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3 Мар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<sst xmlns="http://schemas.openxmlformats.org/spreadsheetml/2006/main" count="1052" uniqueCount="186">
  <si>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</si>
  <si>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</si>
  <si>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</si>
  <si>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</si>
  <si>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</si>
  <si>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</si>
  <si>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</si>
  <si>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</si>
  <si>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</si>
  <si>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</si>
  <si>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</si>
  <si>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</si>
  <si>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</si>
  <si>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</si>
  <si>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</si>
  <si>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</si>
  <si>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</si>
  <si>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</si>
  <si>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</si>
  <si>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</si>
  <si>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</si>
  <si>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</si>
  <si>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</si>
  <si>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</si>
  <si>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</si>
  <si>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</si>
  <si>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</si>
  <si>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</si>
  <si>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</si>
  <si>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</si>
  <si>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</si>
  <si>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</si>
  <si>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</si>
  <si>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</si>
  <si>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</si>
  <si>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</si>
  <si>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</si>
  <si>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</si>
  <si>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</si>
  <si>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</si>
  <si>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</si>
  <si>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</si>
  <si>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</si>
  <si>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</si>
  <si>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</si>
  <si>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</si>
  <si>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</si>
  <si>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</si>
  <si>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</si>
  <si>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</si>
  <si>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</si>
  <si>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</si>
  <si>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</si>
  <si>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</si>
  <si>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</si>
  <si>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</si>
  <si>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</si>
  <si>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</si>
  <si>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</si>
  <si>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</si>
  <si>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</si>
  <si>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</si>
  <si>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</si>
  <si>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</si>
  <si>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</si>
  <si>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</si>
  <si>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</si>
  <si>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</si>
  <si>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</si>
  <si>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</si>
  <si>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</si>
  <si>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</si>
  <si>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</si>
  <si>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</si>
  <si>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</si>
  <si>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</si>
  <si>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</si>
  <si>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</si>
  <si>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</si>
  <si>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</si>
  <si>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</si>
  <si>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</si>
  <si>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</si>
  <si>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</si>
  <si>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</si>
  <si>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</si>
  <si>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</si>
  <si>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</si>
  <si>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</si>
  <si>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</si>
  <si>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</si>
  <si>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</si>
  <si>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</si>
  <si>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</si>
  <si>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</si>
  <si>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</si>
  <si>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</si>
  <si>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</si>
  <si>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</si>
  <si>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</si>
  <si>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</si>
  <si>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</si>
  <si>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</si>
  <si>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</si>
  <si>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</si>
  <si>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</si>
  <si>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</si>
  <si>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</si>
  <si>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</si>
  <si>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</si>
  <si>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</si>
  <si>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</si>
  <si>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</si>
  <si>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</si>
  <si>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</si>
  <si>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</si>
  <si>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</si>
  <si>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</si>
  <si>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</si>
  <si>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</si>
  <si>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</si>
  <si>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</si>
  <si>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</si>
  <si>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</si>
  <si>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</si>
  <si>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</si>
  <si>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</si>
  <si>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</si>
  <si>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</si>
  <si>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</si>
  <si>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</si>
  <si>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</si>
  <si>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</si>
  <si>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</si>
  <si>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</si>
  <si>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</si>
  <si>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</si>
  <si>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</si>
  <si>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</si>
  <si>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</si>
  <si>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</si>
  <si>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</si>
  <si>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</si>
  <si>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</si>
  <si>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</si>
  <si>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</si>
  <si>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</si>
  <si>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</si>
  <si>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</si>
  <si>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</si>
  <si>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</si>
  <si>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</si>
  <si>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t>
  </si>
  <si>
    <t>март 2020 года</t>
  </si>
  <si>
    <t>01.03.2020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</si>
  <si>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</si>
  <si>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</si>
  <si>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</si>
  <si>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</si>
  <si>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</si>
  <si>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</si>
  <si>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</si>
  <si>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</si>
  <si>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</si>
  <si>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</si>
  <si>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</si>
  <si>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</si>
  <si>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</si>
  <si>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</si>
  <si>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</si>
  <si>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</si>
  <si>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</si>
  <si>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</si>
  <si>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</si>
  <si>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</si>
  <si>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</si>
  <si>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</si>
  <si>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</si>
  <si>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</si>
  <si>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</si>
  <si>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</si>
  <si>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</si>
  <si>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</si>
  <si>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</si>
  <si>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</si>
  <si>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2062,51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</si>
</sst>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34" name="Object 210" hidden="1">
              <a:extLst>
                <a:ext uri="{63B3BB69-23CF-44E3-9099-C40C66FF867C}">
                  <a14:compatExt spid="_x0000_s12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35" name="Object 211" hidden="1">
              <a:extLst>
                <a:ext uri="{63B3BB69-23CF-44E3-9099-C40C66FF867C}">
                  <a14:compatExt spid="_x0000_s12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36" name="Object 212" hidden="1">
              <a:extLst>
                <a:ext uri="{63B3BB69-23CF-44E3-9099-C40C66FF867C}">
                  <a14:compatExt spid="_x0000_s12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37" name="Object 213" hidden="1">
              <a:extLst>
                <a:ext uri="{63B3BB69-23CF-44E3-9099-C40C66FF867C}">
                  <a14:compatExt spid="_x0000_s1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7"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38"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3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38" name="Object 214" hidden="1">
              <a:extLst>
                <a:ext uri="{63B3BB69-23CF-44E3-9099-C40C66FF867C}">
                  <a14:compatExt spid="_x0000_s12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39" name="Object 215" hidden="1">
              <a:extLst>
                <a:ext uri="{63B3BB69-23CF-44E3-9099-C40C66FF867C}">
                  <a14:compatExt spid="_x0000_s12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40" name="Object 216" hidden="1">
              <a:extLst>
                <a:ext uri="{63B3BB69-23CF-44E3-9099-C40C66FF867C}">
                  <a14:compatExt spid="_x0000_s12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41" name="Object 217" hidden="1">
              <a:extLst>
                <a:ext uri="{63B3BB69-23CF-44E3-9099-C40C66FF867C}">
                  <a14:compatExt spid="_x0000_s1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42" name="Object 218" hidden="1">
              <a:extLst>
                <a:ext uri="{63B3BB69-23CF-44E3-9099-C40C66FF867C}">
                  <a14:compatExt spid="_x0000_s1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43" name="Object 219" hidden="1">
              <a:extLst>
                <a:ext uri="{63B3BB69-23CF-44E3-9099-C40C66FF867C}">
                  <a14:compatExt spid="_x0000_s1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44" name="Object 220" hidden="1">
              <a:extLst>
                <a:ext uri="{63B3BB69-23CF-44E3-9099-C40C66FF867C}">
                  <a14:compatExt spid="_x0000_s1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45" name="Object 221" hidden="1">
              <a:extLst>
                <a:ext uri="{63B3BB69-23CF-44E3-9099-C40C66FF867C}">
                  <a14:compatExt spid="_x0000_s12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46" name="Object 222" hidden="1">
              <a:extLst>
                <a:ext uri="{63B3BB69-23CF-44E3-9099-C40C66FF867C}">
                  <a14:compatExt spid="_x0000_s1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47" name="Object 223" hidden="1">
              <a:extLst>
                <a:ext uri="{63B3BB69-23CF-44E3-9099-C40C66FF867C}">
                  <a14:compatExt spid="_x0000_s1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3326.2882053900003</v>
      </c>
      <c r="D7" s="4">
        <f>$F$12+'СЕТ СН'!G5+СВЦЭМ!$D$10+'СЕТ СН'!G11-'СЕТ СН'!G$18</f>
        <v>3396.2882053900003</v>
      </c>
      <c r="E7" s="4">
        <f>$F$12+'СЕТ СН'!H5+СВЦЭМ!$D$10+'СЕТ СН'!H11-'СЕТ СН'!H$18</f>
        <v>3456.2882053900003</v>
      </c>
      <c r="F7" s="4">
        <f>$F$12+'СЕТ СН'!I5+СВЦЭМ!$D$10+'СЕТ СН'!I11-'СЕТ СН'!I$18</f>
        <v>3526.2882053900003</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803.52709492999998</v>
      </c>
      <c r="H12" s="2" t="s">
        <v>41</v>
      </c>
    </row>
    <row r="13" spans="1:8" ht="31.5" x14ac:dyDescent="0.25">
      <c r="A13" s="12">
        <v>2</v>
      </c>
      <c r="B13" s="103" t="s">
        <v>48</v>
      </c>
      <c r="C13" s="103"/>
      <c r="D13" s="103"/>
      <c r="E13" s="13" t="s">
        <v>22</v>
      </c>
      <c r="F13" s="11">
        <f>СВЦЭМ!$D$11</f>
        <v>803.52709492999998</v>
      </c>
    </row>
    <row r="14" spans="1:8" ht="36" customHeight="1" x14ac:dyDescent="0.25">
      <c r="A14" s="12">
        <v>3</v>
      </c>
      <c r="B14" s="103" t="s">
        <v>49</v>
      </c>
      <c r="C14" s="103"/>
      <c r="D14" s="103"/>
      <c r="E14" s="13" t="s">
        <v>23</v>
      </c>
      <c r="F14" s="11">
        <f>СВЦЭМ!$D$12</f>
        <v>603560.96066746127</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4.1950000000000003</v>
      </c>
    </row>
    <row r="17" spans="1:6" ht="33" customHeight="1" x14ac:dyDescent="0.25">
      <c r="A17" s="12">
        <v>6</v>
      </c>
      <c r="B17" s="103" t="s">
        <v>53</v>
      </c>
      <c r="C17" s="103" t="s">
        <v>25</v>
      </c>
      <c r="D17" s="103" t="s">
        <v>6</v>
      </c>
      <c r="E17" s="13" t="s">
        <v>6</v>
      </c>
      <c r="F17" s="16">
        <f>SUM(F19:F23)</f>
        <v>4.1950000000000003</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4.1950000000000003</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2917.413</v>
      </c>
    </row>
    <row r="26" spans="1:6" ht="30.75" customHeight="1" x14ac:dyDescent="0.25">
      <c r="A26" s="12">
        <v>9</v>
      </c>
      <c r="B26" s="103" t="s">
        <v>62</v>
      </c>
      <c r="C26" s="103" t="s">
        <v>27</v>
      </c>
      <c r="D26" s="103" t="s">
        <v>28</v>
      </c>
      <c r="E26" s="13" t="s">
        <v>61</v>
      </c>
      <c r="F26" s="16">
        <f>SUM(F28:F32)</f>
        <v>2917.413</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2917.413</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yWCGAPEKlxY97jbdL5Ip3M0iiRukVrk5ywQ4WuwhhkUwnHODwPo3pD9Im25iWF/C7dRV8ytV2c1yeE1AKSXPJQ==" saltValue="Khv+Dcn7qWz0vAWmvTHj3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3374.5909649599998</v>
      </c>
      <c r="C9" s="4">
        <f>СВЦЭМ!$D$14+'СЕТ СН'!G5+СВЦЭМ!$D$10+'СЕТ СН'!G11-'СЕТ СН'!G$19</f>
        <v>3444.5909649599998</v>
      </c>
      <c r="D9" s="4">
        <f>СВЦЭМ!$D$14+'СЕТ СН'!H5+СВЦЭМ!$D$10+'СЕТ СН'!H11-'СЕТ СН'!H$19</f>
        <v>3504.5909649599998</v>
      </c>
      <c r="E9" s="4">
        <f>СВЦЭМ!$D$14+'СЕТ СН'!I5+СВЦЭМ!$D$10+'СЕТ СН'!I11-'СЕТ СН'!I$19</f>
        <v>3574.5909649599998</v>
      </c>
    </row>
    <row r="10" spans="1:6" x14ac:dyDescent="0.25">
      <c r="A10" s="26" t="s">
        <v>35</v>
      </c>
      <c r="B10" s="4">
        <f>СВЦЭМ!$D$15+'СЕТ СН'!F5+СВЦЭМ!$D$10+'СЕТ СН'!F11-'СЕТ СН'!F$19</f>
        <v>4196.2191421300004</v>
      </c>
      <c r="C10" s="4">
        <f>СВЦЭМ!$D$15+'СЕТ СН'!G5+СВЦЭМ!$D$10+'СЕТ СН'!G11-'СЕТ СН'!G$19</f>
        <v>4266.2191421300004</v>
      </c>
      <c r="D10" s="4">
        <f>СВЦЭМ!$D$15+'СЕТ СН'!H5+СВЦЭМ!$D$10+'СЕТ СН'!H11-'СЕТ СН'!H$19</f>
        <v>4326.2191421300004</v>
      </c>
      <c r="E10" s="4">
        <f>СВЦЭМ!$D$15+'СЕТ СН'!I5+СВЦЭМ!$D$10+'СЕТ СН'!I11-'СЕТ СН'!I$19</f>
        <v>4396.2191421300004</v>
      </c>
    </row>
    <row r="11" spans="1:6" x14ac:dyDescent="0.25">
      <c r="A11" s="26" t="s">
        <v>36</v>
      </c>
      <c r="B11" s="4">
        <f>СВЦЭМ!$D$16+'СЕТ СН'!F5+СВЦЭМ!$D$10+'СЕТ СН'!F11-'СЕТ СН'!F$19</f>
        <v>5481.2184221699999</v>
      </c>
      <c r="C11" s="4">
        <f>СВЦЭМ!$D$16+'СЕТ СН'!G5+СВЦЭМ!$D$10+'СЕТ СН'!G11-'СЕТ СН'!G$19</f>
        <v>5551.2184221699999</v>
      </c>
      <c r="D11" s="4">
        <f>СВЦЭМ!$D$16+'СЕТ СН'!H5+СВЦЭМ!$D$10+'СЕТ СН'!H11-'СЕТ СН'!H$19</f>
        <v>5611.2184221699999</v>
      </c>
      <c r="E11" s="4">
        <f>СВЦЭМ!$D$16+'СЕТ СН'!I5+СВЦЭМ!$D$10+'СЕТ СН'!I11-'СЕТ СН'!I$19</f>
        <v>5681.2184221699999</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3374.5909649599998</v>
      </c>
      <c r="C16" s="28">
        <f>СВЦЭМ!$D$14+'СЕТ СН'!G5+СВЦЭМ!$D$10+'СЕТ СН'!G11-'СЕТ СН'!G$19</f>
        <v>3444.5909649599998</v>
      </c>
      <c r="D16" s="28">
        <f>СВЦЭМ!$D$14+'СЕТ СН'!H5+СВЦЭМ!$D$10+'СЕТ СН'!H11-'СЕТ СН'!H$19</f>
        <v>3504.5909649599998</v>
      </c>
      <c r="E16" s="28">
        <f>СВЦЭМ!$D$14+'СЕТ СН'!I5+СВЦЭМ!$D$10+'СЕТ СН'!I11-'СЕТ СН'!I$19</f>
        <v>3574.5909649599998</v>
      </c>
    </row>
    <row r="17" spans="1:5" x14ac:dyDescent="0.25">
      <c r="A17" s="26" t="s">
        <v>37</v>
      </c>
      <c r="B17" s="28">
        <f>СВЦЭМ!$D$17+'СЕТ СН'!F5+СВЦЭМ!$D$10+'СЕТ СН'!F11-'СЕТ СН'!F$19</f>
        <v>4635.7308890000004</v>
      </c>
      <c r="C17" s="28">
        <f>СВЦЭМ!$D$17+'СЕТ СН'!G5+СВЦЭМ!$D$10+'СЕТ СН'!G11-'СЕТ СН'!G$19</f>
        <v>4705.7308890000004</v>
      </c>
      <c r="D17" s="28">
        <f>СВЦЭМ!$D$17+'СЕТ СН'!H5+СВЦЭМ!$D$10+'СЕТ СН'!H11-'СЕТ СН'!H$19</f>
        <v>4765.7308890000004</v>
      </c>
      <c r="E17" s="28">
        <f>СВЦЭМ!$D$17+'СЕТ СН'!I5+СВЦЭМ!$D$10+'СЕТ СН'!I11-'СЕТ СН'!I$19</f>
        <v>4835.7308890000004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СН'!$F$12+СВЦЭМ!$D$10+'СЕТ СН'!$F$5-'СЕТ СН'!$F$20</f>
        <v>3325.5767569</v>
      </c>
      <c r="C12" s="36">
        <f>SUMIFS(СВЦЭМ!$C$33:$C$776,СВЦЭМ!$A$33:$A$776,$A12,СВЦЭМ!$B$33:$B$776,C$11)+'СЕТ СН'!$F$12+СВЦЭМ!$D$10+'СЕТ СН'!$F$5-'СЕТ СН'!$F$20</f>
        <v>3359.9650089900001</v>
      </c>
      <c r="D12" s="36">
        <f>SUMIFS(СВЦЭМ!$C$33:$C$776,СВЦЭМ!$A$33:$A$776,$A12,СВЦЭМ!$B$33:$B$776,D$11)+'СЕТ СН'!$F$12+СВЦЭМ!$D$10+'СЕТ СН'!$F$5-'СЕТ СН'!$F$20</f>
        <v>3369.4151719000001</v>
      </c>
      <c r="E12" s="36">
        <f>SUMIFS(СВЦЭМ!$C$33:$C$776,СВЦЭМ!$A$33:$A$776,$A12,СВЦЭМ!$B$33:$B$776,E$11)+'СЕТ СН'!$F$12+СВЦЭМ!$D$10+'СЕТ СН'!$F$5-'СЕТ СН'!$F$20</f>
        <v>3371.9487457599998</v>
      </c>
      <c r="F12" s="36">
        <f>SUMIFS(СВЦЭМ!$C$33:$C$776,СВЦЭМ!$A$33:$A$776,$A12,СВЦЭМ!$B$33:$B$776,F$11)+'СЕТ СН'!$F$12+СВЦЭМ!$D$10+'СЕТ СН'!$F$5-'СЕТ СН'!$F$20</f>
        <v>3369.790935</v>
      </c>
      <c r="G12" s="36">
        <f>SUMIFS(СВЦЭМ!$C$33:$C$776,СВЦЭМ!$A$33:$A$776,$A12,СВЦЭМ!$B$33:$B$776,G$11)+'СЕТ СН'!$F$12+СВЦЭМ!$D$10+'СЕТ СН'!$F$5-'СЕТ СН'!$F$20</f>
        <v>3373.85534039</v>
      </c>
      <c r="H12" s="36">
        <f>SUMIFS(СВЦЭМ!$C$33:$C$776,СВЦЭМ!$A$33:$A$776,$A12,СВЦЭМ!$B$33:$B$776,H$11)+'СЕТ СН'!$F$12+СВЦЭМ!$D$10+'СЕТ СН'!$F$5-'СЕТ СН'!$F$20</f>
        <v>3359.7701496999998</v>
      </c>
      <c r="I12" s="36">
        <f>SUMIFS(СВЦЭМ!$C$33:$C$776,СВЦЭМ!$A$33:$A$776,$A12,СВЦЭМ!$B$33:$B$776,I$11)+'СЕТ СН'!$F$12+СВЦЭМ!$D$10+'СЕТ СН'!$F$5-'СЕТ СН'!$F$20</f>
        <v>3328.0735620999999</v>
      </c>
      <c r="J12" s="36">
        <f>SUMIFS(СВЦЭМ!$C$33:$C$776,СВЦЭМ!$A$33:$A$776,$A12,СВЦЭМ!$B$33:$B$776,J$11)+'СЕТ СН'!$F$12+СВЦЭМ!$D$10+'СЕТ СН'!$F$5-'СЕТ СН'!$F$20</f>
        <v>3267.4135496700001</v>
      </c>
      <c r="K12" s="36">
        <f>SUMIFS(СВЦЭМ!$C$33:$C$776,СВЦЭМ!$A$33:$A$776,$A12,СВЦЭМ!$B$33:$B$776,K$11)+'СЕТ СН'!$F$12+СВЦЭМ!$D$10+'СЕТ СН'!$F$5-'СЕТ СН'!$F$20</f>
        <v>3256.3647466100001</v>
      </c>
      <c r="L12" s="36">
        <f>SUMIFS(СВЦЭМ!$C$33:$C$776,СВЦЭМ!$A$33:$A$776,$A12,СВЦЭМ!$B$33:$B$776,L$11)+'СЕТ СН'!$F$12+СВЦЭМ!$D$10+'СЕТ СН'!$F$5-'СЕТ СН'!$F$20</f>
        <v>3238.0525125700001</v>
      </c>
      <c r="M12" s="36">
        <f>SUMIFS(СВЦЭМ!$C$33:$C$776,СВЦЭМ!$A$33:$A$776,$A12,СВЦЭМ!$B$33:$B$776,M$11)+'СЕТ СН'!$F$12+СВЦЭМ!$D$10+'СЕТ СН'!$F$5-'СЕТ СН'!$F$20</f>
        <v>3244.4803450600002</v>
      </c>
      <c r="N12" s="36">
        <f>SUMIFS(СВЦЭМ!$C$33:$C$776,СВЦЭМ!$A$33:$A$776,$A12,СВЦЭМ!$B$33:$B$776,N$11)+'СЕТ СН'!$F$12+СВЦЭМ!$D$10+'СЕТ СН'!$F$5-'СЕТ СН'!$F$20</f>
        <v>3253.39422285</v>
      </c>
      <c r="O12" s="36">
        <f>SUMIFS(СВЦЭМ!$C$33:$C$776,СВЦЭМ!$A$33:$A$776,$A12,СВЦЭМ!$B$33:$B$776,O$11)+'СЕТ СН'!$F$12+СВЦЭМ!$D$10+'СЕТ СН'!$F$5-'СЕТ СН'!$F$20</f>
        <v>3268.20322966</v>
      </c>
      <c r="P12" s="36">
        <f>SUMIFS(СВЦЭМ!$C$33:$C$776,СВЦЭМ!$A$33:$A$776,$A12,СВЦЭМ!$B$33:$B$776,P$11)+'СЕТ СН'!$F$12+СВЦЭМ!$D$10+'СЕТ СН'!$F$5-'СЕТ СН'!$F$20</f>
        <v>3283.9961131</v>
      </c>
      <c r="Q12" s="36">
        <f>SUMIFS(СВЦЭМ!$C$33:$C$776,СВЦЭМ!$A$33:$A$776,$A12,СВЦЭМ!$B$33:$B$776,Q$11)+'СЕТ СН'!$F$12+СВЦЭМ!$D$10+'СЕТ СН'!$F$5-'СЕТ СН'!$F$20</f>
        <v>3293.9840838199998</v>
      </c>
      <c r="R12" s="36">
        <f>SUMIFS(СВЦЭМ!$C$33:$C$776,СВЦЭМ!$A$33:$A$776,$A12,СВЦЭМ!$B$33:$B$776,R$11)+'СЕТ СН'!$F$12+СВЦЭМ!$D$10+'СЕТ СН'!$F$5-'СЕТ СН'!$F$20</f>
        <v>3289.0579609800002</v>
      </c>
      <c r="S12" s="36">
        <f>SUMIFS(СВЦЭМ!$C$33:$C$776,СВЦЭМ!$A$33:$A$776,$A12,СВЦЭМ!$B$33:$B$776,S$11)+'СЕТ СН'!$F$12+СВЦЭМ!$D$10+'СЕТ СН'!$F$5-'СЕТ СН'!$F$20</f>
        <v>3285.1868652600001</v>
      </c>
      <c r="T12" s="36">
        <f>SUMIFS(СВЦЭМ!$C$33:$C$776,СВЦЭМ!$A$33:$A$776,$A12,СВЦЭМ!$B$33:$B$776,T$11)+'СЕТ СН'!$F$12+СВЦЭМ!$D$10+'СЕТ СН'!$F$5-'СЕТ СН'!$F$20</f>
        <v>3266.6536376600002</v>
      </c>
      <c r="U12" s="36">
        <f>SUMIFS(СВЦЭМ!$C$33:$C$776,СВЦЭМ!$A$33:$A$776,$A12,СВЦЭМ!$B$33:$B$776,U$11)+'СЕТ СН'!$F$12+СВЦЭМ!$D$10+'СЕТ СН'!$F$5-'СЕТ СН'!$F$20</f>
        <v>3253.96902095</v>
      </c>
      <c r="V12" s="36">
        <f>SUMIFS(СВЦЭМ!$C$33:$C$776,СВЦЭМ!$A$33:$A$776,$A12,СВЦЭМ!$B$33:$B$776,V$11)+'СЕТ СН'!$F$12+СВЦЭМ!$D$10+'СЕТ СН'!$F$5-'СЕТ СН'!$F$20</f>
        <v>3248.7804269899998</v>
      </c>
      <c r="W12" s="36">
        <f>SUMIFS(СВЦЭМ!$C$33:$C$776,СВЦЭМ!$A$33:$A$776,$A12,СВЦЭМ!$B$33:$B$776,W$11)+'СЕТ СН'!$F$12+СВЦЭМ!$D$10+'СЕТ СН'!$F$5-'СЕТ СН'!$F$20</f>
        <v>3253.3593566899999</v>
      </c>
      <c r="X12" s="36">
        <f>SUMIFS(СВЦЭМ!$C$33:$C$776,СВЦЭМ!$A$33:$A$776,$A12,СВЦЭМ!$B$33:$B$776,X$11)+'СЕТ СН'!$F$12+СВЦЭМ!$D$10+'СЕТ СН'!$F$5-'СЕТ СН'!$F$20</f>
        <v>3263.8593861600002</v>
      </c>
      <c r="Y12" s="36">
        <f>SUMIFS(СВЦЭМ!$C$33:$C$776,СВЦЭМ!$A$33:$A$776,$A12,СВЦЭМ!$B$33:$B$776,Y$11)+'СЕТ СН'!$F$12+СВЦЭМ!$D$10+'СЕТ СН'!$F$5-'СЕТ СН'!$F$20</f>
        <v>3303.01867829</v>
      </c>
      <c r="AA12" s="37"/>
    </row>
    <row r="13" spans="1:27" ht="15.75" x14ac:dyDescent="0.2">
      <c r="A13" s="35">
        <f>A12+1</f>
        <v>43892</v>
      </c>
      <c r="B13" s="36">
        <f>SUMIFS(СВЦЭМ!$C$33:$C$776,СВЦЭМ!$A$33:$A$776,$A13,СВЦЭМ!$B$33:$B$776,B$11)+'СЕТ СН'!$F$12+СВЦЭМ!$D$10+'СЕТ СН'!$F$5-'СЕТ СН'!$F$20</f>
        <v>3272.25492308</v>
      </c>
      <c r="C13" s="36">
        <f>SUMIFS(СВЦЭМ!$C$33:$C$776,СВЦЭМ!$A$33:$A$776,$A13,СВЦЭМ!$B$33:$B$776,C$11)+'СЕТ СН'!$F$12+СВЦЭМ!$D$10+'СЕТ СН'!$F$5-'СЕТ СН'!$F$20</f>
        <v>3278.8038018000002</v>
      </c>
      <c r="D13" s="36">
        <f>SUMIFS(СВЦЭМ!$C$33:$C$776,СВЦЭМ!$A$33:$A$776,$A13,СВЦЭМ!$B$33:$B$776,D$11)+'СЕТ СН'!$F$12+СВЦЭМ!$D$10+'СЕТ СН'!$F$5-'СЕТ СН'!$F$20</f>
        <v>3289.3290980800002</v>
      </c>
      <c r="E13" s="36">
        <f>SUMIFS(СВЦЭМ!$C$33:$C$776,СВЦЭМ!$A$33:$A$776,$A13,СВЦЭМ!$B$33:$B$776,E$11)+'СЕТ СН'!$F$12+СВЦЭМ!$D$10+'СЕТ СН'!$F$5-'СЕТ СН'!$F$20</f>
        <v>3283.9622992599998</v>
      </c>
      <c r="F13" s="36">
        <f>SUMIFS(СВЦЭМ!$C$33:$C$776,СВЦЭМ!$A$33:$A$776,$A13,СВЦЭМ!$B$33:$B$776,F$11)+'СЕТ СН'!$F$12+СВЦЭМ!$D$10+'СЕТ СН'!$F$5-'СЕТ СН'!$F$20</f>
        <v>3285.3075103000001</v>
      </c>
      <c r="G13" s="36">
        <f>SUMIFS(СВЦЭМ!$C$33:$C$776,СВЦЭМ!$A$33:$A$776,$A13,СВЦЭМ!$B$33:$B$776,G$11)+'СЕТ СН'!$F$12+СВЦЭМ!$D$10+'СЕТ СН'!$F$5-'СЕТ СН'!$F$20</f>
        <v>3298.7162060800001</v>
      </c>
      <c r="H13" s="36">
        <f>SUMIFS(СВЦЭМ!$C$33:$C$776,СВЦЭМ!$A$33:$A$776,$A13,СВЦЭМ!$B$33:$B$776,H$11)+'СЕТ СН'!$F$12+СВЦЭМ!$D$10+'СЕТ СН'!$F$5-'СЕТ СН'!$F$20</f>
        <v>3352.8802462600001</v>
      </c>
      <c r="I13" s="36">
        <f>SUMIFS(СВЦЭМ!$C$33:$C$776,СВЦЭМ!$A$33:$A$776,$A13,СВЦЭМ!$B$33:$B$776,I$11)+'СЕТ СН'!$F$12+СВЦЭМ!$D$10+'СЕТ СН'!$F$5-'СЕТ СН'!$F$20</f>
        <v>3322.6555973300001</v>
      </c>
      <c r="J13" s="36">
        <f>SUMIFS(СВЦЭМ!$C$33:$C$776,СВЦЭМ!$A$33:$A$776,$A13,СВЦЭМ!$B$33:$B$776,J$11)+'СЕТ СН'!$F$12+СВЦЭМ!$D$10+'СЕТ СН'!$F$5-'СЕТ СН'!$F$20</f>
        <v>3279.4871392700002</v>
      </c>
      <c r="K13" s="36">
        <f>SUMIFS(СВЦЭМ!$C$33:$C$776,СВЦЭМ!$A$33:$A$776,$A13,СВЦЭМ!$B$33:$B$776,K$11)+'СЕТ СН'!$F$12+СВЦЭМ!$D$10+'СЕТ СН'!$F$5-'СЕТ СН'!$F$20</f>
        <v>3273.6798637100001</v>
      </c>
      <c r="L13" s="36">
        <f>SUMIFS(СВЦЭМ!$C$33:$C$776,СВЦЭМ!$A$33:$A$776,$A13,СВЦЭМ!$B$33:$B$776,L$11)+'СЕТ СН'!$F$12+СВЦЭМ!$D$10+'СЕТ СН'!$F$5-'СЕТ СН'!$F$20</f>
        <v>3275.5224456000001</v>
      </c>
      <c r="M13" s="36">
        <f>SUMIFS(СВЦЭМ!$C$33:$C$776,СВЦЭМ!$A$33:$A$776,$A13,СВЦЭМ!$B$33:$B$776,M$11)+'СЕТ СН'!$F$12+СВЦЭМ!$D$10+'СЕТ СН'!$F$5-'СЕТ СН'!$F$20</f>
        <v>3284.67383677</v>
      </c>
      <c r="N13" s="36">
        <f>SUMIFS(СВЦЭМ!$C$33:$C$776,СВЦЭМ!$A$33:$A$776,$A13,СВЦЭМ!$B$33:$B$776,N$11)+'СЕТ СН'!$F$12+СВЦЭМ!$D$10+'СЕТ СН'!$F$5-'СЕТ СН'!$F$20</f>
        <v>3298.9468424500001</v>
      </c>
      <c r="O13" s="36">
        <f>SUMIFS(СВЦЭМ!$C$33:$C$776,СВЦЭМ!$A$33:$A$776,$A13,СВЦЭМ!$B$33:$B$776,O$11)+'СЕТ СН'!$F$12+СВЦЭМ!$D$10+'СЕТ СН'!$F$5-'СЕТ СН'!$F$20</f>
        <v>3318.99831576</v>
      </c>
      <c r="P13" s="36">
        <f>SUMIFS(СВЦЭМ!$C$33:$C$776,СВЦЭМ!$A$33:$A$776,$A13,СВЦЭМ!$B$33:$B$776,P$11)+'СЕТ СН'!$F$12+СВЦЭМ!$D$10+'СЕТ СН'!$F$5-'СЕТ СН'!$F$20</f>
        <v>3323.7759310299998</v>
      </c>
      <c r="Q13" s="36">
        <f>SUMIFS(СВЦЭМ!$C$33:$C$776,СВЦЭМ!$A$33:$A$776,$A13,СВЦЭМ!$B$33:$B$776,Q$11)+'СЕТ СН'!$F$12+СВЦЭМ!$D$10+'СЕТ СН'!$F$5-'СЕТ СН'!$F$20</f>
        <v>3333.4034554999998</v>
      </c>
      <c r="R13" s="36">
        <f>SUMIFS(СВЦЭМ!$C$33:$C$776,СВЦЭМ!$A$33:$A$776,$A13,СВЦЭМ!$B$33:$B$776,R$11)+'СЕТ СН'!$F$12+СВЦЭМ!$D$10+'СЕТ СН'!$F$5-'СЕТ СН'!$F$20</f>
        <v>3331.99225996</v>
      </c>
      <c r="S13" s="36">
        <f>SUMIFS(СВЦЭМ!$C$33:$C$776,СВЦЭМ!$A$33:$A$776,$A13,СВЦЭМ!$B$33:$B$776,S$11)+'СЕТ СН'!$F$12+СВЦЭМ!$D$10+'СЕТ СН'!$F$5-'СЕТ СН'!$F$20</f>
        <v>3324.6670267200002</v>
      </c>
      <c r="T13" s="36">
        <f>SUMIFS(СВЦЭМ!$C$33:$C$776,СВЦЭМ!$A$33:$A$776,$A13,СВЦЭМ!$B$33:$B$776,T$11)+'СЕТ СН'!$F$12+СВЦЭМ!$D$10+'СЕТ СН'!$F$5-'СЕТ СН'!$F$20</f>
        <v>3304.71358659</v>
      </c>
      <c r="U13" s="36">
        <f>SUMIFS(СВЦЭМ!$C$33:$C$776,СВЦЭМ!$A$33:$A$776,$A13,СВЦЭМ!$B$33:$B$776,U$11)+'СЕТ СН'!$F$12+СВЦЭМ!$D$10+'СЕТ СН'!$F$5-'СЕТ СН'!$F$20</f>
        <v>3286.0225597899998</v>
      </c>
      <c r="V13" s="36">
        <f>SUMIFS(СВЦЭМ!$C$33:$C$776,СВЦЭМ!$A$33:$A$776,$A13,СВЦЭМ!$B$33:$B$776,V$11)+'СЕТ СН'!$F$12+СВЦЭМ!$D$10+'СЕТ СН'!$F$5-'СЕТ СН'!$F$20</f>
        <v>3291.80666415</v>
      </c>
      <c r="W13" s="36">
        <f>SUMIFS(СВЦЭМ!$C$33:$C$776,СВЦЭМ!$A$33:$A$776,$A13,СВЦЭМ!$B$33:$B$776,W$11)+'СЕТ СН'!$F$12+СВЦЭМ!$D$10+'СЕТ СН'!$F$5-'СЕТ СН'!$F$20</f>
        <v>3304.80197357</v>
      </c>
      <c r="X13" s="36">
        <f>SUMIFS(СВЦЭМ!$C$33:$C$776,СВЦЭМ!$A$33:$A$776,$A13,СВЦЭМ!$B$33:$B$776,X$11)+'СЕТ СН'!$F$12+СВЦЭМ!$D$10+'СЕТ СН'!$F$5-'СЕТ СН'!$F$20</f>
        <v>3315.7008905500002</v>
      </c>
      <c r="Y13" s="36">
        <f>SUMIFS(СВЦЭМ!$C$33:$C$776,СВЦЭМ!$A$33:$A$776,$A13,СВЦЭМ!$B$33:$B$776,Y$11)+'СЕТ СН'!$F$12+СВЦЭМ!$D$10+'СЕТ СН'!$F$5-'СЕТ СН'!$F$20</f>
        <v>3348.4102491200001</v>
      </c>
    </row>
    <row r="14" spans="1:27" ht="15.75" x14ac:dyDescent="0.2">
      <c r="A14" s="35">
        <f t="shared" ref="A14:A42" si="0">A13+1</f>
        <v>43893</v>
      </c>
      <c r="B14" s="36">
        <f>SUMIFS(СВЦЭМ!$C$33:$C$776,СВЦЭМ!$A$33:$A$776,$A14,СВЦЭМ!$B$33:$B$776,B$11)+'СЕТ СН'!$F$12+СВЦЭМ!$D$10+'СЕТ СН'!$F$5-'СЕТ СН'!$F$20</f>
        <v>3388.47620035</v>
      </c>
      <c r="C14" s="36">
        <f>SUMIFS(СВЦЭМ!$C$33:$C$776,СВЦЭМ!$A$33:$A$776,$A14,СВЦЭМ!$B$33:$B$776,C$11)+'СЕТ СН'!$F$12+СВЦЭМ!$D$10+'СЕТ СН'!$F$5-'СЕТ СН'!$F$20</f>
        <v>3407.9984921499999</v>
      </c>
      <c r="D14" s="36">
        <f>SUMIFS(СВЦЭМ!$C$33:$C$776,СВЦЭМ!$A$33:$A$776,$A14,СВЦЭМ!$B$33:$B$776,D$11)+'СЕТ СН'!$F$12+СВЦЭМ!$D$10+'СЕТ СН'!$F$5-'СЕТ СН'!$F$20</f>
        <v>3406.5455783299999</v>
      </c>
      <c r="E14" s="36">
        <f>SUMIFS(СВЦЭМ!$C$33:$C$776,СВЦЭМ!$A$33:$A$776,$A14,СВЦЭМ!$B$33:$B$776,E$11)+'СЕТ СН'!$F$12+СВЦЭМ!$D$10+'СЕТ СН'!$F$5-'СЕТ СН'!$F$20</f>
        <v>3410.4133691900001</v>
      </c>
      <c r="F14" s="36">
        <f>SUMIFS(СВЦЭМ!$C$33:$C$776,СВЦЭМ!$A$33:$A$776,$A14,СВЦЭМ!$B$33:$B$776,F$11)+'СЕТ СН'!$F$12+СВЦЭМ!$D$10+'СЕТ СН'!$F$5-'СЕТ СН'!$F$20</f>
        <v>3398.7010299100002</v>
      </c>
      <c r="G14" s="36">
        <f>SUMIFS(СВЦЭМ!$C$33:$C$776,СВЦЭМ!$A$33:$A$776,$A14,СВЦЭМ!$B$33:$B$776,G$11)+'СЕТ СН'!$F$12+СВЦЭМ!$D$10+'СЕТ СН'!$F$5-'СЕТ СН'!$F$20</f>
        <v>3402.30268273</v>
      </c>
      <c r="H14" s="36">
        <f>SUMIFS(СВЦЭМ!$C$33:$C$776,СВЦЭМ!$A$33:$A$776,$A14,СВЦЭМ!$B$33:$B$776,H$11)+'СЕТ СН'!$F$12+СВЦЭМ!$D$10+'СЕТ СН'!$F$5-'СЕТ СН'!$F$20</f>
        <v>3387.8427640700002</v>
      </c>
      <c r="I14" s="36">
        <f>SUMIFS(СВЦЭМ!$C$33:$C$776,СВЦЭМ!$A$33:$A$776,$A14,СВЦЭМ!$B$33:$B$776,I$11)+'СЕТ СН'!$F$12+СВЦЭМ!$D$10+'СЕТ СН'!$F$5-'СЕТ СН'!$F$20</f>
        <v>3296.0465914000001</v>
      </c>
      <c r="J14" s="36">
        <f>SUMIFS(СВЦЭМ!$C$33:$C$776,СВЦЭМ!$A$33:$A$776,$A14,СВЦЭМ!$B$33:$B$776,J$11)+'СЕТ СН'!$F$12+СВЦЭМ!$D$10+'СЕТ СН'!$F$5-'СЕТ СН'!$F$20</f>
        <v>3223.89810502</v>
      </c>
      <c r="K14" s="36">
        <f>SUMIFS(СВЦЭМ!$C$33:$C$776,СВЦЭМ!$A$33:$A$776,$A14,СВЦЭМ!$B$33:$B$776,K$11)+'СЕТ СН'!$F$12+СВЦЭМ!$D$10+'СЕТ СН'!$F$5-'СЕТ СН'!$F$20</f>
        <v>3225.77873516</v>
      </c>
      <c r="L14" s="36">
        <f>SUMIFS(СВЦЭМ!$C$33:$C$776,СВЦЭМ!$A$33:$A$776,$A14,СВЦЭМ!$B$33:$B$776,L$11)+'СЕТ СН'!$F$12+СВЦЭМ!$D$10+'СЕТ СН'!$F$5-'СЕТ СН'!$F$20</f>
        <v>3220.5757017400001</v>
      </c>
      <c r="M14" s="36">
        <f>SUMIFS(СВЦЭМ!$C$33:$C$776,СВЦЭМ!$A$33:$A$776,$A14,СВЦЭМ!$B$33:$B$776,M$11)+'СЕТ СН'!$F$12+СВЦЭМ!$D$10+'СЕТ СН'!$F$5-'СЕТ СН'!$F$20</f>
        <v>3231.9193342500002</v>
      </c>
      <c r="N14" s="36">
        <f>SUMIFS(СВЦЭМ!$C$33:$C$776,СВЦЭМ!$A$33:$A$776,$A14,СВЦЭМ!$B$33:$B$776,N$11)+'СЕТ СН'!$F$12+СВЦЭМ!$D$10+'СЕТ СН'!$F$5-'СЕТ СН'!$F$20</f>
        <v>3246.1450310999999</v>
      </c>
      <c r="O14" s="36">
        <f>SUMIFS(СВЦЭМ!$C$33:$C$776,СВЦЭМ!$A$33:$A$776,$A14,СВЦЭМ!$B$33:$B$776,O$11)+'СЕТ СН'!$F$12+СВЦЭМ!$D$10+'СЕТ СН'!$F$5-'СЕТ СН'!$F$20</f>
        <v>3262.7691468800003</v>
      </c>
      <c r="P14" s="36">
        <f>SUMIFS(СВЦЭМ!$C$33:$C$776,СВЦЭМ!$A$33:$A$776,$A14,СВЦЭМ!$B$33:$B$776,P$11)+'СЕТ СН'!$F$12+СВЦЭМ!$D$10+'СЕТ СН'!$F$5-'СЕТ СН'!$F$20</f>
        <v>3266.33751893</v>
      </c>
      <c r="Q14" s="36">
        <f>SUMIFS(СВЦЭМ!$C$33:$C$776,СВЦЭМ!$A$33:$A$776,$A14,СВЦЭМ!$B$33:$B$776,Q$11)+'СЕТ СН'!$F$12+СВЦЭМ!$D$10+'СЕТ СН'!$F$5-'СЕТ СН'!$F$20</f>
        <v>3271.26840786</v>
      </c>
      <c r="R14" s="36">
        <f>SUMIFS(СВЦЭМ!$C$33:$C$776,СВЦЭМ!$A$33:$A$776,$A14,СВЦЭМ!$B$33:$B$776,R$11)+'СЕТ СН'!$F$12+СВЦЭМ!$D$10+'СЕТ СН'!$F$5-'СЕТ СН'!$F$20</f>
        <v>3265.9282701400002</v>
      </c>
      <c r="S14" s="36">
        <f>SUMIFS(СВЦЭМ!$C$33:$C$776,СВЦЭМ!$A$33:$A$776,$A14,СВЦЭМ!$B$33:$B$776,S$11)+'СЕТ СН'!$F$12+СВЦЭМ!$D$10+'СЕТ СН'!$F$5-'СЕТ СН'!$F$20</f>
        <v>3263.68994711</v>
      </c>
      <c r="T14" s="36">
        <f>SUMIFS(СВЦЭМ!$C$33:$C$776,СВЦЭМ!$A$33:$A$776,$A14,СВЦЭМ!$B$33:$B$776,T$11)+'СЕТ СН'!$F$12+СВЦЭМ!$D$10+'СЕТ СН'!$F$5-'СЕТ СН'!$F$20</f>
        <v>3243.9106190800003</v>
      </c>
      <c r="U14" s="36">
        <f>SUMIFS(СВЦЭМ!$C$33:$C$776,СВЦЭМ!$A$33:$A$776,$A14,СВЦЭМ!$B$33:$B$776,U$11)+'СЕТ СН'!$F$12+СВЦЭМ!$D$10+'СЕТ СН'!$F$5-'СЕТ СН'!$F$20</f>
        <v>3265.3641062500001</v>
      </c>
      <c r="V14" s="36">
        <f>SUMIFS(СВЦЭМ!$C$33:$C$776,СВЦЭМ!$A$33:$A$776,$A14,СВЦЭМ!$B$33:$B$776,V$11)+'СЕТ СН'!$F$12+СВЦЭМ!$D$10+'СЕТ СН'!$F$5-'СЕТ СН'!$F$20</f>
        <v>3278.7874730000003</v>
      </c>
      <c r="W14" s="36">
        <f>SUMIFS(СВЦЭМ!$C$33:$C$776,СВЦЭМ!$A$33:$A$776,$A14,СВЦЭМ!$B$33:$B$776,W$11)+'СЕТ СН'!$F$12+СВЦЭМ!$D$10+'СЕТ СН'!$F$5-'СЕТ СН'!$F$20</f>
        <v>3258.2884102600001</v>
      </c>
      <c r="X14" s="36">
        <f>SUMIFS(СВЦЭМ!$C$33:$C$776,СВЦЭМ!$A$33:$A$776,$A14,СВЦЭМ!$B$33:$B$776,X$11)+'СЕТ СН'!$F$12+СВЦЭМ!$D$10+'СЕТ СН'!$F$5-'СЕТ СН'!$F$20</f>
        <v>3252.0137461200002</v>
      </c>
      <c r="Y14" s="36">
        <f>SUMIFS(СВЦЭМ!$C$33:$C$776,СВЦЭМ!$A$33:$A$776,$A14,СВЦЭМ!$B$33:$B$776,Y$11)+'СЕТ СН'!$F$12+СВЦЭМ!$D$10+'СЕТ СН'!$F$5-'СЕТ СН'!$F$20</f>
        <v>3304.1955994899999</v>
      </c>
    </row>
    <row r="15" spans="1:27" ht="15.75" x14ac:dyDescent="0.2">
      <c r="A15" s="35">
        <f t="shared" si="0"/>
        <v>43894</v>
      </c>
      <c r="B15" s="36">
        <f>SUMIFS(СВЦЭМ!$C$33:$C$776,СВЦЭМ!$A$33:$A$776,$A15,СВЦЭМ!$B$33:$B$776,B$11)+'СЕТ СН'!$F$12+СВЦЭМ!$D$10+'СЕТ СН'!$F$5-'СЕТ СН'!$F$20</f>
        <v>3388.1443052100003</v>
      </c>
      <c r="C15" s="36">
        <f>SUMIFS(СВЦЭМ!$C$33:$C$776,СВЦЭМ!$A$33:$A$776,$A15,СВЦЭМ!$B$33:$B$776,C$11)+'СЕТ СН'!$F$12+СВЦЭМ!$D$10+'СЕТ СН'!$F$5-'СЕТ СН'!$F$20</f>
        <v>3409.4252919999999</v>
      </c>
      <c r="D15" s="36">
        <f>SUMIFS(СВЦЭМ!$C$33:$C$776,СВЦЭМ!$A$33:$A$776,$A15,СВЦЭМ!$B$33:$B$776,D$11)+'СЕТ СН'!$F$12+СВЦЭМ!$D$10+'СЕТ СН'!$F$5-'СЕТ СН'!$F$20</f>
        <v>3424.7784697100001</v>
      </c>
      <c r="E15" s="36">
        <f>SUMIFS(СВЦЭМ!$C$33:$C$776,СВЦЭМ!$A$33:$A$776,$A15,СВЦЭМ!$B$33:$B$776,E$11)+'СЕТ СН'!$F$12+СВЦЭМ!$D$10+'СЕТ СН'!$F$5-'СЕТ СН'!$F$20</f>
        <v>3422.5529540900002</v>
      </c>
      <c r="F15" s="36">
        <f>SUMIFS(СВЦЭМ!$C$33:$C$776,СВЦЭМ!$A$33:$A$776,$A15,СВЦЭМ!$B$33:$B$776,F$11)+'СЕТ СН'!$F$12+СВЦЭМ!$D$10+'СЕТ СН'!$F$5-'СЕТ СН'!$F$20</f>
        <v>3420.7539594999998</v>
      </c>
      <c r="G15" s="36">
        <f>SUMIFS(СВЦЭМ!$C$33:$C$776,СВЦЭМ!$A$33:$A$776,$A15,СВЦЭМ!$B$33:$B$776,G$11)+'СЕТ СН'!$F$12+СВЦЭМ!$D$10+'СЕТ СН'!$F$5-'СЕТ СН'!$F$20</f>
        <v>3353.9635933500003</v>
      </c>
      <c r="H15" s="36">
        <f>SUMIFS(СВЦЭМ!$C$33:$C$776,СВЦЭМ!$A$33:$A$776,$A15,СВЦЭМ!$B$33:$B$776,H$11)+'СЕТ СН'!$F$12+СВЦЭМ!$D$10+'СЕТ СН'!$F$5-'СЕТ СН'!$F$20</f>
        <v>3309.85035999</v>
      </c>
      <c r="I15" s="36">
        <f>SUMIFS(СВЦЭМ!$C$33:$C$776,СВЦЭМ!$A$33:$A$776,$A15,СВЦЭМ!$B$33:$B$776,I$11)+'СЕТ СН'!$F$12+СВЦЭМ!$D$10+'СЕТ СН'!$F$5-'СЕТ СН'!$F$20</f>
        <v>3276.9979677700003</v>
      </c>
      <c r="J15" s="36">
        <f>SUMIFS(СВЦЭМ!$C$33:$C$776,СВЦЭМ!$A$33:$A$776,$A15,СВЦЭМ!$B$33:$B$776,J$11)+'СЕТ СН'!$F$12+СВЦЭМ!$D$10+'СЕТ СН'!$F$5-'СЕТ СН'!$F$20</f>
        <v>3238.3618359100001</v>
      </c>
      <c r="K15" s="36">
        <f>SUMIFS(СВЦЭМ!$C$33:$C$776,СВЦЭМ!$A$33:$A$776,$A15,СВЦЭМ!$B$33:$B$776,K$11)+'СЕТ СН'!$F$12+СВЦЭМ!$D$10+'СЕТ СН'!$F$5-'СЕТ СН'!$F$20</f>
        <v>3249.8115567300001</v>
      </c>
      <c r="L15" s="36">
        <f>SUMIFS(СВЦЭМ!$C$33:$C$776,СВЦЭМ!$A$33:$A$776,$A15,СВЦЭМ!$B$33:$B$776,L$11)+'СЕТ СН'!$F$12+СВЦЭМ!$D$10+'СЕТ СН'!$F$5-'СЕТ СН'!$F$20</f>
        <v>3253.0565993499999</v>
      </c>
      <c r="M15" s="36">
        <f>SUMIFS(СВЦЭМ!$C$33:$C$776,СВЦЭМ!$A$33:$A$776,$A15,СВЦЭМ!$B$33:$B$776,M$11)+'СЕТ СН'!$F$12+СВЦЭМ!$D$10+'СЕТ СН'!$F$5-'СЕТ СН'!$F$20</f>
        <v>3273.4028220499999</v>
      </c>
      <c r="N15" s="36">
        <f>SUMIFS(СВЦЭМ!$C$33:$C$776,СВЦЭМ!$A$33:$A$776,$A15,СВЦЭМ!$B$33:$B$776,N$11)+'СЕТ СН'!$F$12+СВЦЭМ!$D$10+'СЕТ СН'!$F$5-'СЕТ СН'!$F$20</f>
        <v>3283.9122537799999</v>
      </c>
      <c r="O15" s="36">
        <f>SUMIFS(СВЦЭМ!$C$33:$C$776,СВЦЭМ!$A$33:$A$776,$A15,СВЦЭМ!$B$33:$B$776,O$11)+'СЕТ СН'!$F$12+СВЦЭМ!$D$10+'СЕТ СН'!$F$5-'СЕТ СН'!$F$20</f>
        <v>3296.8567628000001</v>
      </c>
      <c r="P15" s="36">
        <f>SUMIFS(СВЦЭМ!$C$33:$C$776,СВЦЭМ!$A$33:$A$776,$A15,СВЦЭМ!$B$33:$B$776,P$11)+'СЕТ СН'!$F$12+СВЦЭМ!$D$10+'СЕТ СН'!$F$5-'СЕТ СН'!$F$20</f>
        <v>3301.6096978999999</v>
      </c>
      <c r="Q15" s="36">
        <f>SUMIFS(СВЦЭМ!$C$33:$C$776,СВЦЭМ!$A$33:$A$776,$A15,СВЦЭМ!$B$33:$B$776,Q$11)+'СЕТ СН'!$F$12+СВЦЭМ!$D$10+'СЕТ СН'!$F$5-'СЕТ СН'!$F$20</f>
        <v>3315.9416715000002</v>
      </c>
      <c r="R15" s="36">
        <f>SUMIFS(СВЦЭМ!$C$33:$C$776,СВЦЭМ!$A$33:$A$776,$A15,СВЦЭМ!$B$33:$B$776,R$11)+'СЕТ СН'!$F$12+СВЦЭМ!$D$10+'СЕТ СН'!$F$5-'СЕТ СН'!$F$20</f>
        <v>3306.3859829200001</v>
      </c>
      <c r="S15" s="36">
        <f>SUMIFS(СВЦЭМ!$C$33:$C$776,СВЦЭМ!$A$33:$A$776,$A15,СВЦЭМ!$B$33:$B$776,S$11)+'СЕТ СН'!$F$12+СВЦЭМ!$D$10+'СЕТ СН'!$F$5-'СЕТ СН'!$F$20</f>
        <v>3293.1440342000001</v>
      </c>
      <c r="T15" s="36">
        <f>SUMIFS(СВЦЭМ!$C$33:$C$776,СВЦЭМ!$A$33:$A$776,$A15,СВЦЭМ!$B$33:$B$776,T$11)+'СЕТ СН'!$F$12+СВЦЭМ!$D$10+'СЕТ СН'!$F$5-'СЕТ СН'!$F$20</f>
        <v>3276.4520720300002</v>
      </c>
      <c r="U15" s="36">
        <f>SUMIFS(СВЦЭМ!$C$33:$C$776,СВЦЭМ!$A$33:$A$776,$A15,СВЦЭМ!$B$33:$B$776,U$11)+'СЕТ СН'!$F$12+СВЦЭМ!$D$10+'СЕТ СН'!$F$5-'СЕТ СН'!$F$20</f>
        <v>3272.1015454500002</v>
      </c>
      <c r="V15" s="36">
        <f>SUMIFS(СВЦЭМ!$C$33:$C$776,СВЦЭМ!$A$33:$A$776,$A15,СВЦЭМ!$B$33:$B$776,V$11)+'СЕТ СН'!$F$12+СВЦЭМ!$D$10+'СЕТ СН'!$F$5-'СЕТ СН'!$F$20</f>
        <v>3268.40602193</v>
      </c>
      <c r="W15" s="36">
        <f>SUMIFS(СВЦЭМ!$C$33:$C$776,СВЦЭМ!$A$33:$A$776,$A15,СВЦЭМ!$B$33:$B$776,W$11)+'СЕТ СН'!$F$12+СВЦЭМ!$D$10+'СЕТ СН'!$F$5-'СЕТ СН'!$F$20</f>
        <v>3266.8401919299999</v>
      </c>
      <c r="X15" s="36">
        <f>SUMIFS(СВЦЭМ!$C$33:$C$776,СВЦЭМ!$A$33:$A$776,$A15,СВЦЭМ!$B$33:$B$776,X$11)+'СЕТ СН'!$F$12+СВЦЭМ!$D$10+'СЕТ СН'!$F$5-'СЕТ СН'!$F$20</f>
        <v>3280.4791374599999</v>
      </c>
      <c r="Y15" s="36">
        <f>SUMIFS(СВЦЭМ!$C$33:$C$776,СВЦЭМ!$A$33:$A$776,$A15,СВЦЭМ!$B$33:$B$776,Y$11)+'СЕТ СН'!$F$12+СВЦЭМ!$D$10+'СЕТ СН'!$F$5-'СЕТ СН'!$F$20</f>
        <v>3319.2921402699999</v>
      </c>
    </row>
    <row r="16" spans="1:27" ht="15.75" x14ac:dyDescent="0.2">
      <c r="A16" s="35">
        <f t="shared" si="0"/>
        <v>43895</v>
      </c>
      <c r="B16" s="36">
        <f>SUMIFS(СВЦЭМ!$C$33:$C$776,СВЦЭМ!$A$33:$A$776,$A16,СВЦЭМ!$B$33:$B$776,B$11)+'СЕТ СН'!$F$12+СВЦЭМ!$D$10+'СЕТ СН'!$F$5-'СЕТ СН'!$F$20</f>
        <v>3362.7604626900002</v>
      </c>
      <c r="C16" s="36">
        <f>SUMIFS(СВЦЭМ!$C$33:$C$776,СВЦЭМ!$A$33:$A$776,$A16,СВЦЭМ!$B$33:$B$776,C$11)+'СЕТ СН'!$F$12+СВЦЭМ!$D$10+'СЕТ СН'!$F$5-'СЕТ СН'!$F$20</f>
        <v>3402.2168252299998</v>
      </c>
      <c r="D16" s="36">
        <f>SUMIFS(СВЦЭМ!$C$33:$C$776,СВЦЭМ!$A$33:$A$776,$A16,СВЦЭМ!$B$33:$B$776,D$11)+'СЕТ СН'!$F$12+СВЦЭМ!$D$10+'СЕТ СН'!$F$5-'СЕТ СН'!$F$20</f>
        <v>3411.92980575</v>
      </c>
      <c r="E16" s="36">
        <f>SUMIFS(СВЦЭМ!$C$33:$C$776,СВЦЭМ!$A$33:$A$776,$A16,СВЦЭМ!$B$33:$B$776,E$11)+'СЕТ СН'!$F$12+СВЦЭМ!$D$10+'СЕТ СН'!$F$5-'СЕТ СН'!$F$20</f>
        <v>3419.9630889099999</v>
      </c>
      <c r="F16" s="36">
        <f>SUMIFS(СВЦЭМ!$C$33:$C$776,СВЦЭМ!$A$33:$A$776,$A16,СВЦЭМ!$B$33:$B$776,F$11)+'СЕТ СН'!$F$12+СВЦЭМ!$D$10+'СЕТ СН'!$F$5-'СЕТ СН'!$F$20</f>
        <v>3397.1298974299998</v>
      </c>
      <c r="G16" s="36">
        <f>SUMIFS(СВЦЭМ!$C$33:$C$776,СВЦЭМ!$A$33:$A$776,$A16,СВЦЭМ!$B$33:$B$776,G$11)+'СЕТ СН'!$F$12+СВЦЭМ!$D$10+'СЕТ СН'!$F$5-'СЕТ СН'!$F$20</f>
        <v>3378.93552533</v>
      </c>
      <c r="H16" s="36">
        <f>SUMIFS(СВЦЭМ!$C$33:$C$776,СВЦЭМ!$A$33:$A$776,$A16,СВЦЭМ!$B$33:$B$776,H$11)+'СЕТ СН'!$F$12+СВЦЭМ!$D$10+'СЕТ СН'!$F$5-'СЕТ СН'!$F$20</f>
        <v>3338.2358126200002</v>
      </c>
      <c r="I16" s="36">
        <f>SUMIFS(СВЦЭМ!$C$33:$C$776,СВЦЭМ!$A$33:$A$776,$A16,СВЦЭМ!$B$33:$B$776,I$11)+'СЕТ СН'!$F$12+СВЦЭМ!$D$10+'СЕТ СН'!$F$5-'СЕТ СН'!$F$20</f>
        <v>3316.0785342099998</v>
      </c>
      <c r="J16" s="36">
        <f>SUMIFS(СВЦЭМ!$C$33:$C$776,СВЦЭМ!$A$33:$A$776,$A16,СВЦЭМ!$B$33:$B$776,J$11)+'СЕТ СН'!$F$12+СВЦЭМ!$D$10+'СЕТ СН'!$F$5-'СЕТ СН'!$F$20</f>
        <v>3278.1073351300001</v>
      </c>
      <c r="K16" s="36">
        <f>SUMIFS(СВЦЭМ!$C$33:$C$776,СВЦЭМ!$A$33:$A$776,$A16,СВЦЭМ!$B$33:$B$776,K$11)+'СЕТ СН'!$F$12+СВЦЭМ!$D$10+'СЕТ СН'!$F$5-'СЕТ СН'!$F$20</f>
        <v>3272.8575613500002</v>
      </c>
      <c r="L16" s="36">
        <f>SUMIFS(СВЦЭМ!$C$33:$C$776,СВЦЭМ!$A$33:$A$776,$A16,СВЦЭМ!$B$33:$B$776,L$11)+'СЕТ СН'!$F$12+СВЦЭМ!$D$10+'СЕТ СН'!$F$5-'СЕТ СН'!$F$20</f>
        <v>3295.63220929</v>
      </c>
      <c r="M16" s="36">
        <f>SUMIFS(СВЦЭМ!$C$33:$C$776,СВЦЭМ!$A$33:$A$776,$A16,СВЦЭМ!$B$33:$B$776,M$11)+'СЕТ СН'!$F$12+СВЦЭМ!$D$10+'СЕТ СН'!$F$5-'СЕТ СН'!$F$20</f>
        <v>3324.2268762600002</v>
      </c>
      <c r="N16" s="36">
        <f>SUMIFS(СВЦЭМ!$C$33:$C$776,СВЦЭМ!$A$33:$A$776,$A16,СВЦЭМ!$B$33:$B$776,N$11)+'СЕТ СН'!$F$12+СВЦЭМ!$D$10+'СЕТ СН'!$F$5-'СЕТ СН'!$F$20</f>
        <v>3326.9036501600003</v>
      </c>
      <c r="O16" s="36">
        <f>SUMIFS(СВЦЭМ!$C$33:$C$776,СВЦЭМ!$A$33:$A$776,$A16,СВЦЭМ!$B$33:$B$776,O$11)+'СЕТ СН'!$F$12+СВЦЭМ!$D$10+'СЕТ СН'!$F$5-'СЕТ СН'!$F$20</f>
        <v>3343.2554366899999</v>
      </c>
      <c r="P16" s="36">
        <f>SUMIFS(СВЦЭМ!$C$33:$C$776,СВЦЭМ!$A$33:$A$776,$A16,СВЦЭМ!$B$33:$B$776,P$11)+'СЕТ СН'!$F$12+СВЦЭМ!$D$10+'СЕТ СН'!$F$5-'СЕТ СН'!$F$20</f>
        <v>3352.3160339800002</v>
      </c>
      <c r="Q16" s="36">
        <f>SUMIFS(СВЦЭМ!$C$33:$C$776,СВЦЭМ!$A$33:$A$776,$A16,СВЦЭМ!$B$33:$B$776,Q$11)+'СЕТ СН'!$F$12+СВЦЭМ!$D$10+'СЕТ СН'!$F$5-'СЕТ СН'!$F$20</f>
        <v>3363.9455444300002</v>
      </c>
      <c r="R16" s="36">
        <f>SUMIFS(СВЦЭМ!$C$33:$C$776,СВЦЭМ!$A$33:$A$776,$A16,СВЦЭМ!$B$33:$B$776,R$11)+'СЕТ СН'!$F$12+СВЦЭМ!$D$10+'СЕТ СН'!$F$5-'СЕТ СН'!$F$20</f>
        <v>3366.1564450300002</v>
      </c>
      <c r="S16" s="36">
        <f>SUMIFS(СВЦЭМ!$C$33:$C$776,СВЦЭМ!$A$33:$A$776,$A16,СВЦЭМ!$B$33:$B$776,S$11)+'СЕТ СН'!$F$12+СВЦЭМ!$D$10+'СЕТ СН'!$F$5-'СЕТ СН'!$F$20</f>
        <v>3352.9437597900001</v>
      </c>
      <c r="T16" s="36">
        <f>SUMIFS(СВЦЭМ!$C$33:$C$776,СВЦЭМ!$A$33:$A$776,$A16,СВЦЭМ!$B$33:$B$776,T$11)+'СЕТ СН'!$F$12+СВЦЭМ!$D$10+'СЕТ СН'!$F$5-'СЕТ СН'!$F$20</f>
        <v>3330.0885323299999</v>
      </c>
      <c r="U16" s="36">
        <f>SUMIFS(СВЦЭМ!$C$33:$C$776,СВЦЭМ!$A$33:$A$776,$A16,СВЦЭМ!$B$33:$B$776,U$11)+'СЕТ СН'!$F$12+СВЦЭМ!$D$10+'СЕТ СН'!$F$5-'СЕТ СН'!$F$20</f>
        <v>3309.5214920200001</v>
      </c>
      <c r="V16" s="36">
        <f>SUMIFS(СВЦЭМ!$C$33:$C$776,СВЦЭМ!$A$33:$A$776,$A16,СВЦЭМ!$B$33:$B$776,V$11)+'СЕТ СН'!$F$12+СВЦЭМ!$D$10+'СЕТ СН'!$F$5-'СЕТ СН'!$F$20</f>
        <v>3307.76535861</v>
      </c>
      <c r="W16" s="36">
        <f>SUMIFS(СВЦЭМ!$C$33:$C$776,СВЦЭМ!$A$33:$A$776,$A16,СВЦЭМ!$B$33:$B$776,W$11)+'СЕТ СН'!$F$12+СВЦЭМ!$D$10+'СЕТ СН'!$F$5-'СЕТ СН'!$F$20</f>
        <v>3314.8887524800002</v>
      </c>
      <c r="X16" s="36">
        <f>SUMIFS(СВЦЭМ!$C$33:$C$776,СВЦЭМ!$A$33:$A$776,$A16,СВЦЭМ!$B$33:$B$776,X$11)+'СЕТ СН'!$F$12+СВЦЭМ!$D$10+'СЕТ СН'!$F$5-'СЕТ СН'!$F$20</f>
        <v>3333.27966595</v>
      </c>
      <c r="Y16" s="36">
        <f>SUMIFS(СВЦЭМ!$C$33:$C$776,СВЦЭМ!$A$33:$A$776,$A16,СВЦЭМ!$B$33:$B$776,Y$11)+'СЕТ СН'!$F$12+СВЦЭМ!$D$10+'СЕТ СН'!$F$5-'СЕТ СН'!$F$20</f>
        <v>3349.2880732499998</v>
      </c>
    </row>
    <row r="17" spans="1:25" ht="15.75" x14ac:dyDescent="0.2">
      <c r="A17" s="35">
        <f t="shared" si="0"/>
        <v>43896</v>
      </c>
      <c r="B17" s="36">
        <f>SUMIFS(СВЦЭМ!$C$33:$C$776,СВЦЭМ!$A$33:$A$776,$A17,СВЦЭМ!$B$33:$B$776,B$11)+'СЕТ СН'!$F$12+СВЦЭМ!$D$10+'СЕТ СН'!$F$5-'СЕТ СН'!$F$20</f>
        <v>3406.86447735</v>
      </c>
      <c r="C17" s="36">
        <f>SUMIFS(СВЦЭМ!$C$33:$C$776,СВЦЭМ!$A$33:$A$776,$A17,СВЦЭМ!$B$33:$B$776,C$11)+'СЕТ СН'!$F$12+СВЦЭМ!$D$10+'СЕТ СН'!$F$5-'СЕТ СН'!$F$20</f>
        <v>3431.51834947</v>
      </c>
      <c r="D17" s="36">
        <f>SUMIFS(СВЦЭМ!$C$33:$C$776,СВЦЭМ!$A$33:$A$776,$A17,СВЦЭМ!$B$33:$B$776,D$11)+'СЕТ СН'!$F$12+СВЦЭМ!$D$10+'СЕТ СН'!$F$5-'СЕТ СН'!$F$20</f>
        <v>3442.62022854</v>
      </c>
      <c r="E17" s="36">
        <f>SUMIFS(СВЦЭМ!$C$33:$C$776,СВЦЭМ!$A$33:$A$776,$A17,СВЦЭМ!$B$33:$B$776,E$11)+'СЕТ СН'!$F$12+СВЦЭМ!$D$10+'СЕТ СН'!$F$5-'СЕТ СН'!$F$20</f>
        <v>3446.1388367099999</v>
      </c>
      <c r="F17" s="36">
        <f>SUMIFS(СВЦЭМ!$C$33:$C$776,СВЦЭМ!$A$33:$A$776,$A17,СВЦЭМ!$B$33:$B$776,F$11)+'СЕТ СН'!$F$12+СВЦЭМ!$D$10+'СЕТ СН'!$F$5-'СЕТ СН'!$F$20</f>
        <v>3441.5165388700002</v>
      </c>
      <c r="G17" s="36">
        <f>SUMIFS(СВЦЭМ!$C$33:$C$776,СВЦЭМ!$A$33:$A$776,$A17,СВЦЭМ!$B$33:$B$776,G$11)+'СЕТ СН'!$F$12+СВЦЭМ!$D$10+'СЕТ СН'!$F$5-'СЕТ СН'!$F$20</f>
        <v>3415.2960916000002</v>
      </c>
      <c r="H17" s="36">
        <f>SUMIFS(СВЦЭМ!$C$33:$C$776,СВЦЭМ!$A$33:$A$776,$A17,СВЦЭМ!$B$33:$B$776,H$11)+'СЕТ СН'!$F$12+СВЦЭМ!$D$10+'СЕТ СН'!$F$5-'СЕТ СН'!$F$20</f>
        <v>3383.9379657600002</v>
      </c>
      <c r="I17" s="36">
        <f>SUMIFS(СВЦЭМ!$C$33:$C$776,СВЦЭМ!$A$33:$A$776,$A17,СВЦЭМ!$B$33:$B$776,I$11)+'СЕТ СН'!$F$12+СВЦЭМ!$D$10+'СЕТ СН'!$F$5-'СЕТ СН'!$F$20</f>
        <v>3346.2201526399999</v>
      </c>
      <c r="J17" s="36">
        <f>SUMIFS(СВЦЭМ!$C$33:$C$776,СВЦЭМ!$A$33:$A$776,$A17,СВЦЭМ!$B$33:$B$776,J$11)+'СЕТ СН'!$F$12+СВЦЭМ!$D$10+'СЕТ СН'!$F$5-'СЕТ СН'!$F$20</f>
        <v>3299.7564207099999</v>
      </c>
      <c r="K17" s="36">
        <f>SUMIFS(СВЦЭМ!$C$33:$C$776,СВЦЭМ!$A$33:$A$776,$A17,СВЦЭМ!$B$33:$B$776,K$11)+'СЕТ СН'!$F$12+СВЦЭМ!$D$10+'СЕТ СН'!$F$5-'СЕТ СН'!$F$20</f>
        <v>3284.94295741</v>
      </c>
      <c r="L17" s="36">
        <f>SUMIFS(СВЦЭМ!$C$33:$C$776,СВЦЭМ!$A$33:$A$776,$A17,СВЦЭМ!$B$33:$B$776,L$11)+'СЕТ СН'!$F$12+СВЦЭМ!$D$10+'СЕТ СН'!$F$5-'СЕТ СН'!$F$20</f>
        <v>3301.19513448</v>
      </c>
      <c r="M17" s="36">
        <f>SUMIFS(СВЦЭМ!$C$33:$C$776,СВЦЭМ!$A$33:$A$776,$A17,СВЦЭМ!$B$33:$B$776,M$11)+'СЕТ СН'!$F$12+СВЦЭМ!$D$10+'СЕТ СН'!$F$5-'СЕТ СН'!$F$20</f>
        <v>3321.5512600900001</v>
      </c>
      <c r="N17" s="36">
        <f>SUMIFS(СВЦЭМ!$C$33:$C$776,СВЦЭМ!$A$33:$A$776,$A17,СВЦЭМ!$B$33:$B$776,N$11)+'СЕТ СН'!$F$12+СВЦЭМ!$D$10+'СЕТ СН'!$F$5-'СЕТ СН'!$F$20</f>
        <v>3331.8969504699999</v>
      </c>
      <c r="O17" s="36">
        <f>SUMIFS(СВЦЭМ!$C$33:$C$776,СВЦЭМ!$A$33:$A$776,$A17,СВЦЭМ!$B$33:$B$776,O$11)+'СЕТ СН'!$F$12+СВЦЭМ!$D$10+'СЕТ СН'!$F$5-'СЕТ СН'!$F$20</f>
        <v>3350.2307545399999</v>
      </c>
      <c r="P17" s="36">
        <f>SUMIFS(СВЦЭМ!$C$33:$C$776,СВЦЭМ!$A$33:$A$776,$A17,СВЦЭМ!$B$33:$B$776,P$11)+'СЕТ СН'!$F$12+СВЦЭМ!$D$10+'СЕТ СН'!$F$5-'СЕТ СН'!$F$20</f>
        <v>3365.7090928299999</v>
      </c>
      <c r="Q17" s="36">
        <f>SUMIFS(СВЦЭМ!$C$33:$C$776,СВЦЭМ!$A$33:$A$776,$A17,СВЦЭМ!$B$33:$B$776,Q$11)+'СЕТ СН'!$F$12+СВЦЭМ!$D$10+'СЕТ СН'!$F$5-'СЕТ СН'!$F$20</f>
        <v>3369.3733013000001</v>
      </c>
      <c r="R17" s="36">
        <f>SUMIFS(СВЦЭМ!$C$33:$C$776,СВЦЭМ!$A$33:$A$776,$A17,СВЦЭМ!$B$33:$B$776,R$11)+'СЕТ СН'!$F$12+СВЦЭМ!$D$10+'СЕТ СН'!$F$5-'СЕТ СН'!$F$20</f>
        <v>3356.2010927000001</v>
      </c>
      <c r="S17" s="36">
        <f>SUMIFS(СВЦЭМ!$C$33:$C$776,СВЦЭМ!$A$33:$A$776,$A17,СВЦЭМ!$B$33:$B$776,S$11)+'СЕТ СН'!$F$12+СВЦЭМ!$D$10+'СЕТ СН'!$F$5-'СЕТ СН'!$F$20</f>
        <v>3357.8839038800002</v>
      </c>
      <c r="T17" s="36">
        <f>SUMIFS(СВЦЭМ!$C$33:$C$776,СВЦЭМ!$A$33:$A$776,$A17,СВЦЭМ!$B$33:$B$776,T$11)+'СЕТ СН'!$F$12+СВЦЭМ!$D$10+'СЕТ СН'!$F$5-'СЕТ СН'!$F$20</f>
        <v>3325.6083570999999</v>
      </c>
      <c r="U17" s="36">
        <f>SUMIFS(СВЦЭМ!$C$33:$C$776,СВЦЭМ!$A$33:$A$776,$A17,СВЦЭМ!$B$33:$B$776,U$11)+'СЕТ СН'!$F$12+СВЦЭМ!$D$10+'СЕТ СН'!$F$5-'СЕТ СН'!$F$20</f>
        <v>3316.14618922</v>
      </c>
      <c r="V17" s="36">
        <f>SUMIFS(СВЦЭМ!$C$33:$C$776,СВЦЭМ!$A$33:$A$776,$A17,СВЦЭМ!$B$33:$B$776,V$11)+'СЕТ СН'!$F$12+СВЦЭМ!$D$10+'СЕТ СН'!$F$5-'СЕТ СН'!$F$20</f>
        <v>3315.2111409200002</v>
      </c>
      <c r="W17" s="36">
        <f>SUMIFS(СВЦЭМ!$C$33:$C$776,СВЦЭМ!$A$33:$A$776,$A17,СВЦЭМ!$B$33:$B$776,W$11)+'СЕТ СН'!$F$12+СВЦЭМ!$D$10+'СЕТ СН'!$F$5-'СЕТ СН'!$F$20</f>
        <v>3323.1803997500001</v>
      </c>
      <c r="X17" s="36">
        <f>SUMIFS(СВЦЭМ!$C$33:$C$776,СВЦЭМ!$A$33:$A$776,$A17,СВЦЭМ!$B$33:$B$776,X$11)+'СЕТ СН'!$F$12+СВЦЭМ!$D$10+'СЕТ СН'!$F$5-'СЕТ СН'!$F$20</f>
        <v>3335.30592204</v>
      </c>
      <c r="Y17" s="36">
        <f>SUMIFS(СВЦЭМ!$C$33:$C$776,СВЦЭМ!$A$33:$A$776,$A17,СВЦЭМ!$B$33:$B$776,Y$11)+'СЕТ СН'!$F$12+СВЦЭМ!$D$10+'СЕТ СН'!$F$5-'СЕТ СН'!$F$20</f>
        <v>3339.9036646599998</v>
      </c>
    </row>
    <row r="18" spans="1:25" ht="15.75" x14ac:dyDescent="0.2">
      <c r="A18" s="35">
        <f t="shared" si="0"/>
        <v>43897</v>
      </c>
      <c r="B18" s="36">
        <f>SUMIFS(СВЦЭМ!$C$33:$C$776,СВЦЭМ!$A$33:$A$776,$A18,СВЦЭМ!$B$33:$B$776,B$11)+'СЕТ СН'!$F$12+СВЦЭМ!$D$10+'СЕТ СН'!$F$5-'СЕТ СН'!$F$20</f>
        <v>3375.9659342499999</v>
      </c>
      <c r="C18" s="36">
        <f>SUMIFS(СВЦЭМ!$C$33:$C$776,СВЦЭМ!$A$33:$A$776,$A18,СВЦЭМ!$B$33:$B$776,C$11)+'СЕТ СН'!$F$12+СВЦЭМ!$D$10+'СЕТ СН'!$F$5-'СЕТ СН'!$F$20</f>
        <v>3400.6060086500001</v>
      </c>
      <c r="D18" s="36">
        <f>SUMIFS(СВЦЭМ!$C$33:$C$776,СВЦЭМ!$A$33:$A$776,$A18,СВЦЭМ!$B$33:$B$776,D$11)+'СЕТ СН'!$F$12+СВЦЭМ!$D$10+'СЕТ СН'!$F$5-'СЕТ СН'!$F$20</f>
        <v>3407.9230180300001</v>
      </c>
      <c r="E18" s="36">
        <f>SUMIFS(СВЦЭМ!$C$33:$C$776,СВЦЭМ!$A$33:$A$776,$A18,СВЦЭМ!$B$33:$B$776,E$11)+'СЕТ СН'!$F$12+СВЦЭМ!$D$10+'СЕТ СН'!$F$5-'СЕТ СН'!$F$20</f>
        <v>3421.0750344799999</v>
      </c>
      <c r="F18" s="36">
        <f>SUMIFS(СВЦЭМ!$C$33:$C$776,СВЦЭМ!$A$33:$A$776,$A18,СВЦЭМ!$B$33:$B$776,F$11)+'СЕТ СН'!$F$12+СВЦЭМ!$D$10+'СЕТ СН'!$F$5-'СЕТ СН'!$F$20</f>
        <v>3417.05491807</v>
      </c>
      <c r="G18" s="36">
        <f>SUMIFS(СВЦЭМ!$C$33:$C$776,СВЦЭМ!$A$33:$A$776,$A18,СВЦЭМ!$B$33:$B$776,G$11)+'СЕТ СН'!$F$12+СВЦЭМ!$D$10+'СЕТ СН'!$F$5-'СЕТ СН'!$F$20</f>
        <v>3401.8162197500001</v>
      </c>
      <c r="H18" s="36">
        <f>SUMIFS(СВЦЭМ!$C$33:$C$776,СВЦЭМ!$A$33:$A$776,$A18,СВЦЭМ!$B$33:$B$776,H$11)+'СЕТ СН'!$F$12+СВЦЭМ!$D$10+'СЕТ СН'!$F$5-'СЕТ СН'!$F$20</f>
        <v>3389.7462903200003</v>
      </c>
      <c r="I18" s="36">
        <f>SUMIFS(СВЦЭМ!$C$33:$C$776,СВЦЭМ!$A$33:$A$776,$A18,СВЦЭМ!$B$33:$B$776,I$11)+'СЕТ СН'!$F$12+СВЦЭМ!$D$10+'СЕТ СН'!$F$5-'СЕТ СН'!$F$20</f>
        <v>3346.5746020199999</v>
      </c>
      <c r="J18" s="36">
        <f>SUMIFS(СВЦЭМ!$C$33:$C$776,СВЦЭМ!$A$33:$A$776,$A18,СВЦЭМ!$B$33:$B$776,J$11)+'СЕТ СН'!$F$12+СВЦЭМ!$D$10+'СЕТ СН'!$F$5-'СЕТ СН'!$F$20</f>
        <v>3300.2988769100002</v>
      </c>
      <c r="K18" s="36">
        <f>SUMIFS(СВЦЭМ!$C$33:$C$776,СВЦЭМ!$A$33:$A$776,$A18,СВЦЭМ!$B$33:$B$776,K$11)+'СЕТ СН'!$F$12+СВЦЭМ!$D$10+'СЕТ СН'!$F$5-'СЕТ СН'!$F$20</f>
        <v>3297.2477935500001</v>
      </c>
      <c r="L18" s="36">
        <f>SUMIFS(СВЦЭМ!$C$33:$C$776,СВЦЭМ!$A$33:$A$776,$A18,СВЦЭМ!$B$33:$B$776,L$11)+'СЕТ СН'!$F$12+СВЦЭМ!$D$10+'СЕТ СН'!$F$5-'СЕТ СН'!$F$20</f>
        <v>3304.3666272700002</v>
      </c>
      <c r="M18" s="36">
        <f>SUMIFS(СВЦЭМ!$C$33:$C$776,СВЦЭМ!$A$33:$A$776,$A18,СВЦЭМ!$B$33:$B$776,M$11)+'СЕТ СН'!$F$12+СВЦЭМ!$D$10+'СЕТ СН'!$F$5-'СЕТ СН'!$F$20</f>
        <v>3307.3301820300003</v>
      </c>
      <c r="N18" s="36">
        <f>SUMIFS(СВЦЭМ!$C$33:$C$776,СВЦЭМ!$A$33:$A$776,$A18,СВЦЭМ!$B$33:$B$776,N$11)+'СЕТ СН'!$F$12+СВЦЭМ!$D$10+'СЕТ СН'!$F$5-'СЕТ СН'!$F$20</f>
        <v>3321.5340159000002</v>
      </c>
      <c r="O18" s="36">
        <f>SUMIFS(СВЦЭМ!$C$33:$C$776,СВЦЭМ!$A$33:$A$776,$A18,СВЦЭМ!$B$33:$B$776,O$11)+'СЕТ СН'!$F$12+СВЦЭМ!$D$10+'СЕТ СН'!$F$5-'СЕТ СН'!$F$20</f>
        <v>3328.0770540900003</v>
      </c>
      <c r="P18" s="36">
        <f>SUMIFS(СВЦЭМ!$C$33:$C$776,СВЦЭМ!$A$33:$A$776,$A18,СВЦЭМ!$B$33:$B$776,P$11)+'СЕТ СН'!$F$12+СВЦЭМ!$D$10+'СЕТ СН'!$F$5-'СЕТ СН'!$F$20</f>
        <v>3336.9482690100003</v>
      </c>
      <c r="Q18" s="36">
        <f>SUMIFS(СВЦЭМ!$C$33:$C$776,СВЦЭМ!$A$33:$A$776,$A18,СВЦЭМ!$B$33:$B$776,Q$11)+'СЕТ СН'!$F$12+СВЦЭМ!$D$10+'СЕТ СН'!$F$5-'СЕТ СН'!$F$20</f>
        <v>3343.4500609800002</v>
      </c>
      <c r="R18" s="36">
        <f>SUMIFS(СВЦЭМ!$C$33:$C$776,СВЦЭМ!$A$33:$A$776,$A18,СВЦЭМ!$B$33:$B$776,R$11)+'СЕТ СН'!$F$12+СВЦЭМ!$D$10+'СЕТ СН'!$F$5-'СЕТ СН'!$F$20</f>
        <v>3335.0839202500001</v>
      </c>
      <c r="S18" s="36">
        <f>SUMIFS(СВЦЭМ!$C$33:$C$776,СВЦЭМ!$A$33:$A$776,$A18,СВЦЭМ!$B$33:$B$776,S$11)+'СЕТ СН'!$F$12+СВЦЭМ!$D$10+'СЕТ СН'!$F$5-'СЕТ СН'!$F$20</f>
        <v>3316.7635830300001</v>
      </c>
      <c r="T18" s="36">
        <f>SUMIFS(СВЦЭМ!$C$33:$C$776,СВЦЭМ!$A$33:$A$776,$A18,СВЦЭМ!$B$33:$B$776,T$11)+'СЕТ СН'!$F$12+СВЦЭМ!$D$10+'СЕТ СН'!$F$5-'СЕТ СН'!$F$20</f>
        <v>3299.03992776</v>
      </c>
      <c r="U18" s="36">
        <f>SUMIFS(СВЦЭМ!$C$33:$C$776,СВЦЭМ!$A$33:$A$776,$A18,СВЦЭМ!$B$33:$B$776,U$11)+'СЕТ СН'!$F$12+СВЦЭМ!$D$10+'СЕТ СН'!$F$5-'СЕТ СН'!$F$20</f>
        <v>3302.2094213099999</v>
      </c>
      <c r="V18" s="36">
        <f>SUMIFS(СВЦЭМ!$C$33:$C$776,СВЦЭМ!$A$33:$A$776,$A18,СВЦЭМ!$B$33:$B$776,V$11)+'СЕТ СН'!$F$12+СВЦЭМ!$D$10+'СЕТ СН'!$F$5-'СЕТ СН'!$F$20</f>
        <v>3307.5264945200001</v>
      </c>
      <c r="W18" s="36">
        <f>SUMIFS(СВЦЭМ!$C$33:$C$776,СВЦЭМ!$A$33:$A$776,$A18,СВЦЭМ!$B$33:$B$776,W$11)+'СЕТ СН'!$F$12+СВЦЭМ!$D$10+'СЕТ СН'!$F$5-'СЕТ СН'!$F$20</f>
        <v>3316.3348732200002</v>
      </c>
      <c r="X18" s="36">
        <f>SUMIFS(СВЦЭМ!$C$33:$C$776,СВЦЭМ!$A$33:$A$776,$A18,СВЦЭМ!$B$33:$B$776,X$11)+'СЕТ СН'!$F$12+СВЦЭМ!$D$10+'СЕТ СН'!$F$5-'СЕТ СН'!$F$20</f>
        <v>3323.3501695599998</v>
      </c>
      <c r="Y18" s="36">
        <f>SUMIFS(СВЦЭМ!$C$33:$C$776,СВЦЭМ!$A$33:$A$776,$A18,СВЦЭМ!$B$33:$B$776,Y$11)+'СЕТ СН'!$F$12+СВЦЭМ!$D$10+'СЕТ СН'!$F$5-'СЕТ СН'!$F$20</f>
        <v>3338.9360033600001</v>
      </c>
    </row>
    <row r="19" spans="1:25" ht="15.75" x14ac:dyDescent="0.2">
      <c r="A19" s="35">
        <f t="shared" si="0"/>
        <v>43898</v>
      </c>
      <c r="B19" s="36">
        <f>SUMIFS(СВЦЭМ!$C$33:$C$776,СВЦЭМ!$A$33:$A$776,$A19,СВЦЭМ!$B$33:$B$776,B$11)+'СЕТ СН'!$F$12+СВЦЭМ!$D$10+'СЕТ СН'!$F$5-'СЕТ СН'!$F$20</f>
        <v>3366.89310239</v>
      </c>
      <c r="C19" s="36">
        <f>SUMIFS(СВЦЭМ!$C$33:$C$776,СВЦЭМ!$A$33:$A$776,$A19,СВЦЭМ!$B$33:$B$776,C$11)+'СЕТ СН'!$F$12+СВЦЭМ!$D$10+'СЕТ СН'!$F$5-'СЕТ СН'!$F$20</f>
        <v>3389.4063914799999</v>
      </c>
      <c r="D19" s="36">
        <f>SUMIFS(СВЦЭМ!$C$33:$C$776,СВЦЭМ!$A$33:$A$776,$A19,СВЦЭМ!$B$33:$B$776,D$11)+'СЕТ СН'!$F$12+СВЦЭМ!$D$10+'СЕТ СН'!$F$5-'СЕТ СН'!$F$20</f>
        <v>3402.9550273200002</v>
      </c>
      <c r="E19" s="36">
        <f>SUMIFS(СВЦЭМ!$C$33:$C$776,СВЦЭМ!$A$33:$A$776,$A19,СВЦЭМ!$B$33:$B$776,E$11)+'СЕТ СН'!$F$12+СВЦЭМ!$D$10+'СЕТ СН'!$F$5-'СЕТ СН'!$F$20</f>
        <v>3406.7558450199999</v>
      </c>
      <c r="F19" s="36">
        <f>SUMIFS(СВЦЭМ!$C$33:$C$776,СВЦЭМ!$A$33:$A$776,$A19,СВЦЭМ!$B$33:$B$776,F$11)+'СЕТ СН'!$F$12+СВЦЭМ!$D$10+'СЕТ СН'!$F$5-'СЕТ СН'!$F$20</f>
        <v>3405.3469176600001</v>
      </c>
      <c r="G19" s="36">
        <f>SUMIFS(СВЦЭМ!$C$33:$C$776,СВЦЭМ!$A$33:$A$776,$A19,СВЦЭМ!$B$33:$B$776,G$11)+'СЕТ СН'!$F$12+СВЦЭМ!$D$10+'СЕТ СН'!$F$5-'СЕТ СН'!$F$20</f>
        <v>3396.5595566900001</v>
      </c>
      <c r="H19" s="36">
        <f>SUMIFS(СВЦЭМ!$C$33:$C$776,СВЦЭМ!$A$33:$A$776,$A19,СВЦЭМ!$B$33:$B$776,H$11)+'СЕТ СН'!$F$12+СВЦЭМ!$D$10+'СЕТ СН'!$F$5-'СЕТ СН'!$F$20</f>
        <v>3375.8305509800002</v>
      </c>
      <c r="I19" s="36">
        <f>SUMIFS(СВЦЭМ!$C$33:$C$776,СВЦЭМ!$A$33:$A$776,$A19,СВЦЭМ!$B$33:$B$776,I$11)+'СЕТ СН'!$F$12+СВЦЭМ!$D$10+'СЕТ СН'!$F$5-'СЕТ СН'!$F$20</f>
        <v>3339.908113</v>
      </c>
      <c r="J19" s="36">
        <f>SUMIFS(СВЦЭМ!$C$33:$C$776,СВЦЭМ!$A$33:$A$776,$A19,СВЦЭМ!$B$33:$B$776,J$11)+'СЕТ СН'!$F$12+СВЦЭМ!$D$10+'СЕТ СН'!$F$5-'СЕТ СН'!$F$20</f>
        <v>3296.3616849600003</v>
      </c>
      <c r="K19" s="36">
        <f>SUMIFS(СВЦЭМ!$C$33:$C$776,СВЦЭМ!$A$33:$A$776,$A19,СВЦЭМ!$B$33:$B$776,K$11)+'СЕТ СН'!$F$12+СВЦЭМ!$D$10+'СЕТ СН'!$F$5-'СЕТ СН'!$F$20</f>
        <v>3266.4658705800002</v>
      </c>
      <c r="L19" s="36">
        <f>SUMIFS(СВЦЭМ!$C$33:$C$776,СВЦЭМ!$A$33:$A$776,$A19,СВЦЭМ!$B$33:$B$776,L$11)+'СЕТ СН'!$F$12+СВЦЭМ!$D$10+'СЕТ СН'!$F$5-'СЕТ СН'!$F$20</f>
        <v>3270.5942681699999</v>
      </c>
      <c r="M19" s="36">
        <f>SUMIFS(СВЦЭМ!$C$33:$C$776,СВЦЭМ!$A$33:$A$776,$A19,СВЦЭМ!$B$33:$B$776,M$11)+'СЕТ СН'!$F$12+СВЦЭМ!$D$10+'СЕТ СН'!$F$5-'СЕТ СН'!$F$20</f>
        <v>3270.8720626300001</v>
      </c>
      <c r="N19" s="36">
        <f>SUMIFS(СВЦЭМ!$C$33:$C$776,СВЦЭМ!$A$33:$A$776,$A19,СВЦЭМ!$B$33:$B$776,N$11)+'СЕТ СН'!$F$12+СВЦЭМ!$D$10+'СЕТ СН'!$F$5-'СЕТ СН'!$F$20</f>
        <v>3282.3044087899998</v>
      </c>
      <c r="O19" s="36">
        <f>SUMIFS(СВЦЭМ!$C$33:$C$776,СВЦЭМ!$A$33:$A$776,$A19,СВЦЭМ!$B$33:$B$776,O$11)+'СЕТ СН'!$F$12+СВЦЭМ!$D$10+'СЕТ СН'!$F$5-'СЕТ СН'!$F$20</f>
        <v>3301.0209520200001</v>
      </c>
      <c r="P19" s="36">
        <f>SUMIFS(СВЦЭМ!$C$33:$C$776,СВЦЭМ!$A$33:$A$776,$A19,СВЦЭМ!$B$33:$B$776,P$11)+'СЕТ СН'!$F$12+СВЦЭМ!$D$10+'СЕТ СН'!$F$5-'СЕТ СН'!$F$20</f>
        <v>3308.9462611500003</v>
      </c>
      <c r="Q19" s="36">
        <f>SUMIFS(СВЦЭМ!$C$33:$C$776,СВЦЭМ!$A$33:$A$776,$A19,СВЦЭМ!$B$33:$B$776,Q$11)+'СЕТ СН'!$F$12+СВЦЭМ!$D$10+'СЕТ СН'!$F$5-'СЕТ СН'!$F$20</f>
        <v>3320.1588870200003</v>
      </c>
      <c r="R19" s="36">
        <f>SUMIFS(СВЦЭМ!$C$33:$C$776,СВЦЭМ!$A$33:$A$776,$A19,СВЦЭМ!$B$33:$B$776,R$11)+'СЕТ СН'!$F$12+СВЦЭМ!$D$10+'СЕТ СН'!$F$5-'СЕТ СН'!$F$20</f>
        <v>3311.1548012000003</v>
      </c>
      <c r="S19" s="36">
        <f>SUMIFS(СВЦЭМ!$C$33:$C$776,СВЦЭМ!$A$33:$A$776,$A19,СВЦЭМ!$B$33:$B$776,S$11)+'СЕТ СН'!$F$12+СВЦЭМ!$D$10+'СЕТ СН'!$F$5-'СЕТ СН'!$F$20</f>
        <v>3308.6121588000001</v>
      </c>
      <c r="T19" s="36">
        <f>SUMIFS(СВЦЭМ!$C$33:$C$776,СВЦЭМ!$A$33:$A$776,$A19,СВЦЭМ!$B$33:$B$776,T$11)+'СЕТ СН'!$F$12+СВЦЭМ!$D$10+'СЕТ СН'!$F$5-'СЕТ СН'!$F$20</f>
        <v>3288.6430086199998</v>
      </c>
      <c r="U19" s="36">
        <f>SUMIFS(СВЦЭМ!$C$33:$C$776,СВЦЭМ!$A$33:$A$776,$A19,СВЦЭМ!$B$33:$B$776,U$11)+'СЕТ СН'!$F$12+СВЦЭМ!$D$10+'СЕТ СН'!$F$5-'СЕТ СН'!$F$20</f>
        <v>3278.8338592600003</v>
      </c>
      <c r="V19" s="36">
        <f>SUMIFS(СВЦЭМ!$C$33:$C$776,СВЦЭМ!$A$33:$A$776,$A19,СВЦЭМ!$B$33:$B$776,V$11)+'СЕТ СН'!$F$12+СВЦЭМ!$D$10+'СЕТ СН'!$F$5-'СЕТ СН'!$F$20</f>
        <v>3276.56138835</v>
      </c>
      <c r="W19" s="36">
        <f>SUMIFS(СВЦЭМ!$C$33:$C$776,СВЦЭМ!$A$33:$A$776,$A19,СВЦЭМ!$B$33:$B$776,W$11)+'СЕТ СН'!$F$12+СВЦЭМ!$D$10+'СЕТ СН'!$F$5-'СЕТ СН'!$F$20</f>
        <v>3278.67949602</v>
      </c>
      <c r="X19" s="36">
        <f>SUMIFS(СВЦЭМ!$C$33:$C$776,СВЦЭМ!$A$33:$A$776,$A19,СВЦЭМ!$B$33:$B$776,X$11)+'СЕТ СН'!$F$12+СВЦЭМ!$D$10+'СЕТ СН'!$F$5-'СЕТ СН'!$F$20</f>
        <v>3291.5874093100001</v>
      </c>
      <c r="Y19" s="36">
        <f>SUMIFS(СВЦЭМ!$C$33:$C$776,СВЦЭМ!$A$33:$A$776,$A19,СВЦЭМ!$B$33:$B$776,Y$11)+'СЕТ СН'!$F$12+СВЦЭМ!$D$10+'СЕТ СН'!$F$5-'СЕТ СН'!$F$20</f>
        <v>3312.3211304800002</v>
      </c>
    </row>
    <row r="20" spans="1:25" ht="15.75" x14ac:dyDescent="0.2">
      <c r="A20" s="35">
        <f t="shared" si="0"/>
        <v>43899</v>
      </c>
      <c r="B20" s="36">
        <f>SUMIFS(СВЦЭМ!$C$33:$C$776,СВЦЭМ!$A$33:$A$776,$A20,СВЦЭМ!$B$33:$B$776,B$11)+'СЕТ СН'!$F$12+СВЦЭМ!$D$10+'СЕТ СН'!$F$5-'СЕТ СН'!$F$20</f>
        <v>3371.7735324200003</v>
      </c>
      <c r="C20" s="36">
        <f>SUMIFS(СВЦЭМ!$C$33:$C$776,СВЦЭМ!$A$33:$A$776,$A20,СВЦЭМ!$B$33:$B$776,C$11)+'СЕТ СН'!$F$12+СВЦЭМ!$D$10+'СЕТ СН'!$F$5-'СЕТ СН'!$F$20</f>
        <v>3381.1831811299999</v>
      </c>
      <c r="D20" s="36">
        <f>SUMIFS(СВЦЭМ!$C$33:$C$776,СВЦЭМ!$A$33:$A$776,$A20,СВЦЭМ!$B$33:$B$776,D$11)+'СЕТ СН'!$F$12+СВЦЭМ!$D$10+'СЕТ СН'!$F$5-'СЕТ СН'!$F$20</f>
        <v>3396.0574102700002</v>
      </c>
      <c r="E20" s="36">
        <f>SUMIFS(СВЦЭМ!$C$33:$C$776,СВЦЭМ!$A$33:$A$776,$A20,СВЦЭМ!$B$33:$B$776,E$11)+'СЕТ СН'!$F$12+СВЦЭМ!$D$10+'СЕТ СН'!$F$5-'СЕТ СН'!$F$20</f>
        <v>3409.4459790000001</v>
      </c>
      <c r="F20" s="36">
        <f>SUMIFS(СВЦЭМ!$C$33:$C$776,СВЦЭМ!$A$33:$A$776,$A20,СВЦЭМ!$B$33:$B$776,F$11)+'СЕТ СН'!$F$12+СВЦЭМ!$D$10+'СЕТ СН'!$F$5-'СЕТ СН'!$F$20</f>
        <v>3409.4252928999999</v>
      </c>
      <c r="G20" s="36">
        <f>SUMIFS(СВЦЭМ!$C$33:$C$776,СВЦЭМ!$A$33:$A$776,$A20,СВЦЭМ!$B$33:$B$776,G$11)+'СЕТ СН'!$F$12+СВЦЭМ!$D$10+'СЕТ СН'!$F$5-'СЕТ СН'!$F$20</f>
        <v>3407.1611286299999</v>
      </c>
      <c r="H20" s="36">
        <f>SUMIFS(СВЦЭМ!$C$33:$C$776,СВЦЭМ!$A$33:$A$776,$A20,СВЦЭМ!$B$33:$B$776,H$11)+'СЕТ СН'!$F$12+СВЦЭМ!$D$10+'СЕТ СН'!$F$5-'СЕТ СН'!$F$20</f>
        <v>3381.4525137999999</v>
      </c>
      <c r="I20" s="36">
        <f>SUMIFS(СВЦЭМ!$C$33:$C$776,СВЦЭМ!$A$33:$A$776,$A20,СВЦЭМ!$B$33:$B$776,I$11)+'СЕТ СН'!$F$12+СВЦЭМ!$D$10+'СЕТ СН'!$F$5-'СЕТ СН'!$F$20</f>
        <v>3351.7720480100002</v>
      </c>
      <c r="J20" s="36">
        <f>SUMIFS(СВЦЭМ!$C$33:$C$776,СВЦЭМ!$A$33:$A$776,$A20,СВЦЭМ!$B$33:$B$776,J$11)+'СЕТ СН'!$F$12+СВЦЭМ!$D$10+'СЕТ СН'!$F$5-'СЕТ СН'!$F$20</f>
        <v>3326.2938503599999</v>
      </c>
      <c r="K20" s="36">
        <f>SUMIFS(СВЦЭМ!$C$33:$C$776,СВЦЭМ!$A$33:$A$776,$A20,СВЦЭМ!$B$33:$B$776,K$11)+'СЕТ СН'!$F$12+СВЦЭМ!$D$10+'СЕТ СН'!$F$5-'СЕТ СН'!$F$20</f>
        <v>3306.0317408800001</v>
      </c>
      <c r="L20" s="36">
        <f>SUMIFS(СВЦЭМ!$C$33:$C$776,СВЦЭМ!$A$33:$A$776,$A20,СВЦЭМ!$B$33:$B$776,L$11)+'СЕТ СН'!$F$12+СВЦЭМ!$D$10+'СЕТ СН'!$F$5-'СЕТ СН'!$F$20</f>
        <v>3299.3505994900001</v>
      </c>
      <c r="M20" s="36">
        <f>SUMIFS(СВЦЭМ!$C$33:$C$776,СВЦЭМ!$A$33:$A$776,$A20,СВЦЭМ!$B$33:$B$776,M$11)+'СЕТ СН'!$F$12+СВЦЭМ!$D$10+'СЕТ СН'!$F$5-'СЕТ СН'!$F$20</f>
        <v>3300.7641583200002</v>
      </c>
      <c r="N20" s="36">
        <f>SUMIFS(СВЦЭМ!$C$33:$C$776,СВЦЭМ!$A$33:$A$776,$A20,СВЦЭМ!$B$33:$B$776,N$11)+'СЕТ СН'!$F$12+СВЦЭМ!$D$10+'СЕТ СН'!$F$5-'СЕТ СН'!$F$20</f>
        <v>3308.7380007500001</v>
      </c>
      <c r="O20" s="36">
        <f>SUMIFS(СВЦЭМ!$C$33:$C$776,СВЦЭМ!$A$33:$A$776,$A20,СВЦЭМ!$B$33:$B$776,O$11)+'СЕТ СН'!$F$12+СВЦЭМ!$D$10+'СЕТ СН'!$F$5-'СЕТ СН'!$F$20</f>
        <v>3325.1191893700002</v>
      </c>
      <c r="P20" s="36">
        <f>SUMIFS(СВЦЭМ!$C$33:$C$776,СВЦЭМ!$A$33:$A$776,$A20,СВЦЭМ!$B$33:$B$776,P$11)+'СЕТ СН'!$F$12+СВЦЭМ!$D$10+'СЕТ СН'!$F$5-'СЕТ СН'!$F$20</f>
        <v>3329.9022610900001</v>
      </c>
      <c r="Q20" s="36">
        <f>SUMIFS(СВЦЭМ!$C$33:$C$776,СВЦЭМ!$A$33:$A$776,$A20,СВЦЭМ!$B$33:$B$776,Q$11)+'СЕТ СН'!$F$12+СВЦЭМ!$D$10+'СЕТ СН'!$F$5-'СЕТ СН'!$F$20</f>
        <v>3334.6204387500002</v>
      </c>
      <c r="R20" s="36">
        <f>SUMIFS(СВЦЭМ!$C$33:$C$776,СВЦЭМ!$A$33:$A$776,$A20,СВЦЭМ!$B$33:$B$776,R$11)+'СЕТ СН'!$F$12+СВЦЭМ!$D$10+'СЕТ СН'!$F$5-'СЕТ СН'!$F$20</f>
        <v>3331.9549244</v>
      </c>
      <c r="S20" s="36">
        <f>SUMIFS(СВЦЭМ!$C$33:$C$776,СВЦЭМ!$A$33:$A$776,$A20,СВЦЭМ!$B$33:$B$776,S$11)+'СЕТ СН'!$F$12+СВЦЭМ!$D$10+'СЕТ СН'!$F$5-'СЕТ СН'!$F$20</f>
        <v>3322.8673553399999</v>
      </c>
      <c r="T20" s="36">
        <f>SUMIFS(СВЦЭМ!$C$33:$C$776,СВЦЭМ!$A$33:$A$776,$A20,СВЦЭМ!$B$33:$B$776,T$11)+'СЕТ СН'!$F$12+СВЦЭМ!$D$10+'СЕТ СН'!$F$5-'СЕТ СН'!$F$20</f>
        <v>3306.09373615</v>
      </c>
      <c r="U20" s="36">
        <f>SUMIFS(СВЦЭМ!$C$33:$C$776,СВЦЭМ!$A$33:$A$776,$A20,СВЦЭМ!$B$33:$B$776,U$11)+'СЕТ СН'!$F$12+СВЦЭМ!$D$10+'СЕТ СН'!$F$5-'СЕТ СН'!$F$20</f>
        <v>3288.28657079</v>
      </c>
      <c r="V20" s="36">
        <f>SUMIFS(СВЦЭМ!$C$33:$C$776,СВЦЭМ!$A$33:$A$776,$A20,СВЦЭМ!$B$33:$B$776,V$11)+'СЕТ СН'!$F$12+СВЦЭМ!$D$10+'СЕТ СН'!$F$5-'СЕТ СН'!$F$20</f>
        <v>3295.5106132300002</v>
      </c>
      <c r="W20" s="36">
        <f>SUMIFS(СВЦЭМ!$C$33:$C$776,СВЦЭМ!$A$33:$A$776,$A20,СВЦЭМ!$B$33:$B$776,W$11)+'СЕТ СН'!$F$12+СВЦЭМ!$D$10+'СЕТ СН'!$F$5-'СЕТ СН'!$F$20</f>
        <v>3301.98029</v>
      </c>
      <c r="X20" s="36">
        <f>SUMIFS(СВЦЭМ!$C$33:$C$776,СВЦЭМ!$A$33:$A$776,$A20,СВЦЭМ!$B$33:$B$776,X$11)+'СЕТ СН'!$F$12+СВЦЭМ!$D$10+'СЕТ СН'!$F$5-'СЕТ СН'!$F$20</f>
        <v>3326.84148065</v>
      </c>
      <c r="Y20" s="36">
        <f>SUMIFS(СВЦЭМ!$C$33:$C$776,СВЦЭМ!$A$33:$A$776,$A20,СВЦЭМ!$B$33:$B$776,Y$11)+'СЕТ СН'!$F$12+СВЦЭМ!$D$10+'СЕТ СН'!$F$5-'СЕТ СН'!$F$20</f>
        <v>3348.9368495600002</v>
      </c>
    </row>
    <row r="21" spans="1:25" ht="15.75" x14ac:dyDescent="0.2">
      <c r="A21" s="35">
        <f t="shared" si="0"/>
        <v>43900</v>
      </c>
      <c r="B21" s="36">
        <f>SUMIFS(СВЦЭМ!$C$33:$C$776,СВЦЭМ!$A$33:$A$776,$A21,СВЦЭМ!$B$33:$B$776,B$11)+'СЕТ СН'!$F$12+СВЦЭМ!$D$10+'СЕТ СН'!$F$5-'СЕТ СН'!$F$20</f>
        <v>3367.9887181900003</v>
      </c>
      <c r="C21" s="36">
        <f>SUMIFS(СВЦЭМ!$C$33:$C$776,СВЦЭМ!$A$33:$A$776,$A21,СВЦЭМ!$B$33:$B$776,C$11)+'СЕТ СН'!$F$12+СВЦЭМ!$D$10+'СЕТ СН'!$F$5-'СЕТ СН'!$F$20</f>
        <v>3395.3778604300001</v>
      </c>
      <c r="D21" s="36">
        <f>SUMIFS(СВЦЭМ!$C$33:$C$776,СВЦЭМ!$A$33:$A$776,$A21,СВЦЭМ!$B$33:$B$776,D$11)+'СЕТ СН'!$F$12+СВЦЭМ!$D$10+'СЕТ СН'!$F$5-'СЕТ СН'!$F$20</f>
        <v>3387.15828771</v>
      </c>
      <c r="E21" s="36">
        <f>SUMIFS(СВЦЭМ!$C$33:$C$776,СВЦЭМ!$A$33:$A$776,$A21,СВЦЭМ!$B$33:$B$776,E$11)+'СЕТ СН'!$F$12+СВЦЭМ!$D$10+'СЕТ СН'!$F$5-'СЕТ СН'!$F$20</f>
        <v>3395.2574789499999</v>
      </c>
      <c r="F21" s="36">
        <f>SUMIFS(СВЦЭМ!$C$33:$C$776,СВЦЭМ!$A$33:$A$776,$A21,СВЦЭМ!$B$33:$B$776,F$11)+'СЕТ СН'!$F$12+СВЦЭМ!$D$10+'СЕТ СН'!$F$5-'СЕТ СН'!$F$20</f>
        <v>3391.0491438600002</v>
      </c>
      <c r="G21" s="36">
        <f>SUMIFS(СВЦЭМ!$C$33:$C$776,СВЦЭМ!$A$33:$A$776,$A21,СВЦЭМ!$B$33:$B$776,G$11)+'СЕТ СН'!$F$12+СВЦЭМ!$D$10+'СЕТ СН'!$F$5-'СЕТ СН'!$F$20</f>
        <v>3346.7157414900003</v>
      </c>
      <c r="H21" s="36">
        <f>SUMIFS(СВЦЭМ!$C$33:$C$776,СВЦЭМ!$A$33:$A$776,$A21,СВЦЭМ!$B$33:$B$776,H$11)+'СЕТ СН'!$F$12+СВЦЭМ!$D$10+'СЕТ СН'!$F$5-'СЕТ СН'!$F$20</f>
        <v>3325.4009282900001</v>
      </c>
      <c r="I21" s="36">
        <f>SUMIFS(СВЦЭМ!$C$33:$C$776,СВЦЭМ!$A$33:$A$776,$A21,СВЦЭМ!$B$33:$B$776,I$11)+'СЕТ СН'!$F$12+СВЦЭМ!$D$10+'СЕТ СН'!$F$5-'СЕТ СН'!$F$20</f>
        <v>3288.8849547200002</v>
      </c>
      <c r="J21" s="36">
        <f>SUMIFS(СВЦЭМ!$C$33:$C$776,СВЦЭМ!$A$33:$A$776,$A21,СВЦЭМ!$B$33:$B$776,J$11)+'СЕТ СН'!$F$12+СВЦЭМ!$D$10+'СЕТ СН'!$F$5-'СЕТ СН'!$F$20</f>
        <v>3264.6691699500002</v>
      </c>
      <c r="K21" s="36">
        <f>SUMIFS(СВЦЭМ!$C$33:$C$776,СВЦЭМ!$A$33:$A$776,$A21,СВЦЭМ!$B$33:$B$776,K$11)+'СЕТ СН'!$F$12+СВЦЭМ!$D$10+'СЕТ СН'!$F$5-'СЕТ СН'!$F$20</f>
        <v>3271.1626819600001</v>
      </c>
      <c r="L21" s="36">
        <f>SUMIFS(СВЦЭМ!$C$33:$C$776,СВЦЭМ!$A$33:$A$776,$A21,СВЦЭМ!$B$33:$B$776,L$11)+'СЕТ СН'!$F$12+СВЦЭМ!$D$10+'СЕТ СН'!$F$5-'СЕТ СН'!$F$20</f>
        <v>3272.4149359000003</v>
      </c>
      <c r="M21" s="36">
        <f>SUMIFS(СВЦЭМ!$C$33:$C$776,СВЦЭМ!$A$33:$A$776,$A21,СВЦЭМ!$B$33:$B$776,M$11)+'СЕТ СН'!$F$12+СВЦЭМ!$D$10+'СЕТ СН'!$F$5-'СЕТ СН'!$F$20</f>
        <v>3268.58147242</v>
      </c>
      <c r="N21" s="36">
        <f>SUMIFS(СВЦЭМ!$C$33:$C$776,СВЦЭМ!$A$33:$A$776,$A21,СВЦЭМ!$B$33:$B$776,N$11)+'СЕТ СН'!$F$12+СВЦЭМ!$D$10+'СЕТ СН'!$F$5-'СЕТ СН'!$F$20</f>
        <v>3265.8182823699999</v>
      </c>
      <c r="O21" s="36">
        <f>SUMIFS(СВЦЭМ!$C$33:$C$776,СВЦЭМ!$A$33:$A$776,$A21,СВЦЭМ!$B$33:$B$776,O$11)+'СЕТ СН'!$F$12+СВЦЭМ!$D$10+'СЕТ СН'!$F$5-'СЕТ СН'!$F$20</f>
        <v>3261.8257987400002</v>
      </c>
      <c r="P21" s="36">
        <f>SUMIFS(СВЦЭМ!$C$33:$C$776,СВЦЭМ!$A$33:$A$776,$A21,СВЦЭМ!$B$33:$B$776,P$11)+'СЕТ СН'!$F$12+СВЦЭМ!$D$10+'СЕТ СН'!$F$5-'СЕТ СН'!$F$20</f>
        <v>3256.2411583200001</v>
      </c>
      <c r="Q21" s="36">
        <f>SUMIFS(СВЦЭМ!$C$33:$C$776,СВЦЭМ!$A$33:$A$776,$A21,СВЦЭМ!$B$33:$B$776,Q$11)+'СЕТ СН'!$F$12+СВЦЭМ!$D$10+'СЕТ СН'!$F$5-'СЕТ СН'!$F$20</f>
        <v>3257.5622227700001</v>
      </c>
      <c r="R21" s="36">
        <f>SUMIFS(СВЦЭМ!$C$33:$C$776,СВЦЭМ!$A$33:$A$776,$A21,СВЦЭМ!$B$33:$B$776,R$11)+'СЕТ СН'!$F$12+СВЦЭМ!$D$10+'СЕТ СН'!$F$5-'СЕТ СН'!$F$20</f>
        <v>3246.3802110000001</v>
      </c>
      <c r="S21" s="36">
        <f>SUMIFS(СВЦЭМ!$C$33:$C$776,СВЦЭМ!$A$33:$A$776,$A21,СВЦЭМ!$B$33:$B$776,S$11)+'СЕТ СН'!$F$12+СВЦЭМ!$D$10+'СЕТ СН'!$F$5-'СЕТ СН'!$F$20</f>
        <v>3250.2236649300003</v>
      </c>
      <c r="T21" s="36">
        <f>SUMIFS(СВЦЭМ!$C$33:$C$776,СВЦЭМ!$A$33:$A$776,$A21,СВЦЭМ!$B$33:$B$776,T$11)+'СЕТ СН'!$F$12+СВЦЭМ!$D$10+'СЕТ СН'!$F$5-'СЕТ СН'!$F$20</f>
        <v>3242.2937493200002</v>
      </c>
      <c r="U21" s="36">
        <f>SUMIFS(СВЦЭМ!$C$33:$C$776,СВЦЭМ!$A$33:$A$776,$A21,СВЦЭМ!$B$33:$B$776,U$11)+'СЕТ СН'!$F$12+СВЦЭМ!$D$10+'СЕТ СН'!$F$5-'СЕТ СН'!$F$20</f>
        <v>3268.3262776400002</v>
      </c>
      <c r="V21" s="36">
        <f>SUMIFS(СВЦЭМ!$C$33:$C$776,СВЦЭМ!$A$33:$A$776,$A21,СВЦЭМ!$B$33:$B$776,V$11)+'СЕТ СН'!$F$12+СВЦЭМ!$D$10+'СЕТ СН'!$F$5-'СЕТ СН'!$F$20</f>
        <v>3267.7151897499998</v>
      </c>
      <c r="W21" s="36">
        <f>SUMIFS(СВЦЭМ!$C$33:$C$776,СВЦЭМ!$A$33:$A$776,$A21,СВЦЭМ!$B$33:$B$776,W$11)+'СЕТ СН'!$F$12+СВЦЭМ!$D$10+'СЕТ СН'!$F$5-'СЕТ СН'!$F$20</f>
        <v>3261.7706082700001</v>
      </c>
      <c r="X21" s="36">
        <f>SUMIFS(СВЦЭМ!$C$33:$C$776,СВЦЭМ!$A$33:$A$776,$A21,СВЦЭМ!$B$33:$B$776,X$11)+'СЕТ СН'!$F$12+СВЦЭМ!$D$10+'СЕТ СН'!$F$5-'СЕТ СН'!$F$20</f>
        <v>3255.5332962500001</v>
      </c>
      <c r="Y21" s="36">
        <f>SUMIFS(СВЦЭМ!$C$33:$C$776,СВЦЭМ!$A$33:$A$776,$A21,СВЦЭМ!$B$33:$B$776,Y$11)+'СЕТ СН'!$F$12+СВЦЭМ!$D$10+'СЕТ СН'!$F$5-'СЕТ СН'!$F$20</f>
        <v>3262.0413724</v>
      </c>
    </row>
    <row r="22" spans="1:25" ht="15.75" x14ac:dyDescent="0.2">
      <c r="A22" s="35">
        <f t="shared" si="0"/>
        <v>43901</v>
      </c>
      <c r="B22" s="36">
        <f>SUMIFS(СВЦЭМ!$C$33:$C$776,СВЦЭМ!$A$33:$A$776,$A22,СВЦЭМ!$B$33:$B$776,B$11)+'СЕТ СН'!$F$12+СВЦЭМ!$D$10+'СЕТ СН'!$F$5-'СЕТ СН'!$F$20</f>
        <v>3363.7542503700001</v>
      </c>
      <c r="C22" s="36">
        <f>SUMIFS(СВЦЭМ!$C$33:$C$776,СВЦЭМ!$A$33:$A$776,$A22,СВЦЭМ!$B$33:$B$776,C$11)+'СЕТ СН'!$F$12+СВЦЭМ!$D$10+'СЕТ СН'!$F$5-'СЕТ СН'!$F$20</f>
        <v>3352.8237251700002</v>
      </c>
      <c r="D22" s="36">
        <f>SUMIFS(СВЦЭМ!$C$33:$C$776,СВЦЭМ!$A$33:$A$776,$A22,СВЦЭМ!$B$33:$B$776,D$11)+'СЕТ СН'!$F$12+СВЦЭМ!$D$10+'СЕТ СН'!$F$5-'СЕТ СН'!$F$20</f>
        <v>3337.5066770799999</v>
      </c>
      <c r="E22" s="36">
        <f>SUMIFS(СВЦЭМ!$C$33:$C$776,СВЦЭМ!$A$33:$A$776,$A22,СВЦЭМ!$B$33:$B$776,E$11)+'СЕТ СН'!$F$12+СВЦЭМ!$D$10+'СЕТ СН'!$F$5-'СЕТ СН'!$F$20</f>
        <v>3339.5272921800001</v>
      </c>
      <c r="F22" s="36">
        <f>SUMIFS(СВЦЭМ!$C$33:$C$776,СВЦЭМ!$A$33:$A$776,$A22,СВЦЭМ!$B$33:$B$776,F$11)+'СЕТ СН'!$F$12+СВЦЭМ!$D$10+'СЕТ СН'!$F$5-'СЕТ СН'!$F$20</f>
        <v>3336.5422349400001</v>
      </c>
      <c r="G22" s="36">
        <f>SUMIFS(СВЦЭМ!$C$33:$C$776,СВЦЭМ!$A$33:$A$776,$A22,СВЦЭМ!$B$33:$B$776,G$11)+'СЕТ СН'!$F$12+СВЦЭМ!$D$10+'СЕТ СН'!$F$5-'СЕТ СН'!$F$20</f>
        <v>3338.6692185100001</v>
      </c>
      <c r="H22" s="36">
        <f>SUMIFS(СВЦЭМ!$C$33:$C$776,СВЦЭМ!$A$33:$A$776,$A22,СВЦЭМ!$B$33:$B$776,H$11)+'СЕТ СН'!$F$12+СВЦЭМ!$D$10+'СЕТ СН'!$F$5-'СЕТ СН'!$F$20</f>
        <v>3356.7890471800001</v>
      </c>
      <c r="I22" s="36">
        <f>SUMIFS(СВЦЭМ!$C$33:$C$776,СВЦЭМ!$A$33:$A$776,$A22,СВЦЭМ!$B$33:$B$776,I$11)+'СЕТ СН'!$F$12+СВЦЭМ!$D$10+'СЕТ СН'!$F$5-'СЕТ СН'!$F$20</f>
        <v>3337.94122767</v>
      </c>
      <c r="J22" s="36">
        <f>SUMIFS(СВЦЭМ!$C$33:$C$776,СВЦЭМ!$A$33:$A$776,$A22,СВЦЭМ!$B$33:$B$776,J$11)+'СЕТ СН'!$F$12+СВЦЭМ!$D$10+'СЕТ СН'!$F$5-'СЕТ СН'!$F$20</f>
        <v>3304.52269084</v>
      </c>
      <c r="K22" s="36">
        <f>SUMIFS(СВЦЭМ!$C$33:$C$776,СВЦЭМ!$A$33:$A$776,$A22,СВЦЭМ!$B$33:$B$776,K$11)+'СЕТ СН'!$F$12+СВЦЭМ!$D$10+'СЕТ СН'!$F$5-'СЕТ СН'!$F$20</f>
        <v>3301.85606319</v>
      </c>
      <c r="L22" s="36">
        <f>SUMIFS(СВЦЭМ!$C$33:$C$776,СВЦЭМ!$A$33:$A$776,$A22,СВЦЭМ!$B$33:$B$776,L$11)+'СЕТ СН'!$F$12+СВЦЭМ!$D$10+'СЕТ СН'!$F$5-'СЕТ СН'!$F$20</f>
        <v>3310.8755227400002</v>
      </c>
      <c r="M22" s="36">
        <f>SUMIFS(СВЦЭМ!$C$33:$C$776,СВЦЭМ!$A$33:$A$776,$A22,СВЦЭМ!$B$33:$B$776,M$11)+'СЕТ СН'!$F$12+СВЦЭМ!$D$10+'СЕТ СН'!$F$5-'СЕТ СН'!$F$20</f>
        <v>3311.7080142499999</v>
      </c>
      <c r="N22" s="36">
        <f>SUMIFS(СВЦЭМ!$C$33:$C$776,СВЦЭМ!$A$33:$A$776,$A22,СВЦЭМ!$B$33:$B$776,N$11)+'СЕТ СН'!$F$12+СВЦЭМ!$D$10+'СЕТ СН'!$F$5-'СЕТ СН'!$F$20</f>
        <v>3313.44083159</v>
      </c>
      <c r="O22" s="36">
        <f>SUMIFS(СВЦЭМ!$C$33:$C$776,СВЦЭМ!$A$33:$A$776,$A22,СВЦЭМ!$B$33:$B$776,O$11)+'СЕТ СН'!$F$12+СВЦЭМ!$D$10+'СЕТ СН'!$F$5-'СЕТ СН'!$F$20</f>
        <v>3324.21169934</v>
      </c>
      <c r="P22" s="36">
        <f>SUMIFS(СВЦЭМ!$C$33:$C$776,СВЦЭМ!$A$33:$A$776,$A22,СВЦЭМ!$B$33:$B$776,P$11)+'СЕТ СН'!$F$12+СВЦЭМ!$D$10+'СЕТ СН'!$F$5-'СЕТ СН'!$F$20</f>
        <v>3330.2313792800001</v>
      </c>
      <c r="Q22" s="36">
        <f>SUMIFS(СВЦЭМ!$C$33:$C$776,СВЦЭМ!$A$33:$A$776,$A22,СВЦЭМ!$B$33:$B$776,Q$11)+'СЕТ СН'!$F$12+СВЦЭМ!$D$10+'СЕТ СН'!$F$5-'СЕТ СН'!$F$20</f>
        <v>3335.69436898</v>
      </c>
      <c r="R22" s="36">
        <f>SUMIFS(СВЦЭМ!$C$33:$C$776,СВЦЭМ!$A$33:$A$776,$A22,СВЦЭМ!$B$33:$B$776,R$11)+'СЕТ СН'!$F$12+СВЦЭМ!$D$10+'СЕТ СН'!$F$5-'СЕТ СН'!$F$20</f>
        <v>3334.29414361</v>
      </c>
      <c r="S22" s="36">
        <f>SUMIFS(СВЦЭМ!$C$33:$C$776,СВЦЭМ!$A$33:$A$776,$A22,СВЦЭМ!$B$33:$B$776,S$11)+'СЕТ СН'!$F$12+СВЦЭМ!$D$10+'СЕТ СН'!$F$5-'СЕТ СН'!$F$20</f>
        <v>3326.4857513000002</v>
      </c>
      <c r="T22" s="36">
        <f>SUMIFS(СВЦЭМ!$C$33:$C$776,СВЦЭМ!$A$33:$A$776,$A22,СВЦЭМ!$B$33:$B$776,T$11)+'СЕТ СН'!$F$12+СВЦЭМ!$D$10+'СЕТ СН'!$F$5-'СЕТ СН'!$F$20</f>
        <v>3322.3711110200002</v>
      </c>
      <c r="U22" s="36">
        <f>SUMIFS(СВЦЭМ!$C$33:$C$776,СВЦЭМ!$A$33:$A$776,$A22,СВЦЭМ!$B$33:$B$776,U$11)+'СЕТ СН'!$F$12+СВЦЭМ!$D$10+'СЕТ СН'!$F$5-'СЕТ СН'!$F$20</f>
        <v>3325.59760074</v>
      </c>
      <c r="V22" s="36">
        <f>SUMIFS(СВЦЭМ!$C$33:$C$776,СВЦЭМ!$A$33:$A$776,$A22,СВЦЭМ!$B$33:$B$776,V$11)+'СЕТ СН'!$F$12+СВЦЭМ!$D$10+'СЕТ СН'!$F$5-'СЕТ СН'!$F$20</f>
        <v>3330.1404827000001</v>
      </c>
      <c r="W22" s="36">
        <f>SUMIFS(СВЦЭМ!$C$33:$C$776,СВЦЭМ!$A$33:$A$776,$A22,СВЦЭМ!$B$33:$B$776,W$11)+'СЕТ СН'!$F$12+СВЦЭМ!$D$10+'СЕТ СН'!$F$5-'СЕТ СН'!$F$20</f>
        <v>3325.1759482900002</v>
      </c>
      <c r="X22" s="36">
        <f>SUMIFS(СВЦЭМ!$C$33:$C$776,СВЦЭМ!$A$33:$A$776,$A22,СВЦЭМ!$B$33:$B$776,X$11)+'СЕТ СН'!$F$12+СВЦЭМ!$D$10+'СЕТ СН'!$F$5-'СЕТ СН'!$F$20</f>
        <v>3346.89148329</v>
      </c>
      <c r="Y22" s="36">
        <f>SUMIFS(СВЦЭМ!$C$33:$C$776,СВЦЭМ!$A$33:$A$776,$A22,СВЦЭМ!$B$33:$B$776,Y$11)+'СЕТ СН'!$F$12+СВЦЭМ!$D$10+'СЕТ СН'!$F$5-'СЕТ СН'!$F$20</f>
        <v>3362.0992311099999</v>
      </c>
    </row>
    <row r="23" spans="1:25" ht="15.75" x14ac:dyDescent="0.2">
      <c r="A23" s="35">
        <f t="shared" si="0"/>
        <v>43902</v>
      </c>
      <c r="B23" s="36">
        <f>SUMIFS(СВЦЭМ!$C$33:$C$776,СВЦЭМ!$A$33:$A$776,$A23,СВЦЭМ!$B$33:$B$776,B$11)+'СЕТ СН'!$F$12+СВЦЭМ!$D$10+'СЕТ СН'!$F$5-'СЕТ СН'!$F$20</f>
        <v>3338.16344015</v>
      </c>
      <c r="C23" s="36">
        <f>SUMIFS(СВЦЭМ!$C$33:$C$776,СВЦЭМ!$A$33:$A$776,$A23,СВЦЭМ!$B$33:$B$776,C$11)+'СЕТ СН'!$F$12+СВЦЭМ!$D$10+'СЕТ СН'!$F$5-'СЕТ СН'!$F$20</f>
        <v>3356.8322628400001</v>
      </c>
      <c r="D23" s="36">
        <f>SUMIFS(СВЦЭМ!$C$33:$C$776,СВЦЭМ!$A$33:$A$776,$A23,СВЦЭМ!$B$33:$B$776,D$11)+'СЕТ СН'!$F$12+СВЦЭМ!$D$10+'СЕТ СН'!$F$5-'СЕТ СН'!$F$20</f>
        <v>3369.7861577000003</v>
      </c>
      <c r="E23" s="36">
        <f>SUMIFS(СВЦЭМ!$C$33:$C$776,СВЦЭМ!$A$33:$A$776,$A23,СВЦЭМ!$B$33:$B$776,E$11)+'СЕТ СН'!$F$12+СВЦЭМ!$D$10+'СЕТ СН'!$F$5-'СЕТ СН'!$F$20</f>
        <v>3374.06060759</v>
      </c>
      <c r="F23" s="36">
        <f>SUMIFS(СВЦЭМ!$C$33:$C$776,СВЦЭМ!$A$33:$A$776,$A23,СВЦЭМ!$B$33:$B$776,F$11)+'СЕТ СН'!$F$12+СВЦЭМ!$D$10+'СЕТ СН'!$F$5-'СЕТ СН'!$F$20</f>
        <v>3367.44881145</v>
      </c>
      <c r="G23" s="36">
        <f>SUMIFS(СВЦЭМ!$C$33:$C$776,СВЦЭМ!$A$33:$A$776,$A23,СВЦЭМ!$B$33:$B$776,G$11)+'СЕТ СН'!$F$12+СВЦЭМ!$D$10+'СЕТ СН'!$F$5-'СЕТ СН'!$F$20</f>
        <v>3357.0533139500003</v>
      </c>
      <c r="H23" s="36">
        <f>SUMIFS(СВЦЭМ!$C$33:$C$776,СВЦЭМ!$A$33:$A$776,$A23,СВЦЭМ!$B$33:$B$776,H$11)+'СЕТ СН'!$F$12+СВЦЭМ!$D$10+'СЕТ СН'!$F$5-'СЕТ СН'!$F$20</f>
        <v>3352.7255138999999</v>
      </c>
      <c r="I23" s="36">
        <f>SUMIFS(СВЦЭМ!$C$33:$C$776,СВЦЭМ!$A$33:$A$776,$A23,СВЦЭМ!$B$33:$B$776,I$11)+'СЕТ СН'!$F$12+СВЦЭМ!$D$10+'СЕТ СН'!$F$5-'СЕТ СН'!$F$20</f>
        <v>3349.0815345400001</v>
      </c>
      <c r="J23" s="36">
        <f>SUMIFS(СВЦЭМ!$C$33:$C$776,СВЦЭМ!$A$33:$A$776,$A23,СВЦЭМ!$B$33:$B$776,J$11)+'СЕТ СН'!$F$12+СВЦЭМ!$D$10+'СЕТ СН'!$F$5-'СЕТ СН'!$F$20</f>
        <v>3316.9854448999999</v>
      </c>
      <c r="K23" s="36">
        <f>SUMIFS(СВЦЭМ!$C$33:$C$776,СВЦЭМ!$A$33:$A$776,$A23,СВЦЭМ!$B$33:$B$776,K$11)+'СЕТ СН'!$F$12+СВЦЭМ!$D$10+'СЕТ СН'!$F$5-'СЕТ СН'!$F$20</f>
        <v>3311.4552105100001</v>
      </c>
      <c r="L23" s="36">
        <f>SUMIFS(СВЦЭМ!$C$33:$C$776,СВЦЭМ!$A$33:$A$776,$A23,СВЦЭМ!$B$33:$B$776,L$11)+'СЕТ СН'!$F$12+СВЦЭМ!$D$10+'СЕТ СН'!$F$5-'СЕТ СН'!$F$20</f>
        <v>3319.9315314</v>
      </c>
      <c r="M23" s="36">
        <f>SUMIFS(СВЦЭМ!$C$33:$C$776,СВЦЭМ!$A$33:$A$776,$A23,СВЦЭМ!$B$33:$B$776,M$11)+'СЕТ СН'!$F$12+СВЦЭМ!$D$10+'СЕТ СН'!$F$5-'СЕТ СН'!$F$20</f>
        <v>3337.4613239300002</v>
      </c>
      <c r="N23" s="36">
        <f>SUMIFS(СВЦЭМ!$C$33:$C$776,СВЦЭМ!$A$33:$A$776,$A23,СВЦЭМ!$B$33:$B$776,N$11)+'СЕТ СН'!$F$12+СВЦЭМ!$D$10+'СЕТ СН'!$F$5-'СЕТ СН'!$F$20</f>
        <v>3340.93544531</v>
      </c>
      <c r="O23" s="36">
        <f>SUMIFS(СВЦЭМ!$C$33:$C$776,СВЦЭМ!$A$33:$A$776,$A23,СВЦЭМ!$B$33:$B$776,O$11)+'СЕТ СН'!$F$12+СВЦЭМ!$D$10+'СЕТ СН'!$F$5-'СЕТ СН'!$F$20</f>
        <v>3352.5568006600001</v>
      </c>
      <c r="P23" s="36">
        <f>SUMIFS(СВЦЭМ!$C$33:$C$776,СВЦЭМ!$A$33:$A$776,$A23,СВЦЭМ!$B$33:$B$776,P$11)+'СЕТ СН'!$F$12+СВЦЭМ!$D$10+'СЕТ СН'!$F$5-'СЕТ СН'!$F$20</f>
        <v>3355.8442689200001</v>
      </c>
      <c r="Q23" s="36">
        <f>SUMIFS(СВЦЭМ!$C$33:$C$776,СВЦЭМ!$A$33:$A$776,$A23,СВЦЭМ!$B$33:$B$776,Q$11)+'СЕТ СН'!$F$12+СВЦЭМ!$D$10+'СЕТ СН'!$F$5-'СЕТ СН'!$F$20</f>
        <v>3362.3175076699999</v>
      </c>
      <c r="R23" s="36">
        <f>SUMIFS(СВЦЭМ!$C$33:$C$776,СВЦЭМ!$A$33:$A$776,$A23,СВЦЭМ!$B$33:$B$776,R$11)+'СЕТ СН'!$F$12+СВЦЭМ!$D$10+'СЕТ СН'!$F$5-'СЕТ СН'!$F$20</f>
        <v>3365.65573756</v>
      </c>
      <c r="S23" s="36">
        <f>SUMIFS(СВЦЭМ!$C$33:$C$776,СВЦЭМ!$A$33:$A$776,$A23,СВЦЭМ!$B$33:$B$776,S$11)+'СЕТ СН'!$F$12+СВЦЭМ!$D$10+'СЕТ СН'!$F$5-'СЕТ СН'!$F$20</f>
        <v>3361.4341874000002</v>
      </c>
      <c r="T23" s="36">
        <f>SUMIFS(СВЦЭМ!$C$33:$C$776,СВЦЭМ!$A$33:$A$776,$A23,СВЦЭМ!$B$33:$B$776,T$11)+'СЕТ СН'!$F$12+СВЦЭМ!$D$10+'СЕТ СН'!$F$5-'СЕТ СН'!$F$20</f>
        <v>3327.86793885</v>
      </c>
      <c r="U23" s="36">
        <f>SUMIFS(СВЦЭМ!$C$33:$C$776,СВЦЭМ!$A$33:$A$776,$A23,СВЦЭМ!$B$33:$B$776,U$11)+'СЕТ СН'!$F$12+СВЦЭМ!$D$10+'СЕТ СН'!$F$5-'СЕТ СН'!$F$20</f>
        <v>3313.6050701200002</v>
      </c>
      <c r="V23" s="36">
        <f>SUMIFS(СВЦЭМ!$C$33:$C$776,СВЦЭМ!$A$33:$A$776,$A23,СВЦЭМ!$B$33:$B$776,V$11)+'СЕТ СН'!$F$12+СВЦЭМ!$D$10+'СЕТ СН'!$F$5-'СЕТ СН'!$F$20</f>
        <v>3310.8849442400001</v>
      </c>
      <c r="W23" s="36">
        <f>SUMIFS(СВЦЭМ!$C$33:$C$776,СВЦЭМ!$A$33:$A$776,$A23,СВЦЭМ!$B$33:$B$776,W$11)+'СЕТ СН'!$F$12+СВЦЭМ!$D$10+'СЕТ СН'!$F$5-'СЕТ СН'!$F$20</f>
        <v>3318.1980127300003</v>
      </c>
      <c r="X23" s="36">
        <f>SUMIFS(СВЦЭМ!$C$33:$C$776,СВЦЭМ!$A$33:$A$776,$A23,СВЦЭМ!$B$33:$B$776,X$11)+'СЕТ СН'!$F$12+СВЦЭМ!$D$10+'СЕТ СН'!$F$5-'СЕТ СН'!$F$20</f>
        <v>3339.0003545200002</v>
      </c>
      <c r="Y23" s="36">
        <f>SUMIFS(СВЦЭМ!$C$33:$C$776,СВЦЭМ!$A$33:$A$776,$A23,СВЦЭМ!$B$33:$B$776,Y$11)+'СЕТ СН'!$F$12+СВЦЭМ!$D$10+'СЕТ СН'!$F$5-'СЕТ СН'!$F$20</f>
        <v>3350.3359377300003</v>
      </c>
    </row>
    <row r="24" spans="1:25" ht="15.75" x14ac:dyDescent="0.2">
      <c r="A24" s="35">
        <f t="shared" si="0"/>
        <v>43903</v>
      </c>
      <c r="B24" s="36">
        <f>SUMIFS(СВЦЭМ!$C$33:$C$776,СВЦЭМ!$A$33:$A$776,$A24,СВЦЭМ!$B$33:$B$776,B$11)+'СЕТ СН'!$F$12+СВЦЭМ!$D$10+'СЕТ СН'!$F$5-'СЕТ СН'!$F$20</f>
        <v>3411.9657269200002</v>
      </c>
      <c r="C24" s="36">
        <f>SUMIFS(СВЦЭМ!$C$33:$C$776,СВЦЭМ!$A$33:$A$776,$A24,СВЦЭМ!$B$33:$B$776,C$11)+'СЕТ СН'!$F$12+СВЦЭМ!$D$10+'СЕТ СН'!$F$5-'СЕТ СН'!$F$20</f>
        <v>3424.6539151300003</v>
      </c>
      <c r="D24" s="36">
        <f>SUMIFS(СВЦЭМ!$C$33:$C$776,СВЦЭМ!$A$33:$A$776,$A24,СВЦЭМ!$B$33:$B$776,D$11)+'СЕТ СН'!$F$12+СВЦЭМ!$D$10+'СЕТ СН'!$F$5-'СЕТ СН'!$F$20</f>
        <v>3432.6994713200002</v>
      </c>
      <c r="E24" s="36">
        <f>SUMIFS(СВЦЭМ!$C$33:$C$776,СВЦЭМ!$A$33:$A$776,$A24,СВЦЭМ!$B$33:$B$776,E$11)+'СЕТ СН'!$F$12+СВЦЭМ!$D$10+'СЕТ СН'!$F$5-'СЕТ СН'!$F$20</f>
        <v>3436.1018370400002</v>
      </c>
      <c r="F24" s="36">
        <f>SUMIFS(СВЦЭМ!$C$33:$C$776,СВЦЭМ!$A$33:$A$776,$A24,СВЦЭМ!$B$33:$B$776,F$11)+'СЕТ СН'!$F$12+СВЦЭМ!$D$10+'СЕТ СН'!$F$5-'СЕТ СН'!$F$20</f>
        <v>3431.7686527200003</v>
      </c>
      <c r="G24" s="36">
        <f>SUMIFS(СВЦЭМ!$C$33:$C$776,СВЦЭМ!$A$33:$A$776,$A24,СВЦЭМ!$B$33:$B$776,G$11)+'СЕТ СН'!$F$12+СВЦЭМ!$D$10+'СЕТ СН'!$F$5-'СЕТ СН'!$F$20</f>
        <v>3410.9920261299999</v>
      </c>
      <c r="H24" s="36">
        <f>SUMIFS(СВЦЭМ!$C$33:$C$776,СВЦЭМ!$A$33:$A$776,$A24,СВЦЭМ!$B$33:$B$776,H$11)+'СЕТ СН'!$F$12+СВЦЭМ!$D$10+'СЕТ СН'!$F$5-'СЕТ СН'!$F$20</f>
        <v>3379.1723344000002</v>
      </c>
      <c r="I24" s="36">
        <f>SUMIFS(СВЦЭМ!$C$33:$C$776,СВЦЭМ!$A$33:$A$776,$A24,СВЦЭМ!$B$33:$B$776,I$11)+'СЕТ СН'!$F$12+СВЦЭМ!$D$10+'СЕТ СН'!$F$5-'СЕТ СН'!$F$20</f>
        <v>3352.7749234100002</v>
      </c>
      <c r="J24" s="36">
        <f>SUMIFS(СВЦЭМ!$C$33:$C$776,СВЦЭМ!$A$33:$A$776,$A24,СВЦЭМ!$B$33:$B$776,J$11)+'СЕТ СН'!$F$12+СВЦЭМ!$D$10+'СЕТ СН'!$F$5-'СЕТ СН'!$F$20</f>
        <v>3310.0739085499999</v>
      </c>
      <c r="K24" s="36">
        <f>SUMIFS(СВЦЭМ!$C$33:$C$776,СВЦЭМ!$A$33:$A$776,$A24,СВЦЭМ!$B$33:$B$776,K$11)+'СЕТ СН'!$F$12+СВЦЭМ!$D$10+'СЕТ СН'!$F$5-'СЕТ СН'!$F$20</f>
        <v>3305.0079192000003</v>
      </c>
      <c r="L24" s="36">
        <f>SUMIFS(СВЦЭМ!$C$33:$C$776,СВЦЭМ!$A$33:$A$776,$A24,СВЦЭМ!$B$33:$B$776,L$11)+'СЕТ СН'!$F$12+СВЦЭМ!$D$10+'СЕТ СН'!$F$5-'СЕТ СН'!$F$20</f>
        <v>3310.76764005</v>
      </c>
      <c r="M24" s="36">
        <f>SUMIFS(СВЦЭМ!$C$33:$C$776,СВЦЭМ!$A$33:$A$776,$A24,СВЦЭМ!$B$33:$B$776,M$11)+'СЕТ СН'!$F$12+СВЦЭМ!$D$10+'СЕТ СН'!$F$5-'СЕТ СН'!$F$20</f>
        <v>3319.74135226</v>
      </c>
      <c r="N24" s="36">
        <f>SUMIFS(СВЦЭМ!$C$33:$C$776,СВЦЭМ!$A$33:$A$776,$A24,СВЦЭМ!$B$33:$B$776,N$11)+'СЕТ СН'!$F$12+СВЦЭМ!$D$10+'СЕТ СН'!$F$5-'СЕТ СН'!$F$20</f>
        <v>3325.3064652000003</v>
      </c>
      <c r="O24" s="36">
        <f>SUMIFS(СВЦЭМ!$C$33:$C$776,СВЦЭМ!$A$33:$A$776,$A24,СВЦЭМ!$B$33:$B$776,O$11)+'СЕТ СН'!$F$12+СВЦЭМ!$D$10+'СЕТ СН'!$F$5-'СЕТ СН'!$F$20</f>
        <v>3336.2942348800002</v>
      </c>
      <c r="P24" s="36">
        <f>SUMIFS(СВЦЭМ!$C$33:$C$776,СВЦЭМ!$A$33:$A$776,$A24,СВЦЭМ!$B$33:$B$776,P$11)+'СЕТ СН'!$F$12+СВЦЭМ!$D$10+'СЕТ СН'!$F$5-'СЕТ СН'!$F$20</f>
        <v>3344.8964573500002</v>
      </c>
      <c r="Q24" s="36">
        <f>SUMIFS(СВЦЭМ!$C$33:$C$776,СВЦЭМ!$A$33:$A$776,$A24,СВЦЭМ!$B$33:$B$776,Q$11)+'СЕТ СН'!$F$12+СВЦЭМ!$D$10+'СЕТ СН'!$F$5-'СЕТ СН'!$F$20</f>
        <v>3347.2754060100001</v>
      </c>
      <c r="R24" s="36">
        <f>SUMIFS(СВЦЭМ!$C$33:$C$776,СВЦЭМ!$A$33:$A$776,$A24,СВЦЭМ!$B$33:$B$776,R$11)+'СЕТ СН'!$F$12+СВЦЭМ!$D$10+'СЕТ СН'!$F$5-'СЕТ СН'!$F$20</f>
        <v>3348.87654754</v>
      </c>
      <c r="S24" s="36">
        <f>SUMIFS(СВЦЭМ!$C$33:$C$776,СВЦЭМ!$A$33:$A$776,$A24,СВЦЭМ!$B$33:$B$776,S$11)+'СЕТ СН'!$F$12+СВЦЭМ!$D$10+'СЕТ СН'!$F$5-'СЕТ СН'!$F$20</f>
        <v>3348.9306353000002</v>
      </c>
      <c r="T24" s="36">
        <f>SUMIFS(СВЦЭМ!$C$33:$C$776,СВЦЭМ!$A$33:$A$776,$A24,СВЦЭМ!$B$33:$B$776,T$11)+'СЕТ СН'!$F$12+СВЦЭМ!$D$10+'СЕТ СН'!$F$5-'СЕТ СН'!$F$20</f>
        <v>3325.1444234400001</v>
      </c>
      <c r="U24" s="36">
        <f>SUMIFS(СВЦЭМ!$C$33:$C$776,СВЦЭМ!$A$33:$A$776,$A24,СВЦЭМ!$B$33:$B$776,U$11)+'СЕТ СН'!$F$12+СВЦЭМ!$D$10+'СЕТ СН'!$F$5-'СЕТ СН'!$F$20</f>
        <v>3302.9066447800001</v>
      </c>
      <c r="V24" s="36">
        <f>SUMIFS(СВЦЭМ!$C$33:$C$776,СВЦЭМ!$A$33:$A$776,$A24,СВЦЭМ!$B$33:$B$776,V$11)+'СЕТ СН'!$F$12+СВЦЭМ!$D$10+'СЕТ СН'!$F$5-'СЕТ СН'!$F$20</f>
        <v>3295.0795011800001</v>
      </c>
      <c r="W24" s="36">
        <f>SUMIFS(СВЦЭМ!$C$33:$C$776,СВЦЭМ!$A$33:$A$776,$A24,СВЦЭМ!$B$33:$B$776,W$11)+'СЕТ СН'!$F$12+СВЦЭМ!$D$10+'СЕТ СН'!$F$5-'СЕТ СН'!$F$20</f>
        <v>3298.7495022200001</v>
      </c>
      <c r="X24" s="36">
        <f>SUMIFS(СВЦЭМ!$C$33:$C$776,СВЦЭМ!$A$33:$A$776,$A24,СВЦЭМ!$B$33:$B$776,X$11)+'СЕТ СН'!$F$12+СВЦЭМ!$D$10+'СЕТ СН'!$F$5-'СЕТ СН'!$F$20</f>
        <v>3299.85864343</v>
      </c>
      <c r="Y24" s="36">
        <f>SUMIFS(СВЦЭМ!$C$33:$C$776,СВЦЭМ!$A$33:$A$776,$A24,СВЦЭМ!$B$33:$B$776,Y$11)+'СЕТ СН'!$F$12+СВЦЭМ!$D$10+'СЕТ СН'!$F$5-'СЕТ СН'!$F$20</f>
        <v>3320.87186075</v>
      </c>
    </row>
    <row r="25" spans="1:25" ht="15.75" x14ac:dyDescent="0.2">
      <c r="A25" s="35">
        <f t="shared" si="0"/>
        <v>43904</v>
      </c>
      <c r="B25" s="36">
        <f>SUMIFS(СВЦЭМ!$C$33:$C$776,СВЦЭМ!$A$33:$A$776,$A25,СВЦЭМ!$B$33:$B$776,B$11)+'СЕТ СН'!$F$12+СВЦЭМ!$D$10+'СЕТ СН'!$F$5-'СЕТ СН'!$F$20</f>
        <v>3341.3889690400001</v>
      </c>
      <c r="C25" s="36">
        <f>SUMIFS(СВЦЭМ!$C$33:$C$776,СВЦЭМ!$A$33:$A$776,$A25,СВЦЭМ!$B$33:$B$776,C$11)+'СЕТ СН'!$F$12+СВЦЭМ!$D$10+'СЕТ СН'!$F$5-'СЕТ СН'!$F$20</f>
        <v>3361.9643768599999</v>
      </c>
      <c r="D25" s="36">
        <f>SUMIFS(СВЦЭМ!$C$33:$C$776,СВЦЭМ!$A$33:$A$776,$A25,СВЦЭМ!$B$33:$B$776,D$11)+'СЕТ СН'!$F$12+СВЦЭМ!$D$10+'СЕТ СН'!$F$5-'СЕТ СН'!$F$20</f>
        <v>3377.4730895299999</v>
      </c>
      <c r="E25" s="36">
        <f>SUMIFS(СВЦЭМ!$C$33:$C$776,СВЦЭМ!$A$33:$A$776,$A25,СВЦЭМ!$B$33:$B$776,E$11)+'СЕТ СН'!$F$12+СВЦЭМ!$D$10+'СЕТ СН'!$F$5-'СЕТ СН'!$F$20</f>
        <v>3387.2602967299999</v>
      </c>
      <c r="F25" s="36">
        <f>SUMIFS(СВЦЭМ!$C$33:$C$776,СВЦЭМ!$A$33:$A$776,$A25,СВЦЭМ!$B$33:$B$776,F$11)+'СЕТ СН'!$F$12+СВЦЭМ!$D$10+'СЕТ СН'!$F$5-'СЕТ СН'!$F$20</f>
        <v>3381.8070600800002</v>
      </c>
      <c r="G25" s="36">
        <f>SUMIFS(СВЦЭМ!$C$33:$C$776,СВЦЭМ!$A$33:$A$776,$A25,СВЦЭМ!$B$33:$B$776,G$11)+'СЕТ СН'!$F$12+СВЦЭМ!$D$10+'СЕТ СН'!$F$5-'СЕТ СН'!$F$20</f>
        <v>3366.5018502200001</v>
      </c>
      <c r="H25" s="36">
        <f>SUMIFS(СВЦЭМ!$C$33:$C$776,СВЦЭМ!$A$33:$A$776,$A25,СВЦЭМ!$B$33:$B$776,H$11)+'СЕТ СН'!$F$12+СВЦЭМ!$D$10+'СЕТ СН'!$F$5-'СЕТ СН'!$F$20</f>
        <v>3348.5298026300002</v>
      </c>
      <c r="I25" s="36">
        <f>SUMIFS(СВЦЭМ!$C$33:$C$776,СВЦЭМ!$A$33:$A$776,$A25,СВЦЭМ!$B$33:$B$776,I$11)+'СЕТ СН'!$F$12+СВЦЭМ!$D$10+'СЕТ СН'!$F$5-'СЕТ СН'!$F$20</f>
        <v>3330.0597644999998</v>
      </c>
      <c r="J25" s="36">
        <f>SUMIFS(СВЦЭМ!$C$33:$C$776,СВЦЭМ!$A$33:$A$776,$A25,СВЦЭМ!$B$33:$B$776,J$11)+'СЕТ СН'!$F$12+СВЦЭМ!$D$10+'СЕТ СН'!$F$5-'СЕТ СН'!$F$20</f>
        <v>3304.25207202</v>
      </c>
      <c r="K25" s="36">
        <f>SUMIFS(СВЦЭМ!$C$33:$C$776,СВЦЭМ!$A$33:$A$776,$A25,СВЦЭМ!$B$33:$B$776,K$11)+'СЕТ СН'!$F$12+СВЦЭМ!$D$10+'СЕТ СН'!$F$5-'СЕТ СН'!$F$20</f>
        <v>3314.7738621600001</v>
      </c>
      <c r="L25" s="36">
        <f>SUMIFS(СВЦЭМ!$C$33:$C$776,СВЦЭМ!$A$33:$A$776,$A25,СВЦЭМ!$B$33:$B$776,L$11)+'СЕТ СН'!$F$12+СВЦЭМ!$D$10+'СЕТ СН'!$F$5-'СЕТ СН'!$F$20</f>
        <v>3324.5864749800003</v>
      </c>
      <c r="M25" s="36">
        <f>SUMIFS(СВЦЭМ!$C$33:$C$776,СВЦЭМ!$A$33:$A$776,$A25,СВЦЭМ!$B$33:$B$776,M$11)+'СЕТ СН'!$F$12+СВЦЭМ!$D$10+'СЕТ СН'!$F$5-'СЕТ СН'!$F$20</f>
        <v>3331.6303567499999</v>
      </c>
      <c r="N25" s="36">
        <f>SUMIFS(СВЦЭМ!$C$33:$C$776,СВЦЭМ!$A$33:$A$776,$A25,СВЦЭМ!$B$33:$B$776,N$11)+'СЕТ СН'!$F$12+СВЦЭМ!$D$10+'СЕТ СН'!$F$5-'СЕТ СН'!$F$20</f>
        <v>3343.7955203400002</v>
      </c>
      <c r="O25" s="36">
        <f>SUMIFS(СВЦЭМ!$C$33:$C$776,СВЦЭМ!$A$33:$A$776,$A25,СВЦЭМ!$B$33:$B$776,O$11)+'СЕТ СН'!$F$12+СВЦЭМ!$D$10+'СЕТ СН'!$F$5-'СЕТ СН'!$F$20</f>
        <v>3359.0925455900001</v>
      </c>
      <c r="P25" s="36">
        <f>SUMIFS(СВЦЭМ!$C$33:$C$776,СВЦЭМ!$A$33:$A$776,$A25,СВЦЭМ!$B$33:$B$776,P$11)+'СЕТ СН'!$F$12+СВЦЭМ!$D$10+'СЕТ СН'!$F$5-'СЕТ СН'!$F$20</f>
        <v>3362.9433036300002</v>
      </c>
      <c r="Q25" s="36">
        <f>SUMIFS(СВЦЭМ!$C$33:$C$776,СВЦЭМ!$A$33:$A$776,$A25,СВЦЭМ!$B$33:$B$776,Q$11)+'СЕТ СН'!$F$12+СВЦЭМ!$D$10+'СЕТ СН'!$F$5-'СЕТ СН'!$F$20</f>
        <v>3366.1239531000001</v>
      </c>
      <c r="R25" s="36">
        <f>SUMIFS(СВЦЭМ!$C$33:$C$776,СВЦЭМ!$A$33:$A$776,$A25,СВЦЭМ!$B$33:$B$776,R$11)+'СЕТ СН'!$F$12+СВЦЭМ!$D$10+'СЕТ СН'!$F$5-'СЕТ СН'!$F$20</f>
        <v>3349.1945682200003</v>
      </c>
      <c r="S25" s="36">
        <f>SUMIFS(СВЦЭМ!$C$33:$C$776,СВЦЭМ!$A$33:$A$776,$A25,СВЦЭМ!$B$33:$B$776,S$11)+'СЕТ СН'!$F$12+СВЦЭМ!$D$10+'СЕТ СН'!$F$5-'СЕТ СН'!$F$20</f>
        <v>3341.9634799400001</v>
      </c>
      <c r="T25" s="36">
        <f>SUMIFS(СВЦЭМ!$C$33:$C$776,СВЦЭМ!$A$33:$A$776,$A25,СВЦЭМ!$B$33:$B$776,T$11)+'СЕТ СН'!$F$12+СВЦЭМ!$D$10+'СЕТ СН'!$F$5-'СЕТ СН'!$F$20</f>
        <v>3322.5789791300003</v>
      </c>
      <c r="U25" s="36">
        <f>SUMIFS(СВЦЭМ!$C$33:$C$776,СВЦЭМ!$A$33:$A$776,$A25,СВЦЭМ!$B$33:$B$776,U$11)+'СЕТ СН'!$F$12+СВЦЭМ!$D$10+'СЕТ СН'!$F$5-'СЕТ СН'!$F$20</f>
        <v>3310.7618525500002</v>
      </c>
      <c r="V25" s="36">
        <f>SUMIFS(СВЦЭМ!$C$33:$C$776,СВЦЭМ!$A$33:$A$776,$A25,СВЦЭМ!$B$33:$B$776,V$11)+'СЕТ СН'!$F$12+СВЦЭМ!$D$10+'СЕТ СН'!$F$5-'СЕТ СН'!$F$20</f>
        <v>3297.12714624</v>
      </c>
      <c r="W25" s="36">
        <f>SUMIFS(СВЦЭМ!$C$33:$C$776,СВЦЭМ!$A$33:$A$776,$A25,СВЦЭМ!$B$33:$B$776,W$11)+'СЕТ СН'!$F$12+СВЦЭМ!$D$10+'СЕТ СН'!$F$5-'СЕТ СН'!$F$20</f>
        <v>3310.05743166</v>
      </c>
      <c r="X25" s="36">
        <f>SUMIFS(СВЦЭМ!$C$33:$C$776,СВЦЭМ!$A$33:$A$776,$A25,СВЦЭМ!$B$33:$B$776,X$11)+'СЕТ СН'!$F$12+СВЦЭМ!$D$10+'СЕТ СН'!$F$5-'СЕТ СН'!$F$20</f>
        <v>3315.8198249400002</v>
      </c>
      <c r="Y25" s="36">
        <f>SUMIFS(СВЦЭМ!$C$33:$C$776,СВЦЭМ!$A$33:$A$776,$A25,СВЦЭМ!$B$33:$B$776,Y$11)+'СЕТ СН'!$F$12+СВЦЭМ!$D$10+'СЕТ СН'!$F$5-'СЕТ СН'!$F$20</f>
        <v>3313.3779991900001</v>
      </c>
    </row>
    <row r="26" spans="1:25" ht="15.75" x14ac:dyDescent="0.2">
      <c r="A26" s="35">
        <f t="shared" si="0"/>
        <v>43905</v>
      </c>
      <c r="B26" s="36">
        <f>SUMIFS(СВЦЭМ!$C$33:$C$776,СВЦЭМ!$A$33:$A$776,$A26,СВЦЭМ!$B$33:$B$776,B$11)+'СЕТ СН'!$F$12+СВЦЭМ!$D$10+'СЕТ СН'!$F$5-'СЕТ СН'!$F$20</f>
        <v>3343.32788329</v>
      </c>
      <c r="C26" s="36">
        <f>SUMIFS(СВЦЭМ!$C$33:$C$776,СВЦЭМ!$A$33:$A$776,$A26,СВЦЭМ!$B$33:$B$776,C$11)+'СЕТ СН'!$F$12+СВЦЭМ!$D$10+'СЕТ СН'!$F$5-'СЕТ СН'!$F$20</f>
        <v>3368.3787404200002</v>
      </c>
      <c r="D26" s="36">
        <f>SUMIFS(СВЦЭМ!$C$33:$C$776,СВЦЭМ!$A$33:$A$776,$A26,СВЦЭМ!$B$33:$B$776,D$11)+'СЕТ СН'!$F$12+СВЦЭМ!$D$10+'СЕТ СН'!$F$5-'СЕТ СН'!$F$20</f>
        <v>3371.7852345900001</v>
      </c>
      <c r="E26" s="36">
        <f>SUMIFS(СВЦЭМ!$C$33:$C$776,СВЦЭМ!$A$33:$A$776,$A26,СВЦЭМ!$B$33:$B$776,E$11)+'СЕТ СН'!$F$12+СВЦЭМ!$D$10+'СЕТ СН'!$F$5-'СЕТ СН'!$F$20</f>
        <v>3385.74462971</v>
      </c>
      <c r="F26" s="36">
        <f>SUMIFS(СВЦЭМ!$C$33:$C$776,СВЦЭМ!$A$33:$A$776,$A26,СВЦЭМ!$B$33:$B$776,F$11)+'СЕТ СН'!$F$12+СВЦЭМ!$D$10+'СЕТ СН'!$F$5-'СЕТ СН'!$F$20</f>
        <v>3388.0446677099999</v>
      </c>
      <c r="G26" s="36">
        <f>SUMIFS(СВЦЭМ!$C$33:$C$776,СВЦЭМ!$A$33:$A$776,$A26,СВЦЭМ!$B$33:$B$776,G$11)+'СЕТ СН'!$F$12+СВЦЭМ!$D$10+'СЕТ СН'!$F$5-'СЕТ СН'!$F$20</f>
        <v>3389.6176922599998</v>
      </c>
      <c r="H26" s="36">
        <f>SUMIFS(СВЦЭМ!$C$33:$C$776,СВЦЭМ!$A$33:$A$776,$A26,СВЦЭМ!$B$33:$B$776,H$11)+'СЕТ СН'!$F$12+СВЦЭМ!$D$10+'СЕТ СН'!$F$5-'СЕТ СН'!$F$20</f>
        <v>3383.2659163799999</v>
      </c>
      <c r="I26" s="36">
        <f>SUMIFS(СВЦЭМ!$C$33:$C$776,СВЦЭМ!$A$33:$A$776,$A26,СВЦЭМ!$B$33:$B$776,I$11)+'СЕТ СН'!$F$12+СВЦЭМ!$D$10+'СЕТ СН'!$F$5-'СЕТ СН'!$F$20</f>
        <v>3359.0767500500001</v>
      </c>
      <c r="J26" s="36">
        <f>SUMIFS(СВЦЭМ!$C$33:$C$776,СВЦЭМ!$A$33:$A$776,$A26,СВЦЭМ!$B$33:$B$776,J$11)+'СЕТ СН'!$F$12+СВЦЭМ!$D$10+'СЕТ СН'!$F$5-'СЕТ СН'!$F$20</f>
        <v>3321.0922044200001</v>
      </c>
      <c r="K26" s="36">
        <f>SUMIFS(СВЦЭМ!$C$33:$C$776,СВЦЭМ!$A$33:$A$776,$A26,СВЦЭМ!$B$33:$B$776,K$11)+'СЕТ СН'!$F$12+СВЦЭМ!$D$10+'СЕТ СН'!$F$5-'СЕТ СН'!$F$20</f>
        <v>3293.8503556000001</v>
      </c>
      <c r="L26" s="36">
        <f>SUMIFS(СВЦЭМ!$C$33:$C$776,СВЦЭМ!$A$33:$A$776,$A26,СВЦЭМ!$B$33:$B$776,L$11)+'СЕТ СН'!$F$12+СВЦЭМ!$D$10+'СЕТ СН'!$F$5-'СЕТ СН'!$F$20</f>
        <v>3283.2254341900002</v>
      </c>
      <c r="M26" s="36">
        <f>SUMIFS(СВЦЭМ!$C$33:$C$776,СВЦЭМ!$A$33:$A$776,$A26,СВЦЭМ!$B$33:$B$776,M$11)+'СЕТ СН'!$F$12+СВЦЭМ!$D$10+'СЕТ СН'!$F$5-'СЕТ СН'!$F$20</f>
        <v>3286.6810281200001</v>
      </c>
      <c r="N26" s="36">
        <f>SUMIFS(СВЦЭМ!$C$33:$C$776,СВЦЭМ!$A$33:$A$776,$A26,СВЦЭМ!$B$33:$B$776,N$11)+'СЕТ СН'!$F$12+СВЦЭМ!$D$10+'СЕТ СН'!$F$5-'СЕТ СН'!$F$20</f>
        <v>3300.1454852500001</v>
      </c>
      <c r="O26" s="36">
        <f>SUMIFS(СВЦЭМ!$C$33:$C$776,СВЦЭМ!$A$33:$A$776,$A26,СВЦЭМ!$B$33:$B$776,O$11)+'СЕТ СН'!$F$12+СВЦЭМ!$D$10+'СЕТ СН'!$F$5-'СЕТ СН'!$F$20</f>
        <v>3317.4695669600001</v>
      </c>
      <c r="P26" s="36">
        <f>SUMIFS(СВЦЭМ!$C$33:$C$776,СВЦЭМ!$A$33:$A$776,$A26,СВЦЭМ!$B$33:$B$776,P$11)+'СЕТ СН'!$F$12+СВЦЭМ!$D$10+'СЕТ СН'!$F$5-'СЕТ СН'!$F$20</f>
        <v>3326.2023644199999</v>
      </c>
      <c r="Q26" s="36">
        <f>SUMIFS(СВЦЭМ!$C$33:$C$776,СВЦЭМ!$A$33:$A$776,$A26,СВЦЭМ!$B$33:$B$776,Q$11)+'СЕТ СН'!$F$12+СВЦЭМ!$D$10+'СЕТ СН'!$F$5-'СЕТ СН'!$F$20</f>
        <v>3331.49495574</v>
      </c>
      <c r="R26" s="36">
        <f>SUMIFS(СВЦЭМ!$C$33:$C$776,СВЦЭМ!$A$33:$A$776,$A26,СВЦЭМ!$B$33:$B$776,R$11)+'СЕТ СН'!$F$12+СВЦЭМ!$D$10+'СЕТ СН'!$F$5-'СЕТ СН'!$F$20</f>
        <v>3324.96786879</v>
      </c>
      <c r="S26" s="36">
        <f>SUMIFS(СВЦЭМ!$C$33:$C$776,СВЦЭМ!$A$33:$A$776,$A26,СВЦЭМ!$B$33:$B$776,S$11)+'СЕТ СН'!$F$12+СВЦЭМ!$D$10+'СЕТ СН'!$F$5-'СЕТ СН'!$F$20</f>
        <v>3319.4970339900001</v>
      </c>
      <c r="T26" s="36">
        <f>SUMIFS(СВЦЭМ!$C$33:$C$776,СВЦЭМ!$A$33:$A$776,$A26,СВЦЭМ!$B$33:$B$776,T$11)+'СЕТ СН'!$F$12+СВЦЭМ!$D$10+'СЕТ СН'!$F$5-'СЕТ СН'!$F$20</f>
        <v>3298.6289648000002</v>
      </c>
      <c r="U26" s="36">
        <f>SUMIFS(СВЦЭМ!$C$33:$C$776,СВЦЭМ!$A$33:$A$776,$A26,СВЦЭМ!$B$33:$B$776,U$11)+'СЕТ СН'!$F$12+СВЦЭМ!$D$10+'СЕТ СН'!$F$5-'СЕТ СН'!$F$20</f>
        <v>3287.0296660200001</v>
      </c>
      <c r="V26" s="36">
        <f>SUMIFS(СВЦЭМ!$C$33:$C$776,СВЦЭМ!$A$33:$A$776,$A26,СВЦЭМ!$B$33:$B$776,V$11)+'СЕТ СН'!$F$12+СВЦЭМ!$D$10+'СЕТ СН'!$F$5-'СЕТ СН'!$F$20</f>
        <v>3285.7992111100002</v>
      </c>
      <c r="W26" s="36">
        <f>SUMIFS(СВЦЭМ!$C$33:$C$776,СВЦЭМ!$A$33:$A$776,$A26,СВЦЭМ!$B$33:$B$776,W$11)+'СЕТ СН'!$F$12+СВЦЭМ!$D$10+'СЕТ СН'!$F$5-'СЕТ СН'!$F$20</f>
        <v>3292.3345120900003</v>
      </c>
      <c r="X26" s="36">
        <f>SUMIFS(СВЦЭМ!$C$33:$C$776,СВЦЭМ!$A$33:$A$776,$A26,СВЦЭМ!$B$33:$B$776,X$11)+'СЕТ СН'!$F$12+СВЦЭМ!$D$10+'СЕТ СН'!$F$5-'СЕТ СН'!$F$20</f>
        <v>3313.4060504600002</v>
      </c>
      <c r="Y26" s="36">
        <f>SUMIFS(СВЦЭМ!$C$33:$C$776,СВЦЭМ!$A$33:$A$776,$A26,СВЦЭМ!$B$33:$B$776,Y$11)+'СЕТ СН'!$F$12+СВЦЭМ!$D$10+'СЕТ СН'!$F$5-'СЕТ СН'!$F$20</f>
        <v>3346.82318252</v>
      </c>
    </row>
    <row r="27" spans="1:25" ht="15.75" x14ac:dyDescent="0.2">
      <c r="A27" s="35">
        <f t="shared" si="0"/>
        <v>43906</v>
      </c>
      <c r="B27" s="36">
        <f>SUMIFS(СВЦЭМ!$C$33:$C$776,СВЦЭМ!$A$33:$A$776,$A27,СВЦЭМ!$B$33:$B$776,B$11)+'СЕТ СН'!$F$12+СВЦЭМ!$D$10+'СЕТ СН'!$F$5-'СЕТ СН'!$F$20</f>
        <v>3382.2971993599999</v>
      </c>
      <c r="C27" s="36">
        <f>SUMIFS(СВЦЭМ!$C$33:$C$776,СВЦЭМ!$A$33:$A$776,$A27,СВЦЭМ!$B$33:$B$776,C$11)+'СЕТ СН'!$F$12+СВЦЭМ!$D$10+'СЕТ СН'!$F$5-'СЕТ СН'!$F$20</f>
        <v>3405.5644923199998</v>
      </c>
      <c r="D27" s="36">
        <f>SUMIFS(СВЦЭМ!$C$33:$C$776,СВЦЭМ!$A$33:$A$776,$A27,СВЦЭМ!$B$33:$B$776,D$11)+'СЕТ СН'!$F$12+СВЦЭМ!$D$10+'СЕТ СН'!$F$5-'СЕТ СН'!$F$20</f>
        <v>3404.8274952500001</v>
      </c>
      <c r="E27" s="36">
        <f>SUMIFS(СВЦЭМ!$C$33:$C$776,СВЦЭМ!$A$33:$A$776,$A27,СВЦЭМ!$B$33:$B$776,E$11)+'СЕТ СН'!$F$12+СВЦЭМ!$D$10+'СЕТ СН'!$F$5-'СЕТ СН'!$F$20</f>
        <v>3402.2651314599998</v>
      </c>
      <c r="F27" s="36">
        <f>SUMIFS(СВЦЭМ!$C$33:$C$776,СВЦЭМ!$A$33:$A$776,$A27,СВЦЭМ!$B$33:$B$776,F$11)+'СЕТ СН'!$F$12+СВЦЭМ!$D$10+'СЕТ СН'!$F$5-'СЕТ СН'!$F$20</f>
        <v>3403.7102016899998</v>
      </c>
      <c r="G27" s="36">
        <f>SUMIFS(СВЦЭМ!$C$33:$C$776,СВЦЭМ!$A$33:$A$776,$A27,СВЦЭМ!$B$33:$B$776,G$11)+'СЕТ СН'!$F$12+СВЦЭМ!$D$10+'СЕТ СН'!$F$5-'СЕТ СН'!$F$20</f>
        <v>3405.0290954299999</v>
      </c>
      <c r="H27" s="36">
        <f>SUMIFS(СВЦЭМ!$C$33:$C$776,СВЦЭМ!$A$33:$A$776,$A27,СВЦЭМ!$B$33:$B$776,H$11)+'СЕТ СН'!$F$12+СВЦЭМ!$D$10+'СЕТ СН'!$F$5-'СЕТ СН'!$F$20</f>
        <v>3389.2686661900002</v>
      </c>
      <c r="I27" s="36">
        <f>SUMIFS(СВЦЭМ!$C$33:$C$776,СВЦЭМ!$A$33:$A$776,$A27,СВЦЭМ!$B$33:$B$776,I$11)+'СЕТ СН'!$F$12+СВЦЭМ!$D$10+'СЕТ СН'!$F$5-'СЕТ СН'!$F$20</f>
        <v>3345.5082675100002</v>
      </c>
      <c r="J27" s="36">
        <f>SUMIFS(СВЦЭМ!$C$33:$C$776,СВЦЭМ!$A$33:$A$776,$A27,СВЦЭМ!$B$33:$B$776,J$11)+'СЕТ СН'!$F$12+СВЦЭМ!$D$10+'СЕТ СН'!$F$5-'СЕТ СН'!$F$20</f>
        <v>3284.42862216</v>
      </c>
      <c r="K27" s="36">
        <f>SUMIFS(СВЦЭМ!$C$33:$C$776,СВЦЭМ!$A$33:$A$776,$A27,СВЦЭМ!$B$33:$B$776,K$11)+'СЕТ СН'!$F$12+СВЦЭМ!$D$10+'СЕТ СН'!$F$5-'СЕТ СН'!$F$20</f>
        <v>3282.4108516000001</v>
      </c>
      <c r="L27" s="36">
        <f>SUMIFS(СВЦЭМ!$C$33:$C$776,СВЦЭМ!$A$33:$A$776,$A27,СВЦЭМ!$B$33:$B$776,L$11)+'СЕТ СН'!$F$12+СВЦЭМ!$D$10+'СЕТ СН'!$F$5-'СЕТ СН'!$F$20</f>
        <v>3285.9279641399999</v>
      </c>
      <c r="M27" s="36">
        <f>SUMIFS(СВЦЭМ!$C$33:$C$776,СВЦЭМ!$A$33:$A$776,$A27,СВЦЭМ!$B$33:$B$776,M$11)+'СЕТ СН'!$F$12+СВЦЭМ!$D$10+'СЕТ СН'!$F$5-'СЕТ СН'!$F$20</f>
        <v>3301.07927389</v>
      </c>
      <c r="N27" s="36">
        <f>SUMIFS(СВЦЭМ!$C$33:$C$776,СВЦЭМ!$A$33:$A$776,$A27,СВЦЭМ!$B$33:$B$776,N$11)+'СЕТ СН'!$F$12+СВЦЭМ!$D$10+'СЕТ СН'!$F$5-'СЕТ СН'!$F$20</f>
        <v>3312.11567947</v>
      </c>
      <c r="O27" s="36">
        <f>SUMIFS(СВЦЭМ!$C$33:$C$776,СВЦЭМ!$A$33:$A$776,$A27,СВЦЭМ!$B$33:$B$776,O$11)+'СЕТ СН'!$F$12+СВЦЭМ!$D$10+'СЕТ СН'!$F$5-'СЕТ СН'!$F$20</f>
        <v>3337.6495320399999</v>
      </c>
      <c r="P27" s="36">
        <f>SUMIFS(СВЦЭМ!$C$33:$C$776,СВЦЭМ!$A$33:$A$776,$A27,СВЦЭМ!$B$33:$B$776,P$11)+'СЕТ СН'!$F$12+СВЦЭМ!$D$10+'СЕТ СН'!$F$5-'СЕТ СН'!$F$20</f>
        <v>3339.7246652600002</v>
      </c>
      <c r="Q27" s="36">
        <f>SUMIFS(СВЦЭМ!$C$33:$C$776,СВЦЭМ!$A$33:$A$776,$A27,СВЦЭМ!$B$33:$B$776,Q$11)+'СЕТ СН'!$F$12+СВЦЭМ!$D$10+'СЕТ СН'!$F$5-'СЕТ СН'!$F$20</f>
        <v>3340.8264784600001</v>
      </c>
      <c r="R27" s="36">
        <f>SUMIFS(СВЦЭМ!$C$33:$C$776,СВЦЭМ!$A$33:$A$776,$A27,СВЦЭМ!$B$33:$B$776,R$11)+'СЕТ СН'!$F$12+СВЦЭМ!$D$10+'СЕТ СН'!$F$5-'СЕТ СН'!$F$20</f>
        <v>3347.52315877</v>
      </c>
      <c r="S27" s="36">
        <f>SUMIFS(СВЦЭМ!$C$33:$C$776,СВЦЭМ!$A$33:$A$776,$A27,СВЦЭМ!$B$33:$B$776,S$11)+'СЕТ СН'!$F$12+СВЦЭМ!$D$10+'СЕТ СН'!$F$5-'СЕТ СН'!$F$20</f>
        <v>3339.54344446</v>
      </c>
      <c r="T27" s="36">
        <f>SUMIFS(СВЦЭМ!$C$33:$C$776,СВЦЭМ!$A$33:$A$776,$A27,СВЦЭМ!$B$33:$B$776,T$11)+'СЕТ СН'!$F$12+СВЦЭМ!$D$10+'СЕТ СН'!$F$5-'СЕТ СН'!$F$20</f>
        <v>3320.3500353999998</v>
      </c>
      <c r="U27" s="36">
        <f>SUMIFS(СВЦЭМ!$C$33:$C$776,СВЦЭМ!$A$33:$A$776,$A27,СВЦЭМ!$B$33:$B$776,U$11)+'СЕТ СН'!$F$12+СВЦЭМ!$D$10+'СЕТ СН'!$F$5-'СЕТ СН'!$F$20</f>
        <v>3299.7654156100002</v>
      </c>
      <c r="V27" s="36">
        <f>SUMIFS(СВЦЭМ!$C$33:$C$776,СВЦЭМ!$A$33:$A$776,$A27,СВЦЭМ!$B$33:$B$776,V$11)+'СЕТ СН'!$F$12+СВЦЭМ!$D$10+'СЕТ СН'!$F$5-'СЕТ СН'!$F$20</f>
        <v>3294.1652247400002</v>
      </c>
      <c r="W27" s="36">
        <f>SUMIFS(СВЦЭМ!$C$33:$C$776,СВЦЭМ!$A$33:$A$776,$A27,СВЦЭМ!$B$33:$B$776,W$11)+'СЕТ СН'!$F$12+СВЦЭМ!$D$10+'СЕТ СН'!$F$5-'СЕТ СН'!$F$20</f>
        <v>3310.92205792</v>
      </c>
      <c r="X27" s="36">
        <f>SUMIFS(СВЦЭМ!$C$33:$C$776,СВЦЭМ!$A$33:$A$776,$A27,СВЦЭМ!$B$33:$B$776,X$11)+'СЕТ СН'!$F$12+СВЦЭМ!$D$10+'СЕТ СН'!$F$5-'СЕТ СН'!$F$20</f>
        <v>3335.1529514399999</v>
      </c>
      <c r="Y27" s="36">
        <f>SUMIFS(СВЦЭМ!$C$33:$C$776,СВЦЭМ!$A$33:$A$776,$A27,СВЦЭМ!$B$33:$B$776,Y$11)+'СЕТ СН'!$F$12+СВЦЭМ!$D$10+'СЕТ СН'!$F$5-'СЕТ СН'!$F$20</f>
        <v>3359.8569043100001</v>
      </c>
    </row>
    <row r="28" spans="1:25" ht="15.75" x14ac:dyDescent="0.2">
      <c r="A28" s="35">
        <f t="shared" si="0"/>
        <v>43907</v>
      </c>
      <c r="B28" s="36">
        <f>SUMIFS(СВЦЭМ!$C$33:$C$776,СВЦЭМ!$A$33:$A$776,$A28,СВЦЭМ!$B$33:$B$776,B$11)+'СЕТ СН'!$F$12+СВЦЭМ!$D$10+'СЕТ СН'!$F$5-'СЕТ СН'!$F$20</f>
        <v>3329.7431573600002</v>
      </c>
      <c r="C28" s="36">
        <f>SUMIFS(СВЦЭМ!$C$33:$C$776,СВЦЭМ!$A$33:$A$776,$A28,СВЦЭМ!$B$33:$B$776,C$11)+'СЕТ СН'!$F$12+СВЦЭМ!$D$10+'СЕТ СН'!$F$5-'СЕТ СН'!$F$20</f>
        <v>3343.2353281200003</v>
      </c>
      <c r="D28" s="36">
        <f>SUMIFS(СВЦЭМ!$C$33:$C$776,СВЦЭМ!$A$33:$A$776,$A28,СВЦЭМ!$B$33:$B$776,D$11)+'СЕТ СН'!$F$12+СВЦЭМ!$D$10+'СЕТ СН'!$F$5-'СЕТ СН'!$F$20</f>
        <v>3356.8345202199998</v>
      </c>
      <c r="E28" s="36">
        <f>SUMIFS(СВЦЭМ!$C$33:$C$776,СВЦЭМ!$A$33:$A$776,$A28,СВЦЭМ!$B$33:$B$776,E$11)+'СЕТ СН'!$F$12+СВЦЭМ!$D$10+'СЕТ СН'!$F$5-'СЕТ СН'!$F$20</f>
        <v>3354.0877844000001</v>
      </c>
      <c r="F28" s="36">
        <f>SUMIFS(СВЦЭМ!$C$33:$C$776,СВЦЭМ!$A$33:$A$776,$A28,СВЦЭМ!$B$33:$B$776,F$11)+'СЕТ СН'!$F$12+СВЦЭМ!$D$10+'СЕТ СН'!$F$5-'СЕТ СН'!$F$20</f>
        <v>3347.0041060799999</v>
      </c>
      <c r="G28" s="36">
        <f>SUMIFS(СВЦЭМ!$C$33:$C$776,СВЦЭМ!$A$33:$A$776,$A28,СВЦЭМ!$B$33:$B$776,G$11)+'СЕТ СН'!$F$12+СВЦЭМ!$D$10+'СЕТ СН'!$F$5-'СЕТ СН'!$F$20</f>
        <v>3339.63552162</v>
      </c>
      <c r="H28" s="36">
        <f>SUMIFS(СВЦЭМ!$C$33:$C$776,СВЦЭМ!$A$33:$A$776,$A28,СВЦЭМ!$B$33:$B$776,H$11)+'СЕТ СН'!$F$12+СВЦЭМ!$D$10+'СЕТ СН'!$F$5-'СЕТ СН'!$F$20</f>
        <v>3318.8671761300002</v>
      </c>
      <c r="I28" s="36">
        <f>SUMIFS(СВЦЭМ!$C$33:$C$776,СВЦЭМ!$A$33:$A$776,$A28,СВЦЭМ!$B$33:$B$776,I$11)+'СЕТ СН'!$F$12+СВЦЭМ!$D$10+'СЕТ СН'!$F$5-'СЕТ СН'!$F$20</f>
        <v>3295.7262592900001</v>
      </c>
      <c r="J28" s="36">
        <f>SUMIFS(СВЦЭМ!$C$33:$C$776,СВЦЭМ!$A$33:$A$776,$A28,СВЦЭМ!$B$33:$B$776,J$11)+'СЕТ СН'!$F$12+СВЦЭМ!$D$10+'СЕТ СН'!$F$5-'СЕТ СН'!$F$20</f>
        <v>3285.1170679000002</v>
      </c>
      <c r="K28" s="36">
        <f>SUMIFS(СВЦЭМ!$C$33:$C$776,СВЦЭМ!$A$33:$A$776,$A28,СВЦЭМ!$B$33:$B$776,K$11)+'СЕТ СН'!$F$12+СВЦЭМ!$D$10+'СЕТ СН'!$F$5-'СЕТ СН'!$F$20</f>
        <v>3286.4807092000001</v>
      </c>
      <c r="L28" s="36">
        <f>SUMIFS(СВЦЭМ!$C$33:$C$776,СВЦЭМ!$A$33:$A$776,$A28,СВЦЭМ!$B$33:$B$776,L$11)+'СЕТ СН'!$F$12+СВЦЭМ!$D$10+'СЕТ СН'!$F$5-'СЕТ СН'!$F$20</f>
        <v>3295.40125343</v>
      </c>
      <c r="M28" s="36">
        <f>SUMIFS(СВЦЭМ!$C$33:$C$776,СВЦЭМ!$A$33:$A$776,$A28,СВЦЭМ!$B$33:$B$776,M$11)+'СЕТ СН'!$F$12+СВЦЭМ!$D$10+'СЕТ СН'!$F$5-'СЕТ СН'!$F$20</f>
        <v>3314.6829684899999</v>
      </c>
      <c r="N28" s="36">
        <f>SUMIFS(СВЦЭМ!$C$33:$C$776,СВЦЭМ!$A$33:$A$776,$A28,СВЦЭМ!$B$33:$B$776,N$11)+'СЕТ СН'!$F$12+СВЦЭМ!$D$10+'СЕТ СН'!$F$5-'СЕТ СН'!$F$20</f>
        <v>3339.7363609600002</v>
      </c>
      <c r="O28" s="36">
        <f>SUMIFS(СВЦЭМ!$C$33:$C$776,СВЦЭМ!$A$33:$A$776,$A28,СВЦЭМ!$B$33:$B$776,O$11)+'СЕТ СН'!$F$12+СВЦЭМ!$D$10+'СЕТ СН'!$F$5-'СЕТ СН'!$F$20</f>
        <v>3343.8844024499999</v>
      </c>
      <c r="P28" s="36">
        <f>SUMIFS(СВЦЭМ!$C$33:$C$776,СВЦЭМ!$A$33:$A$776,$A28,СВЦЭМ!$B$33:$B$776,P$11)+'СЕТ СН'!$F$12+СВЦЭМ!$D$10+'СЕТ СН'!$F$5-'СЕТ СН'!$F$20</f>
        <v>3336.7314704800001</v>
      </c>
      <c r="Q28" s="36">
        <f>SUMIFS(СВЦЭМ!$C$33:$C$776,СВЦЭМ!$A$33:$A$776,$A28,СВЦЭМ!$B$33:$B$776,Q$11)+'СЕТ СН'!$F$12+СВЦЭМ!$D$10+'СЕТ СН'!$F$5-'СЕТ СН'!$F$20</f>
        <v>3335.0391936300002</v>
      </c>
      <c r="R28" s="36">
        <f>SUMIFS(СВЦЭМ!$C$33:$C$776,СВЦЭМ!$A$33:$A$776,$A28,СВЦЭМ!$B$33:$B$776,R$11)+'СЕТ СН'!$F$12+СВЦЭМ!$D$10+'СЕТ СН'!$F$5-'СЕТ СН'!$F$20</f>
        <v>3332.0192784800001</v>
      </c>
      <c r="S28" s="36">
        <f>SUMIFS(СВЦЭМ!$C$33:$C$776,СВЦЭМ!$A$33:$A$776,$A28,СВЦЭМ!$B$33:$B$776,S$11)+'СЕТ СН'!$F$12+СВЦЭМ!$D$10+'СЕТ СН'!$F$5-'СЕТ СН'!$F$20</f>
        <v>3330.0699490799998</v>
      </c>
      <c r="T28" s="36">
        <f>SUMIFS(СВЦЭМ!$C$33:$C$776,СВЦЭМ!$A$33:$A$776,$A28,СВЦЭМ!$B$33:$B$776,T$11)+'СЕТ СН'!$F$12+СВЦЭМ!$D$10+'СЕТ СН'!$F$5-'СЕТ СН'!$F$20</f>
        <v>3330.8185864900001</v>
      </c>
      <c r="U28" s="36">
        <f>SUMIFS(СВЦЭМ!$C$33:$C$776,СВЦЭМ!$A$33:$A$776,$A28,СВЦЭМ!$B$33:$B$776,U$11)+'СЕТ СН'!$F$12+СВЦЭМ!$D$10+'СЕТ СН'!$F$5-'СЕТ СН'!$F$20</f>
        <v>3334.6906929699999</v>
      </c>
      <c r="V28" s="36">
        <f>SUMIFS(СВЦЭМ!$C$33:$C$776,СВЦЭМ!$A$33:$A$776,$A28,СВЦЭМ!$B$33:$B$776,V$11)+'СЕТ СН'!$F$12+СВЦЭМ!$D$10+'СЕТ СН'!$F$5-'СЕТ СН'!$F$20</f>
        <v>3328.7056884100002</v>
      </c>
      <c r="W28" s="36">
        <f>SUMIFS(СВЦЭМ!$C$33:$C$776,СВЦЭМ!$A$33:$A$776,$A28,СВЦЭМ!$B$33:$B$776,W$11)+'СЕТ СН'!$F$12+СВЦЭМ!$D$10+'СЕТ СН'!$F$5-'СЕТ СН'!$F$20</f>
        <v>3305.9677240199999</v>
      </c>
      <c r="X28" s="36">
        <f>SUMIFS(СВЦЭМ!$C$33:$C$776,СВЦЭМ!$A$33:$A$776,$A28,СВЦЭМ!$B$33:$B$776,X$11)+'СЕТ СН'!$F$12+СВЦЭМ!$D$10+'СЕТ СН'!$F$5-'СЕТ СН'!$F$20</f>
        <v>3301.6024340200001</v>
      </c>
      <c r="Y28" s="36">
        <f>SUMIFS(СВЦЭМ!$C$33:$C$776,СВЦЭМ!$A$33:$A$776,$A28,СВЦЭМ!$B$33:$B$776,Y$11)+'СЕТ СН'!$F$12+СВЦЭМ!$D$10+'СЕТ СН'!$F$5-'СЕТ СН'!$F$20</f>
        <v>3305.2271168299999</v>
      </c>
    </row>
    <row r="29" spans="1:25" ht="15.75" x14ac:dyDescent="0.2">
      <c r="A29" s="35">
        <f t="shared" si="0"/>
        <v>43908</v>
      </c>
      <c r="B29" s="36">
        <f>SUMIFS(СВЦЭМ!$C$33:$C$776,СВЦЭМ!$A$33:$A$776,$A29,СВЦЭМ!$B$33:$B$776,B$11)+'СЕТ СН'!$F$12+СВЦЭМ!$D$10+'СЕТ СН'!$F$5-'СЕТ СН'!$F$20</f>
        <v>3366.9023346499998</v>
      </c>
      <c r="C29" s="36">
        <f>SUMIFS(СВЦЭМ!$C$33:$C$776,СВЦЭМ!$A$33:$A$776,$A29,СВЦЭМ!$B$33:$B$776,C$11)+'СЕТ СН'!$F$12+СВЦЭМ!$D$10+'СЕТ СН'!$F$5-'СЕТ СН'!$F$20</f>
        <v>3391.8720841200002</v>
      </c>
      <c r="D29" s="36">
        <f>SUMIFS(СВЦЭМ!$C$33:$C$776,СВЦЭМ!$A$33:$A$776,$A29,СВЦЭМ!$B$33:$B$776,D$11)+'СЕТ СН'!$F$12+СВЦЭМ!$D$10+'СЕТ СН'!$F$5-'СЕТ СН'!$F$20</f>
        <v>3416.9231449899999</v>
      </c>
      <c r="E29" s="36">
        <f>SUMIFS(СВЦЭМ!$C$33:$C$776,СВЦЭМ!$A$33:$A$776,$A29,СВЦЭМ!$B$33:$B$776,E$11)+'СЕТ СН'!$F$12+СВЦЭМ!$D$10+'СЕТ СН'!$F$5-'СЕТ СН'!$F$20</f>
        <v>3422.1143528600001</v>
      </c>
      <c r="F29" s="36">
        <f>SUMIFS(СВЦЭМ!$C$33:$C$776,СВЦЭМ!$A$33:$A$776,$A29,СВЦЭМ!$B$33:$B$776,F$11)+'СЕТ СН'!$F$12+СВЦЭМ!$D$10+'СЕТ СН'!$F$5-'СЕТ СН'!$F$20</f>
        <v>3422.7855079999999</v>
      </c>
      <c r="G29" s="36">
        <f>SUMIFS(СВЦЭМ!$C$33:$C$776,СВЦЭМ!$A$33:$A$776,$A29,СВЦЭМ!$B$33:$B$776,G$11)+'СЕТ СН'!$F$12+СВЦЭМ!$D$10+'СЕТ СН'!$F$5-'СЕТ СН'!$F$20</f>
        <v>3405.9308990099998</v>
      </c>
      <c r="H29" s="36">
        <f>SUMIFS(СВЦЭМ!$C$33:$C$776,СВЦЭМ!$A$33:$A$776,$A29,СВЦЭМ!$B$33:$B$776,H$11)+'СЕТ СН'!$F$12+СВЦЭМ!$D$10+'СЕТ СН'!$F$5-'СЕТ СН'!$F$20</f>
        <v>3361.9308210899999</v>
      </c>
      <c r="I29" s="36">
        <f>SUMIFS(СВЦЭМ!$C$33:$C$776,СВЦЭМ!$A$33:$A$776,$A29,СВЦЭМ!$B$33:$B$776,I$11)+'СЕТ СН'!$F$12+СВЦЭМ!$D$10+'СЕТ СН'!$F$5-'СЕТ СН'!$F$20</f>
        <v>3314.8997541899998</v>
      </c>
      <c r="J29" s="36">
        <f>SUMIFS(СВЦЭМ!$C$33:$C$776,СВЦЭМ!$A$33:$A$776,$A29,СВЦЭМ!$B$33:$B$776,J$11)+'СЕТ СН'!$F$12+СВЦЭМ!$D$10+'СЕТ СН'!$F$5-'СЕТ СН'!$F$20</f>
        <v>3280.4484076899998</v>
      </c>
      <c r="K29" s="36">
        <f>SUMIFS(СВЦЭМ!$C$33:$C$776,СВЦЭМ!$A$33:$A$776,$A29,СВЦЭМ!$B$33:$B$776,K$11)+'СЕТ СН'!$F$12+СВЦЭМ!$D$10+'СЕТ СН'!$F$5-'СЕТ СН'!$F$20</f>
        <v>3289.4493496800001</v>
      </c>
      <c r="L29" s="36">
        <f>SUMIFS(СВЦЭМ!$C$33:$C$776,СВЦЭМ!$A$33:$A$776,$A29,СВЦЭМ!$B$33:$B$776,L$11)+'СЕТ СН'!$F$12+СВЦЭМ!$D$10+'СЕТ СН'!$F$5-'СЕТ СН'!$F$20</f>
        <v>3287.06343741</v>
      </c>
      <c r="M29" s="36">
        <f>SUMIFS(СВЦЭМ!$C$33:$C$776,СВЦЭМ!$A$33:$A$776,$A29,СВЦЭМ!$B$33:$B$776,M$11)+'СЕТ СН'!$F$12+СВЦЭМ!$D$10+'СЕТ СН'!$F$5-'СЕТ СН'!$F$20</f>
        <v>3272.91400024</v>
      </c>
      <c r="N29" s="36">
        <f>SUMIFS(СВЦЭМ!$C$33:$C$776,СВЦЭМ!$A$33:$A$776,$A29,СВЦЭМ!$B$33:$B$776,N$11)+'СЕТ СН'!$F$12+СВЦЭМ!$D$10+'СЕТ СН'!$F$5-'СЕТ СН'!$F$20</f>
        <v>3287.9690485299998</v>
      </c>
      <c r="O29" s="36">
        <f>SUMIFS(СВЦЭМ!$C$33:$C$776,СВЦЭМ!$A$33:$A$776,$A29,СВЦЭМ!$B$33:$B$776,O$11)+'СЕТ СН'!$F$12+СВЦЭМ!$D$10+'СЕТ СН'!$F$5-'СЕТ СН'!$F$20</f>
        <v>3297.5989465000002</v>
      </c>
      <c r="P29" s="36">
        <f>SUMIFS(СВЦЭМ!$C$33:$C$776,СВЦЭМ!$A$33:$A$776,$A29,СВЦЭМ!$B$33:$B$776,P$11)+'СЕТ СН'!$F$12+СВЦЭМ!$D$10+'СЕТ СН'!$F$5-'СЕТ СН'!$F$20</f>
        <v>3301.5100132299999</v>
      </c>
      <c r="Q29" s="36">
        <f>SUMIFS(СВЦЭМ!$C$33:$C$776,СВЦЭМ!$A$33:$A$776,$A29,СВЦЭМ!$B$33:$B$776,Q$11)+'СЕТ СН'!$F$12+СВЦЭМ!$D$10+'СЕТ СН'!$F$5-'СЕТ СН'!$F$20</f>
        <v>3309.4284715499998</v>
      </c>
      <c r="R29" s="36">
        <f>SUMIFS(СВЦЭМ!$C$33:$C$776,СВЦЭМ!$A$33:$A$776,$A29,СВЦЭМ!$B$33:$B$776,R$11)+'СЕТ СН'!$F$12+СВЦЭМ!$D$10+'СЕТ СН'!$F$5-'СЕТ СН'!$F$20</f>
        <v>3331.65674494</v>
      </c>
      <c r="S29" s="36">
        <f>SUMIFS(СВЦЭМ!$C$33:$C$776,СВЦЭМ!$A$33:$A$776,$A29,СВЦЭМ!$B$33:$B$776,S$11)+'СЕТ СН'!$F$12+СВЦЭМ!$D$10+'СЕТ СН'!$F$5-'СЕТ СН'!$F$20</f>
        <v>3320.4037926599999</v>
      </c>
      <c r="T29" s="36">
        <f>SUMIFS(СВЦЭМ!$C$33:$C$776,СВЦЭМ!$A$33:$A$776,$A29,СВЦЭМ!$B$33:$B$776,T$11)+'СЕТ СН'!$F$12+СВЦЭМ!$D$10+'СЕТ СН'!$F$5-'СЕТ СН'!$F$20</f>
        <v>3304.2708522900002</v>
      </c>
      <c r="U29" s="36">
        <f>SUMIFS(СВЦЭМ!$C$33:$C$776,СВЦЭМ!$A$33:$A$776,$A29,СВЦЭМ!$B$33:$B$776,U$11)+'СЕТ СН'!$F$12+СВЦЭМ!$D$10+'СЕТ СН'!$F$5-'СЕТ СН'!$F$20</f>
        <v>3277.0288966400003</v>
      </c>
      <c r="V29" s="36">
        <f>SUMIFS(СВЦЭМ!$C$33:$C$776,СВЦЭМ!$A$33:$A$776,$A29,СВЦЭМ!$B$33:$B$776,V$11)+'СЕТ СН'!$F$12+СВЦЭМ!$D$10+'СЕТ СН'!$F$5-'СЕТ СН'!$F$20</f>
        <v>3275.8781415900003</v>
      </c>
      <c r="W29" s="36">
        <f>SUMIFS(СВЦЭМ!$C$33:$C$776,СВЦЭМ!$A$33:$A$776,$A29,СВЦЭМ!$B$33:$B$776,W$11)+'СЕТ СН'!$F$12+СВЦЭМ!$D$10+'СЕТ СН'!$F$5-'СЕТ СН'!$F$20</f>
        <v>3269.5664411299999</v>
      </c>
      <c r="X29" s="36">
        <f>SUMIFS(СВЦЭМ!$C$33:$C$776,СВЦЭМ!$A$33:$A$776,$A29,СВЦЭМ!$B$33:$B$776,X$11)+'СЕТ СН'!$F$12+СВЦЭМ!$D$10+'СЕТ СН'!$F$5-'СЕТ СН'!$F$20</f>
        <v>3280.56859024</v>
      </c>
      <c r="Y29" s="36">
        <f>SUMIFS(СВЦЭМ!$C$33:$C$776,СВЦЭМ!$A$33:$A$776,$A29,СВЦЭМ!$B$33:$B$776,Y$11)+'СЕТ СН'!$F$12+СВЦЭМ!$D$10+'СЕТ СН'!$F$5-'СЕТ СН'!$F$20</f>
        <v>3299.7851945500001</v>
      </c>
    </row>
    <row r="30" spans="1:25" ht="15.75" x14ac:dyDescent="0.2">
      <c r="A30" s="35">
        <f t="shared" si="0"/>
        <v>43909</v>
      </c>
      <c r="B30" s="36">
        <f>SUMIFS(СВЦЭМ!$C$33:$C$776,СВЦЭМ!$A$33:$A$776,$A30,СВЦЭМ!$B$33:$B$776,B$11)+'СЕТ СН'!$F$12+СВЦЭМ!$D$10+'СЕТ СН'!$F$5-'СЕТ СН'!$F$20</f>
        <v>3334.7886558999999</v>
      </c>
      <c r="C30" s="36">
        <f>SUMIFS(СВЦЭМ!$C$33:$C$776,СВЦЭМ!$A$33:$A$776,$A30,СВЦЭМ!$B$33:$B$776,C$11)+'СЕТ СН'!$F$12+СВЦЭМ!$D$10+'СЕТ СН'!$F$5-'СЕТ СН'!$F$20</f>
        <v>3361.2641443399998</v>
      </c>
      <c r="D30" s="36">
        <f>SUMIFS(СВЦЭМ!$C$33:$C$776,СВЦЭМ!$A$33:$A$776,$A30,СВЦЭМ!$B$33:$B$776,D$11)+'СЕТ СН'!$F$12+СВЦЭМ!$D$10+'СЕТ СН'!$F$5-'СЕТ СН'!$F$20</f>
        <v>3376.9605381599999</v>
      </c>
      <c r="E30" s="36">
        <f>SUMIFS(СВЦЭМ!$C$33:$C$776,СВЦЭМ!$A$33:$A$776,$A30,СВЦЭМ!$B$33:$B$776,E$11)+'СЕТ СН'!$F$12+СВЦЭМ!$D$10+'СЕТ СН'!$F$5-'СЕТ СН'!$F$20</f>
        <v>3386.8145072100001</v>
      </c>
      <c r="F30" s="36">
        <f>SUMIFS(СВЦЭМ!$C$33:$C$776,СВЦЭМ!$A$33:$A$776,$A30,СВЦЭМ!$B$33:$B$776,F$11)+'СЕТ СН'!$F$12+СВЦЭМ!$D$10+'СЕТ СН'!$F$5-'СЕТ СН'!$F$20</f>
        <v>3388.6743347299998</v>
      </c>
      <c r="G30" s="36">
        <f>SUMIFS(СВЦЭМ!$C$33:$C$776,СВЦЭМ!$A$33:$A$776,$A30,СВЦЭМ!$B$33:$B$776,G$11)+'СЕТ СН'!$F$12+СВЦЭМ!$D$10+'СЕТ СН'!$F$5-'СЕТ СН'!$F$20</f>
        <v>3365.9431778500002</v>
      </c>
      <c r="H30" s="36">
        <f>SUMIFS(СВЦЭМ!$C$33:$C$776,СВЦЭМ!$A$33:$A$776,$A30,СВЦЭМ!$B$33:$B$776,H$11)+'СЕТ СН'!$F$12+СВЦЭМ!$D$10+'СЕТ СН'!$F$5-'СЕТ СН'!$F$20</f>
        <v>3322.3085372</v>
      </c>
      <c r="I30" s="36">
        <f>SUMIFS(СВЦЭМ!$C$33:$C$776,СВЦЭМ!$A$33:$A$776,$A30,СВЦЭМ!$B$33:$B$776,I$11)+'СЕТ СН'!$F$12+СВЦЭМ!$D$10+'СЕТ СН'!$F$5-'СЕТ СН'!$F$20</f>
        <v>3287.9629514899998</v>
      </c>
      <c r="J30" s="36">
        <f>SUMIFS(СВЦЭМ!$C$33:$C$776,СВЦЭМ!$A$33:$A$776,$A30,СВЦЭМ!$B$33:$B$776,J$11)+'СЕТ СН'!$F$12+СВЦЭМ!$D$10+'СЕТ СН'!$F$5-'СЕТ СН'!$F$20</f>
        <v>3288.1293231</v>
      </c>
      <c r="K30" s="36">
        <f>SUMIFS(СВЦЭМ!$C$33:$C$776,СВЦЭМ!$A$33:$A$776,$A30,СВЦЭМ!$B$33:$B$776,K$11)+'СЕТ СН'!$F$12+СВЦЭМ!$D$10+'СЕТ СН'!$F$5-'СЕТ СН'!$F$20</f>
        <v>3297.9047927299998</v>
      </c>
      <c r="L30" s="36">
        <f>SUMIFS(СВЦЭМ!$C$33:$C$776,СВЦЭМ!$A$33:$A$776,$A30,СВЦЭМ!$B$33:$B$776,L$11)+'СЕТ СН'!$F$12+СВЦЭМ!$D$10+'СЕТ СН'!$F$5-'СЕТ СН'!$F$20</f>
        <v>3297.75285674</v>
      </c>
      <c r="M30" s="36">
        <f>SUMIFS(СВЦЭМ!$C$33:$C$776,СВЦЭМ!$A$33:$A$776,$A30,СВЦЭМ!$B$33:$B$776,M$11)+'СЕТ СН'!$F$12+СВЦЭМ!$D$10+'СЕТ СН'!$F$5-'СЕТ СН'!$F$20</f>
        <v>3271.4381631599999</v>
      </c>
      <c r="N30" s="36">
        <f>SUMIFS(СВЦЭМ!$C$33:$C$776,СВЦЭМ!$A$33:$A$776,$A30,СВЦЭМ!$B$33:$B$776,N$11)+'СЕТ СН'!$F$12+СВЦЭМ!$D$10+'СЕТ СН'!$F$5-'СЕТ СН'!$F$20</f>
        <v>3268.16186221</v>
      </c>
      <c r="O30" s="36">
        <f>SUMIFS(СВЦЭМ!$C$33:$C$776,СВЦЭМ!$A$33:$A$776,$A30,СВЦЭМ!$B$33:$B$776,O$11)+'СЕТ СН'!$F$12+СВЦЭМ!$D$10+'СЕТ СН'!$F$5-'СЕТ СН'!$F$20</f>
        <v>3288.2489936299999</v>
      </c>
      <c r="P30" s="36">
        <f>SUMIFS(СВЦЭМ!$C$33:$C$776,СВЦЭМ!$A$33:$A$776,$A30,СВЦЭМ!$B$33:$B$776,P$11)+'СЕТ СН'!$F$12+СВЦЭМ!$D$10+'СЕТ СН'!$F$5-'СЕТ СН'!$F$20</f>
        <v>3290.1736017799999</v>
      </c>
      <c r="Q30" s="36">
        <f>SUMIFS(СВЦЭМ!$C$33:$C$776,СВЦЭМ!$A$33:$A$776,$A30,СВЦЭМ!$B$33:$B$776,Q$11)+'СЕТ СН'!$F$12+СВЦЭМ!$D$10+'СЕТ СН'!$F$5-'СЕТ СН'!$F$20</f>
        <v>3293.64006118</v>
      </c>
      <c r="R30" s="36">
        <f>SUMIFS(СВЦЭМ!$C$33:$C$776,СВЦЭМ!$A$33:$A$776,$A30,СВЦЭМ!$B$33:$B$776,R$11)+'СЕТ СН'!$F$12+СВЦЭМ!$D$10+'СЕТ СН'!$F$5-'СЕТ СН'!$F$20</f>
        <v>3282.89298461</v>
      </c>
      <c r="S30" s="36">
        <f>SUMIFS(СВЦЭМ!$C$33:$C$776,СВЦЭМ!$A$33:$A$776,$A30,СВЦЭМ!$B$33:$B$776,S$11)+'СЕТ СН'!$F$12+СВЦЭМ!$D$10+'СЕТ СН'!$F$5-'СЕТ СН'!$F$20</f>
        <v>3282.2429701700003</v>
      </c>
      <c r="T30" s="36">
        <f>SUMIFS(СВЦЭМ!$C$33:$C$776,СВЦЭМ!$A$33:$A$776,$A30,СВЦЭМ!$B$33:$B$776,T$11)+'СЕТ СН'!$F$12+СВЦЭМ!$D$10+'СЕТ СН'!$F$5-'СЕТ СН'!$F$20</f>
        <v>3289.9497957799999</v>
      </c>
      <c r="U30" s="36">
        <f>SUMIFS(СВЦЭМ!$C$33:$C$776,СВЦЭМ!$A$33:$A$776,$A30,СВЦЭМ!$B$33:$B$776,U$11)+'СЕТ СН'!$F$12+СВЦЭМ!$D$10+'СЕТ СН'!$F$5-'СЕТ СН'!$F$20</f>
        <v>3288.1689281899999</v>
      </c>
      <c r="V30" s="36">
        <f>SUMIFS(СВЦЭМ!$C$33:$C$776,СВЦЭМ!$A$33:$A$776,$A30,СВЦЭМ!$B$33:$B$776,V$11)+'СЕТ СН'!$F$12+СВЦЭМ!$D$10+'СЕТ СН'!$F$5-'СЕТ СН'!$F$20</f>
        <v>3277.00550699</v>
      </c>
      <c r="W30" s="36">
        <f>SUMIFS(СВЦЭМ!$C$33:$C$776,СВЦЭМ!$A$33:$A$776,$A30,СВЦЭМ!$B$33:$B$776,W$11)+'СЕТ СН'!$F$12+СВЦЭМ!$D$10+'СЕТ СН'!$F$5-'СЕТ СН'!$F$20</f>
        <v>3297.3858731300002</v>
      </c>
      <c r="X30" s="36">
        <f>SUMIFS(СВЦЭМ!$C$33:$C$776,СВЦЭМ!$A$33:$A$776,$A30,СВЦЭМ!$B$33:$B$776,X$11)+'СЕТ СН'!$F$12+СВЦЭМ!$D$10+'СЕТ СН'!$F$5-'СЕТ СН'!$F$20</f>
        <v>3284.0469806900001</v>
      </c>
      <c r="Y30" s="36">
        <f>SUMIFS(СВЦЭМ!$C$33:$C$776,СВЦЭМ!$A$33:$A$776,$A30,СВЦЭМ!$B$33:$B$776,Y$11)+'СЕТ СН'!$F$12+СВЦЭМ!$D$10+'СЕТ СН'!$F$5-'СЕТ СН'!$F$20</f>
        <v>3294.5609105399999</v>
      </c>
    </row>
    <row r="31" spans="1:25" ht="15.75" x14ac:dyDescent="0.2">
      <c r="A31" s="35">
        <f t="shared" si="0"/>
        <v>43910</v>
      </c>
      <c r="B31" s="36">
        <f>SUMIFS(СВЦЭМ!$C$33:$C$776,СВЦЭМ!$A$33:$A$776,$A31,СВЦЭМ!$B$33:$B$776,B$11)+'СЕТ СН'!$F$12+СВЦЭМ!$D$10+'СЕТ СН'!$F$5-'СЕТ СН'!$F$20</f>
        <v>3381.4929301900002</v>
      </c>
      <c r="C31" s="36">
        <f>SUMIFS(СВЦЭМ!$C$33:$C$776,СВЦЭМ!$A$33:$A$776,$A31,СВЦЭМ!$B$33:$B$776,C$11)+'СЕТ СН'!$F$12+СВЦЭМ!$D$10+'СЕТ СН'!$F$5-'СЕТ СН'!$F$20</f>
        <v>3399.67554556</v>
      </c>
      <c r="D31" s="36">
        <f>SUMIFS(СВЦЭМ!$C$33:$C$776,СВЦЭМ!$A$33:$A$776,$A31,СВЦЭМ!$B$33:$B$776,D$11)+'СЕТ СН'!$F$12+СВЦЭМ!$D$10+'СЕТ СН'!$F$5-'СЕТ СН'!$F$20</f>
        <v>3416.5557911599999</v>
      </c>
      <c r="E31" s="36">
        <f>SUMIFS(СВЦЭМ!$C$33:$C$776,СВЦЭМ!$A$33:$A$776,$A31,СВЦЭМ!$B$33:$B$776,E$11)+'СЕТ СН'!$F$12+СВЦЭМ!$D$10+'СЕТ СН'!$F$5-'СЕТ СН'!$F$20</f>
        <v>3420.3157015300003</v>
      </c>
      <c r="F31" s="36">
        <f>SUMIFS(СВЦЭМ!$C$33:$C$776,СВЦЭМ!$A$33:$A$776,$A31,СВЦЭМ!$B$33:$B$776,F$11)+'СЕТ СН'!$F$12+СВЦЭМ!$D$10+'СЕТ СН'!$F$5-'СЕТ СН'!$F$20</f>
        <v>3417.6218484400001</v>
      </c>
      <c r="G31" s="36">
        <f>SUMIFS(СВЦЭМ!$C$33:$C$776,СВЦЭМ!$A$33:$A$776,$A31,СВЦЭМ!$B$33:$B$776,G$11)+'СЕТ СН'!$F$12+СВЦЭМ!$D$10+'СЕТ СН'!$F$5-'СЕТ СН'!$F$20</f>
        <v>3403.6331111</v>
      </c>
      <c r="H31" s="36">
        <f>SUMIFS(СВЦЭМ!$C$33:$C$776,СВЦЭМ!$A$33:$A$776,$A31,СВЦЭМ!$B$33:$B$776,H$11)+'СЕТ СН'!$F$12+СВЦЭМ!$D$10+'СЕТ СН'!$F$5-'СЕТ СН'!$F$20</f>
        <v>3372.5754378400002</v>
      </c>
      <c r="I31" s="36">
        <f>SUMIFS(СВЦЭМ!$C$33:$C$776,СВЦЭМ!$A$33:$A$776,$A31,СВЦЭМ!$B$33:$B$776,I$11)+'СЕТ СН'!$F$12+СВЦЭМ!$D$10+'СЕТ СН'!$F$5-'СЕТ СН'!$F$20</f>
        <v>3326.0900940199999</v>
      </c>
      <c r="J31" s="36">
        <f>SUMIFS(СВЦЭМ!$C$33:$C$776,СВЦЭМ!$A$33:$A$776,$A31,СВЦЭМ!$B$33:$B$776,J$11)+'СЕТ СН'!$F$12+СВЦЭМ!$D$10+'СЕТ СН'!$F$5-'СЕТ СН'!$F$20</f>
        <v>3293.8527900899999</v>
      </c>
      <c r="K31" s="36">
        <f>SUMIFS(СВЦЭМ!$C$33:$C$776,СВЦЭМ!$A$33:$A$776,$A31,СВЦЭМ!$B$33:$B$776,K$11)+'СЕТ СН'!$F$12+СВЦЭМ!$D$10+'СЕТ СН'!$F$5-'СЕТ СН'!$F$20</f>
        <v>3299.89997984</v>
      </c>
      <c r="L31" s="36">
        <f>SUMIFS(СВЦЭМ!$C$33:$C$776,СВЦЭМ!$A$33:$A$776,$A31,СВЦЭМ!$B$33:$B$776,L$11)+'СЕТ СН'!$F$12+СВЦЭМ!$D$10+'СЕТ СН'!$F$5-'СЕТ СН'!$F$20</f>
        <v>3294.9387987700002</v>
      </c>
      <c r="M31" s="36">
        <f>SUMIFS(СВЦЭМ!$C$33:$C$776,СВЦЭМ!$A$33:$A$776,$A31,СВЦЭМ!$B$33:$B$776,M$11)+'СЕТ СН'!$F$12+СВЦЭМ!$D$10+'СЕТ СН'!$F$5-'СЕТ СН'!$F$20</f>
        <v>3278.8500912899999</v>
      </c>
      <c r="N31" s="36">
        <f>SUMIFS(СВЦЭМ!$C$33:$C$776,СВЦЭМ!$A$33:$A$776,$A31,СВЦЭМ!$B$33:$B$776,N$11)+'СЕТ СН'!$F$12+СВЦЭМ!$D$10+'СЕТ СН'!$F$5-'СЕТ СН'!$F$20</f>
        <v>3273.0760220900002</v>
      </c>
      <c r="O31" s="36">
        <f>SUMIFS(СВЦЭМ!$C$33:$C$776,СВЦЭМ!$A$33:$A$776,$A31,СВЦЭМ!$B$33:$B$776,O$11)+'СЕТ СН'!$F$12+СВЦЭМ!$D$10+'СЕТ СН'!$F$5-'СЕТ СН'!$F$20</f>
        <v>3277.9863572700001</v>
      </c>
      <c r="P31" s="36">
        <f>SUMIFS(СВЦЭМ!$C$33:$C$776,СВЦЭМ!$A$33:$A$776,$A31,СВЦЭМ!$B$33:$B$776,P$11)+'СЕТ СН'!$F$12+СВЦЭМ!$D$10+'СЕТ СН'!$F$5-'СЕТ СН'!$F$20</f>
        <v>3284.28339271</v>
      </c>
      <c r="Q31" s="36">
        <f>SUMIFS(СВЦЭМ!$C$33:$C$776,СВЦЭМ!$A$33:$A$776,$A31,СВЦЭМ!$B$33:$B$776,Q$11)+'СЕТ СН'!$F$12+СВЦЭМ!$D$10+'СЕТ СН'!$F$5-'СЕТ СН'!$F$20</f>
        <v>3296.8952383800001</v>
      </c>
      <c r="R31" s="36">
        <f>SUMIFS(СВЦЭМ!$C$33:$C$776,СВЦЭМ!$A$33:$A$776,$A31,СВЦЭМ!$B$33:$B$776,R$11)+'СЕТ СН'!$F$12+СВЦЭМ!$D$10+'СЕТ СН'!$F$5-'СЕТ СН'!$F$20</f>
        <v>3292.5720858200002</v>
      </c>
      <c r="S31" s="36">
        <f>SUMIFS(СВЦЭМ!$C$33:$C$776,СВЦЭМ!$A$33:$A$776,$A31,СВЦЭМ!$B$33:$B$776,S$11)+'СЕТ СН'!$F$12+СВЦЭМ!$D$10+'СЕТ СН'!$F$5-'СЕТ СН'!$F$20</f>
        <v>3277.1139019900002</v>
      </c>
      <c r="T31" s="36">
        <f>SUMIFS(СВЦЭМ!$C$33:$C$776,СВЦЭМ!$A$33:$A$776,$A31,СВЦЭМ!$B$33:$B$776,T$11)+'СЕТ СН'!$F$12+СВЦЭМ!$D$10+'СЕТ СН'!$F$5-'СЕТ СН'!$F$20</f>
        <v>3247.3708609099999</v>
      </c>
      <c r="U31" s="36">
        <f>SUMIFS(СВЦЭМ!$C$33:$C$776,СВЦЭМ!$A$33:$A$776,$A31,СВЦЭМ!$B$33:$B$776,U$11)+'СЕТ СН'!$F$12+СВЦЭМ!$D$10+'СЕТ СН'!$F$5-'СЕТ СН'!$F$20</f>
        <v>3249.91029278</v>
      </c>
      <c r="V31" s="36">
        <f>SUMIFS(СВЦЭМ!$C$33:$C$776,СВЦЭМ!$A$33:$A$776,$A31,СВЦЭМ!$B$33:$B$776,V$11)+'СЕТ СН'!$F$12+СВЦЭМ!$D$10+'СЕТ СН'!$F$5-'СЕТ СН'!$F$20</f>
        <v>3252.7189445900003</v>
      </c>
      <c r="W31" s="36">
        <f>SUMIFS(СВЦЭМ!$C$33:$C$776,СВЦЭМ!$A$33:$A$776,$A31,СВЦЭМ!$B$33:$B$776,W$11)+'СЕТ СН'!$F$12+СВЦЭМ!$D$10+'СЕТ СН'!$F$5-'СЕТ СН'!$F$20</f>
        <v>3259.0390983799998</v>
      </c>
      <c r="X31" s="36">
        <f>SUMIFS(СВЦЭМ!$C$33:$C$776,СВЦЭМ!$A$33:$A$776,$A31,СВЦЭМ!$B$33:$B$776,X$11)+'СЕТ СН'!$F$12+СВЦЭМ!$D$10+'СЕТ СН'!$F$5-'СЕТ СН'!$F$20</f>
        <v>3265.2422555900002</v>
      </c>
      <c r="Y31" s="36">
        <f>SUMIFS(СВЦЭМ!$C$33:$C$776,СВЦЭМ!$A$33:$A$776,$A31,СВЦЭМ!$B$33:$B$776,Y$11)+'СЕТ СН'!$F$12+СВЦЭМ!$D$10+'СЕТ СН'!$F$5-'СЕТ СН'!$F$20</f>
        <v>3284.3294801800002</v>
      </c>
    </row>
    <row r="32" spans="1:25" ht="15.75" x14ac:dyDescent="0.2">
      <c r="A32" s="35">
        <f t="shared" si="0"/>
        <v>43911</v>
      </c>
      <c r="B32" s="36">
        <f>SUMIFS(СВЦЭМ!$C$33:$C$776,СВЦЭМ!$A$33:$A$776,$A32,СВЦЭМ!$B$33:$B$776,B$11)+'СЕТ СН'!$F$12+СВЦЭМ!$D$10+'СЕТ СН'!$F$5-'СЕТ СН'!$F$20</f>
        <v>3353.8860736000001</v>
      </c>
      <c r="C32" s="36">
        <f>SUMIFS(СВЦЭМ!$C$33:$C$776,СВЦЭМ!$A$33:$A$776,$A32,СВЦЭМ!$B$33:$B$776,C$11)+'СЕТ СН'!$F$12+СВЦЭМ!$D$10+'СЕТ СН'!$F$5-'СЕТ СН'!$F$20</f>
        <v>3376.3740230600001</v>
      </c>
      <c r="D32" s="36">
        <f>SUMIFS(СВЦЭМ!$C$33:$C$776,СВЦЭМ!$A$33:$A$776,$A32,СВЦЭМ!$B$33:$B$776,D$11)+'СЕТ СН'!$F$12+СВЦЭМ!$D$10+'СЕТ СН'!$F$5-'СЕТ СН'!$F$20</f>
        <v>3391.5001305200003</v>
      </c>
      <c r="E32" s="36">
        <f>SUMIFS(СВЦЭМ!$C$33:$C$776,СВЦЭМ!$A$33:$A$776,$A32,СВЦЭМ!$B$33:$B$776,E$11)+'СЕТ СН'!$F$12+СВЦЭМ!$D$10+'СЕТ СН'!$F$5-'СЕТ СН'!$F$20</f>
        <v>3392.15471075</v>
      </c>
      <c r="F32" s="36">
        <f>SUMIFS(СВЦЭМ!$C$33:$C$776,СВЦЭМ!$A$33:$A$776,$A32,СВЦЭМ!$B$33:$B$776,F$11)+'СЕТ СН'!$F$12+СВЦЭМ!$D$10+'СЕТ СН'!$F$5-'СЕТ СН'!$F$20</f>
        <v>3388.68329537</v>
      </c>
      <c r="G32" s="36">
        <f>SUMIFS(СВЦЭМ!$C$33:$C$776,СВЦЭМ!$A$33:$A$776,$A32,СВЦЭМ!$B$33:$B$776,G$11)+'СЕТ СН'!$F$12+СВЦЭМ!$D$10+'СЕТ СН'!$F$5-'СЕТ СН'!$F$20</f>
        <v>3388.8254306399999</v>
      </c>
      <c r="H32" s="36">
        <f>SUMIFS(СВЦЭМ!$C$33:$C$776,СВЦЭМ!$A$33:$A$776,$A32,СВЦЭМ!$B$33:$B$776,H$11)+'СЕТ СН'!$F$12+СВЦЭМ!$D$10+'СЕТ СН'!$F$5-'СЕТ СН'!$F$20</f>
        <v>3371.0171255599998</v>
      </c>
      <c r="I32" s="36">
        <f>SUMIFS(СВЦЭМ!$C$33:$C$776,СВЦЭМ!$A$33:$A$776,$A32,СВЦЭМ!$B$33:$B$776,I$11)+'СЕТ СН'!$F$12+СВЦЭМ!$D$10+'СЕТ СН'!$F$5-'СЕТ СН'!$F$20</f>
        <v>3326.5673734800002</v>
      </c>
      <c r="J32" s="36">
        <f>SUMIFS(СВЦЭМ!$C$33:$C$776,СВЦЭМ!$A$33:$A$776,$A32,СВЦЭМ!$B$33:$B$776,J$11)+'СЕТ СН'!$F$12+СВЦЭМ!$D$10+'СЕТ СН'!$F$5-'СЕТ СН'!$F$20</f>
        <v>3282.4331448000003</v>
      </c>
      <c r="K32" s="36">
        <f>SUMIFS(СВЦЭМ!$C$33:$C$776,СВЦЭМ!$A$33:$A$776,$A32,СВЦЭМ!$B$33:$B$776,K$11)+'СЕТ СН'!$F$12+СВЦЭМ!$D$10+'СЕТ СН'!$F$5-'СЕТ СН'!$F$20</f>
        <v>3288.5954410499999</v>
      </c>
      <c r="L32" s="36">
        <f>SUMIFS(СВЦЭМ!$C$33:$C$776,СВЦЭМ!$A$33:$A$776,$A32,СВЦЭМ!$B$33:$B$776,L$11)+'СЕТ СН'!$F$12+СВЦЭМ!$D$10+'СЕТ СН'!$F$5-'СЕТ СН'!$F$20</f>
        <v>3285.5311982100002</v>
      </c>
      <c r="M32" s="36">
        <f>SUMIFS(СВЦЭМ!$C$33:$C$776,СВЦЭМ!$A$33:$A$776,$A32,СВЦЭМ!$B$33:$B$776,M$11)+'СЕТ СН'!$F$12+СВЦЭМ!$D$10+'СЕТ СН'!$F$5-'СЕТ СН'!$F$20</f>
        <v>3289.15078434</v>
      </c>
      <c r="N32" s="36">
        <f>SUMIFS(СВЦЭМ!$C$33:$C$776,СВЦЭМ!$A$33:$A$776,$A32,СВЦЭМ!$B$33:$B$776,N$11)+'СЕТ СН'!$F$12+СВЦЭМ!$D$10+'СЕТ СН'!$F$5-'СЕТ СН'!$F$20</f>
        <v>3295.6561896200001</v>
      </c>
      <c r="O32" s="36">
        <f>SUMIFS(СВЦЭМ!$C$33:$C$776,СВЦЭМ!$A$33:$A$776,$A32,СВЦЭМ!$B$33:$B$776,O$11)+'СЕТ СН'!$F$12+СВЦЭМ!$D$10+'СЕТ СН'!$F$5-'СЕТ СН'!$F$20</f>
        <v>3300.0285103000001</v>
      </c>
      <c r="P32" s="36">
        <f>SUMIFS(СВЦЭМ!$C$33:$C$776,СВЦЭМ!$A$33:$A$776,$A32,СВЦЭМ!$B$33:$B$776,P$11)+'СЕТ СН'!$F$12+СВЦЭМ!$D$10+'СЕТ СН'!$F$5-'СЕТ СН'!$F$20</f>
        <v>3299.9058099100002</v>
      </c>
      <c r="Q32" s="36">
        <f>SUMIFS(СВЦЭМ!$C$33:$C$776,СВЦЭМ!$A$33:$A$776,$A32,СВЦЭМ!$B$33:$B$776,Q$11)+'СЕТ СН'!$F$12+СВЦЭМ!$D$10+'СЕТ СН'!$F$5-'СЕТ СН'!$F$20</f>
        <v>3298.88532265</v>
      </c>
      <c r="R32" s="36">
        <f>SUMIFS(СВЦЭМ!$C$33:$C$776,СВЦЭМ!$A$33:$A$776,$A32,СВЦЭМ!$B$33:$B$776,R$11)+'СЕТ СН'!$F$12+СВЦЭМ!$D$10+'СЕТ СН'!$F$5-'СЕТ СН'!$F$20</f>
        <v>3294.0804939200002</v>
      </c>
      <c r="S32" s="36">
        <f>SUMIFS(СВЦЭМ!$C$33:$C$776,СВЦЭМ!$A$33:$A$776,$A32,СВЦЭМ!$B$33:$B$776,S$11)+'СЕТ СН'!$F$12+СВЦЭМ!$D$10+'СЕТ СН'!$F$5-'СЕТ СН'!$F$20</f>
        <v>3290.19864422</v>
      </c>
      <c r="T32" s="36">
        <f>SUMIFS(СВЦЭМ!$C$33:$C$776,СВЦЭМ!$A$33:$A$776,$A32,СВЦЭМ!$B$33:$B$776,T$11)+'СЕТ СН'!$F$12+СВЦЭМ!$D$10+'СЕТ СН'!$F$5-'СЕТ СН'!$F$20</f>
        <v>3282.5200035100002</v>
      </c>
      <c r="U32" s="36">
        <f>SUMIFS(СВЦЭМ!$C$33:$C$776,СВЦЭМ!$A$33:$A$776,$A32,СВЦЭМ!$B$33:$B$776,U$11)+'СЕТ СН'!$F$12+СВЦЭМ!$D$10+'СЕТ СН'!$F$5-'СЕТ СН'!$F$20</f>
        <v>3276.4397215500003</v>
      </c>
      <c r="V32" s="36">
        <f>SUMIFS(СВЦЭМ!$C$33:$C$776,СВЦЭМ!$A$33:$A$776,$A32,СВЦЭМ!$B$33:$B$776,V$11)+'СЕТ СН'!$F$12+СВЦЭМ!$D$10+'СЕТ СН'!$F$5-'СЕТ СН'!$F$20</f>
        <v>3257.6531515199999</v>
      </c>
      <c r="W32" s="36">
        <f>SUMIFS(СВЦЭМ!$C$33:$C$776,СВЦЭМ!$A$33:$A$776,$A32,СВЦЭМ!$B$33:$B$776,W$11)+'СЕТ СН'!$F$12+СВЦЭМ!$D$10+'СЕТ СН'!$F$5-'СЕТ СН'!$F$20</f>
        <v>3271.3283010599998</v>
      </c>
      <c r="X32" s="36">
        <f>SUMIFS(СВЦЭМ!$C$33:$C$776,СВЦЭМ!$A$33:$A$776,$A32,СВЦЭМ!$B$33:$B$776,X$11)+'СЕТ СН'!$F$12+СВЦЭМ!$D$10+'СЕТ СН'!$F$5-'СЕТ СН'!$F$20</f>
        <v>3275.0154009100002</v>
      </c>
      <c r="Y32" s="36">
        <f>SUMIFS(СВЦЭМ!$C$33:$C$776,СВЦЭМ!$A$33:$A$776,$A32,СВЦЭМ!$B$33:$B$776,Y$11)+'СЕТ СН'!$F$12+СВЦЭМ!$D$10+'СЕТ СН'!$F$5-'СЕТ СН'!$F$20</f>
        <v>3296.0947559800002</v>
      </c>
    </row>
    <row r="33" spans="1:25" ht="15.75" x14ac:dyDescent="0.2">
      <c r="A33" s="35">
        <f t="shared" si="0"/>
        <v>43912</v>
      </c>
      <c r="B33" s="36">
        <f>SUMIFS(СВЦЭМ!$C$33:$C$776,СВЦЭМ!$A$33:$A$776,$A33,СВЦЭМ!$B$33:$B$776,B$11)+'СЕТ СН'!$F$12+СВЦЭМ!$D$10+'СЕТ СН'!$F$5-'СЕТ СН'!$F$20</f>
        <v>3384.6796493800002</v>
      </c>
      <c r="C33" s="36">
        <f>SUMIFS(СВЦЭМ!$C$33:$C$776,СВЦЭМ!$A$33:$A$776,$A33,СВЦЭМ!$B$33:$B$776,C$11)+'СЕТ СН'!$F$12+СВЦЭМ!$D$10+'СЕТ СН'!$F$5-'СЕТ СН'!$F$20</f>
        <v>3393.1449523700003</v>
      </c>
      <c r="D33" s="36">
        <f>SUMIFS(СВЦЭМ!$C$33:$C$776,СВЦЭМ!$A$33:$A$776,$A33,СВЦЭМ!$B$33:$B$776,D$11)+'СЕТ СН'!$F$12+СВЦЭМ!$D$10+'СЕТ СН'!$F$5-'СЕТ СН'!$F$20</f>
        <v>3405.7469691900001</v>
      </c>
      <c r="E33" s="36">
        <f>SUMIFS(СВЦЭМ!$C$33:$C$776,СВЦЭМ!$A$33:$A$776,$A33,СВЦЭМ!$B$33:$B$776,E$11)+'СЕТ СН'!$F$12+СВЦЭМ!$D$10+'СЕТ СН'!$F$5-'СЕТ СН'!$F$20</f>
        <v>3414.4849765500003</v>
      </c>
      <c r="F33" s="36">
        <f>SUMIFS(СВЦЭМ!$C$33:$C$776,СВЦЭМ!$A$33:$A$776,$A33,СВЦЭМ!$B$33:$B$776,F$11)+'СЕТ СН'!$F$12+СВЦЭМ!$D$10+'СЕТ СН'!$F$5-'СЕТ СН'!$F$20</f>
        <v>3415.7435051900002</v>
      </c>
      <c r="G33" s="36">
        <f>SUMIFS(СВЦЭМ!$C$33:$C$776,СВЦЭМ!$A$33:$A$776,$A33,СВЦЭМ!$B$33:$B$776,G$11)+'СЕТ СН'!$F$12+СВЦЭМ!$D$10+'СЕТ СН'!$F$5-'СЕТ СН'!$F$20</f>
        <v>3397.1498802800002</v>
      </c>
      <c r="H33" s="36">
        <f>SUMIFS(СВЦЭМ!$C$33:$C$776,СВЦЭМ!$A$33:$A$776,$A33,СВЦЭМ!$B$33:$B$776,H$11)+'СЕТ СН'!$F$12+СВЦЭМ!$D$10+'СЕТ СН'!$F$5-'СЕТ СН'!$F$20</f>
        <v>3358.8015678199999</v>
      </c>
      <c r="I33" s="36">
        <f>SUMIFS(СВЦЭМ!$C$33:$C$776,СВЦЭМ!$A$33:$A$776,$A33,СВЦЭМ!$B$33:$B$776,I$11)+'СЕТ СН'!$F$12+СВЦЭМ!$D$10+'СЕТ СН'!$F$5-'СЕТ СН'!$F$20</f>
        <v>3313.5185685599999</v>
      </c>
      <c r="J33" s="36">
        <f>SUMIFS(СВЦЭМ!$C$33:$C$776,СВЦЭМ!$A$33:$A$776,$A33,СВЦЭМ!$B$33:$B$776,J$11)+'СЕТ СН'!$F$12+СВЦЭМ!$D$10+'СЕТ СН'!$F$5-'СЕТ СН'!$F$20</f>
        <v>3255.8043678700001</v>
      </c>
      <c r="K33" s="36">
        <f>SUMIFS(СВЦЭМ!$C$33:$C$776,СВЦЭМ!$A$33:$A$776,$A33,СВЦЭМ!$B$33:$B$776,K$11)+'СЕТ СН'!$F$12+СВЦЭМ!$D$10+'СЕТ СН'!$F$5-'СЕТ СН'!$F$20</f>
        <v>3256.48176564</v>
      </c>
      <c r="L33" s="36">
        <f>SUMIFS(СВЦЭМ!$C$33:$C$776,СВЦЭМ!$A$33:$A$776,$A33,СВЦЭМ!$B$33:$B$776,L$11)+'СЕТ СН'!$F$12+СВЦЭМ!$D$10+'СЕТ СН'!$F$5-'СЕТ СН'!$F$20</f>
        <v>3255.6872183599999</v>
      </c>
      <c r="M33" s="36">
        <f>SUMIFS(СВЦЭМ!$C$33:$C$776,СВЦЭМ!$A$33:$A$776,$A33,СВЦЭМ!$B$33:$B$776,M$11)+'СЕТ СН'!$F$12+СВЦЭМ!$D$10+'СЕТ СН'!$F$5-'СЕТ СН'!$F$20</f>
        <v>3266.4019399399999</v>
      </c>
      <c r="N33" s="36">
        <f>SUMIFS(СВЦЭМ!$C$33:$C$776,СВЦЭМ!$A$33:$A$776,$A33,СВЦЭМ!$B$33:$B$776,N$11)+'СЕТ СН'!$F$12+СВЦЭМ!$D$10+'СЕТ СН'!$F$5-'СЕТ СН'!$F$20</f>
        <v>3275.20280813</v>
      </c>
      <c r="O33" s="36">
        <f>SUMIFS(СВЦЭМ!$C$33:$C$776,СВЦЭМ!$A$33:$A$776,$A33,СВЦЭМ!$B$33:$B$776,O$11)+'СЕТ СН'!$F$12+СВЦЭМ!$D$10+'СЕТ СН'!$F$5-'СЕТ СН'!$F$20</f>
        <v>3288.0061568599999</v>
      </c>
      <c r="P33" s="36">
        <f>SUMIFS(СВЦЭМ!$C$33:$C$776,СВЦЭМ!$A$33:$A$776,$A33,СВЦЭМ!$B$33:$B$776,P$11)+'СЕТ СН'!$F$12+СВЦЭМ!$D$10+'СЕТ СН'!$F$5-'СЕТ СН'!$F$20</f>
        <v>3299.7253546900001</v>
      </c>
      <c r="Q33" s="36">
        <f>SUMIFS(СВЦЭМ!$C$33:$C$776,СВЦЭМ!$A$33:$A$776,$A33,СВЦЭМ!$B$33:$B$776,Q$11)+'СЕТ СН'!$F$12+СВЦЭМ!$D$10+'СЕТ СН'!$F$5-'СЕТ СН'!$F$20</f>
        <v>3302.1746200500002</v>
      </c>
      <c r="R33" s="36">
        <f>SUMIFS(СВЦЭМ!$C$33:$C$776,СВЦЭМ!$A$33:$A$776,$A33,СВЦЭМ!$B$33:$B$776,R$11)+'СЕТ СН'!$F$12+СВЦЭМ!$D$10+'СЕТ СН'!$F$5-'СЕТ СН'!$F$20</f>
        <v>3296.3127480000003</v>
      </c>
      <c r="S33" s="36">
        <f>SUMIFS(СВЦЭМ!$C$33:$C$776,СВЦЭМ!$A$33:$A$776,$A33,СВЦЭМ!$B$33:$B$776,S$11)+'СЕТ СН'!$F$12+СВЦЭМ!$D$10+'СЕТ СН'!$F$5-'СЕТ СН'!$F$20</f>
        <v>3287.7958005999999</v>
      </c>
      <c r="T33" s="36">
        <f>SUMIFS(СВЦЭМ!$C$33:$C$776,СВЦЭМ!$A$33:$A$776,$A33,СВЦЭМ!$B$33:$B$776,T$11)+'СЕТ СН'!$F$12+СВЦЭМ!$D$10+'СЕТ СН'!$F$5-'СЕТ СН'!$F$20</f>
        <v>3267.4758341400002</v>
      </c>
      <c r="U33" s="36">
        <f>SUMIFS(СВЦЭМ!$C$33:$C$776,СВЦЭМ!$A$33:$A$776,$A33,СВЦЭМ!$B$33:$B$776,U$11)+'СЕТ СН'!$F$12+СВЦЭМ!$D$10+'СЕТ СН'!$F$5-'СЕТ СН'!$F$20</f>
        <v>3254.1123602400003</v>
      </c>
      <c r="V33" s="36">
        <f>SUMIFS(СВЦЭМ!$C$33:$C$776,СВЦЭМ!$A$33:$A$776,$A33,СВЦЭМ!$B$33:$B$776,V$11)+'СЕТ СН'!$F$12+СВЦЭМ!$D$10+'СЕТ СН'!$F$5-'СЕТ СН'!$F$20</f>
        <v>3256.60761164</v>
      </c>
      <c r="W33" s="36">
        <f>SUMIFS(СВЦЭМ!$C$33:$C$776,СВЦЭМ!$A$33:$A$776,$A33,СВЦЭМ!$B$33:$B$776,W$11)+'СЕТ СН'!$F$12+СВЦЭМ!$D$10+'СЕТ СН'!$F$5-'СЕТ СН'!$F$20</f>
        <v>3256.15677271</v>
      </c>
      <c r="X33" s="36">
        <f>SUMIFS(СВЦЭМ!$C$33:$C$776,СВЦЭМ!$A$33:$A$776,$A33,СВЦЭМ!$B$33:$B$776,X$11)+'СЕТ СН'!$F$12+СВЦЭМ!$D$10+'СЕТ СН'!$F$5-'СЕТ СН'!$F$20</f>
        <v>3254.8121091500002</v>
      </c>
      <c r="Y33" s="36">
        <f>SUMIFS(СВЦЭМ!$C$33:$C$776,СВЦЭМ!$A$33:$A$776,$A33,СВЦЭМ!$B$33:$B$776,Y$11)+'СЕТ СН'!$F$12+СВЦЭМ!$D$10+'СЕТ СН'!$F$5-'СЕТ СН'!$F$20</f>
        <v>3301.9063088399998</v>
      </c>
    </row>
    <row r="34" spans="1:25" ht="15.75" x14ac:dyDescent="0.2">
      <c r="A34" s="35">
        <f t="shared" si="0"/>
        <v>43913</v>
      </c>
      <c r="B34" s="36">
        <f>SUMIFS(СВЦЭМ!$C$33:$C$776,СВЦЭМ!$A$33:$A$776,$A34,СВЦЭМ!$B$33:$B$776,B$11)+'СЕТ СН'!$F$12+СВЦЭМ!$D$10+'СЕТ СН'!$F$5-'СЕТ СН'!$F$20</f>
        <v>3364.4641593699998</v>
      </c>
      <c r="C34" s="36">
        <f>SUMIFS(СВЦЭМ!$C$33:$C$776,СВЦЭМ!$A$33:$A$776,$A34,СВЦЭМ!$B$33:$B$776,C$11)+'СЕТ СН'!$F$12+СВЦЭМ!$D$10+'СЕТ СН'!$F$5-'СЕТ СН'!$F$20</f>
        <v>3388.0797761200001</v>
      </c>
      <c r="D34" s="36">
        <f>SUMIFS(СВЦЭМ!$C$33:$C$776,СВЦЭМ!$A$33:$A$776,$A34,СВЦЭМ!$B$33:$B$776,D$11)+'СЕТ СН'!$F$12+СВЦЭМ!$D$10+'СЕТ СН'!$F$5-'СЕТ СН'!$F$20</f>
        <v>3402.8822470800001</v>
      </c>
      <c r="E34" s="36">
        <f>SUMIFS(СВЦЭМ!$C$33:$C$776,СВЦЭМ!$A$33:$A$776,$A34,СВЦЭМ!$B$33:$B$776,E$11)+'СЕТ СН'!$F$12+СВЦЭМ!$D$10+'СЕТ СН'!$F$5-'СЕТ СН'!$F$20</f>
        <v>3408.9921198900001</v>
      </c>
      <c r="F34" s="36">
        <f>SUMIFS(СВЦЭМ!$C$33:$C$776,СВЦЭМ!$A$33:$A$776,$A34,СВЦЭМ!$B$33:$B$776,F$11)+'СЕТ СН'!$F$12+СВЦЭМ!$D$10+'СЕТ СН'!$F$5-'СЕТ СН'!$F$20</f>
        <v>3403.7642425700001</v>
      </c>
      <c r="G34" s="36">
        <f>SUMIFS(СВЦЭМ!$C$33:$C$776,СВЦЭМ!$A$33:$A$776,$A34,СВЦЭМ!$B$33:$B$776,G$11)+'СЕТ СН'!$F$12+СВЦЭМ!$D$10+'СЕТ СН'!$F$5-'СЕТ СН'!$F$20</f>
        <v>3393.2249226900003</v>
      </c>
      <c r="H34" s="36">
        <f>SUMIFS(СВЦЭМ!$C$33:$C$776,СВЦЭМ!$A$33:$A$776,$A34,СВЦЭМ!$B$33:$B$776,H$11)+'СЕТ СН'!$F$12+СВЦЭМ!$D$10+'СЕТ СН'!$F$5-'СЕТ СН'!$F$20</f>
        <v>3363.2852694900002</v>
      </c>
      <c r="I34" s="36">
        <f>SUMIFS(СВЦЭМ!$C$33:$C$776,СВЦЭМ!$A$33:$A$776,$A34,СВЦЭМ!$B$33:$B$776,I$11)+'СЕТ СН'!$F$12+СВЦЭМ!$D$10+'СЕТ СН'!$F$5-'СЕТ СН'!$F$20</f>
        <v>3323.9499192799999</v>
      </c>
      <c r="J34" s="36">
        <f>SUMIFS(СВЦЭМ!$C$33:$C$776,СВЦЭМ!$A$33:$A$776,$A34,СВЦЭМ!$B$33:$B$776,J$11)+'СЕТ СН'!$F$12+СВЦЭМ!$D$10+'СЕТ СН'!$F$5-'СЕТ СН'!$F$20</f>
        <v>3276.8728734199999</v>
      </c>
      <c r="K34" s="36">
        <f>SUMIFS(СВЦЭМ!$C$33:$C$776,СВЦЭМ!$A$33:$A$776,$A34,СВЦЭМ!$B$33:$B$776,K$11)+'СЕТ СН'!$F$12+СВЦЭМ!$D$10+'СЕТ СН'!$F$5-'СЕТ СН'!$F$20</f>
        <v>3277.0481012600003</v>
      </c>
      <c r="L34" s="36">
        <f>SUMIFS(СВЦЭМ!$C$33:$C$776,СВЦЭМ!$A$33:$A$776,$A34,СВЦЭМ!$B$33:$B$776,L$11)+'СЕТ СН'!$F$12+СВЦЭМ!$D$10+'СЕТ СН'!$F$5-'СЕТ СН'!$F$20</f>
        <v>3291.3044909999999</v>
      </c>
      <c r="M34" s="36">
        <f>SUMIFS(СВЦЭМ!$C$33:$C$776,СВЦЭМ!$A$33:$A$776,$A34,СВЦЭМ!$B$33:$B$776,M$11)+'СЕТ СН'!$F$12+СВЦЭМ!$D$10+'СЕТ СН'!$F$5-'СЕТ СН'!$F$20</f>
        <v>3277.0197452699999</v>
      </c>
      <c r="N34" s="36">
        <f>SUMIFS(СВЦЭМ!$C$33:$C$776,СВЦЭМ!$A$33:$A$776,$A34,СВЦЭМ!$B$33:$B$776,N$11)+'СЕТ СН'!$F$12+СВЦЭМ!$D$10+'СЕТ СН'!$F$5-'СЕТ СН'!$F$20</f>
        <v>3281.2131358800002</v>
      </c>
      <c r="O34" s="36">
        <f>SUMIFS(СВЦЭМ!$C$33:$C$776,СВЦЭМ!$A$33:$A$776,$A34,СВЦЭМ!$B$33:$B$776,O$11)+'СЕТ СН'!$F$12+СВЦЭМ!$D$10+'СЕТ СН'!$F$5-'СЕТ СН'!$F$20</f>
        <v>3297.4247382600001</v>
      </c>
      <c r="P34" s="36">
        <f>SUMIFS(СВЦЭМ!$C$33:$C$776,СВЦЭМ!$A$33:$A$776,$A34,СВЦЭМ!$B$33:$B$776,P$11)+'СЕТ СН'!$F$12+СВЦЭМ!$D$10+'СЕТ СН'!$F$5-'СЕТ СН'!$F$20</f>
        <v>3307.8967461800003</v>
      </c>
      <c r="Q34" s="36">
        <f>SUMIFS(СВЦЭМ!$C$33:$C$776,СВЦЭМ!$A$33:$A$776,$A34,СВЦЭМ!$B$33:$B$776,Q$11)+'СЕТ СН'!$F$12+СВЦЭМ!$D$10+'СЕТ СН'!$F$5-'СЕТ СН'!$F$20</f>
        <v>3314.1234391200001</v>
      </c>
      <c r="R34" s="36">
        <f>SUMIFS(СВЦЭМ!$C$33:$C$776,СВЦЭМ!$A$33:$A$776,$A34,СВЦЭМ!$B$33:$B$776,R$11)+'СЕТ СН'!$F$12+СВЦЭМ!$D$10+'СЕТ СН'!$F$5-'СЕТ СН'!$F$20</f>
        <v>3313.6523642800003</v>
      </c>
      <c r="S34" s="36">
        <f>SUMIFS(СВЦЭМ!$C$33:$C$776,СВЦЭМ!$A$33:$A$776,$A34,СВЦЭМ!$B$33:$B$776,S$11)+'СЕТ СН'!$F$12+СВЦЭМ!$D$10+'СЕТ СН'!$F$5-'СЕТ СН'!$F$20</f>
        <v>3314.7543154800001</v>
      </c>
      <c r="T34" s="36">
        <f>SUMIFS(СВЦЭМ!$C$33:$C$776,СВЦЭМ!$A$33:$A$776,$A34,СВЦЭМ!$B$33:$B$776,T$11)+'СЕТ СН'!$F$12+СВЦЭМ!$D$10+'СЕТ СН'!$F$5-'СЕТ СН'!$F$20</f>
        <v>3304.23547805</v>
      </c>
      <c r="U34" s="36">
        <f>SUMIFS(СВЦЭМ!$C$33:$C$776,СВЦЭМ!$A$33:$A$776,$A34,СВЦЭМ!$B$33:$B$776,U$11)+'СЕТ СН'!$F$12+СВЦЭМ!$D$10+'СЕТ СН'!$F$5-'СЕТ СН'!$F$20</f>
        <v>3289.0252296799999</v>
      </c>
      <c r="V34" s="36">
        <f>SUMIFS(СВЦЭМ!$C$33:$C$776,СВЦЭМ!$A$33:$A$776,$A34,СВЦЭМ!$B$33:$B$776,V$11)+'СЕТ СН'!$F$12+СВЦЭМ!$D$10+'СЕТ СН'!$F$5-'СЕТ СН'!$F$20</f>
        <v>3281.5561019500001</v>
      </c>
      <c r="W34" s="36">
        <f>SUMIFS(СВЦЭМ!$C$33:$C$776,СВЦЭМ!$A$33:$A$776,$A34,СВЦЭМ!$B$33:$B$776,W$11)+'СЕТ СН'!$F$12+СВЦЭМ!$D$10+'СЕТ СН'!$F$5-'СЕТ СН'!$F$20</f>
        <v>3249.9797653300002</v>
      </c>
      <c r="X34" s="36">
        <f>SUMIFS(СВЦЭМ!$C$33:$C$776,СВЦЭМ!$A$33:$A$776,$A34,СВЦЭМ!$B$33:$B$776,X$11)+'СЕТ СН'!$F$12+СВЦЭМ!$D$10+'СЕТ СН'!$F$5-'СЕТ СН'!$F$20</f>
        <v>3249.2716811099999</v>
      </c>
      <c r="Y34" s="36">
        <f>SUMIFS(СВЦЭМ!$C$33:$C$776,СВЦЭМ!$A$33:$A$776,$A34,СВЦЭМ!$B$33:$B$776,Y$11)+'СЕТ СН'!$F$12+СВЦЭМ!$D$10+'СЕТ СН'!$F$5-'СЕТ СН'!$F$20</f>
        <v>3296.7455481100001</v>
      </c>
    </row>
    <row r="35" spans="1:25" ht="15.75" x14ac:dyDescent="0.2">
      <c r="A35" s="35">
        <f t="shared" si="0"/>
        <v>43914</v>
      </c>
      <c r="B35" s="36">
        <f>SUMIFS(СВЦЭМ!$C$33:$C$776,СВЦЭМ!$A$33:$A$776,$A35,СВЦЭМ!$B$33:$B$776,B$11)+'СЕТ СН'!$F$12+СВЦЭМ!$D$10+'СЕТ СН'!$F$5-'СЕТ СН'!$F$20</f>
        <v>3331.3937827300001</v>
      </c>
      <c r="C35" s="36">
        <f>SUMIFS(СВЦЭМ!$C$33:$C$776,СВЦЭМ!$A$33:$A$776,$A35,СВЦЭМ!$B$33:$B$776,C$11)+'СЕТ СН'!$F$12+СВЦЭМ!$D$10+'СЕТ СН'!$F$5-'СЕТ СН'!$F$20</f>
        <v>3361.6290228100002</v>
      </c>
      <c r="D35" s="36">
        <f>SUMIFS(СВЦЭМ!$C$33:$C$776,СВЦЭМ!$A$33:$A$776,$A35,СВЦЭМ!$B$33:$B$776,D$11)+'СЕТ СН'!$F$12+СВЦЭМ!$D$10+'СЕТ СН'!$F$5-'СЕТ СН'!$F$20</f>
        <v>3383.5663303900001</v>
      </c>
      <c r="E35" s="36">
        <f>SUMIFS(СВЦЭМ!$C$33:$C$776,СВЦЭМ!$A$33:$A$776,$A35,СВЦЭМ!$B$33:$B$776,E$11)+'СЕТ СН'!$F$12+СВЦЭМ!$D$10+'СЕТ СН'!$F$5-'СЕТ СН'!$F$20</f>
        <v>3388.9926832800002</v>
      </c>
      <c r="F35" s="36">
        <f>SUMIFS(СВЦЭМ!$C$33:$C$776,СВЦЭМ!$A$33:$A$776,$A35,СВЦЭМ!$B$33:$B$776,F$11)+'СЕТ СН'!$F$12+СВЦЭМ!$D$10+'СЕТ СН'!$F$5-'СЕТ СН'!$F$20</f>
        <v>3381.08051948</v>
      </c>
      <c r="G35" s="36">
        <f>SUMIFS(СВЦЭМ!$C$33:$C$776,СВЦЭМ!$A$33:$A$776,$A35,СВЦЭМ!$B$33:$B$776,G$11)+'СЕТ СН'!$F$12+СВЦЭМ!$D$10+'СЕТ СН'!$F$5-'СЕТ СН'!$F$20</f>
        <v>3367.6030615099999</v>
      </c>
      <c r="H35" s="36">
        <f>SUMIFS(СВЦЭМ!$C$33:$C$776,СВЦЭМ!$A$33:$A$776,$A35,СВЦЭМ!$B$33:$B$776,H$11)+'СЕТ СН'!$F$12+СВЦЭМ!$D$10+'СЕТ СН'!$F$5-'СЕТ СН'!$F$20</f>
        <v>3335.7423443400003</v>
      </c>
      <c r="I35" s="36">
        <f>SUMIFS(СВЦЭМ!$C$33:$C$776,СВЦЭМ!$A$33:$A$776,$A35,СВЦЭМ!$B$33:$B$776,I$11)+'СЕТ СН'!$F$12+СВЦЭМ!$D$10+'СЕТ СН'!$F$5-'СЕТ СН'!$F$20</f>
        <v>3292.6944964899999</v>
      </c>
      <c r="J35" s="36">
        <f>SUMIFS(СВЦЭМ!$C$33:$C$776,СВЦЭМ!$A$33:$A$776,$A35,СВЦЭМ!$B$33:$B$776,J$11)+'СЕТ СН'!$F$12+СВЦЭМ!$D$10+'СЕТ СН'!$F$5-'СЕТ СН'!$F$20</f>
        <v>3247.7040792500002</v>
      </c>
      <c r="K35" s="36">
        <f>SUMIFS(СВЦЭМ!$C$33:$C$776,СВЦЭМ!$A$33:$A$776,$A35,СВЦЭМ!$B$33:$B$776,K$11)+'СЕТ СН'!$F$12+СВЦЭМ!$D$10+'СЕТ СН'!$F$5-'СЕТ СН'!$F$20</f>
        <v>3250.5483952100003</v>
      </c>
      <c r="L35" s="36">
        <f>SUMIFS(СВЦЭМ!$C$33:$C$776,СВЦЭМ!$A$33:$A$776,$A35,СВЦЭМ!$B$33:$B$776,L$11)+'СЕТ СН'!$F$12+СВЦЭМ!$D$10+'СЕТ СН'!$F$5-'СЕТ СН'!$F$20</f>
        <v>3263.8732391399999</v>
      </c>
      <c r="M35" s="36">
        <f>SUMIFS(СВЦЭМ!$C$33:$C$776,СВЦЭМ!$A$33:$A$776,$A35,СВЦЭМ!$B$33:$B$776,M$11)+'СЕТ СН'!$F$12+СВЦЭМ!$D$10+'СЕТ СН'!$F$5-'СЕТ СН'!$F$20</f>
        <v>3256.7417945900002</v>
      </c>
      <c r="N35" s="36">
        <f>SUMIFS(СВЦЭМ!$C$33:$C$776,СВЦЭМ!$A$33:$A$776,$A35,СВЦЭМ!$B$33:$B$776,N$11)+'СЕТ СН'!$F$12+СВЦЭМ!$D$10+'СЕТ СН'!$F$5-'СЕТ СН'!$F$20</f>
        <v>3283.87958966</v>
      </c>
      <c r="O35" s="36">
        <f>SUMIFS(СВЦЭМ!$C$33:$C$776,СВЦЭМ!$A$33:$A$776,$A35,СВЦЭМ!$B$33:$B$776,O$11)+'СЕТ СН'!$F$12+СВЦЭМ!$D$10+'СЕТ СН'!$F$5-'СЕТ СН'!$F$20</f>
        <v>3303.2369683900001</v>
      </c>
      <c r="P35" s="36">
        <f>SUMIFS(СВЦЭМ!$C$33:$C$776,СВЦЭМ!$A$33:$A$776,$A35,СВЦЭМ!$B$33:$B$776,P$11)+'СЕТ СН'!$F$12+СВЦЭМ!$D$10+'СЕТ СН'!$F$5-'СЕТ СН'!$F$20</f>
        <v>3314.4547973399999</v>
      </c>
      <c r="Q35" s="36">
        <f>SUMIFS(СВЦЭМ!$C$33:$C$776,СВЦЭМ!$A$33:$A$776,$A35,СВЦЭМ!$B$33:$B$776,Q$11)+'СЕТ СН'!$F$12+СВЦЭМ!$D$10+'СЕТ СН'!$F$5-'СЕТ СН'!$F$20</f>
        <v>3317.3356402999998</v>
      </c>
      <c r="R35" s="36">
        <f>SUMIFS(СВЦЭМ!$C$33:$C$776,СВЦЭМ!$A$33:$A$776,$A35,СВЦЭМ!$B$33:$B$776,R$11)+'СЕТ СН'!$F$12+СВЦЭМ!$D$10+'СЕТ СН'!$F$5-'СЕТ СН'!$F$20</f>
        <v>3298.9046331899999</v>
      </c>
      <c r="S35" s="36">
        <f>SUMIFS(СВЦЭМ!$C$33:$C$776,СВЦЭМ!$A$33:$A$776,$A35,СВЦЭМ!$B$33:$B$776,S$11)+'СЕТ СН'!$F$12+СВЦЭМ!$D$10+'СЕТ СН'!$F$5-'СЕТ СН'!$F$20</f>
        <v>3278.2651800600001</v>
      </c>
      <c r="T35" s="36">
        <f>SUMIFS(СВЦЭМ!$C$33:$C$776,СВЦЭМ!$A$33:$A$776,$A35,СВЦЭМ!$B$33:$B$776,T$11)+'СЕТ СН'!$F$12+СВЦЭМ!$D$10+'СЕТ СН'!$F$5-'СЕТ СН'!$F$20</f>
        <v>3259.0841241400003</v>
      </c>
      <c r="U35" s="36">
        <f>SUMIFS(СВЦЭМ!$C$33:$C$776,СВЦЭМ!$A$33:$A$776,$A35,СВЦЭМ!$B$33:$B$776,U$11)+'СЕТ СН'!$F$12+СВЦЭМ!$D$10+'СЕТ СН'!$F$5-'СЕТ СН'!$F$20</f>
        <v>3248.9521150400001</v>
      </c>
      <c r="V35" s="36">
        <f>SUMIFS(СВЦЭМ!$C$33:$C$776,СВЦЭМ!$A$33:$A$776,$A35,СВЦЭМ!$B$33:$B$776,V$11)+'СЕТ СН'!$F$12+СВЦЭМ!$D$10+'СЕТ СН'!$F$5-'СЕТ СН'!$F$20</f>
        <v>3266.2964995800003</v>
      </c>
      <c r="W35" s="36">
        <f>SUMIFS(СВЦЭМ!$C$33:$C$776,СВЦЭМ!$A$33:$A$776,$A35,СВЦЭМ!$B$33:$B$776,W$11)+'СЕТ СН'!$F$12+СВЦЭМ!$D$10+'СЕТ СН'!$F$5-'СЕТ СН'!$F$20</f>
        <v>3248.7275300900001</v>
      </c>
      <c r="X35" s="36">
        <f>SUMIFS(СВЦЭМ!$C$33:$C$776,СВЦЭМ!$A$33:$A$776,$A35,СВЦЭМ!$B$33:$B$776,X$11)+'СЕТ СН'!$F$12+СВЦЭМ!$D$10+'СЕТ СН'!$F$5-'СЕТ СН'!$F$20</f>
        <v>3256.3608855100001</v>
      </c>
      <c r="Y35" s="36">
        <f>SUMIFS(СВЦЭМ!$C$33:$C$776,СВЦЭМ!$A$33:$A$776,$A35,СВЦЭМ!$B$33:$B$776,Y$11)+'СЕТ СН'!$F$12+СВЦЭМ!$D$10+'СЕТ СН'!$F$5-'СЕТ СН'!$F$20</f>
        <v>3296.37821648</v>
      </c>
    </row>
    <row r="36" spans="1:25" ht="15.75" x14ac:dyDescent="0.2">
      <c r="A36" s="35">
        <f t="shared" si="0"/>
        <v>43915</v>
      </c>
      <c r="B36" s="36">
        <f>SUMIFS(СВЦЭМ!$C$33:$C$776,СВЦЭМ!$A$33:$A$776,$A36,СВЦЭМ!$B$33:$B$776,B$11)+'СЕТ СН'!$F$12+СВЦЭМ!$D$10+'СЕТ СН'!$F$5-'СЕТ СН'!$F$20</f>
        <v>3350.4211888099999</v>
      </c>
      <c r="C36" s="36">
        <f>SUMIFS(СВЦЭМ!$C$33:$C$776,СВЦЭМ!$A$33:$A$776,$A36,СВЦЭМ!$B$33:$B$776,C$11)+'СЕТ СН'!$F$12+СВЦЭМ!$D$10+'СЕТ СН'!$F$5-'СЕТ СН'!$F$20</f>
        <v>3377.7767053600001</v>
      </c>
      <c r="D36" s="36">
        <f>SUMIFS(СВЦЭМ!$C$33:$C$776,СВЦЭМ!$A$33:$A$776,$A36,СВЦЭМ!$B$33:$B$776,D$11)+'СЕТ СН'!$F$12+СВЦЭМ!$D$10+'СЕТ СН'!$F$5-'СЕТ СН'!$F$20</f>
        <v>3390.80200874</v>
      </c>
      <c r="E36" s="36">
        <f>SUMIFS(СВЦЭМ!$C$33:$C$776,СВЦЭМ!$A$33:$A$776,$A36,СВЦЭМ!$B$33:$B$776,E$11)+'СЕТ СН'!$F$12+СВЦЭМ!$D$10+'СЕТ СН'!$F$5-'СЕТ СН'!$F$20</f>
        <v>3402.0606253800001</v>
      </c>
      <c r="F36" s="36">
        <f>SUMIFS(СВЦЭМ!$C$33:$C$776,СВЦЭМ!$A$33:$A$776,$A36,СВЦЭМ!$B$33:$B$776,F$11)+'СЕТ СН'!$F$12+СВЦЭМ!$D$10+'СЕТ СН'!$F$5-'СЕТ СН'!$F$20</f>
        <v>3399.61961165</v>
      </c>
      <c r="G36" s="36">
        <f>SUMIFS(СВЦЭМ!$C$33:$C$776,СВЦЭМ!$A$33:$A$776,$A36,СВЦЭМ!$B$33:$B$776,G$11)+'СЕТ СН'!$F$12+СВЦЭМ!$D$10+'СЕТ СН'!$F$5-'СЕТ СН'!$F$20</f>
        <v>3385.6086660000001</v>
      </c>
      <c r="H36" s="36">
        <f>SUMIFS(СВЦЭМ!$C$33:$C$776,СВЦЭМ!$A$33:$A$776,$A36,СВЦЭМ!$B$33:$B$776,H$11)+'СЕТ СН'!$F$12+СВЦЭМ!$D$10+'СЕТ СН'!$F$5-'СЕТ СН'!$F$20</f>
        <v>3352.2808844000001</v>
      </c>
      <c r="I36" s="36">
        <f>SUMIFS(СВЦЭМ!$C$33:$C$776,СВЦЭМ!$A$33:$A$776,$A36,СВЦЭМ!$B$33:$B$776,I$11)+'СЕТ СН'!$F$12+СВЦЭМ!$D$10+'СЕТ СН'!$F$5-'СЕТ СН'!$F$20</f>
        <v>3312.8248046399999</v>
      </c>
      <c r="J36" s="36">
        <f>SUMIFS(СВЦЭМ!$C$33:$C$776,СВЦЭМ!$A$33:$A$776,$A36,СВЦЭМ!$B$33:$B$776,J$11)+'СЕТ СН'!$F$12+СВЦЭМ!$D$10+'СЕТ СН'!$F$5-'СЕТ СН'!$F$20</f>
        <v>3266.8658478100001</v>
      </c>
      <c r="K36" s="36">
        <f>SUMIFS(СВЦЭМ!$C$33:$C$776,СВЦЭМ!$A$33:$A$776,$A36,СВЦЭМ!$B$33:$B$776,K$11)+'СЕТ СН'!$F$12+СВЦЭМ!$D$10+'СЕТ СН'!$F$5-'СЕТ СН'!$F$20</f>
        <v>3270.41334474</v>
      </c>
      <c r="L36" s="36">
        <f>SUMIFS(СВЦЭМ!$C$33:$C$776,СВЦЭМ!$A$33:$A$776,$A36,СВЦЭМ!$B$33:$B$776,L$11)+'СЕТ СН'!$F$12+СВЦЭМ!$D$10+'СЕТ СН'!$F$5-'СЕТ СН'!$F$20</f>
        <v>3283.6616016799999</v>
      </c>
      <c r="M36" s="36">
        <f>SUMIFS(СВЦЭМ!$C$33:$C$776,СВЦЭМ!$A$33:$A$776,$A36,СВЦЭМ!$B$33:$B$776,M$11)+'СЕТ СН'!$F$12+СВЦЭМ!$D$10+'СЕТ СН'!$F$5-'СЕТ СН'!$F$20</f>
        <v>3262.3432585800001</v>
      </c>
      <c r="N36" s="36">
        <f>SUMIFS(СВЦЭМ!$C$33:$C$776,СВЦЭМ!$A$33:$A$776,$A36,СВЦЭМ!$B$33:$B$776,N$11)+'СЕТ СН'!$F$12+СВЦЭМ!$D$10+'СЕТ СН'!$F$5-'СЕТ СН'!$F$20</f>
        <v>3270.89203348</v>
      </c>
      <c r="O36" s="36">
        <f>SUMIFS(СВЦЭМ!$C$33:$C$776,СВЦЭМ!$A$33:$A$776,$A36,СВЦЭМ!$B$33:$B$776,O$11)+'СЕТ СН'!$F$12+СВЦЭМ!$D$10+'СЕТ СН'!$F$5-'СЕТ СН'!$F$20</f>
        <v>3283.4626851100002</v>
      </c>
      <c r="P36" s="36">
        <f>SUMIFS(СВЦЭМ!$C$33:$C$776,СВЦЭМ!$A$33:$A$776,$A36,СВЦЭМ!$B$33:$B$776,P$11)+'СЕТ СН'!$F$12+СВЦЭМ!$D$10+'СЕТ СН'!$F$5-'СЕТ СН'!$F$20</f>
        <v>3293.2960686300003</v>
      </c>
      <c r="Q36" s="36">
        <f>SUMIFS(СВЦЭМ!$C$33:$C$776,СВЦЭМ!$A$33:$A$776,$A36,СВЦЭМ!$B$33:$B$776,Q$11)+'СЕТ СН'!$F$12+СВЦЭМ!$D$10+'СЕТ СН'!$F$5-'СЕТ СН'!$F$20</f>
        <v>3298.27600527</v>
      </c>
      <c r="R36" s="36">
        <f>SUMIFS(СВЦЭМ!$C$33:$C$776,СВЦЭМ!$A$33:$A$776,$A36,СВЦЭМ!$B$33:$B$776,R$11)+'СЕТ СН'!$F$12+СВЦЭМ!$D$10+'СЕТ СН'!$F$5-'СЕТ СН'!$F$20</f>
        <v>3292.8580805199999</v>
      </c>
      <c r="S36" s="36">
        <f>SUMIFS(СВЦЭМ!$C$33:$C$776,СВЦЭМ!$A$33:$A$776,$A36,СВЦЭМ!$B$33:$B$776,S$11)+'СЕТ СН'!$F$12+СВЦЭМ!$D$10+'СЕТ СН'!$F$5-'СЕТ СН'!$F$20</f>
        <v>3278.3645493600002</v>
      </c>
      <c r="T36" s="36">
        <f>SUMIFS(СВЦЭМ!$C$33:$C$776,СВЦЭМ!$A$33:$A$776,$A36,СВЦЭМ!$B$33:$B$776,T$11)+'СЕТ СН'!$F$12+СВЦЭМ!$D$10+'СЕТ СН'!$F$5-'СЕТ СН'!$F$20</f>
        <v>3256.0128239599999</v>
      </c>
      <c r="U36" s="36">
        <f>SUMIFS(СВЦЭМ!$C$33:$C$776,СВЦЭМ!$A$33:$A$776,$A36,СВЦЭМ!$B$33:$B$776,U$11)+'СЕТ СН'!$F$12+СВЦЭМ!$D$10+'СЕТ СН'!$F$5-'СЕТ СН'!$F$20</f>
        <v>3248.2670803299998</v>
      </c>
      <c r="V36" s="36">
        <f>SUMIFS(СВЦЭМ!$C$33:$C$776,СВЦЭМ!$A$33:$A$776,$A36,СВЦЭМ!$B$33:$B$776,V$11)+'СЕТ СН'!$F$12+СВЦЭМ!$D$10+'СЕТ СН'!$F$5-'СЕТ СН'!$F$20</f>
        <v>3265.20172207</v>
      </c>
      <c r="W36" s="36">
        <f>SUMIFS(СВЦЭМ!$C$33:$C$776,СВЦЭМ!$A$33:$A$776,$A36,СВЦЭМ!$B$33:$B$776,W$11)+'СЕТ СН'!$F$12+СВЦЭМ!$D$10+'СЕТ СН'!$F$5-'СЕТ СН'!$F$20</f>
        <v>3254.9040036300003</v>
      </c>
      <c r="X36" s="36">
        <f>SUMIFS(СВЦЭМ!$C$33:$C$776,СВЦЭМ!$A$33:$A$776,$A36,СВЦЭМ!$B$33:$B$776,X$11)+'СЕТ СН'!$F$12+СВЦЭМ!$D$10+'СЕТ СН'!$F$5-'СЕТ СН'!$F$20</f>
        <v>3252.6493567799998</v>
      </c>
      <c r="Y36" s="36">
        <f>SUMIFS(СВЦЭМ!$C$33:$C$776,СВЦЭМ!$A$33:$A$776,$A36,СВЦЭМ!$B$33:$B$776,Y$11)+'СЕТ СН'!$F$12+СВЦЭМ!$D$10+'СЕТ СН'!$F$5-'СЕТ СН'!$F$20</f>
        <v>3251.95567536</v>
      </c>
    </row>
    <row r="37" spans="1:25" ht="15.75" x14ac:dyDescent="0.2">
      <c r="A37" s="35">
        <f t="shared" si="0"/>
        <v>43916</v>
      </c>
      <c r="B37" s="36">
        <f>SUMIFS(СВЦЭМ!$C$33:$C$776,СВЦЭМ!$A$33:$A$776,$A37,СВЦЭМ!$B$33:$B$776,B$11)+'СЕТ СН'!$F$12+СВЦЭМ!$D$10+'СЕТ СН'!$F$5-'СЕТ СН'!$F$20</f>
        <v>3298.6465236200002</v>
      </c>
      <c r="C37" s="36">
        <f>SUMIFS(СВЦЭМ!$C$33:$C$776,СВЦЭМ!$A$33:$A$776,$A37,СВЦЭМ!$B$33:$B$776,C$11)+'СЕТ СН'!$F$12+СВЦЭМ!$D$10+'СЕТ СН'!$F$5-'СЕТ СН'!$F$20</f>
        <v>3302.5452580000001</v>
      </c>
      <c r="D37" s="36">
        <f>SUMIFS(СВЦЭМ!$C$33:$C$776,СВЦЭМ!$A$33:$A$776,$A37,СВЦЭМ!$B$33:$B$776,D$11)+'СЕТ СН'!$F$12+СВЦЭМ!$D$10+'СЕТ СН'!$F$5-'СЕТ СН'!$F$20</f>
        <v>3308.4031547700001</v>
      </c>
      <c r="E37" s="36">
        <f>SUMIFS(СВЦЭМ!$C$33:$C$776,СВЦЭМ!$A$33:$A$776,$A37,СВЦЭМ!$B$33:$B$776,E$11)+'СЕТ СН'!$F$12+СВЦЭМ!$D$10+'СЕТ СН'!$F$5-'СЕТ СН'!$F$20</f>
        <v>3316.4580746500001</v>
      </c>
      <c r="F37" s="36">
        <f>SUMIFS(СВЦЭМ!$C$33:$C$776,СВЦЭМ!$A$33:$A$776,$A37,СВЦЭМ!$B$33:$B$776,F$11)+'СЕТ СН'!$F$12+СВЦЭМ!$D$10+'СЕТ СН'!$F$5-'СЕТ СН'!$F$20</f>
        <v>3317.7170734199999</v>
      </c>
      <c r="G37" s="36">
        <f>SUMIFS(СВЦЭМ!$C$33:$C$776,СВЦЭМ!$A$33:$A$776,$A37,СВЦЭМ!$B$33:$B$776,G$11)+'СЕТ СН'!$F$12+СВЦЭМ!$D$10+'СЕТ СН'!$F$5-'СЕТ СН'!$F$20</f>
        <v>3315.5533704700001</v>
      </c>
      <c r="H37" s="36">
        <f>SUMIFS(СВЦЭМ!$C$33:$C$776,СВЦЭМ!$A$33:$A$776,$A37,СВЦЭМ!$B$33:$B$776,H$11)+'СЕТ СН'!$F$12+СВЦЭМ!$D$10+'СЕТ СН'!$F$5-'СЕТ СН'!$F$20</f>
        <v>3324.5051519799999</v>
      </c>
      <c r="I37" s="36">
        <f>SUMIFS(СВЦЭМ!$C$33:$C$776,СВЦЭМ!$A$33:$A$776,$A37,СВЦЭМ!$B$33:$B$776,I$11)+'СЕТ СН'!$F$12+СВЦЭМ!$D$10+'СЕТ СН'!$F$5-'СЕТ СН'!$F$20</f>
        <v>3311.2124302000002</v>
      </c>
      <c r="J37" s="36">
        <f>SUMIFS(СВЦЭМ!$C$33:$C$776,СВЦЭМ!$A$33:$A$776,$A37,СВЦЭМ!$B$33:$B$776,J$11)+'СЕТ СН'!$F$12+СВЦЭМ!$D$10+'СЕТ СН'!$F$5-'СЕТ СН'!$F$20</f>
        <v>3289.9127095499998</v>
      </c>
      <c r="K37" s="36">
        <f>SUMIFS(СВЦЭМ!$C$33:$C$776,СВЦЭМ!$A$33:$A$776,$A37,СВЦЭМ!$B$33:$B$776,K$11)+'СЕТ СН'!$F$12+СВЦЭМ!$D$10+'СЕТ СН'!$F$5-'СЕТ СН'!$F$20</f>
        <v>3283.4271208800001</v>
      </c>
      <c r="L37" s="36">
        <f>SUMIFS(СВЦЭМ!$C$33:$C$776,СВЦЭМ!$A$33:$A$776,$A37,СВЦЭМ!$B$33:$B$776,L$11)+'СЕТ СН'!$F$12+СВЦЭМ!$D$10+'СЕТ СН'!$F$5-'СЕТ СН'!$F$20</f>
        <v>3294.2799795800001</v>
      </c>
      <c r="M37" s="36">
        <f>SUMIFS(СВЦЭМ!$C$33:$C$776,СВЦЭМ!$A$33:$A$776,$A37,СВЦЭМ!$B$33:$B$776,M$11)+'СЕТ СН'!$F$12+СВЦЭМ!$D$10+'СЕТ СН'!$F$5-'СЕТ СН'!$F$20</f>
        <v>3283.6195002899999</v>
      </c>
      <c r="N37" s="36">
        <f>SUMIFS(СВЦЭМ!$C$33:$C$776,СВЦЭМ!$A$33:$A$776,$A37,СВЦЭМ!$B$33:$B$776,N$11)+'СЕТ СН'!$F$12+СВЦЭМ!$D$10+'СЕТ СН'!$F$5-'СЕТ СН'!$F$20</f>
        <v>3295.6568974500001</v>
      </c>
      <c r="O37" s="36">
        <f>SUMIFS(СВЦЭМ!$C$33:$C$776,СВЦЭМ!$A$33:$A$776,$A37,СВЦЭМ!$B$33:$B$776,O$11)+'СЕТ СН'!$F$12+СВЦЭМ!$D$10+'СЕТ СН'!$F$5-'СЕТ СН'!$F$20</f>
        <v>3304.8690493900003</v>
      </c>
      <c r="P37" s="36">
        <f>SUMIFS(СВЦЭМ!$C$33:$C$776,СВЦЭМ!$A$33:$A$776,$A37,СВЦЭМ!$B$33:$B$776,P$11)+'СЕТ СН'!$F$12+СВЦЭМ!$D$10+'СЕТ СН'!$F$5-'СЕТ СН'!$F$20</f>
        <v>3308.1325840600002</v>
      </c>
      <c r="Q37" s="36">
        <f>SUMIFS(СВЦЭМ!$C$33:$C$776,СВЦЭМ!$A$33:$A$776,$A37,СВЦЭМ!$B$33:$B$776,Q$11)+'СЕТ СН'!$F$12+СВЦЭМ!$D$10+'СЕТ СН'!$F$5-'СЕТ СН'!$F$20</f>
        <v>3309.52986543</v>
      </c>
      <c r="R37" s="36">
        <f>SUMIFS(СВЦЭМ!$C$33:$C$776,СВЦЭМ!$A$33:$A$776,$A37,СВЦЭМ!$B$33:$B$776,R$11)+'СЕТ СН'!$F$12+СВЦЭМ!$D$10+'СЕТ СН'!$F$5-'СЕТ СН'!$F$20</f>
        <v>3310.78794143</v>
      </c>
      <c r="S37" s="36">
        <f>SUMIFS(СВЦЭМ!$C$33:$C$776,СВЦЭМ!$A$33:$A$776,$A37,СВЦЭМ!$B$33:$B$776,S$11)+'СЕТ СН'!$F$12+СВЦЭМ!$D$10+'СЕТ СН'!$F$5-'СЕТ СН'!$F$20</f>
        <v>3304.7066269900001</v>
      </c>
      <c r="T37" s="36">
        <f>SUMIFS(СВЦЭМ!$C$33:$C$776,СВЦЭМ!$A$33:$A$776,$A37,СВЦЭМ!$B$33:$B$776,T$11)+'СЕТ СН'!$F$12+СВЦЭМ!$D$10+'СЕТ СН'!$F$5-'СЕТ СН'!$F$20</f>
        <v>3289.93831443</v>
      </c>
      <c r="U37" s="36">
        <f>SUMIFS(СВЦЭМ!$C$33:$C$776,СВЦЭМ!$A$33:$A$776,$A37,СВЦЭМ!$B$33:$B$776,U$11)+'СЕТ СН'!$F$12+СВЦЭМ!$D$10+'СЕТ СН'!$F$5-'СЕТ СН'!$F$20</f>
        <v>3281.4392340600002</v>
      </c>
      <c r="V37" s="36">
        <f>SUMIFS(СВЦЭМ!$C$33:$C$776,СВЦЭМ!$A$33:$A$776,$A37,СВЦЭМ!$B$33:$B$776,V$11)+'СЕТ СН'!$F$12+СВЦЭМ!$D$10+'СЕТ СН'!$F$5-'СЕТ СН'!$F$20</f>
        <v>3278.2174835400001</v>
      </c>
      <c r="W37" s="36">
        <f>SUMIFS(СВЦЭМ!$C$33:$C$776,СВЦЭМ!$A$33:$A$776,$A37,СВЦЭМ!$B$33:$B$776,W$11)+'СЕТ СН'!$F$12+СВЦЭМ!$D$10+'СЕТ СН'!$F$5-'СЕТ СН'!$F$20</f>
        <v>3270.00696376</v>
      </c>
      <c r="X37" s="36">
        <f>SUMIFS(СВЦЭМ!$C$33:$C$776,СВЦЭМ!$A$33:$A$776,$A37,СВЦЭМ!$B$33:$B$776,X$11)+'СЕТ СН'!$F$12+СВЦЭМ!$D$10+'СЕТ СН'!$F$5-'СЕТ СН'!$F$20</f>
        <v>3282.2954546000001</v>
      </c>
      <c r="Y37" s="36">
        <f>SUMIFS(СВЦЭМ!$C$33:$C$776,СВЦЭМ!$A$33:$A$776,$A37,СВЦЭМ!$B$33:$B$776,Y$11)+'СЕТ СН'!$F$12+СВЦЭМ!$D$10+'СЕТ СН'!$F$5-'СЕТ СН'!$F$20</f>
        <v>3297.3986124800003</v>
      </c>
    </row>
    <row r="38" spans="1:25" ht="15.75" x14ac:dyDescent="0.2">
      <c r="A38" s="35">
        <f t="shared" si="0"/>
        <v>43917</v>
      </c>
      <c r="B38" s="36">
        <f>SUMIFS(СВЦЭМ!$C$33:$C$776,СВЦЭМ!$A$33:$A$776,$A38,СВЦЭМ!$B$33:$B$776,B$11)+'СЕТ СН'!$F$12+СВЦЭМ!$D$10+'СЕТ СН'!$F$5-'СЕТ СН'!$F$20</f>
        <v>3337.2268201500001</v>
      </c>
      <c r="C38" s="36">
        <f>SUMIFS(СВЦЭМ!$C$33:$C$776,СВЦЭМ!$A$33:$A$776,$A38,СВЦЭМ!$B$33:$B$776,C$11)+'СЕТ СН'!$F$12+СВЦЭМ!$D$10+'СЕТ СН'!$F$5-'СЕТ СН'!$F$20</f>
        <v>3362.2776817700001</v>
      </c>
      <c r="D38" s="36">
        <f>SUMIFS(СВЦЭМ!$C$33:$C$776,СВЦЭМ!$A$33:$A$776,$A38,СВЦЭМ!$B$33:$B$776,D$11)+'СЕТ СН'!$F$12+СВЦЭМ!$D$10+'СЕТ СН'!$F$5-'СЕТ СН'!$F$20</f>
        <v>3369.8792147300001</v>
      </c>
      <c r="E38" s="36">
        <f>SUMIFS(СВЦЭМ!$C$33:$C$776,СВЦЭМ!$A$33:$A$776,$A38,СВЦЭМ!$B$33:$B$776,E$11)+'СЕТ СН'!$F$12+СВЦЭМ!$D$10+'СЕТ СН'!$F$5-'СЕТ СН'!$F$20</f>
        <v>3381.8831269000002</v>
      </c>
      <c r="F38" s="36">
        <f>SUMIFS(СВЦЭМ!$C$33:$C$776,СВЦЭМ!$A$33:$A$776,$A38,СВЦЭМ!$B$33:$B$776,F$11)+'СЕТ СН'!$F$12+СВЦЭМ!$D$10+'СЕТ СН'!$F$5-'СЕТ СН'!$F$20</f>
        <v>3381.81695459</v>
      </c>
      <c r="G38" s="36">
        <f>SUMIFS(СВЦЭМ!$C$33:$C$776,СВЦЭМ!$A$33:$A$776,$A38,СВЦЭМ!$B$33:$B$776,G$11)+'СЕТ СН'!$F$12+СВЦЭМ!$D$10+'СЕТ СН'!$F$5-'СЕТ СН'!$F$20</f>
        <v>3364.92693581</v>
      </c>
      <c r="H38" s="36">
        <f>SUMIFS(СВЦЭМ!$C$33:$C$776,СВЦЭМ!$A$33:$A$776,$A38,СВЦЭМ!$B$33:$B$776,H$11)+'СЕТ СН'!$F$12+СВЦЭМ!$D$10+'СЕТ СН'!$F$5-'СЕТ СН'!$F$20</f>
        <v>3350.7388297900002</v>
      </c>
      <c r="I38" s="36">
        <f>SUMIFS(СВЦЭМ!$C$33:$C$776,СВЦЭМ!$A$33:$A$776,$A38,СВЦЭМ!$B$33:$B$776,I$11)+'СЕТ СН'!$F$12+СВЦЭМ!$D$10+'СЕТ СН'!$F$5-'СЕТ СН'!$F$20</f>
        <v>3307.1997006500001</v>
      </c>
      <c r="J38" s="36">
        <f>SUMIFS(СВЦЭМ!$C$33:$C$776,СВЦЭМ!$A$33:$A$776,$A38,СВЦЭМ!$B$33:$B$776,J$11)+'СЕТ СН'!$F$12+СВЦЭМ!$D$10+'СЕТ СН'!$F$5-'СЕТ СН'!$F$20</f>
        <v>3270.63205264</v>
      </c>
      <c r="K38" s="36">
        <f>SUMIFS(СВЦЭМ!$C$33:$C$776,СВЦЭМ!$A$33:$A$776,$A38,СВЦЭМ!$B$33:$B$776,K$11)+'СЕТ СН'!$F$12+СВЦЭМ!$D$10+'СЕТ СН'!$F$5-'СЕТ СН'!$F$20</f>
        <v>3259.9108808199999</v>
      </c>
      <c r="L38" s="36">
        <f>SUMIFS(СВЦЭМ!$C$33:$C$776,СВЦЭМ!$A$33:$A$776,$A38,СВЦЭМ!$B$33:$B$776,L$11)+'СЕТ СН'!$F$12+СВЦЭМ!$D$10+'СЕТ СН'!$F$5-'СЕТ СН'!$F$20</f>
        <v>3283.1631056199999</v>
      </c>
      <c r="M38" s="36">
        <f>SUMIFS(СВЦЭМ!$C$33:$C$776,СВЦЭМ!$A$33:$A$776,$A38,СВЦЭМ!$B$33:$B$776,M$11)+'СЕТ СН'!$F$12+СВЦЭМ!$D$10+'СЕТ СН'!$F$5-'СЕТ СН'!$F$20</f>
        <v>3279.37083824</v>
      </c>
      <c r="N38" s="36">
        <f>SUMIFS(СВЦЭМ!$C$33:$C$776,СВЦЭМ!$A$33:$A$776,$A38,СВЦЭМ!$B$33:$B$776,N$11)+'СЕТ СН'!$F$12+СВЦЭМ!$D$10+'СЕТ СН'!$F$5-'СЕТ СН'!$F$20</f>
        <v>3292.0466814900001</v>
      </c>
      <c r="O38" s="36">
        <f>SUMIFS(СВЦЭМ!$C$33:$C$776,СВЦЭМ!$A$33:$A$776,$A38,СВЦЭМ!$B$33:$B$776,O$11)+'СЕТ СН'!$F$12+СВЦЭМ!$D$10+'СЕТ СН'!$F$5-'СЕТ СН'!$F$20</f>
        <v>3307.8038805300002</v>
      </c>
      <c r="P38" s="36">
        <f>SUMIFS(СВЦЭМ!$C$33:$C$776,СВЦЭМ!$A$33:$A$776,$A38,СВЦЭМ!$B$33:$B$776,P$11)+'СЕТ СН'!$F$12+СВЦЭМ!$D$10+'СЕТ СН'!$F$5-'СЕТ СН'!$F$20</f>
        <v>3320.6010541000001</v>
      </c>
      <c r="Q38" s="36">
        <f>SUMIFS(СВЦЭМ!$C$33:$C$776,СВЦЭМ!$A$33:$A$776,$A38,СВЦЭМ!$B$33:$B$776,Q$11)+'СЕТ СН'!$F$12+СВЦЭМ!$D$10+'СЕТ СН'!$F$5-'СЕТ СН'!$F$20</f>
        <v>3326.3426655100002</v>
      </c>
      <c r="R38" s="36">
        <f>SUMIFS(СВЦЭМ!$C$33:$C$776,СВЦЭМ!$A$33:$A$776,$A38,СВЦЭМ!$B$33:$B$776,R$11)+'СЕТ СН'!$F$12+СВЦЭМ!$D$10+'СЕТ СН'!$F$5-'СЕТ СН'!$F$20</f>
        <v>3323.4444540499999</v>
      </c>
      <c r="S38" s="36">
        <f>SUMIFS(СВЦЭМ!$C$33:$C$776,СВЦЭМ!$A$33:$A$776,$A38,СВЦЭМ!$B$33:$B$776,S$11)+'СЕТ СН'!$F$12+СВЦЭМ!$D$10+'СЕТ СН'!$F$5-'СЕТ СН'!$F$20</f>
        <v>3308.3038567900003</v>
      </c>
      <c r="T38" s="36">
        <f>SUMIFS(СВЦЭМ!$C$33:$C$776,СВЦЭМ!$A$33:$A$776,$A38,СВЦЭМ!$B$33:$B$776,T$11)+'СЕТ СН'!$F$12+СВЦЭМ!$D$10+'СЕТ СН'!$F$5-'СЕТ СН'!$F$20</f>
        <v>3293.3538523400002</v>
      </c>
      <c r="U38" s="36">
        <f>SUMIFS(СВЦЭМ!$C$33:$C$776,СВЦЭМ!$A$33:$A$776,$A38,СВЦЭМ!$B$33:$B$776,U$11)+'СЕТ СН'!$F$12+СВЦЭМ!$D$10+'СЕТ СН'!$F$5-'СЕТ СН'!$F$20</f>
        <v>3276.1860094100002</v>
      </c>
      <c r="V38" s="36">
        <f>SUMIFS(СВЦЭМ!$C$33:$C$776,СВЦЭМ!$A$33:$A$776,$A38,СВЦЭМ!$B$33:$B$776,V$11)+'СЕТ СН'!$F$12+СВЦЭМ!$D$10+'СЕТ СН'!$F$5-'СЕТ СН'!$F$20</f>
        <v>3276.1942181499999</v>
      </c>
      <c r="W38" s="36">
        <f>SUMIFS(СВЦЭМ!$C$33:$C$776,СВЦЭМ!$A$33:$A$776,$A38,СВЦЭМ!$B$33:$B$776,W$11)+'СЕТ СН'!$F$12+СВЦЭМ!$D$10+'СЕТ СН'!$F$5-'СЕТ СН'!$F$20</f>
        <v>3278.1793046600001</v>
      </c>
      <c r="X38" s="36">
        <f>SUMIFS(СВЦЭМ!$C$33:$C$776,СВЦЭМ!$A$33:$A$776,$A38,СВЦЭМ!$B$33:$B$776,X$11)+'СЕТ СН'!$F$12+СВЦЭМ!$D$10+'СЕТ СН'!$F$5-'СЕТ СН'!$F$20</f>
        <v>3285.1425852299999</v>
      </c>
      <c r="Y38" s="36">
        <f>SUMIFS(СВЦЭМ!$C$33:$C$776,СВЦЭМ!$A$33:$A$776,$A38,СВЦЭМ!$B$33:$B$776,Y$11)+'СЕТ СН'!$F$12+СВЦЭМ!$D$10+'СЕТ СН'!$F$5-'СЕТ СН'!$F$20</f>
        <v>3306.8574097199999</v>
      </c>
    </row>
    <row r="39" spans="1:25" ht="15.75" x14ac:dyDescent="0.2">
      <c r="A39" s="35">
        <f t="shared" si="0"/>
        <v>43918</v>
      </c>
      <c r="B39" s="36">
        <f>SUMIFS(СВЦЭМ!$C$33:$C$776,СВЦЭМ!$A$33:$A$776,$A39,СВЦЭМ!$B$33:$B$776,B$11)+'СЕТ СН'!$F$12+СВЦЭМ!$D$10+'СЕТ СН'!$F$5-'СЕТ СН'!$F$20</f>
        <v>3393.1678985399999</v>
      </c>
      <c r="C39" s="36">
        <f>SUMIFS(СВЦЭМ!$C$33:$C$776,СВЦЭМ!$A$33:$A$776,$A39,СВЦЭМ!$B$33:$B$776,C$11)+'СЕТ СН'!$F$12+СВЦЭМ!$D$10+'СЕТ СН'!$F$5-'СЕТ СН'!$F$20</f>
        <v>3388.6135011400002</v>
      </c>
      <c r="D39" s="36">
        <f>SUMIFS(СВЦЭМ!$C$33:$C$776,СВЦЭМ!$A$33:$A$776,$A39,СВЦЭМ!$B$33:$B$776,D$11)+'СЕТ СН'!$F$12+СВЦЭМ!$D$10+'СЕТ СН'!$F$5-'СЕТ СН'!$F$20</f>
        <v>3415.3810486800003</v>
      </c>
      <c r="E39" s="36">
        <f>SUMIFS(СВЦЭМ!$C$33:$C$776,СВЦЭМ!$A$33:$A$776,$A39,СВЦЭМ!$B$33:$B$776,E$11)+'СЕТ СН'!$F$12+СВЦЭМ!$D$10+'СЕТ СН'!$F$5-'СЕТ СН'!$F$20</f>
        <v>3419.92139077</v>
      </c>
      <c r="F39" s="36">
        <f>SUMIFS(СВЦЭМ!$C$33:$C$776,СВЦЭМ!$A$33:$A$776,$A39,СВЦЭМ!$B$33:$B$776,F$11)+'СЕТ СН'!$F$12+СВЦЭМ!$D$10+'СЕТ СН'!$F$5-'СЕТ СН'!$F$20</f>
        <v>3417.4821465800001</v>
      </c>
      <c r="G39" s="36">
        <f>SUMIFS(СВЦЭМ!$C$33:$C$776,СВЦЭМ!$A$33:$A$776,$A39,СВЦЭМ!$B$33:$B$776,G$11)+'СЕТ СН'!$F$12+СВЦЭМ!$D$10+'СЕТ СН'!$F$5-'СЕТ СН'!$F$20</f>
        <v>3421.1501128</v>
      </c>
      <c r="H39" s="36">
        <f>SUMIFS(СВЦЭМ!$C$33:$C$776,СВЦЭМ!$A$33:$A$776,$A39,СВЦЭМ!$B$33:$B$776,H$11)+'СЕТ СН'!$F$12+СВЦЭМ!$D$10+'СЕТ СН'!$F$5-'СЕТ СН'!$F$20</f>
        <v>3401.7230295999998</v>
      </c>
      <c r="I39" s="36">
        <f>SUMIFS(СВЦЭМ!$C$33:$C$776,СВЦЭМ!$A$33:$A$776,$A39,СВЦЭМ!$B$33:$B$776,I$11)+'СЕТ СН'!$F$12+СВЦЭМ!$D$10+'СЕТ СН'!$F$5-'СЕТ СН'!$F$20</f>
        <v>3369.69040012</v>
      </c>
      <c r="J39" s="36">
        <f>SUMIFS(СВЦЭМ!$C$33:$C$776,СВЦЭМ!$A$33:$A$776,$A39,СВЦЭМ!$B$33:$B$776,J$11)+'СЕТ СН'!$F$12+СВЦЭМ!$D$10+'СЕТ СН'!$F$5-'СЕТ СН'!$F$20</f>
        <v>3332.44865497</v>
      </c>
      <c r="K39" s="36">
        <f>SUMIFS(СВЦЭМ!$C$33:$C$776,СВЦЭМ!$A$33:$A$776,$A39,СВЦЭМ!$B$33:$B$776,K$11)+'СЕТ СН'!$F$12+СВЦЭМ!$D$10+'СЕТ СН'!$F$5-'СЕТ СН'!$F$20</f>
        <v>3328.4750680000002</v>
      </c>
      <c r="L39" s="36">
        <f>SUMIFS(СВЦЭМ!$C$33:$C$776,СВЦЭМ!$A$33:$A$776,$A39,СВЦЭМ!$B$33:$B$776,L$11)+'СЕТ СН'!$F$12+СВЦЭМ!$D$10+'СЕТ СН'!$F$5-'СЕТ СН'!$F$20</f>
        <v>3338.3585088700002</v>
      </c>
      <c r="M39" s="36">
        <f>SUMIFS(СВЦЭМ!$C$33:$C$776,СВЦЭМ!$A$33:$A$776,$A39,СВЦЭМ!$B$33:$B$776,M$11)+'СЕТ СН'!$F$12+СВЦЭМ!$D$10+'СЕТ СН'!$F$5-'СЕТ СН'!$F$20</f>
        <v>3340.0716889700002</v>
      </c>
      <c r="N39" s="36">
        <f>SUMIFS(СВЦЭМ!$C$33:$C$776,СВЦЭМ!$A$33:$A$776,$A39,СВЦЭМ!$B$33:$B$776,N$11)+'СЕТ СН'!$F$12+СВЦЭМ!$D$10+'СЕТ СН'!$F$5-'СЕТ СН'!$F$20</f>
        <v>3354.4445703199999</v>
      </c>
      <c r="O39" s="36">
        <f>SUMIFS(СВЦЭМ!$C$33:$C$776,СВЦЭМ!$A$33:$A$776,$A39,СВЦЭМ!$B$33:$B$776,O$11)+'СЕТ СН'!$F$12+СВЦЭМ!$D$10+'СЕТ СН'!$F$5-'СЕТ СН'!$F$20</f>
        <v>3363.06401547</v>
      </c>
      <c r="P39" s="36">
        <f>SUMIFS(СВЦЭМ!$C$33:$C$776,СВЦЭМ!$A$33:$A$776,$A39,СВЦЭМ!$B$33:$B$776,P$11)+'СЕТ СН'!$F$12+СВЦЭМ!$D$10+'СЕТ СН'!$F$5-'СЕТ СН'!$F$20</f>
        <v>3384.1439574800002</v>
      </c>
      <c r="Q39" s="36">
        <f>SUMIFS(СВЦЭМ!$C$33:$C$776,СВЦЭМ!$A$33:$A$776,$A39,СВЦЭМ!$B$33:$B$776,Q$11)+'СЕТ СН'!$F$12+СВЦЭМ!$D$10+'СЕТ СН'!$F$5-'СЕТ СН'!$F$20</f>
        <v>3385.6378863</v>
      </c>
      <c r="R39" s="36">
        <f>SUMIFS(СВЦЭМ!$C$33:$C$776,СВЦЭМ!$A$33:$A$776,$A39,СВЦЭМ!$B$33:$B$776,R$11)+'СЕТ СН'!$F$12+СВЦЭМ!$D$10+'СЕТ СН'!$F$5-'СЕТ СН'!$F$20</f>
        <v>3385.4934080200001</v>
      </c>
      <c r="S39" s="36">
        <f>SUMIFS(СВЦЭМ!$C$33:$C$776,СВЦЭМ!$A$33:$A$776,$A39,СВЦЭМ!$B$33:$B$776,S$11)+'СЕТ СН'!$F$12+СВЦЭМ!$D$10+'СЕТ СН'!$F$5-'СЕТ СН'!$F$20</f>
        <v>3378.2259986700001</v>
      </c>
      <c r="T39" s="36">
        <f>SUMIFS(СВЦЭМ!$C$33:$C$776,СВЦЭМ!$A$33:$A$776,$A39,СВЦЭМ!$B$33:$B$776,T$11)+'СЕТ СН'!$F$12+СВЦЭМ!$D$10+'СЕТ СН'!$F$5-'СЕТ СН'!$F$20</f>
        <v>3374.18190039</v>
      </c>
      <c r="U39" s="36">
        <f>SUMIFS(СВЦЭМ!$C$33:$C$776,СВЦЭМ!$A$33:$A$776,$A39,СВЦЭМ!$B$33:$B$776,U$11)+'СЕТ СН'!$F$12+СВЦЭМ!$D$10+'СЕТ СН'!$F$5-'СЕТ СН'!$F$20</f>
        <v>3355.86444953</v>
      </c>
      <c r="V39" s="36">
        <f>SUMIFS(СВЦЭМ!$C$33:$C$776,СВЦЭМ!$A$33:$A$776,$A39,СВЦЭМ!$B$33:$B$776,V$11)+'СЕТ СН'!$F$12+СВЦЭМ!$D$10+'СЕТ СН'!$F$5-'СЕТ СН'!$F$20</f>
        <v>3324.4690086099999</v>
      </c>
      <c r="W39" s="36">
        <f>SUMIFS(СВЦЭМ!$C$33:$C$776,СВЦЭМ!$A$33:$A$776,$A39,СВЦЭМ!$B$33:$B$776,W$11)+'СЕТ СН'!$F$12+СВЦЭМ!$D$10+'СЕТ СН'!$F$5-'СЕТ СН'!$F$20</f>
        <v>3314.22058595</v>
      </c>
      <c r="X39" s="36">
        <f>SUMIFS(СВЦЭМ!$C$33:$C$776,СВЦЭМ!$A$33:$A$776,$A39,СВЦЭМ!$B$33:$B$776,X$11)+'СЕТ СН'!$F$12+СВЦЭМ!$D$10+'СЕТ СН'!$F$5-'СЕТ СН'!$F$20</f>
        <v>3323.7555156399999</v>
      </c>
      <c r="Y39" s="36">
        <f>SUMIFS(СВЦЭМ!$C$33:$C$776,СВЦЭМ!$A$33:$A$776,$A39,СВЦЭМ!$B$33:$B$776,Y$11)+'СЕТ СН'!$F$12+СВЦЭМ!$D$10+'СЕТ СН'!$F$5-'СЕТ СН'!$F$20</f>
        <v>3355.8372794100001</v>
      </c>
    </row>
    <row r="40" spans="1:25" ht="15.75" x14ac:dyDescent="0.2">
      <c r="A40" s="35">
        <f t="shared" si="0"/>
        <v>43919</v>
      </c>
      <c r="B40" s="36">
        <f>SUMIFS(СВЦЭМ!$C$33:$C$776,СВЦЭМ!$A$33:$A$776,$A40,СВЦЭМ!$B$33:$B$776,B$11)+'СЕТ СН'!$F$12+СВЦЭМ!$D$10+'СЕТ СН'!$F$5-'СЕТ СН'!$F$20</f>
        <v>3406.2374518800002</v>
      </c>
      <c r="C40" s="36">
        <f>SUMIFS(СВЦЭМ!$C$33:$C$776,СВЦЭМ!$A$33:$A$776,$A40,СВЦЭМ!$B$33:$B$776,C$11)+'СЕТ СН'!$F$12+СВЦЭМ!$D$10+'СЕТ СН'!$F$5-'СЕТ СН'!$F$20</f>
        <v>3418.49883912</v>
      </c>
      <c r="D40" s="36">
        <f>SUMIFS(СВЦЭМ!$C$33:$C$776,СВЦЭМ!$A$33:$A$776,$A40,СВЦЭМ!$B$33:$B$776,D$11)+'СЕТ СН'!$F$12+СВЦЭМ!$D$10+'СЕТ СН'!$F$5-'СЕТ СН'!$F$20</f>
        <v>3443.7144389200002</v>
      </c>
      <c r="E40" s="36">
        <f>SUMIFS(СВЦЭМ!$C$33:$C$776,СВЦЭМ!$A$33:$A$776,$A40,СВЦЭМ!$B$33:$B$776,E$11)+'СЕТ СН'!$F$12+СВЦЭМ!$D$10+'СЕТ СН'!$F$5-'СЕТ СН'!$F$20</f>
        <v>3452.0807261</v>
      </c>
      <c r="F40" s="36">
        <f>SUMIFS(СВЦЭМ!$C$33:$C$776,СВЦЭМ!$A$33:$A$776,$A40,СВЦЭМ!$B$33:$B$776,F$11)+'СЕТ СН'!$F$12+СВЦЭМ!$D$10+'СЕТ СН'!$F$5-'СЕТ СН'!$F$20</f>
        <v>3452.3574303200003</v>
      </c>
      <c r="G40" s="36">
        <f>SUMIFS(СВЦЭМ!$C$33:$C$776,СВЦЭМ!$A$33:$A$776,$A40,СВЦЭМ!$B$33:$B$776,G$11)+'СЕТ СН'!$F$12+СВЦЭМ!$D$10+'СЕТ СН'!$F$5-'СЕТ СН'!$F$20</f>
        <v>3448.8952175100003</v>
      </c>
      <c r="H40" s="36">
        <f>SUMIFS(СВЦЭМ!$C$33:$C$776,СВЦЭМ!$A$33:$A$776,$A40,СВЦЭМ!$B$33:$B$776,H$11)+'СЕТ СН'!$F$12+СВЦЭМ!$D$10+'СЕТ СН'!$F$5-'СЕТ СН'!$F$20</f>
        <v>3431.4225951200001</v>
      </c>
      <c r="I40" s="36">
        <f>SUMIFS(СВЦЭМ!$C$33:$C$776,СВЦЭМ!$A$33:$A$776,$A40,СВЦЭМ!$B$33:$B$776,I$11)+'СЕТ СН'!$F$12+СВЦЭМ!$D$10+'СЕТ СН'!$F$5-'СЕТ СН'!$F$20</f>
        <v>3396.9245154300002</v>
      </c>
      <c r="J40" s="36">
        <f>SUMIFS(СВЦЭМ!$C$33:$C$776,СВЦЭМ!$A$33:$A$776,$A40,СВЦЭМ!$B$33:$B$776,J$11)+'СЕТ СН'!$F$12+СВЦЭМ!$D$10+'СЕТ СН'!$F$5-'СЕТ СН'!$F$20</f>
        <v>3324.44760946</v>
      </c>
      <c r="K40" s="36">
        <f>SUMIFS(СВЦЭМ!$C$33:$C$776,СВЦЭМ!$A$33:$A$776,$A40,СВЦЭМ!$B$33:$B$776,K$11)+'СЕТ СН'!$F$12+СВЦЭМ!$D$10+'СЕТ СН'!$F$5-'СЕТ СН'!$F$20</f>
        <v>3297.2490445100002</v>
      </c>
      <c r="L40" s="36">
        <f>SUMIFS(СВЦЭМ!$C$33:$C$776,СВЦЭМ!$A$33:$A$776,$A40,СВЦЭМ!$B$33:$B$776,L$11)+'СЕТ СН'!$F$12+СВЦЭМ!$D$10+'СЕТ СН'!$F$5-'СЕТ СН'!$F$20</f>
        <v>3309.4702560000001</v>
      </c>
      <c r="M40" s="36">
        <f>SUMIFS(СВЦЭМ!$C$33:$C$776,СВЦЭМ!$A$33:$A$776,$A40,СВЦЭМ!$B$33:$B$776,M$11)+'СЕТ СН'!$F$12+СВЦЭМ!$D$10+'СЕТ СН'!$F$5-'СЕТ СН'!$F$20</f>
        <v>3319.6534114800002</v>
      </c>
      <c r="N40" s="36">
        <f>SUMIFS(СВЦЭМ!$C$33:$C$776,СВЦЭМ!$A$33:$A$776,$A40,СВЦЭМ!$B$33:$B$776,N$11)+'СЕТ СН'!$F$12+СВЦЭМ!$D$10+'СЕТ СН'!$F$5-'СЕТ СН'!$F$20</f>
        <v>3333.2955630800002</v>
      </c>
      <c r="O40" s="36">
        <f>SUMIFS(СВЦЭМ!$C$33:$C$776,СВЦЭМ!$A$33:$A$776,$A40,СВЦЭМ!$B$33:$B$776,O$11)+'СЕТ СН'!$F$12+СВЦЭМ!$D$10+'СЕТ СН'!$F$5-'СЕТ СН'!$F$20</f>
        <v>3339.8523011400002</v>
      </c>
      <c r="P40" s="36">
        <f>SUMIFS(СВЦЭМ!$C$33:$C$776,СВЦЭМ!$A$33:$A$776,$A40,СВЦЭМ!$B$33:$B$776,P$11)+'СЕТ СН'!$F$12+СВЦЭМ!$D$10+'СЕТ СН'!$F$5-'СЕТ СН'!$F$20</f>
        <v>3343.7127227800001</v>
      </c>
      <c r="Q40" s="36">
        <f>SUMIFS(СВЦЭМ!$C$33:$C$776,СВЦЭМ!$A$33:$A$776,$A40,СВЦЭМ!$B$33:$B$776,Q$11)+'СЕТ СН'!$F$12+СВЦЭМ!$D$10+'СЕТ СН'!$F$5-'СЕТ СН'!$F$20</f>
        <v>3354.96151805</v>
      </c>
      <c r="R40" s="36">
        <f>SUMIFS(СВЦЭМ!$C$33:$C$776,СВЦЭМ!$A$33:$A$776,$A40,СВЦЭМ!$B$33:$B$776,R$11)+'СЕТ СН'!$F$12+СВЦЭМ!$D$10+'СЕТ СН'!$F$5-'СЕТ СН'!$F$20</f>
        <v>3350.7701868900003</v>
      </c>
      <c r="S40" s="36">
        <f>SUMIFS(СВЦЭМ!$C$33:$C$776,СВЦЭМ!$A$33:$A$776,$A40,СВЦЭМ!$B$33:$B$776,S$11)+'СЕТ СН'!$F$12+СВЦЭМ!$D$10+'СЕТ СН'!$F$5-'СЕТ СН'!$F$20</f>
        <v>3348.5388201200003</v>
      </c>
      <c r="T40" s="36">
        <f>SUMIFS(СВЦЭМ!$C$33:$C$776,СВЦЭМ!$A$33:$A$776,$A40,СВЦЭМ!$B$33:$B$776,T$11)+'СЕТ СН'!$F$12+СВЦЭМ!$D$10+'СЕТ СН'!$F$5-'СЕТ СН'!$F$20</f>
        <v>3331.82222426</v>
      </c>
      <c r="U40" s="36">
        <f>SUMIFS(СВЦЭМ!$C$33:$C$776,СВЦЭМ!$A$33:$A$776,$A40,СВЦЭМ!$B$33:$B$776,U$11)+'СЕТ СН'!$F$12+СВЦЭМ!$D$10+'СЕТ СН'!$F$5-'СЕТ СН'!$F$20</f>
        <v>3312.4110073500001</v>
      </c>
      <c r="V40" s="36">
        <f>SUMIFS(СВЦЭМ!$C$33:$C$776,СВЦЭМ!$A$33:$A$776,$A40,СВЦЭМ!$B$33:$B$776,V$11)+'СЕТ СН'!$F$12+СВЦЭМ!$D$10+'СЕТ СН'!$F$5-'СЕТ СН'!$F$20</f>
        <v>3291.03988424</v>
      </c>
      <c r="W40" s="36">
        <f>SUMIFS(СВЦЭМ!$C$33:$C$776,СВЦЭМ!$A$33:$A$776,$A40,СВЦЭМ!$B$33:$B$776,W$11)+'СЕТ СН'!$F$12+СВЦЭМ!$D$10+'СЕТ СН'!$F$5-'СЕТ СН'!$F$20</f>
        <v>3269.9629593300001</v>
      </c>
      <c r="X40" s="36">
        <f>SUMIFS(СВЦЭМ!$C$33:$C$776,СВЦЭМ!$A$33:$A$776,$A40,СВЦЭМ!$B$33:$B$776,X$11)+'СЕТ СН'!$F$12+СВЦЭМ!$D$10+'СЕТ СН'!$F$5-'СЕТ СН'!$F$20</f>
        <v>3265.31079112</v>
      </c>
      <c r="Y40" s="36">
        <f>SUMIFS(СВЦЭМ!$C$33:$C$776,СВЦЭМ!$A$33:$A$776,$A40,СВЦЭМ!$B$33:$B$776,Y$11)+'СЕТ СН'!$F$12+СВЦЭМ!$D$10+'СЕТ СН'!$F$5-'СЕТ СН'!$F$20</f>
        <v>3299.63870155</v>
      </c>
    </row>
    <row r="41" spans="1:25" ht="15.75" x14ac:dyDescent="0.2">
      <c r="A41" s="35">
        <f t="shared" si="0"/>
        <v>43920</v>
      </c>
      <c r="B41" s="36">
        <f>SUMIFS(СВЦЭМ!$C$33:$C$776,СВЦЭМ!$A$33:$A$776,$A41,СВЦЭМ!$B$33:$B$776,B$11)+'СЕТ СН'!$F$12+СВЦЭМ!$D$10+'СЕТ СН'!$F$5-'СЕТ СН'!$F$20</f>
        <v>3351.9565106700002</v>
      </c>
      <c r="C41" s="36">
        <f>SUMIFS(СВЦЭМ!$C$33:$C$776,СВЦЭМ!$A$33:$A$776,$A41,СВЦЭМ!$B$33:$B$776,C$11)+'СЕТ СН'!$F$12+СВЦЭМ!$D$10+'СЕТ СН'!$F$5-'СЕТ СН'!$F$20</f>
        <v>3384.10512225</v>
      </c>
      <c r="D41" s="36">
        <f>SUMIFS(СВЦЭМ!$C$33:$C$776,СВЦЭМ!$A$33:$A$776,$A41,СВЦЭМ!$B$33:$B$776,D$11)+'СЕТ СН'!$F$12+СВЦЭМ!$D$10+'СЕТ СН'!$F$5-'СЕТ СН'!$F$20</f>
        <v>3429.90520479</v>
      </c>
      <c r="E41" s="36">
        <f>SUMIFS(СВЦЭМ!$C$33:$C$776,СВЦЭМ!$A$33:$A$776,$A41,СВЦЭМ!$B$33:$B$776,E$11)+'СЕТ СН'!$F$12+СВЦЭМ!$D$10+'СЕТ СН'!$F$5-'СЕТ СН'!$F$20</f>
        <v>3441.6772054799999</v>
      </c>
      <c r="F41" s="36">
        <f>SUMIFS(СВЦЭМ!$C$33:$C$776,СВЦЭМ!$A$33:$A$776,$A41,СВЦЭМ!$B$33:$B$776,F$11)+'СЕТ СН'!$F$12+СВЦЭМ!$D$10+'СЕТ СН'!$F$5-'СЕТ СН'!$F$20</f>
        <v>3432.5832056200002</v>
      </c>
      <c r="G41" s="36">
        <f>SUMIFS(СВЦЭМ!$C$33:$C$776,СВЦЭМ!$A$33:$A$776,$A41,СВЦЭМ!$B$33:$B$776,G$11)+'СЕТ СН'!$F$12+СВЦЭМ!$D$10+'СЕТ СН'!$F$5-'СЕТ СН'!$F$20</f>
        <v>3424.3671296299999</v>
      </c>
      <c r="H41" s="36">
        <f>SUMIFS(СВЦЭМ!$C$33:$C$776,СВЦЭМ!$A$33:$A$776,$A41,СВЦЭМ!$B$33:$B$776,H$11)+'СЕТ СН'!$F$12+СВЦЭМ!$D$10+'СЕТ СН'!$F$5-'СЕТ СН'!$F$20</f>
        <v>3398.0828240400001</v>
      </c>
      <c r="I41" s="36">
        <f>SUMIFS(СВЦЭМ!$C$33:$C$776,СВЦЭМ!$A$33:$A$776,$A41,СВЦЭМ!$B$33:$B$776,I$11)+'СЕТ СН'!$F$12+СВЦЭМ!$D$10+'СЕТ СН'!$F$5-'СЕТ СН'!$F$20</f>
        <v>3332.8455275400001</v>
      </c>
      <c r="J41" s="36">
        <f>SUMIFS(СВЦЭМ!$C$33:$C$776,СВЦЭМ!$A$33:$A$776,$A41,СВЦЭМ!$B$33:$B$776,J$11)+'СЕТ СН'!$F$12+СВЦЭМ!$D$10+'СЕТ СН'!$F$5-'СЕТ СН'!$F$20</f>
        <v>3290.09985177</v>
      </c>
      <c r="K41" s="36">
        <f>SUMIFS(СВЦЭМ!$C$33:$C$776,СВЦЭМ!$A$33:$A$776,$A41,СВЦЭМ!$B$33:$B$776,K$11)+'СЕТ СН'!$F$12+СВЦЭМ!$D$10+'СЕТ СН'!$F$5-'СЕТ СН'!$F$20</f>
        <v>3277.9806799600001</v>
      </c>
      <c r="L41" s="36">
        <f>SUMIFS(СВЦЭМ!$C$33:$C$776,СВЦЭМ!$A$33:$A$776,$A41,СВЦЭМ!$B$33:$B$776,L$11)+'СЕТ СН'!$F$12+СВЦЭМ!$D$10+'СЕТ СН'!$F$5-'СЕТ СН'!$F$20</f>
        <v>3288.24442125</v>
      </c>
      <c r="M41" s="36">
        <f>SUMIFS(СВЦЭМ!$C$33:$C$776,СВЦЭМ!$A$33:$A$776,$A41,СВЦЭМ!$B$33:$B$776,M$11)+'СЕТ СН'!$F$12+СВЦЭМ!$D$10+'СЕТ СН'!$F$5-'СЕТ СН'!$F$20</f>
        <v>3286.0988178500002</v>
      </c>
      <c r="N41" s="36">
        <f>SUMIFS(СВЦЭМ!$C$33:$C$776,СВЦЭМ!$A$33:$A$776,$A41,СВЦЭМ!$B$33:$B$776,N$11)+'СЕТ СН'!$F$12+СВЦЭМ!$D$10+'СЕТ СН'!$F$5-'СЕТ СН'!$F$20</f>
        <v>3304.3975470400001</v>
      </c>
      <c r="O41" s="36">
        <f>SUMIFS(СВЦЭМ!$C$33:$C$776,СВЦЭМ!$A$33:$A$776,$A41,СВЦЭМ!$B$33:$B$776,O$11)+'СЕТ СН'!$F$12+СВЦЭМ!$D$10+'СЕТ СН'!$F$5-'СЕТ СН'!$F$20</f>
        <v>3315.7149537800001</v>
      </c>
      <c r="P41" s="36">
        <f>SUMIFS(СВЦЭМ!$C$33:$C$776,СВЦЭМ!$A$33:$A$776,$A41,СВЦЭМ!$B$33:$B$776,P$11)+'СЕТ СН'!$F$12+СВЦЭМ!$D$10+'СЕТ СН'!$F$5-'СЕТ СН'!$F$20</f>
        <v>3316.31127775</v>
      </c>
      <c r="Q41" s="36">
        <f>SUMIFS(СВЦЭМ!$C$33:$C$776,СВЦЭМ!$A$33:$A$776,$A41,СВЦЭМ!$B$33:$B$776,Q$11)+'СЕТ СН'!$F$12+СВЦЭМ!$D$10+'СЕТ СН'!$F$5-'СЕТ СН'!$F$20</f>
        <v>3323.9824386</v>
      </c>
      <c r="R41" s="36">
        <f>SUMIFS(СВЦЭМ!$C$33:$C$776,СВЦЭМ!$A$33:$A$776,$A41,СВЦЭМ!$B$33:$B$776,R$11)+'СЕТ СН'!$F$12+СВЦЭМ!$D$10+'СЕТ СН'!$F$5-'СЕТ СН'!$F$20</f>
        <v>3324.1109677600002</v>
      </c>
      <c r="S41" s="36">
        <f>SUMIFS(СВЦЭМ!$C$33:$C$776,СВЦЭМ!$A$33:$A$776,$A41,СВЦЭМ!$B$33:$B$776,S$11)+'СЕТ СН'!$F$12+СВЦЭМ!$D$10+'СЕТ СН'!$F$5-'СЕТ СН'!$F$20</f>
        <v>3349.8466115199999</v>
      </c>
      <c r="T41" s="36">
        <f>SUMIFS(СВЦЭМ!$C$33:$C$776,СВЦЭМ!$A$33:$A$776,$A41,СВЦЭМ!$B$33:$B$776,T$11)+'СЕТ СН'!$F$12+СВЦЭМ!$D$10+'СЕТ СН'!$F$5-'СЕТ СН'!$F$20</f>
        <v>3335.3005939899999</v>
      </c>
      <c r="U41" s="36">
        <f>SUMIFS(СВЦЭМ!$C$33:$C$776,СВЦЭМ!$A$33:$A$776,$A41,СВЦЭМ!$B$33:$B$776,U$11)+'СЕТ СН'!$F$12+СВЦЭМ!$D$10+'СЕТ СН'!$F$5-'СЕТ СН'!$F$20</f>
        <v>3309.46242467</v>
      </c>
      <c r="V41" s="36">
        <f>SUMIFS(СВЦЭМ!$C$33:$C$776,СВЦЭМ!$A$33:$A$776,$A41,СВЦЭМ!$B$33:$B$776,V$11)+'СЕТ СН'!$F$12+СВЦЭМ!$D$10+'СЕТ СН'!$F$5-'СЕТ СН'!$F$20</f>
        <v>3316.2309405599999</v>
      </c>
      <c r="W41" s="36">
        <f>SUMIFS(СВЦЭМ!$C$33:$C$776,СВЦЭМ!$A$33:$A$776,$A41,СВЦЭМ!$B$33:$B$776,W$11)+'СЕТ СН'!$F$12+СВЦЭМ!$D$10+'СЕТ СН'!$F$5-'СЕТ СН'!$F$20</f>
        <v>3296.2622659500003</v>
      </c>
      <c r="X41" s="36">
        <f>SUMIFS(СВЦЭМ!$C$33:$C$776,СВЦЭМ!$A$33:$A$776,$A41,СВЦЭМ!$B$33:$B$776,X$11)+'СЕТ СН'!$F$12+СВЦЭМ!$D$10+'СЕТ СН'!$F$5-'СЕТ СН'!$F$20</f>
        <v>3323.1764015799999</v>
      </c>
      <c r="Y41" s="36">
        <f>SUMIFS(СВЦЭМ!$C$33:$C$776,СВЦЭМ!$A$33:$A$776,$A41,СВЦЭМ!$B$33:$B$776,Y$11)+'СЕТ СН'!$F$12+СВЦЭМ!$D$10+'СЕТ СН'!$F$5-'СЕТ СН'!$F$20</f>
        <v>3362.6231199499998</v>
      </c>
    </row>
    <row r="42" spans="1:25" ht="15.75" x14ac:dyDescent="0.2">
      <c r="A42" s="35">
        <f t="shared" si="0"/>
        <v>43921</v>
      </c>
      <c r="B42" s="36">
        <f>SUMIFS(СВЦЭМ!$C$33:$C$776,СВЦЭМ!$A$33:$A$776,$A42,СВЦЭМ!$B$33:$B$776,B$11)+'СЕТ СН'!$F$12+СВЦЭМ!$D$10+'СЕТ СН'!$F$5-'СЕТ СН'!$F$20</f>
        <v>3366.2177768400002</v>
      </c>
      <c r="C42" s="36">
        <f>SUMIFS(СВЦЭМ!$C$33:$C$776,СВЦЭМ!$A$33:$A$776,$A42,СВЦЭМ!$B$33:$B$776,C$11)+'СЕТ СН'!$F$12+СВЦЭМ!$D$10+'СЕТ СН'!$F$5-'СЕТ СН'!$F$20</f>
        <v>3397.3657535800003</v>
      </c>
      <c r="D42" s="36">
        <f>SUMIFS(СВЦЭМ!$C$33:$C$776,СВЦЭМ!$A$33:$A$776,$A42,СВЦЭМ!$B$33:$B$776,D$11)+'СЕТ СН'!$F$12+СВЦЭМ!$D$10+'СЕТ СН'!$F$5-'СЕТ СН'!$F$20</f>
        <v>3441.4189540000002</v>
      </c>
      <c r="E42" s="36">
        <f>SUMIFS(СВЦЭМ!$C$33:$C$776,СВЦЭМ!$A$33:$A$776,$A42,СВЦЭМ!$B$33:$B$776,E$11)+'СЕТ СН'!$F$12+СВЦЭМ!$D$10+'СЕТ СН'!$F$5-'СЕТ СН'!$F$20</f>
        <v>3454.1196424200002</v>
      </c>
      <c r="F42" s="36">
        <f>SUMIFS(СВЦЭМ!$C$33:$C$776,СВЦЭМ!$A$33:$A$776,$A42,СВЦЭМ!$B$33:$B$776,F$11)+'СЕТ СН'!$F$12+СВЦЭМ!$D$10+'СЕТ СН'!$F$5-'СЕТ СН'!$F$20</f>
        <v>3451.2773046000002</v>
      </c>
      <c r="G42" s="36">
        <f>SUMIFS(СВЦЭМ!$C$33:$C$776,СВЦЭМ!$A$33:$A$776,$A42,СВЦЭМ!$B$33:$B$776,G$11)+'СЕТ СН'!$F$12+СВЦЭМ!$D$10+'СЕТ СН'!$F$5-'СЕТ СН'!$F$20</f>
        <v>3436.8565389300002</v>
      </c>
      <c r="H42" s="36">
        <f>SUMIFS(СВЦЭМ!$C$33:$C$776,СВЦЭМ!$A$33:$A$776,$A42,СВЦЭМ!$B$33:$B$776,H$11)+'СЕТ СН'!$F$12+СВЦЭМ!$D$10+'СЕТ СН'!$F$5-'СЕТ СН'!$F$20</f>
        <v>3407.65740164</v>
      </c>
      <c r="I42" s="36">
        <f>SUMIFS(СВЦЭМ!$C$33:$C$776,СВЦЭМ!$A$33:$A$776,$A42,СВЦЭМ!$B$33:$B$776,I$11)+'СЕТ СН'!$F$12+СВЦЭМ!$D$10+'СЕТ СН'!$F$5-'СЕТ СН'!$F$20</f>
        <v>3357.63913267</v>
      </c>
      <c r="J42" s="36">
        <f>SUMIFS(СВЦЭМ!$C$33:$C$776,СВЦЭМ!$A$33:$A$776,$A42,СВЦЭМ!$B$33:$B$776,J$11)+'СЕТ СН'!$F$12+СВЦЭМ!$D$10+'СЕТ СН'!$F$5-'СЕТ СН'!$F$20</f>
        <v>3315.8137065999999</v>
      </c>
      <c r="K42" s="36">
        <f>SUMIFS(СВЦЭМ!$C$33:$C$776,СВЦЭМ!$A$33:$A$776,$A42,СВЦЭМ!$B$33:$B$776,K$11)+'СЕТ СН'!$F$12+СВЦЭМ!$D$10+'СЕТ СН'!$F$5-'СЕТ СН'!$F$20</f>
        <v>3301.6951294999999</v>
      </c>
      <c r="L42" s="36">
        <f>SUMIFS(СВЦЭМ!$C$33:$C$776,СВЦЭМ!$A$33:$A$776,$A42,СВЦЭМ!$B$33:$B$776,L$11)+'СЕТ СН'!$F$12+СВЦЭМ!$D$10+'СЕТ СН'!$F$5-'СЕТ СН'!$F$20</f>
        <v>3295.4837934699999</v>
      </c>
      <c r="M42" s="36">
        <f>SUMIFS(СВЦЭМ!$C$33:$C$776,СВЦЭМ!$A$33:$A$776,$A42,СВЦЭМ!$B$33:$B$776,M$11)+'СЕТ СН'!$F$12+СВЦЭМ!$D$10+'СЕТ СН'!$F$5-'СЕТ СН'!$F$20</f>
        <v>3286.9230129100001</v>
      </c>
      <c r="N42" s="36">
        <f>SUMIFS(СВЦЭМ!$C$33:$C$776,СВЦЭМ!$A$33:$A$776,$A42,СВЦЭМ!$B$33:$B$776,N$11)+'СЕТ СН'!$F$12+СВЦЭМ!$D$10+'СЕТ СН'!$F$5-'СЕТ СН'!$F$20</f>
        <v>3292.4579104100003</v>
      </c>
      <c r="O42" s="36">
        <f>SUMIFS(СВЦЭМ!$C$33:$C$776,СВЦЭМ!$A$33:$A$776,$A42,СВЦЭМ!$B$33:$B$776,O$11)+'СЕТ СН'!$F$12+СВЦЭМ!$D$10+'СЕТ СН'!$F$5-'СЕТ СН'!$F$20</f>
        <v>3309.2345149000002</v>
      </c>
      <c r="P42" s="36">
        <f>SUMIFS(СВЦЭМ!$C$33:$C$776,СВЦЭМ!$A$33:$A$776,$A42,СВЦЭМ!$B$33:$B$776,P$11)+'СЕТ СН'!$F$12+СВЦЭМ!$D$10+'СЕТ СН'!$F$5-'СЕТ СН'!$F$20</f>
        <v>3320.9806477900001</v>
      </c>
      <c r="Q42" s="36">
        <f>SUMIFS(СВЦЭМ!$C$33:$C$776,СВЦЭМ!$A$33:$A$776,$A42,СВЦЭМ!$B$33:$B$776,Q$11)+'СЕТ СН'!$F$12+СВЦЭМ!$D$10+'СЕТ СН'!$F$5-'СЕТ СН'!$F$20</f>
        <v>3324.8611180100002</v>
      </c>
      <c r="R42" s="36">
        <f>SUMIFS(СВЦЭМ!$C$33:$C$776,СВЦЭМ!$A$33:$A$776,$A42,СВЦЭМ!$B$33:$B$776,R$11)+'СЕТ СН'!$F$12+СВЦЭМ!$D$10+'СЕТ СН'!$F$5-'СЕТ СН'!$F$20</f>
        <v>3317.6297017500001</v>
      </c>
      <c r="S42" s="36">
        <f>SUMIFS(СВЦЭМ!$C$33:$C$776,СВЦЭМ!$A$33:$A$776,$A42,СВЦЭМ!$B$33:$B$776,S$11)+'СЕТ СН'!$F$12+СВЦЭМ!$D$10+'СЕТ СН'!$F$5-'СЕТ СН'!$F$20</f>
        <v>3317.8274539700001</v>
      </c>
      <c r="T42" s="36">
        <f>SUMIFS(СВЦЭМ!$C$33:$C$776,СВЦЭМ!$A$33:$A$776,$A42,СВЦЭМ!$B$33:$B$776,T$11)+'СЕТ СН'!$F$12+СВЦЭМ!$D$10+'СЕТ СН'!$F$5-'СЕТ СН'!$F$20</f>
        <v>3291.8058334799998</v>
      </c>
      <c r="U42" s="36">
        <f>SUMIFS(СВЦЭМ!$C$33:$C$776,СВЦЭМ!$A$33:$A$776,$A42,СВЦЭМ!$B$33:$B$776,U$11)+'СЕТ СН'!$F$12+СВЦЭМ!$D$10+'СЕТ СН'!$F$5-'СЕТ СН'!$F$20</f>
        <v>3267.41603897</v>
      </c>
      <c r="V42" s="36">
        <f>SUMIFS(СВЦЭМ!$C$33:$C$776,СВЦЭМ!$A$33:$A$776,$A42,СВЦЭМ!$B$33:$B$776,V$11)+'СЕТ СН'!$F$12+СВЦЭМ!$D$10+'СЕТ СН'!$F$5-'СЕТ СН'!$F$20</f>
        <v>3265.6829585099999</v>
      </c>
      <c r="W42" s="36">
        <f>SUMIFS(СВЦЭМ!$C$33:$C$776,СВЦЭМ!$A$33:$A$776,$A42,СВЦЭМ!$B$33:$B$776,W$11)+'СЕТ СН'!$F$12+СВЦЭМ!$D$10+'СЕТ СН'!$F$5-'СЕТ СН'!$F$20</f>
        <v>3282.2236533499999</v>
      </c>
      <c r="X42" s="36">
        <f>SUMIFS(СВЦЭМ!$C$33:$C$776,СВЦЭМ!$A$33:$A$776,$A42,СВЦЭМ!$B$33:$B$776,X$11)+'СЕТ СН'!$F$12+СВЦЭМ!$D$10+'СЕТ СН'!$F$5-'СЕТ СН'!$F$20</f>
        <v>3277.8152612399999</v>
      </c>
      <c r="Y42" s="36">
        <f>SUMIFS(СВЦЭМ!$C$33:$C$776,СВЦЭМ!$A$33:$A$776,$A42,СВЦЭМ!$B$33:$B$776,Y$11)+'СЕТ СН'!$F$12+СВЦЭМ!$D$10+'СЕТ СН'!$F$5-'СЕТ СН'!$F$20</f>
        <v>3293.5909221000002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СН'!$G$12+СВЦЭМ!$D$10+'СЕТ СН'!$G$5-'СЕТ СН'!$G$20</f>
        <v>3395.5767569</v>
      </c>
      <c r="C48" s="36">
        <f>SUMIFS(СВЦЭМ!$C$33:$C$776,СВЦЭМ!$A$33:$A$776,$A48,СВЦЭМ!$B$33:$B$776,C$47)+'СЕТ СН'!$G$12+СВЦЭМ!$D$10+'СЕТ СН'!$G$5-'СЕТ СН'!$G$20</f>
        <v>3429.9650089900001</v>
      </c>
      <c r="D48" s="36">
        <f>SUMIFS(СВЦЭМ!$C$33:$C$776,СВЦЭМ!$A$33:$A$776,$A48,СВЦЭМ!$B$33:$B$776,D$47)+'СЕТ СН'!$G$12+СВЦЭМ!$D$10+'СЕТ СН'!$G$5-'СЕТ СН'!$G$20</f>
        <v>3439.4151719000001</v>
      </c>
      <c r="E48" s="36">
        <f>SUMIFS(СВЦЭМ!$C$33:$C$776,СВЦЭМ!$A$33:$A$776,$A48,СВЦЭМ!$B$33:$B$776,E$47)+'СЕТ СН'!$G$12+СВЦЭМ!$D$10+'СЕТ СН'!$G$5-'СЕТ СН'!$G$20</f>
        <v>3441.9487457599998</v>
      </c>
      <c r="F48" s="36">
        <f>SUMIFS(СВЦЭМ!$C$33:$C$776,СВЦЭМ!$A$33:$A$776,$A48,СВЦЭМ!$B$33:$B$776,F$47)+'СЕТ СН'!$G$12+СВЦЭМ!$D$10+'СЕТ СН'!$G$5-'СЕТ СН'!$G$20</f>
        <v>3439.790935</v>
      </c>
      <c r="G48" s="36">
        <f>SUMIFS(СВЦЭМ!$C$33:$C$776,СВЦЭМ!$A$33:$A$776,$A48,СВЦЭМ!$B$33:$B$776,G$47)+'СЕТ СН'!$G$12+СВЦЭМ!$D$10+'СЕТ СН'!$G$5-'СЕТ СН'!$G$20</f>
        <v>3443.85534039</v>
      </c>
      <c r="H48" s="36">
        <f>SUMIFS(СВЦЭМ!$C$33:$C$776,СВЦЭМ!$A$33:$A$776,$A48,СВЦЭМ!$B$33:$B$776,H$47)+'СЕТ СН'!$G$12+СВЦЭМ!$D$10+'СЕТ СН'!$G$5-'СЕТ СН'!$G$20</f>
        <v>3429.7701496999998</v>
      </c>
      <c r="I48" s="36">
        <f>SUMIFS(СВЦЭМ!$C$33:$C$776,СВЦЭМ!$A$33:$A$776,$A48,СВЦЭМ!$B$33:$B$776,I$47)+'СЕТ СН'!$G$12+СВЦЭМ!$D$10+'СЕТ СН'!$G$5-'СЕТ СН'!$G$20</f>
        <v>3398.0735620999999</v>
      </c>
      <c r="J48" s="36">
        <f>SUMIFS(СВЦЭМ!$C$33:$C$776,СВЦЭМ!$A$33:$A$776,$A48,СВЦЭМ!$B$33:$B$776,J$47)+'СЕТ СН'!$G$12+СВЦЭМ!$D$10+'СЕТ СН'!$G$5-'СЕТ СН'!$G$20</f>
        <v>3337.4135496700001</v>
      </c>
      <c r="K48" s="36">
        <f>SUMIFS(СВЦЭМ!$C$33:$C$776,СВЦЭМ!$A$33:$A$776,$A48,СВЦЭМ!$B$33:$B$776,K$47)+'СЕТ СН'!$G$12+СВЦЭМ!$D$10+'СЕТ СН'!$G$5-'СЕТ СН'!$G$20</f>
        <v>3326.3647466100001</v>
      </c>
      <c r="L48" s="36">
        <f>SUMIFS(СВЦЭМ!$C$33:$C$776,СВЦЭМ!$A$33:$A$776,$A48,СВЦЭМ!$B$33:$B$776,L$47)+'СЕТ СН'!$G$12+СВЦЭМ!$D$10+'СЕТ СН'!$G$5-'СЕТ СН'!$G$20</f>
        <v>3308.0525125700001</v>
      </c>
      <c r="M48" s="36">
        <f>SUMIFS(СВЦЭМ!$C$33:$C$776,СВЦЭМ!$A$33:$A$776,$A48,СВЦЭМ!$B$33:$B$776,M$47)+'СЕТ СН'!$G$12+СВЦЭМ!$D$10+'СЕТ СН'!$G$5-'СЕТ СН'!$G$20</f>
        <v>3314.4803450600002</v>
      </c>
      <c r="N48" s="36">
        <f>SUMIFS(СВЦЭМ!$C$33:$C$776,СВЦЭМ!$A$33:$A$776,$A48,СВЦЭМ!$B$33:$B$776,N$47)+'СЕТ СН'!$G$12+СВЦЭМ!$D$10+'СЕТ СН'!$G$5-'СЕТ СН'!$G$20</f>
        <v>3323.39422285</v>
      </c>
      <c r="O48" s="36">
        <f>SUMIFS(СВЦЭМ!$C$33:$C$776,СВЦЭМ!$A$33:$A$776,$A48,СВЦЭМ!$B$33:$B$776,O$47)+'СЕТ СН'!$G$12+СВЦЭМ!$D$10+'СЕТ СН'!$G$5-'СЕТ СН'!$G$20</f>
        <v>3338.20322966</v>
      </c>
      <c r="P48" s="36">
        <f>SUMIFS(СВЦЭМ!$C$33:$C$776,СВЦЭМ!$A$33:$A$776,$A48,СВЦЭМ!$B$33:$B$776,P$47)+'СЕТ СН'!$G$12+СВЦЭМ!$D$10+'СЕТ СН'!$G$5-'СЕТ СН'!$G$20</f>
        <v>3353.9961131</v>
      </c>
      <c r="Q48" s="36">
        <f>SUMIFS(СВЦЭМ!$C$33:$C$776,СВЦЭМ!$A$33:$A$776,$A48,СВЦЭМ!$B$33:$B$776,Q$47)+'СЕТ СН'!$G$12+СВЦЭМ!$D$10+'СЕТ СН'!$G$5-'СЕТ СН'!$G$20</f>
        <v>3363.9840838199998</v>
      </c>
      <c r="R48" s="36">
        <f>SUMIFS(СВЦЭМ!$C$33:$C$776,СВЦЭМ!$A$33:$A$776,$A48,СВЦЭМ!$B$33:$B$776,R$47)+'СЕТ СН'!$G$12+СВЦЭМ!$D$10+'СЕТ СН'!$G$5-'СЕТ СН'!$G$20</f>
        <v>3359.0579609800002</v>
      </c>
      <c r="S48" s="36">
        <f>SUMIFS(СВЦЭМ!$C$33:$C$776,СВЦЭМ!$A$33:$A$776,$A48,СВЦЭМ!$B$33:$B$776,S$47)+'СЕТ СН'!$G$12+СВЦЭМ!$D$10+'СЕТ СН'!$G$5-'СЕТ СН'!$G$20</f>
        <v>3355.1868652600001</v>
      </c>
      <c r="T48" s="36">
        <f>SUMIFS(СВЦЭМ!$C$33:$C$776,СВЦЭМ!$A$33:$A$776,$A48,СВЦЭМ!$B$33:$B$776,T$47)+'СЕТ СН'!$G$12+СВЦЭМ!$D$10+'СЕТ СН'!$G$5-'СЕТ СН'!$G$20</f>
        <v>3336.6536376600002</v>
      </c>
      <c r="U48" s="36">
        <f>SUMIFS(СВЦЭМ!$C$33:$C$776,СВЦЭМ!$A$33:$A$776,$A48,СВЦЭМ!$B$33:$B$776,U$47)+'СЕТ СН'!$G$12+СВЦЭМ!$D$10+'СЕТ СН'!$G$5-'СЕТ СН'!$G$20</f>
        <v>3323.96902095</v>
      </c>
      <c r="V48" s="36">
        <f>SUMIFS(СВЦЭМ!$C$33:$C$776,СВЦЭМ!$A$33:$A$776,$A48,СВЦЭМ!$B$33:$B$776,V$47)+'СЕТ СН'!$G$12+СВЦЭМ!$D$10+'СЕТ СН'!$G$5-'СЕТ СН'!$G$20</f>
        <v>3318.7804269899998</v>
      </c>
      <c r="W48" s="36">
        <f>SUMIFS(СВЦЭМ!$C$33:$C$776,СВЦЭМ!$A$33:$A$776,$A48,СВЦЭМ!$B$33:$B$776,W$47)+'СЕТ СН'!$G$12+СВЦЭМ!$D$10+'СЕТ СН'!$G$5-'СЕТ СН'!$G$20</f>
        <v>3323.3593566899999</v>
      </c>
      <c r="X48" s="36">
        <f>SUMIFS(СВЦЭМ!$C$33:$C$776,СВЦЭМ!$A$33:$A$776,$A48,СВЦЭМ!$B$33:$B$776,X$47)+'СЕТ СН'!$G$12+СВЦЭМ!$D$10+'СЕТ СН'!$G$5-'СЕТ СН'!$G$20</f>
        <v>3333.8593861600002</v>
      </c>
      <c r="Y48" s="36">
        <f>SUMIFS(СВЦЭМ!$C$33:$C$776,СВЦЭМ!$A$33:$A$776,$A48,СВЦЭМ!$B$33:$B$776,Y$47)+'СЕТ СН'!$G$12+СВЦЭМ!$D$10+'СЕТ СН'!$G$5-'СЕТ СН'!$G$20</f>
        <v>3373.01867829</v>
      </c>
    </row>
    <row r="49" spans="1:25" ht="15.75" x14ac:dyDescent="0.2">
      <c r="A49" s="35">
        <f>A48+1</f>
        <v>43892</v>
      </c>
      <c r="B49" s="36">
        <f>SUMIFS(СВЦЭМ!$C$33:$C$776,СВЦЭМ!$A$33:$A$776,$A49,СВЦЭМ!$B$33:$B$776,B$47)+'СЕТ СН'!$G$12+СВЦЭМ!$D$10+'СЕТ СН'!$G$5-'СЕТ СН'!$G$20</f>
        <v>3342.25492308</v>
      </c>
      <c r="C49" s="36">
        <f>SUMIFS(СВЦЭМ!$C$33:$C$776,СВЦЭМ!$A$33:$A$776,$A49,СВЦЭМ!$B$33:$B$776,C$47)+'СЕТ СН'!$G$12+СВЦЭМ!$D$10+'СЕТ СН'!$G$5-'СЕТ СН'!$G$20</f>
        <v>3348.8038018000002</v>
      </c>
      <c r="D49" s="36">
        <f>SUMIFS(СВЦЭМ!$C$33:$C$776,СВЦЭМ!$A$33:$A$776,$A49,СВЦЭМ!$B$33:$B$776,D$47)+'СЕТ СН'!$G$12+СВЦЭМ!$D$10+'СЕТ СН'!$G$5-'СЕТ СН'!$G$20</f>
        <v>3359.3290980800002</v>
      </c>
      <c r="E49" s="36">
        <f>SUMIFS(СВЦЭМ!$C$33:$C$776,СВЦЭМ!$A$33:$A$776,$A49,СВЦЭМ!$B$33:$B$776,E$47)+'СЕТ СН'!$G$12+СВЦЭМ!$D$10+'СЕТ СН'!$G$5-'СЕТ СН'!$G$20</f>
        <v>3353.9622992599998</v>
      </c>
      <c r="F49" s="36">
        <f>SUMIFS(СВЦЭМ!$C$33:$C$776,СВЦЭМ!$A$33:$A$776,$A49,СВЦЭМ!$B$33:$B$776,F$47)+'СЕТ СН'!$G$12+СВЦЭМ!$D$10+'СЕТ СН'!$G$5-'СЕТ СН'!$G$20</f>
        <v>3355.3075103000001</v>
      </c>
      <c r="G49" s="36">
        <f>SUMIFS(СВЦЭМ!$C$33:$C$776,СВЦЭМ!$A$33:$A$776,$A49,СВЦЭМ!$B$33:$B$776,G$47)+'СЕТ СН'!$G$12+СВЦЭМ!$D$10+'СЕТ СН'!$G$5-'СЕТ СН'!$G$20</f>
        <v>3368.7162060800001</v>
      </c>
      <c r="H49" s="36">
        <f>SUMIFS(СВЦЭМ!$C$33:$C$776,СВЦЭМ!$A$33:$A$776,$A49,СВЦЭМ!$B$33:$B$776,H$47)+'СЕТ СН'!$G$12+СВЦЭМ!$D$10+'СЕТ СН'!$G$5-'СЕТ СН'!$G$20</f>
        <v>3422.8802462600001</v>
      </c>
      <c r="I49" s="36">
        <f>SUMIFS(СВЦЭМ!$C$33:$C$776,СВЦЭМ!$A$33:$A$776,$A49,СВЦЭМ!$B$33:$B$776,I$47)+'СЕТ СН'!$G$12+СВЦЭМ!$D$10+'СЕТ СН'!$G$5-'СЕТ СН'!$G$20</f>
        <v>3392.6555973300001</v>
      </c>
      <c r="J49" s="36">
        <f>SUMIFS(СВЦЭМ!$C$33:$C$776,СВЦЭМ!$A$33:$A$776,$A49,СВЦЭМ!$B$33:$B$776,J$47)+'СЕТ СН'!$G$12+СВЦЭМ!$D$10+'СЕТ СН'!$G$5-'СЕТ СН'!$G$20</f>
        <v>3349.4871392700002</v>
      </c>
      <c r="K49" s="36">
        <f>SUMIFS(СВЦЭМ!$C$33:$C$776,СВЦЭМ!$A$33:$A$776,$A49,СВЦЭМ!$B$33:$B$776,K$47)+'СЕТ СН'!$G$12+СВЦЭМ!$D$10+'СЕТ СН'!$G$5-'СЕТ СН'!$G$20</f>
        <v>3343.6798637100001</v>
      </c>
      <c r="L49" s="36">
        <f>SUMIFS(СВЦЭМ!$C$33:$C$776,СВЦЭМ!$A$33:$A$776,$A49,СВЦЭМ!$B$33:$B$776,L$47)+'СЕТ СН'!$G$12+СВЦЭМ!$D$10+'СЕТ СН'!$G$5-'СЕТ СН'!$G$20</f>
        <v>3345.5224456000001</v>
      </c>
      <c r="M49" s="36">
        <f>SUMIFS(СВЦЭМ!$C$33:$C$776,СВЦЭМ!$A$33:$A$776,$A49,СВЦЭМ!$B$33:$B$776,M$47)+'СЕТ СН'!$G$12+СВЦЭМ!$D$10+'СЕТ СН'!$G$5-'СЕТ СН'!$G$20</f>
        <v>3354.67383677</v>
      </c>
      <c r="N49" s="36">
        <f>SUMIFS(СВЦЭМ!$C$33:$C$776,СВЦЭМ!$A$33:$A$776,$A49,СВЦЭМ!$B$33:$B$776,N$47)+'СЕТ СН'!$G$12+СВЦЭМ!$D$10+'СЕТ СН'!$G$5-'СЕТ СН'!$G$20</f>
        <v>3368.9468424500001</v>
      </c>
      <c r="O49" s="36">
        <f>SUMIFS(СВЦЭМ!$C$33:$C$776,СВЦЭМ!$A$33:$A$776,$A49,СВЦЭМ!$B$33:$B$776,O$47)+'СЕТ СН'!$G$12+СВЦЭМ!$D$10+'СЕТ СН'!$G$5-'СЕТ СН'!$G$20</f>
        <v>3388.99831576</v>
      </c>
      <c r="P49" s="36">
        <f>SUMIFS(СВЦЭМ!$C$33:$C$776,СВЦЭМ!$A$33:$A$776,$A49,СВЦЭМ!$B$33:$B$776,P$47)+'СЕТ СН'!$G$12+СВЦЭМ!$D$10+'СЕТ СН'!$G$5-'СЕТ СН'!$G$20</f>
        <v>3393.7759310299998</v>
      </c>
      <c r="Q49" s="36">
        <f>SUMIFS(СВЦЭМ!$C$33:$C$776,СВЦЭМ!$A$33:$A$776,$A49,СВЦЭМ!$B$33:$B$776,Q$47)+'СЕТ СН'!$G$12+СВЦЭМ!$D$10+'СЕТ СН'!$G$5-'СЕТ СН'!$G$20</f>
        <v>3403.4034554999998</v>
      </c>
      <c r="R49" s="36">
        <f>SUMIFS(СВЦЭМ!$C$33:$C$776,СВЦЭМ!$A$33:$A$776,$A49,СВЦЭМ!$B$33:$B$776,R$47)+'СЕТ СН'!$G$12+СВЦЭМ!$D$10+'СЕТ СН'!$G$5-'СЕТ СН'!$G$20</f>
        <v>3401.99225996</v>
      </c>
      <c r="S49" s="36">
        <f>SUMIFS(СВЦЭМ!$C$33:$C$776,СВЦЭМ!$A$33:$A$776,$A49,СВЦЭМ!$B$33:$B$776,S$47)+'СЕТ СН'!$G$12+СВЦЭМ!$D$10+'СЕТ СН'!$G$5-'СЕТ СН'!$G$20</f>
        <v>3394.6670267200002</v>
      </c>
      <c r="T49" s="36">
        <f>SUMIFS(СВЦЭМ!$C$33:$C$776,СВЦЭМ!$A$33:$A$776,$A49,СВЦЭМ!$B$33:$B$776,T$47)+'СЕТ СН'!$G$12+СВЦЭМ!$D$10+'СЕТ СН'!$G$5-'СЕТ СН'!$G$20</f>
        <v>3374.71358659</v>
      </c>
      <c r="U49" s="36">
        <f>SUMIFS(СВЦЭМ!$C$33:$C$776,СВЦЭМ!$A$33:$A$776,$A49,СВЦЭМ!$B$33:$B$776,U$47)+'СЕТ СН'!$G$12+СВЦЭМ!$D$10+'СЕТ СН'!$G$5-'СЕТ СН'!$G$20</f>
        <v>3356.0225597899998</v>
      </c>
      <c r="V49" s="36">
        <f>SUMIFS(СВЦЭМ!$C$33:$C$776,СВЦЭМ!$A$33:$A$776,$A49,СВЦЭМ!$B$33:$B$776,V$47)+'СЕТ СН'!$G$12+СВЦЭМ!$D$10+'СЕТ СН'!$G$5-'СЕТ СН'!$G$20</f>
        <v>3361.80666415</v>
      </c>
      <c r="W49" s="36">
        <f>SUMIFS(СВЦЭМ!$C$33:$C$776,СВЦЭМ!$A$33:$A$776,$A49,СВЦЭМ!$B$33:$B$776,W$47)+'СЕТ СН'!$G$12+СВЦЭМ!$D$10+'СЕТ СН'!$G$5-'СЕТ СН'!$G$20</f>
        <v>3374.80197357</v>
      </c>
      <c r="X49" s="36">
        <f>SUMIFS(СВЦЭМ!$C$33:$C$776,СВЦЭМ!$A$33:$A$776,$A49,СВЦЭМ!$B$33:$B$776,X$47)+'СЕТ СН'!$G$12+СВЦЭМ!$D$10+'СЕТ СН'!$G$5-'СЕТ СН'!$G$20</f>
        <v>3385.7008905500002</v>
      </c>
      <c r="Y49" s="36">
        <f>SUMIFS(СВЦЭМ!$C$33:$C$776,СВЦЭМ!$A$33:$A$776,$A49,СВЦЭМ!$B$33:$B$776,Y$47)+'СЕТ СН'!$G$12+СВЦЭМ!$D$10+'СЕТ СН'!$G$5-'СЕТ СН'!$G$20</f>
        <v>3418.4102491200001</v>
      </c>
    </row>
    <row r="50" spans="1:25" ht="15.75" x14ac:dyDescent="0.2">
      <c r="A50" s="35">
        <f t="shared" ref="A50:A78" si="1">A49+1</f>
        <v>43893</v>
      </c>
      <c r="B50" s="36">
        <f>SUMIFS(СВЦЭМ!$C$33:$C$776,СВЦЭМ!$A$33:$A$776,$A50,СВЦЭМ!$B$33:$B$776,B$47)+'СЕТ СН'!$G$12+СВЦЭМ!$D$10+'СЕТ СН'!$G$5-'СЕТ СН'!$G$20</f>
        <v>3458.47620035</v>
      </c>
      <c r="C50" s="36">
        <f>SUMIFS(СВЦЭМ!$C$33:$C$776,СВЦЭМ!$A$33:$A$776,$A50,СВЦЭМ!$B$33:$B$776,C$47)+'СЕТ СН'!$G$12+СВЦЭМ!$D$10+'СЕТ СН'!$G$5-'СЕТ СН'!$G$20</f>
        <v>3477.9984921499999</v>
      </c>
      <c r="D50" s="36">
        <f>SUMIFS(СВЦЭМ!$C$33:$C$776,СВЦЭМ!$A$33:$A$776,$A50,СВЦЭМ!$B$33:$B$776,D$47)+'СЕТ СН'!$G$12+СВЦЭМ!$D$10+'СЕТ СН'!$G$5-'СЕТ СН'!$G$20</f>
        <v>3476.5455783299999</v>
      </c>
      <c r="E50" s="36">
        <f>SUMIFS(СВЦЭМ!$C$33:$C$776,СВЦЭМ!$A$33:$A$776,$A50,СВЦЭМ!$B$33:$B$776,E$47)+'СЕТ СН'!$G$12+СВЦЭМ!$D$10+'СЕТ СН'!$G$5-'СЕТ СН'!$G$20</f>
        <v>3480.4133691900001</v>
      </c>
      <c r="F50" s="36">
        <f>SUMIFS(СВЦЭМ!$C$33:$C$776,СВЦЭМ!$A$33:$A$776,$A50,СВЦЭМ!$B$33:$B$776,F$47)+'СЕТ СН'!$G$12+СВЦЭМ!$D$10+'СЕТ СН'!$G$5-'СЕТ СН'!$G$20</f>
        <v>3468.7010299100002</v>
      </c>
      <c r="G50" s="36">
        <f>SUMIFS(СВЦЭМ!$C$33:$C$776,СВЦЭМ!$A$33:$A$776,$A50,СВЦЭМ!$B$33:$B$776,G$47)+'СЕТ СН'!$G$12+СВЦЭМ!$D$10+'СЕТ СН'!$G$5-'СЕТ СН'!$G$20</f>
        <v>3472.30268273</v>
      </c>
      <c r="H50" s="36">
        <f>SUMIFS(СВЦЭМ!$C$33:$C$776,СВЦЭМ!$A$33:$A$776,$A50,СВЦЭМ!$B$33:$B$776,H$47)+'СЕТ СН'!$G$12+СВЦЭМ!$D$10+'СЕТ СН'!$G$5-'СЕТ СН'!$G$20</f>
        <v>3457.8427640700002</v>
      </c>
      <c r="I50" s="36">
        <f>SUMIFS(СВЦЭМ!$C$33:$C$776,СВЦЭМ!$A$33:$A$776,$A50,СВЦЭМ!$B$33:$B$776,I$47)+'СЕТ СН'!$G$12+СВЦЭМ!$D$10+'СЕТ СН'!$G$5-'СЕТ СН'!$G$20</f>
        <v>3366.0465914000001</v>
      </c>
      <c r="J50" s="36">
        <f>SUMIFS(СВЦЭМ!$C$33:$C$776,СВЦЭМ!$A$33:$A$776,$A50,СВЦЭМ!$B$33:$B$776,J$47)+'СЕТ СН'!$G$12+СВЦЭМ!$D$10+'СЕТ СН'!$G$5-'СЕТ СН'!$G$20</f>
        <v>3293.89810502</v>
      </c>
      <c r="K50" s="36">
        <f>SUMIFS(СВЦЭМ!$C$33:$C$776,СВЦЭМ!$A$33:$A$776,$A50,СВЦЭМ!$B$33:$B$776,K$47)+'СЕТ СН'!$G$12+СВЦЭМ!$D$10+'СЕТ СН'!$G$5-'СЕТ СН'!$G$20</f>
        <v>3295.77873516</v>
      </c>
      <c r="L50" s="36">
        <f>SUMIFS(СВЦЭМ!$C$33:$C$776,СВЦЭМ!$A$33:$A$776,$A50,СВЦЭМ!$B$33:$B$776,L$47)+'СЕТ СН'!$G$12+СВЦЭМ!$D$10+'СЕТ СН'!$G$5-'СЕТ СН'!$G$20</f>
        <v>3290.5757017400001</v>
      </c>
      <c r="M50" s="36">
        <f>SUMIFS(СВЦЭМ!$C$33:$C$776,СВЦЭМ!$A$33:$A$776,$A50,СВЦЭМ!$B$33:$B$776,M$47)+'СЕТ СН'!$G$12+СВЦЭМ!$D$10+'СЕТ СН'!$G$5-'СЕТ СН'!$G$20</f>
        <v>3301.9193342500002</v>
      </c>
      <c r="N50" s="36">
        <f>SUMIFS(СВЦЭМ!$C$33:$C$776,СВЦЭМ!$A$33:$A$776,$A50,СВЦЭМ!$B$33:$B$776,N$47)+'СЕТ СН'!$G$12+СВЦЭМ!$D$10+'СЕТ СН'!$G$5-'СЕТ СН'!$G$20</f>
        <v>3316.1450310999999</v>
      </c>
      <c r="O50" s="36">
        <f>SUMIFS(СВЦЭМ!$C$33:$C$776,СВЦЭМ!$A$33:$A$776,$A50,СВЦЭМ!$B$33:$B$776,O$47)+'СЕТ СН'!$G$12+СВЦЭМ!$D$10+'СЕТ СН'!$G$5-'СЕТ СН'!$G$20</f>
        <v>3332.7691468800003</v>
      </c>
      <c r="P50" s="36">
        <f>SUMIFS(СВЦЭМ!$C$33:$C$776,СВЦЭМ!$A$33:$A$776,$A50,СВЦЭМ!$B$33:$B$776,P$47)+'СЕТ СН'!$G$12+СВЦЭМ!$D$10+'СЕТ СН'!$G$5-'СЕТ СН'!$G$20</f>
        <v>3336.33751893</v>
      </c>
      <c r="Q50" s="36">
        <f>SUMIFS(СВЦЭМ!$C$33:$C$776,СВЦЭМ!$A$33:$A$776,$A50,СВЦЭМ!$B$33:$B$776,Q$47)+'СЕТ СН'!$G$12+СВЦЭМ!$D$10+'СЕТ СН'!$G$5-'СЕТ СН'!$G$20</f>
        <v>3341.26840786</v>
      </c>
      <c r="R50" s="36">
        <f>SUMIFS(СВЦЭМ!$C$33:$C$776,СВЦЭМ!$A$33:$A$776,$A50,СВЦЭМ!$B$33:$B$776,R$47)+'СЕТ СН'!$G$12+СВЦЭМ!$D$10+'СЕТ СН'!$G$5-'СЕТ СН'!$G$20</f>
        <v>3335.9282701400002</v>
      </c>
      <c r="S50" s="36">
        <f>SUMIFS(СВЦЭМ!$C$33:$C$776,СВЦЭМ!$A$33:$A$776,$A50,СВЦЭМ!$B$33:$B$776,S$47)+'СЕТ СН'!$G$12+СВЦЭМ!$D$10+'СЕТ СН'!$G$5-'СЕТ СН'!$G$20</f>
        <v>3333.68994711</v>
      </c>
      <c r="T50" s="36">
        <f>SUMIFS(СВЦЭМ!$C$33:$C$776,СВЦЭМ!$A$33:$A$776,$A50,СВЦЭМ!$B$33:$B$776,T$47)+'СЕТ СН'!$G$12+СВЦЭМ!$D$10+'СЕТ СН'!$G$5-'СЕТ СН'!$G$20</f>
        <v>3313.9106190800003</v>
      </c>
      <c r="U50" s="36">
        <f>SUMIFS(СВЦЭМ!$C$33:$C$776,СВЦЭМ!$A$33:$A$776,$A50,СВЦЭМ!$B$33:$B$776,U$47)+'СЕТ СН'!$G$12+СВЦЭМ!$D$10+'СЕТ СН'!$G$5-'СЕТ СН'!$G$20</f>
        <v>3335.3641062500001</v>
      </c>
      <c r="V50" s="36">
        <f>SUMIFS(СВЦЭМ!$C$33:$C$776,СВЦЭМ!$A$33:$A$776,$A50,СВЦЭМ!$B$33:$B$776,V$47)+'СЕТ СН'!$G$12+СВЦЭМ!$D$10+'СЕТ СН'!$G$5-'СЕТ СН'!$G$20</f>
        <v>3348.7874730000003</v>
      </c>
      <c r="W50" s="36">
        <f>SUMIFS(СВЦЭМ!$C$33:$C$776,СВЦЭМ!$A$33:$A$776,$A50,СВЦЭМ!$B$33:$B$776,W$47)+'СЕТ СН'!$G$12+СВЦЭМ!$D$10+'СЕТ СН'!$G$5-'СЕТ СН'!$G$20</f>
        <v>3328.2884102600001</v>
      </c>
      <c r="X50" s="36">
        <f>SUMIFS(СВЦЭМ!$C$33:$C$776,СВЦЭМ!$A$33:$A$776,$A50,СВЦЭМ!$B$33:$B$776,X$47)+'СЕТ СН'!$G$12+СВЦЭМ!$D$10+'СЕТ СН'!$G$5-'СЕТ СН'!$G$20</f>
        <v>3322.0137461200002</v>
      </c>
      <c r="Y50" s="36">
        <f>SUMIFS(СВЦЭМ!$C$33:$C$776,СВЦЭМ!$A$33:$A$776,$A50,СВЦЭМ!$B$33:$B$776,Y$47)+'СЕТ СН'!$G$12+СВЦЭМ!$D$10+'СЕТ СН'!$G$5-'СЕТ СН'!$G$20</f>
        <v>3374.1955994899999</v>
      </c>
    </row>
    <row r="51" spans="1:25" ht="15.75" x14ac:dyDescent="0.2">
      <c r="A51" s="35">
        <f t="shared" si="1"/>
        <v>43894</v>
      </c>
      <c r="B51" s="36">
        <f>SUMIFS(СВЦЭМ!$C$33:$C$776,СВЦЭМ!$A$33:$A$776,$A51,СВЦЭМ!$B$33:$B$776,B$47)+'СЕТ СН'!$G$12+СВЦЭМ!$D$10+'СЕТ СН'!$G$5-'СЕТ СН'!$G$20</f>
        <v>3458.1443052100003</v>
      </c>
      <c r="C51" s="36">
        <f>SUMIFS(СВЦЭМ!$C$33:$C$776,СВЦЭМ!$A$33:$A$776,$A51,СВЦЭМ!$B$33:$B$776,C$47)+'СЕТ СН'!$G$12+СВЦЭМ!$D$10+'СЕТ СН'!$G$5-'СЕТ СН'!$G$20</f>
        <v>3479.4252919999999</v>
      </c>
      <c r="D51" s="36">
        <f>SUMIFS(СВЦЭМ!$C$33:$C$776,СВЦЭМ!$A$33:$A$776,$A51,СВЦЭМ!$B$33:$B$776,D$47)+'СЕТ СН'!$G$12+СВЦЭМ!$D$10+'СЕТ СН'!$G$5-'СЕТ СН'!$G$20</f>
        <v>3494.7784697100001</v>
      </c>
      <c r="E51" s="36">
        <f>SUMIFS(СВЦЭМ!$C$33:$C$776,СВЦЭМ!$A$33:$A$776,$A51,СВЦЭМ!$B$33:$B$776,E$47)+'СЕТ СН'!$G$12+СВЦЭМ!$D$10+'СЕТ СН'!$G$5-'СЕТ СН'!$G$20</f>
        <v>3492.5529540900002</v>
      </c>
      <c r="F51" s="36">
        <f>SUMIFS(СВЦЭМ!$C$33:$C$776,СВЦЭМ!$A$33:$A$776,$A51,СВЦЭМ!$B$33:$B$776,F$47)+'СЕТ СН'!$G$12+СВЦЭМ!$D$10+'СЕТ СН'!$G$5-'СЕТ СН'!$G$20</f>
        <v>3490.7539594999998</v>
      </c>
      <c r="G51" s="36">
        <f>SUMIFS(СВЦЭМ!$C$33:$C$776,СВЦЭМ!$A$33:$A$776,$A51,СВЦЭМ!$B$33:$B$776,G$47)+'СЕТ СН'!$G$12+СВЦЭМ!$D$10+'СЕТ СН'!$G$5-'СЕТ СН'!$G$20</f>
        <v>3423.9635933500003</v>
      </c>
      <c r="H51" s="36">
        <f>SUMIFS(СВЦЭМ!$C$33:$C$776,СВЦЭМ!$A$33:$A$776,$A51,СВЦЭМ!$B$33:$B$776,H$47)+'СЕТ СН'!$G$12+СВЦЭМ!$D$10+'СЕТ СН'!$G$5-'СЕТ СН'!$G$20</f>
        <v>3379.85035999</v>
      </c>
      <c r="I51" s="36">
        <f>SUMIFS(СВЦЭМ!$C$33:$C$776,СВЦЭМ!$A$33:$A$776,$A51,СВЦЭМ!$B$33:$B$776,I$47)+'СЕТ СН'!$G$12+СВЦЭМ!$D$10+'СЕТ СН'!$G$5-'СЕТ СН'!$G$20</f>
        <v>3346.9979677700003</v>
      </c>
      <c r="J51" s="36">
        <f>SUMIFS(СВЦЭМ!$C$33:$C$776,СВЦЭМ!$A$33:$A$776,$A51,СВЦЭМ!$B$33:$B$776,J$47)+'СЕТ СН'!$G$12+СВЦЭМ!$D$10+'СЕТ СН'!$G$5-'СЕТ СН'!$G$20</f>
        <v>3308.3618359100001</v>
      </c>
      <c r="K51" s="36">
        <f>SUMIFS(СВЦЭМ!$C$33:$C$776,СВЦЭМ!$A$33:$A$776,$A51,СВЦЭМ!$B$33:$B$776,K$47)+'СЕТ СН'!$G$12+СВЦЭМ!$D$10+'СЕТ СН'!$G$5-'СЕТ СН'!$G$20</f>
        <v>3319.8115567300001</v>
      </c>
      <c r="L51" s="36">
        <f>SUMIFS(СВЦЭМ!$C$33:$C$776,СВЦЭМ!$A$33:$A$776,$A51,СВЦЭМ!$B$33:$B$776,L$47)+'СЕТ СН'!$G$12+СВЦЭМ!$D$10+'СЕТ СН'!$G$5-'СЕТ СН'!$G$20</f>
        <v>3323.0565993499999</v>
      </c>
      <c r="M51" s="36">
        <f>SUMIFS(СВЦЭМ!$C$33:$C$776,СВЦЭМ!$A$33:$A$776,$A51,СВЦЭМ!$B$33:$B$776,M$47)+'СЕТ СН'!$G$12+СВЦЭМ!$D$10+'СЕТ СН'!$G$5-'СЕТ СН'!$G$20</f>
        <v>3343.4028220499999</v>
      </c>
      <c r="N51" s="36">
        <f>SUMIFS(СВЦЭМ!$C$33:$C$776,СВЦЭМ!$A$33:$A$776,$A51,СВЦЭМ!$B$33:$B$776,N$47)+'СЕТ СН'!$G$12+СВЦЭМ!$D$10+'СЕТ СН'!$G$5-'СЕТ СН'!$G$20</f>
        <v>3353.9122537799999</v>
      </c>
      <c r="O51" s="36">
        <f>SUMIFS(СВЦЭМ!$C$33:$C$776,СВЦЭМ!$A$33:$A$776,$A51,СВЦЭМ!$B$33:$B$776,O$47)+'СЕТ СН'!$G$12+СВЦЭМ!$D$10+'СЕТ СН'!$G$5-'СЕТ СН'!$G$20</f>
        <v>3366.8567628000001</v>
      </c>
      <c r="P51" s="36">
        <f>SUMIFS(СВЦЭМ!$C$33:$C$776,СВЦЭМ!$A$33:$A$776,$A51,СВЦЭМ!$B$33:$B$776,P$47)+'СЕТ СН'!$G$12+СВЦЭМ!$D$10+'СЕТ СН'!$G$5-'СЕТ СН'!$G$20</f>
        <v>3371.6096978999999</v>
      </c>
      <c r="Q51" s="36">
        <f>SUMIFS(СВЦЭМ!$C$33:$C$776,СВЦЭМ!$A$33:$A$776,$A51,СВЦЭМ!$B$33:$B$776,Q$47)+'СЕТ СН'!$G$12+СВЦЭМ!$D$10+'СЕТ СН'!$G$5-'СЕТ СН'!$G$20</f>
        <v>3385.9416715000002</v>
      </c>
      <c r="R51" s="36">
        <f>SUMIFS(СВЦЭМ!$C$33:$C$776,СВЦЭМ!$A$33:$A$776,$A51,СВЦЭМ!$B$33:$B$776,R$47)+'СЕТ СН'!$G$12+СВЦЭМ!$D$10+'СЕТ СН'!$G$5-'СЕТ СН'!$G$20</f>
        <v>3376.3859829200001</v>
      </c>
      <c r="S51" s="36">
        <f>SUMIFS(СВЦЭМ!$C$33:$C$776,СВЦЭМ!$A$33:$A$776,$A51,СВЦЭМ!$B$33:$B$776,S$47)+'СЕТ СН'!$G$12+СВЦЭМ!$D$10+'СЕТ СН'!$G$5-'СЕТ СН'!$G$20</f>
        <v>3363.1440342000001</v>
      </c>
      <c r="T51" s="36">
        <f>SUMIFS(СВЦЭМ!$C$33:$C$776,СВЦЭМ!$A$33:$A$776,$A51,СВЦЭМ!$B$33:$B$776,T$47)+'СЕТ СН'!$G$12+СВЦЭМ!$D$10+'СЕТ СН'!$G$5-'СЕТ СН'!$G$20</f>
        <v>3346.4520720300002</v>
      </c>
      <c r="U51" s="36">
        <f>SUMIFS(СВЦЭМ!$C$33:$C$776,СВЦЭМ!$A$33:$A$776,$A51,СВЦЭМ!$B$33:$B$776,U$47)+'СЕТ СН'!$G$12+СВЦЭМ!$D$10+'СЕТ СН'!$G$5-'СЕТ СН'!$G$20</f>
        <v>3342.1015454500002</v>
      </c>
      <c r="V51" s="36">
        <f>SUMIFS(СВЦЭМ!$C$33:$C$776,СВЦЭМ!$A$33:$A$776,$A51,СВЦЭМ!$B$33:$B$776,V$47)+'СЕТ СН'!$G$12+СВЦЭМ!$D$10+'СЕТ СН'!$G$5-'СЕТ СН'!$G$20</f>
        <v>3338.40602193</v>
      </c>
      <c r="W51" s="36">
        <f>SUMIFS(СВЦЭМ!$C$33:$C$776,СВЦЭМ!$A$33:$A$776,$A51,СВЦЭМ!$B$33:$B$776,W$47)+'СЕТ СН'!$G$12+СВЦЭМ!$D$10+'СЕТ СН'!$G$5-'СЕТ СН'!$G$20</f>
        <v>3336.8401919299999</v>
      </c>
      <c r="X51" s="36">
        <f>SUMIFS(СВЦЭМ!$C$33:$C$776,СВЦЭМ!$A$33:$A$776,$A51,СВЦЭМ!$B$33:$B$776,X$47)+'СЕТ СН'!$G$12+СВЦЭМ!$D$10+'СЕТ СН'!$G$5-'СЕТ СН'!$G$20</f>
        <v>3350.4791374599999</v>
      </c>
      <c r="Y51" s="36">
        <f>SUMIFS(СВЦЭМ!$C$33:$C$776,СВЦЭМ!$A$33:$A$776,$A51,СВЦЭМ!$B$33:$B$776,Y$47)+'СЕТ СН'!$G$12+СВЦЭМ!$D$10+'СЕТ СН'!$G$5-'СЕТ СН'!$G$20</f>
        <v>3389.2921402699999</v>
      </c>
    </row>
    <row r="52" spans="1:25" ht="15.75" x14ac:dyDescent="0.2">
      <c r="A52" s="35">
        <f t="shared" si="1"/>
        <v>43895</v>
      </c>
      <c r="B52" s="36">
        <f>SUMIFS(СВЦЭМ!$C$33:$C$776,СВЦЭМ!$A$33:$A$776,$A52,СВЦЭМ!$B$33:$B$776,B$47)+'СЕТ СН'!$G$12+СВЦЭМ!$D$10+'СЕТ СН'!$G$5-'СЕТ СН'!$G$20</f>
        <v>3432.7604626900002</v>
      </c>
      <c r="C52" s="36">
        <f>SUMIFS(СВЦЭМ!$C$33:$C$776,СВЦЭМ!$A$33:$A$776,$A52,СВЦЭМ!$B$33:$B$776,C$47)+'СЕТ СН'!$G$12+СВЦЭМ!$D$10+'СЕТ СН'!$G$5-'СЕТ СН'!$G$20</f>
        <v>3472.2168252299998</v>
      </c>
      <c r="D52" s="36">
        <f>SUMIFS(СВЦЭМ!$C$33:$C$776,СВЦЭМ!$A$33:$A$776,$A52,СВЦЭМ!$B$33:$B$776,D$47)+'СЕТ СН'!$G$12+СВЦЭМ!$D$10+'СЕТ СН'!$G$5-'СЕТ СН'!$G$20</f>
        <v>3481.92980575</v>
      </c>
      <c r="E52" s="36">
        <f>SUMIFS(СВЦЭМ!$C$33:$C$776,СВЦЭМ!$A$33:$A$776,$A52,СВЦЭМ!$B$33:$B$776,E$47)+'СЕТ СН'!$G$12+СВЦЭМ!$D$10+'СЕТ СН'!$G$5-'СЕТ СН'!$G$20</f>
        <v>3489.9630889099999</v>
      </c>
      <c r="F52" s="36">
        <f>SUMIFS(СВЦЭМ!$C$33:$C$776,СВЦЭМ!$A$33:$A$776,$A52,СВЦЭМ!$B$33:$B$776,F$47)+'СЕТ СН'!$G$12+СВЦЭМ!$D$10+'СЕТ СН'!$G$5-'СЕТ СН'!$G$20</f>
        <v>3467.1298974299998</v>
      </c>
      <c r="G52" s="36">
        <f>SUMIFS(СВЦЭМ!$C$33:$C$776,СВЦЭМ!$A$33:$A$776,$A52,СВЦЭМ!$B$33:$B$776,G$47)+'СЕТ СН'!$G$12+СВЦЭМ!$D$10+'СЕТ СН'!$G$5-'СЕТ СН'!$G$20</f>
        <v>3448.93552533</v>
      </c>
      <c r="H52" s="36">
        <f>SUMIFS(СВЦЭМ!$C$33:$C$776,СВЦЭМ!$A$33:$A$776,$A52,СВЦЭМ!$B$33:$B$776,H$47)+'СЕТ СН'!$G$12+СВЦЭМ!$D$10+'СЕТ СН'!$G$5-'СЕТ СН'!$G$20</f>
        <v>3408.2358126200002</v>
      </c>
      <c r="I52" s="36">
        <f>SUMIFS(СВЦЭМ!$C$33:$C$776,СВЦЭМ!$A$33:$A$776,$A52,СВЦЭМ!$B$33:$B$776,I$47)+'СЕТ СН'!$G$12+СВЦЭМ!$D$10+'СЕТ СН'!$G$5-'СЕТ СН'!$G$20</f>
        <v>3386.0785342099998</v>
      </c>
      <c r="J52" s="36">
        <f>SUMIFS(СВЦЭМ!$C$33:$C$776,СВЦЭМ!$A$33:$A$776,$A52,СВЦЭМ!$B$33:$B$776,J$47)+'СЕТ СН'!$G$12+СВЦЭМ!$D$10+'СЕТ СН'!$G$5-'СЕТ СН'!$G$20</f>
        <v>3348.1073351300001</v>
      </c>
      <c r="K52" s="36">
        <f>SUMIFS(СВЦЭМ!$C$33:$C$776,СВЦЭМ!$A$33:$A$776,$A52,СВЦЭМ!$B$33:$B$776,K$47)+'СЕТ СН'!$G$12+СВЦЭМ!$D$10+'СЕТ СН'!$G$5-'СЕТ СН'!$G$20</f>
        <v>3342.8575613500002</v>
      </c>
      <c r="L52" s="36">
        <f>SUMIFS(СВЦЭМ!$C$33:$C$776,СВЦЭМ!$A$33:$A$776,$A52,СВЦЭМ!$B$33:$B$776,L$47)+'СЕТ СН'!$G$12+СВЦЭМ!$D$10+'СЕТ СН'!$G$5-'СЕТ СН'!$G$20</f>
        <v>3365.63220929</v>
      </c>
      <c r="M52" s="36">
        <f>SUMIFS(СВЦЭМ!$C$33:$C$776,СВЦЭМ!$A$33:$A$776,$A52,СВЦЭМ!$B$33:$B$776,M$47)+'СЕТ СН'!$G$12+СВЦЭМ!$D$10+'СЕТ СН'!$G$5-'СЕТ СН'!$G$20</f>
        <v>3394.2268762600002</v>
      </c>
      <c r="N52" s="36">
        <f>SUMIFS(СВЦЭМ!$C$33:$C$776,СВЦЭМ!$A$33:$A$776,$A52,СВЦЭМ!$B$33:$B$776,N$47)+'СЕТ СН'!$G$12+СВЦЭМ!$D$10+'СЕТ СН'!$G$5-'СЕТ СН'!$G$20</f>
        <v>3396.9036501600003</v>
      </c>
      <c r="O52" s="36">
        <f>SUMIFS(СВЦЭМ!$C$33:$C$776,СВЦЭМ!$A$33:$A$776,$A52,СВЦЭМ!$B$33:$B$776,O$47)+'СЕТ СН'!$G$12+СВЦЭМ!$D$10+'СЕТ СН'!$G$5-'СЕТ СН'!$G$20</f>
        <v>3413.2554366899999</v>
      </c>
      <c r="P52" s="36">
        <f>SUMIFS(СВЦЭМ!$C$33:$C$776,СВЦЭМ!$A$33:$A$776,$A52,СВЦЭМ!$B$33:$B$776,P$47)+'СЕТ СН'!$G$12+СВЦЭМ!$D$10+'СЕТ СН'!$G$5-'СЕТ СН'!$G$20</f>
        <v>3422.3160339800002</v>
      </c>
      <c r="Q52" s="36">
        <f>SUMIFS(СВЦЭМ!$C$33:$C$776,СВЦЭМ!$A$33:$A$776,$A52,СВЦЭМ!$B$33:$B$776,Q$47)+'СЕТ СН'!$G$12+СВЦЭМ!$D$10+'СЕТ СН'!$G$5-'СЕТ СН'!$G$20</f>
        <v>3433.9455444300002</v>
      </c>
      <c r="R52" s="36">
        <f>SUMIFS(СВЦЭМ!$C$33:$C$776,СВЦЭМ!$A$33:$A$776,$A52,СВЦЭМ!$B$33:$B$776,R$47)+'СЕТ СН'!$G$12+СВЦЭМ!$D$10+'СЕТ СН'!$G$5-'СЕТ СН'!$G$20</f>
        <v>3436.1564450300002</v>
      </c>
      <c r="S52" s="36">
        <f>SUMIFS(СВЦЭМ!$C$33:$C$776,СВЦЭМ!$A$33:$A$776,$A52,СВЦЭМ!$B$33:$B$776,S$47)+'СЕТ СН'!$G$12+СВЦЭМ!$D$10+'СЕТ СН'!$G$5-'СЕТ СН'!$G$20</f>
        <v>3422.9437597900001</v>
      </c>
      <c r="T52" s="36">
        <f>SUMIFS(СВЦЭМ!$C$33:$C$776,СВЦЭМ!$A$33:$A$776,$A52,СВЦЭМ!$B$33:$B$776,T$47)+'СЕТ СН'!$G$12+СВЦЭМ!$D$10+'СЕТ СН'!$G$5-'СЕТ СН'!$G$20</f>
        <v>3400.0885323299999</v>
      </c>
      <c r="U52" s="36">
        <f>SUMIFS(СВЦЭМ!$C$33:$C$776,СВЦЭМ!$A$33:$A$776,$A52,СВЦЭМ!$B$33:$B$776,U$47)+'СЕТ СН'!$G$12+СВЦЭМ!$D$10+'СЕТ СН'!$G$5-'СЕТ СН'!$G$20</f>
        <v>3379.5214920200001</v>
      </c>
      <c r="V52" s="36">
        <f>SUMIFS(СВЦЭМ!$C$33:$C$776,СВЦЭМ!$A$33:$A$776,$A52,СВЦЭМ!$B$33:$B$776,V$47)+'СЕТ СН'!$G$12+СВЦЭМ!$D$10+'СЕТ СН'!$G$5-'СЕТ СН'!$G$20</f>
        <v>3377.76535861</v>
      </c>
      <c r="W52" s="36">
        <f>SUMIFS(СВЦЭМ!$C$33:$C$776,СВЦЭМ!$A$33:$A$776,$A52,СВЦЭМ!$B$33:$B$776,W$47)+'СЕТ СН'!$G$12+СВЦЭМ!$D$10+'СЕТ СН'!$G$5-'СЕТ СН'!$G$20</f>
        <v>3384.8887524800002</v>
      </c>
      <c r="X52" s="36">
        <f>SUMIFS(СВЦЭМ!$C$33:$C$776,СВЦЭМ!$A$33:$A$776,$A52,СВЦЭМ!$B$33:$B$776,X$47)+'СЕТ СН'!$G$12+СВЦЭМ!$D$10+'СЕТ СН'!$G$5-'СЕТ СН'!$G$20</f>
        <v>3403.27966595</v>
      </c>
      <c r="Y52" s="36">
        <f>SUMIFS(СВЦЭМ!$C$33:$C$776,СВЦЭМ!$A$33:$A$776,$A52,СВЦЭМ!$B$33:$B$776,Y$47)+'СЕТ СН'!$G$12+СВЦЭМ!$D$10+'СЕТ СН'!$G$5-'СЕТ СН'!$G$20</f>
        <v>3419.2880732499998</v>
      </c>
    </row>
    <row r="53" spans="1:25" ht="15.75" x14ac:dyDescent="0.2">
      <c r="A53" s="35">
        <f t="shared" si="1"/>
        <v>43896</v>
      </c>
      <c r="B53" s="36">
        <f>SUMIFS(СВЦЭМ!$C$33:$C$776,СВЦЭМ!$A$33:$A$776,$A53,СВЦЭМ!$B$33:$B$776,B$47)+'СЕТ СН'!$G$12+СВЦЭМ!$D$10+'СЕТ СН'!$G$5-'СЕТ СН'!$G$20</f>
        <v>3476.86447735</v>
      </c>
      <c r="C53" s="36">
        <f>SUMIFS(СВЦЭМ!$C$33:$C$776,СВЦЭМ!$A$33:$A$776,$A53,СВЦЭМ!$B$33:$B$776,C$47)+'СЕТ СН'!$G$12+СВЦЭМ!$D$10+'СЕТ СН'!$G$5-'СЕТ СН'!$G$20</f>
        <v>3501.51834947</v>
      </c>
      <c r="D53" s="36">
        <f>SUMIFS(СВЦЭМ!$C$33:$C$776,СВЦЭМ!$A$33:$A$776,$A53,СВЦЭМ!$B$33:$B$776,D$47)+'СЕТ СН'!$G$12+СВЦЭМ!$D$10+'СЕТ СН'!$G$5-'СЕТ СН'!$G$20</f>
        <v>3512.62022854</v>
      </c>
      <c r="E53" s="36">
        <f>SUMIFS(СВЦЭМ!$C$33:$C$776,СВЦЭМ!$A$33:$A$776,$A53,СВЦЭМ!$B$33:$B$776,E$47)+'СЕТ СН'!$G$12+СВЦЭМ!$D$10+'СЕТ СН'!$G$5-'СЕТ СН'!$G$20</f>
        <v>3516.1388367099999</v>
      </c>
      <c r="F53" s="36">
        <f>SUMIFS(СВЦЭМ!$C$33:$C$776,СВЦЭМ!$A$33:$A$776,$A53,СВЦЭМ!$B$33:$B$776,F$47)+'СЕТ СН'!$G$12+СВЦЭМ!$D$10+'СЕТ СН'!$G$5-'СЕТ СН'!$G$20</f>
        <v>3511.5165388700002</v>
      </c>
      <c r="G53" s="36">
        <f>SUMIFS(СВЦЭМ!$C$33:$C$776,СВЦЭМ!$A$33:$A$776,$A53,СВЦЭМ!$B$33:$B$776,G$47)+'СЕТ СН'!$G$12+СВЦЭМ!$D$10+'СЕТ СН'!$G$5-'СЕТ СН'!$G$20</f>
        <v>3485.2960916000002</v>
      </c>
      <c r="H53" s="36">
        <f>SUMIFS(СВЦЭМ!$C$33:$C$776,СВЦЭМ!$A$33:$A$776,$A53,СВЦЭМ!$B$33:$B$776,H$47)+'СЕТ СН'!$G$12+СВЦЭМ!$D$10+'СЕТ СН'!$G$5-'СЕТ СН'!$G$20</f>
        <v>3453.9379657600002</v>
      </c>
      <c r="I53" s="36">
        <f>SUMIFS(СВЦЭМ!$C$33:$C$776,СВЦЭМ!$A$33:$A$776,$A53,СВЦЭМ!$B$33:$B$776,I$47)+'СЕТ СН'!$G$12+СВЦЭМ!$D$10+'СЕТ СН'!$G$5-'СЕТ СН'!$G$20</f>
        <v>3416.2201526399999</v>
      </c>
      <c r="J53" s="36">
        <f>SUMIFS(СВЦЭМ!$C$33:$C$776,СВЦЭМ!$A$33:$A$776,$A53,СВЦЭМ!$B$33:$B$776,J$47)+'СЕТ СН'!$G$12+СВЦЭМ!$D$10+'СЕТ СН'!$G$5-'СЕТ СН'!$G$20</f>
        <v>3369.7564207099999</v>
      </c>
      <c r="K53" s="36">
        <f>SUMIFS(СВЦЭМ!$C$33:$C$776,СВЦЭМ!$A$33:$A$776,$A53,СВЦЭМ!$B$33:$B$776,K$47)+'СЕТ СН'!$G$12+СВЦЭМ!$D$10+'СЕТ СН'!$G$5-'СЕТ СН'!$G$20</f>
        <v>3354.94295741</v>
      </c>
      <c r="L53" s="36">
        <f>SUMIFS(СВЦЭМ!$C$33:$C$776,СВЦЭМ!$A$33:$A$776,$A53,СВЦЭМ!$B$33:$B$776,L$47)+'СЕТ СН'!$G$12+СВЦЭМ!$D$10+'СЕТ СН'!$G$5-'СЕТ СН'!$G$20</f>
        <v>3371.19513448</v>
      </c>
      <c r="M53" s="36">
        <f>SUMIFS(СВЦЭМ!$C$33:$C$776,СВЦЭМ!$A$33:$A$776,$A53,СВЦЭМ!$B$33:$B$776,M$47)+'СЕТ СН'!$G$12+СВЦЭМ!$D$10+'СЕТ СН'!$G$5-'СЕТ СН'!$G$20</f>
        <v>3391.5512600900001</v>
      </c>
      <c r="N53" s="36">
        <f>SUMIFS(СВЦЭМ!$C$33:$C$776,СВЦЭМ!$A$33:$A$776,$A53,СВЦЭМ!$B$33:$B$776,N$47)+'СЕТ СН'!$G$12+СВЦЭМ!$D$10+'СЕТ СН'!$G$5-'СЕТ СН'!$G$20</f>
        <v>3401.8969504699999</v>
      </c>
      <c r="O53" s="36">
        <f>SUMIFS(СВЦЭМ!$C$33:$C$776,СВЦЭМ!$A$33:$A$776,$A53,СВЦЭМ!$B$33:$B$776,O$47)+'СЕТ СН'!$G$12+СВЦЭМ!$D$10+'СЕТ СН'!$G$5-'СЕТ СН'!$G$20</f>
        <v>3420.2307545399999</v>
      </c>
      <c r="P53" s="36">
        <f>SUMIFS(СВЦЭМ!$C$33:$C$776,СВЦЭМ!$A$33:$A$776,$A53,СВЦЭМ!$B$33:$B$776,P$47)+'СЕТ СН'!$G$12+СВЦЭМ!$D$10+'СЕТ СН'!$G$5-'СЕТ СН'!$G$20</f>
        <v>3435.7090928299999</v>
      </c>
      <c r="Q53" s="36">
        <f>SUMIFS(СВЦЭМ!$C$33:$C$776,СВЦЭМ!$A$33:$A$776,$A53,СВЦЭМ!$B$33:$B$776,Q$47)+'СЕТ СН'!$G$12+СВЦЭМ!$D$10+'СЕТ СН'!$G$5-'СЕТ СН'!$G$20</f>
        <v>3439.3733013000001</v>
      </c>
      <c r="R53" s="36">
        <f>SUMIFS(СВЦЭМ!$C$33:$C$776,СВЦЭМ!$A$33:$A$776,$A53,СВЦЭМ!$B$33:$B$776,R$47)+'СЕТ СН'!$G$12+СВЦЭМ!$D$10+'СЕТ СН'!$G$5-'СЕТ СН'!$G$20</f>
        <v>3426.2010927000001</v>
      </c>
      <c r="S53" s="36">
        <f>SUMIFS(СВЦЭМ!$C$33:$C$776,СВЦЭМ!$A$33:$A$776,$A53,СВЦЭМ!$B$33:$B$776,S$47)+'СЕТ СН'!$G$12+СВЦЭМ!$D$10+'СЕТ СН'!$G$5-'СЕТ СН'!$G$20</f>
        <v>3427.8839038800002</v>
      </c>
      <c r="T53" s="36">
        <f>SUMIFS(СВЦЭМ!$C$33:$C$776,СВЦЭМ!$A$33:$A$776,$A53,СВЦЭМ!$B$33:$B$776,T$47)+'СЕТ СН'!$G$12+СВЦЭМ!$D$10+'СЕТ СН'!$G$5-'СЕТ СН'!$G$20</f>
        <v>3395.6083570999999</v>
      </c>
      <c r="U53" s="36">
        <f>SUMIFS(СВЦЭМ!$C$33:$C$776,СВЦЭМ!$A$33:$A$776,$A53,СВЦЭМ!$B$33:$B$776,U$47)+'СЕТ СН'!$G$12+СВЦЭМ!$D$10+'СЕТ СН'!$G$5-'СЕТ СН'!$G$20</f>
        <v>3386.14618922</v>
      </c>
      <c r="V53" s="36">
        <f>SUMIFS(СВЦЭМ!$C$33:$C$776,СВЦЭМ!$A$33:$A$776,$A53,СВЦЭМ!$B$33:$B$776,V$47)+'СЕТ СН'!$G$12+СВЦЭМ!$D$10+'СЕТ СН'!$G$5-'СЕТ СН'!$G$20</f>
        <v>3385.2111409200002</v>
      </c>
      <c r="W53" s="36">
        <f>SUMIFS(СВЦЭМ!$C$33:$C$776,СВЦЭМ!$A$33:$A$776,$A53,СВЦЭМ!$B$33:$B$776,W$47)+'СЕТ СН'!$G$12+СВЦЭМ!$D$10+'СЕТ СН'!$G$5-'СЕТ СН'!$G$20</f>
        <v>3393.1803997500001</v>
      </c>
      <c r="X53" s="36">
        <f>SUMIFS(СВЦЭМ!$C$33:$C$776,СВЦЭМ!$A$33:$A$776,$A53,СВЦЭМ!$B$33:$B$776,X$47)+'СЕТ СН'!$G$12+СВЦЭМ!$D$10+'СЕТ СН'!$G$5-'СЕТ СН'!$G$20</f>
        <v>3405.30592204</v>
      </c>
      <c r="Y53" s="36">
        <f>SUMIFS(СВЦЭМ!$C$33:$C$776,СВЦЭМ!$A$33:$A$776,$A53,СВЦЭМ!$B$33:$B$776,Y$47)+'СЕТ СН'!$G$12+СВЦЭМ!$D$10+'СЕТ СН'!$G$5-'СЕТ СН'!$G$20</f>
        <v>3409.9036646599998</v>
      </c>
    </row>
    <row r="54" spans="1:25" ht="15.75" x14ac:dyDescent="0.2">
      <c r="A54" s="35">
        <f t="shared" si="1"/>
        <v>43897</v>
      </c>
      <c r="B54" s="36">
        <f>SUMIFS(СВЦЭМ!$C$33:$C$776,СВЦЭМ!$A$33:$A$776,$A54,СВЦЭМ!$B$33:$B$776,B$47)+'СЕТ СН'!$G$12+СВЦЭМ!$D$10+'СЕТ СН'!$G$5-'СЕТ СН'!$G$20</f>
        <v>3445.9659342499999</v>
      </c>
      <c r="C54" s="36">
        <f>SUMIFS(СВЦЭМ!$C$33:$C$776,СВЦЭМ!$A$33:$A$776,$A54,СВЦЭМ!$B$33:$B$776,C$47)+'СЕТ СН'!$G$12+СВЦЭМ!$D$10+'СЕТ СН'!$G$5-'СЕТ СН'!$G$20</f>
        <v>3470.6060086500001</v>
      </c>
      <c r="D54" s="36">
        <f>SUMIFS(СВЦЭМ!$C$33:$C$776,СВЦЭМ!$A$33:$A$776,$A54,СВЦЭМ!$B$33:$B$776,D$47)+'СЕТ СН'!$G$12+СВЦЭМ!$D$10+'СЕТ СН'!$G$5-'СЕТ СН'!$G$20</f>
        <v>3477.9230180300001</v>
      </c>
      <c r="E54" s="36">
        <f>SUMIFS(СВЦЭМ!$C$33:$C$776,СВЦЭМ!$A$33:$A$776,$A54,СВЦЭМ!$B$33:$B$776,E$47)+'СЕТ СН'!$G$12+СВЦЭМ!$D$10+'СЕТ СН'!$G$5-'СЕТ СН'!$G$20</f>
        <v>3491.0750344799999</v>
      </c>
      <c r="F54" s="36">
        <f>SUMIFS(СВЦЭМ!$C$33:$C$776,СВЦЭМ!$A$33:$A$776,$A54,СВЦЭМ!$B$33:$B$776,F$47)+'СЕТ СН'!$G$12+СВЦЭМ!$D$10+'СЕТ СН'!$G$5-'СЕТ СН'!$G$20</f>
        <v>3487.05491807</v>
      </c>
      <c r="G54" s="36">
        <f>SUMIFS(СВЦЭМ!$C$33:$C$776,СВЦЭМ!$A$33:$A$776,$A54,СВЦЭМ!$B$33:$B$776,G$47)+'СЕТ СН'!$G$12+СВЦЭМ!$D$10+'СЕТ СН'!$G$5-'СЕТ СН'!$G$20</f>
        <v>3471.8162197500001</v>
      </c>
      <c r="H54" s="36">
        <f>SUMIFS(СВЦЭМ!$C$33:$C$776,СВЦЭМ!$A$33:$A$776,$A54,СВЦЭМ!$B$33:$B$776,H$47)+'СЕТ СН'!$G$12+СВЦЭМ!$D$10+'СЕТ СН'!$G$5-'СЕТ СН'!$G$20</f>
        <v>3459.7462903200003</v>
      </c>
      <c r="I54" s="36">
        <f>SUMIFS(СВЦЭМ!$C$33:$C$776,СВЦЭМ!$A$33:$A$776,$A54,СВЦЭМ!$B$33:$B$776,I$47)+'СЕТ СН'!$G$12+СВЦЭМ!$D$10+'СЕТ СН'!$G$5-'СЕТ СН'!$G$20</f>
        <v>3416.5746020199999</v>
      </c>
      <c r="J54" s="36">
        <f>SUMIFS(СВЦЭМ!$C$33:$C$776,СВЦЭМ!$A$33:$A$776,$A54,СВЦЭМ!$B$33:$B$776,J$47)+'СЕТ СН'!$G$12+СВЦЭМ!$D$10+'СЕТ СН'!$G$5-'СЕТ СН'!$G$20</f>
        <v>3370.2988769100002</v>
      </c>
      <c r="K54" s="36">
        <f>SUMIFS(СВЦЭМ!$C$33:$C$776,СВЦЭМ!$A$33:$A$776,$A54,СВЦЭМ!$B$33:$B$776,K$47)+'СЕТ СН'!$G$12+СВЦЭМ!$D$10+'СЕТ СН'!$G$5-'СЕТ СН'!$G$20</f>
        <v>3367.2477935500001</v>
      </c>
      <c r="L54" s="36">
        <f>SUMIFS(СВЦЭМ!$C$33:$C$776,СВЦЭМ!$A$33:$A$776,$A54,СВЦЭМ!$B$33:$B$776,L$47)+'СЕТ СН'!$G$12+СВЦЭМ!$D$10+'СЕТ СН'!$G$5-'СЕТ СН'!$G$20</f>
        <v>3374.3666272700002</v>
      </c>
      <c r="M54" s="36">
        <f>SUMIFS(СВЦЭМ!$C$33:$C$776,СВЦЭМ!$A$33:$A$776,$A54,СВЦЭМ!$B$33:$B$776,M$47)+'СЕТ СН'!$G$12+СВЦЭМ!$D$10+'СЕТ СН'!$G$5-'СЕТ СН'!$G$20</f>
        <v>3377.3301820300003</v>
      </c>
      <c r="N54" s="36">
        <f>SUMIFS(СВЦЭМ!$C$33:$C$776,СВЦЭМ!$A$33:$A$776,$A54,СВЦЭМ!$B$33:$B$776,N$47)+'СЕТ СН'!$G$12+СВЦЭМ!$D$10+'СЕТ СН'!$G$5-'СЕТ СН'!$G$20</f>
        <v>3391.5340159000002</v>
      </c>
      <c r="O54" s="36">
        <f>SUMIFS(СВЦЭМ!$C$33:$C$776,СВЦЭМ!$A$33:$A$776,$A54,СВЦЭМ!$B$33:$B$776,O$47)+'СЕТ СН'!$G$12+СВЦЭМ!$D$10+'СЕТ СН'!$G$5-'СЕТ СН'!$G$20</f>
        <v>3398.0770540900003</v>
      </c>
      <c r="P54" s="36">
        <f>SUMIFS(СВЦЭМ!$C$33:$C$776,СВЦЭМ!$A$33:$A$776,$A54,СВЦЭМ!$B$33:$B$776,P$47)+'СЕТ СН'!$G$12+СВЦЭМ!$D$10+'СЕТ СН'!$G$5-'СЕТ СН'!$G$20</f>
        <v>3406.9482690100003</v>
      </c>
      <c r="Q54" s="36">
        <f>SUMIFS(СВЦЭМ!$C$33:$C$776,СВЦЭМ!$A$33:$A$776,$A54,СВЦЭМ!$B$33:$B$776,Q$47)+'СЕТ СН'!$G$12+СВЦЭМ!$D$10+'СЕТ СН'!$G$5-'СЕТ СН'!$G$20</f>
        <v>3413.4500609800002</v>
      </c>
      <c r="R54" s="36">
        <f>SUMIFS(СВЦЭМ!$C$33:$C$776,СВЦЭМ!$A$33:$A$776,$A54,СВЦЭМ!$B$33:$B$776,R$47)+'СЕТ СН'!$G$12+СВЦЭМ!$D$10+'СЕТ СН'!$G$5-'СЕТ СН'!$G$20</f>
        <v>3405.0839202500001</v>
      </c>
      <c r="S54" s="36">
        <f>SUMIFS(СВЦЭМ!$C$33:$C$776,СВЦЭМ!$A$33:$A$776,$A54,СВЦЭМ!$B$33:$B$776,S$47)+'СЕТ СН'!$G$12+СВЦЭМ!$D$10+'СЕТ СН'!$G$5-'СЕТ СН'!$G$20</f>
        <v>3386.7635830300001</v>
      </c>
      <c r="T54" s="36">
        <f>SUMIFS(СВЦЭМ!$C$33:$C$776,СВЦЭМ!$A$33:$A$776,$A54,СВЦЭМ!$B$33:$B$776,T$47)+'СЕТ СН'!$G$12+СВЦЭМ!$D$10+'СЕТ СН'!$G$5-'СЕТ СН'!$G$20</f>
        <v>3369.03992776</v>
      </c>
      <c r="U54" s="36">
        <f>SUMIFS(СВЦЭМ!$C$33:$C$776,СВЦЭМ!$A$33:$A$776,$A54,СВЦЭМ!$B$33:$B$776,U$47)+'СЕТ СН'!$G$12+СВЦЭМ!$D$10+'СЕТ СН'!$G$5-'СЕТ СН'!$G$20</f>
        <v>3372.2094213099999</v>
      </c>
      <c r="V54" s="36">
        <f>SUMIFS(СВЦЭМ!$C$33:$C$776,СВЦЭМ!$A$33:$A$776,$A54,СВЦЭМ!$B$33:$B$776,V$47)+'СЕТ СН'!$G$12+СВЦЭМ!$D$10+'СЕТ СН'!$G$5-'СЕТ СН'!$G$20</f>
        <v>3377.5264945200001</v>
      </c>
      <c r="W54" s="36">
        <f>SUMIFS(СВЦЭМ!$C$33:$C$776,СВЦЭМ!$A$33:$A$776,$A54,СВЦЭМ!$B$33:$B$776,W$47)+'СЕТ СН'!$G$12+СВЦЭМ!$D$10+'СЕТ СН'!$G$5-'СЕТ СН'!$G$20</f>
        <v>3386.3348732200002</v>
      </c>
      <c r="X54" s="36">
        <f>SUMIFS(СВЦЭМ!$C$33:$C$776,СВЦЭМ!$A$33:$A$776,$A54,СВЦЭМ!$B$33:$B$776,X$47)+'СЕТ СН'!$G$12+СВЦЭМ!$D$10+'СЕТ СН'!$G$5-'СЕТ СН'!$G$20</f>
        <v>3393.3501695599998</v>
      </c>
      <c r="Y54" s="36">
        <f>SUMIFS(СВЦЭМ!$C$33:$C$776,СВЦЭМ!$A$33:$A$776,$A54,СВЦЭМ!$B$33:$B$776,Y$47)+'СЕТ СН'!$G$12+СВЦЭМ!$D$10+'СЕТ СН'!$G$5-'СЕТ СН'!$G$20</f>
        <v>3408.9360033600001</v>
      </c>
    </row>
    <row r="55" spans="1:25" ht="15.75" x14ac:dyDescent="0.2">
      <c r="A55" s="35">
        <f t="shared" si="1"/>
        <v>43898</v>
      </c>
      <c r="B55" s="36">
        <f>SUMIFS(СВЦЭМ!$C$33:$C$776,СВЦЭМ!$A$33:$A$776,$A55,СВЦЭМ!$B$33:$B$776,B$47)+'СЕТ СН'!$G$12+СВЦЭМ!$D$10+'СЕТ СН'!$G$5-'СЕТ СН'!$G$20</f>
        <v>3436.89310239</v>
      </c>
      <c r="C55" s="36">
        <f>SUMIFS(СВЦЭМ!$C$33:$C$776,СВЦЭМ!$A$33:$A$776,$A55,СВЦЭМ!$B$33:$B$776,C$47)+'СЕТ СН'!$G$12+СВЦЭМ!$D$10+'СЕТ СН'!$G$5-'СЕТ СН'!$G$20</f>
        <v>3459.4063914799999</v>
      </c>
      <c r="D55" s="36">
        <f>SUMIFS(СВЦЭМ!$C$33:$C$776,СВЦЭМ!$A$33:$A$776,$A55,СВЦЭМ!$B$33:$B$776,D$47)+'СЕТ СН'!$G$12+СВЦЭМ!$D$10+'СЕТ СН'!$G$5-'СЕТ СН'!$G$20</f>
        <v>3472.9550273200002</v>
      </c>
      <c r="E55" s="36">
        <f>SUMIFS(СВЦЭМ!$C$33:$C$776,СВЦЭМ!$A$33:$A$776,$A55,СВЦЭМ!$B$33:$B$776,E$47)+'СЕТ СН'!$G$12+СВЦЭМ!$D$10+'СЕТ СН'!$G$5-'СЕТ СН'!$G$20</f>
        <v>3476.7558450199999</v>
      </c>
      <c r="F55" s="36">
        <f>SUMIFS(СВЦЭМ!$C$33:$C$776,СВЦЭМ!$A$33:$A$776,$A55,СВЦЭМ!$B$33:$B$776,F$47)+'СЕТ СН'!$G$12+СВЦЭМ!$D$10+'СЕТ СН'!$G$5-'СЕТ СН'!$G$20</f>
        <v>3475.3469176600001</v>
      </c>
      <c r="G55" s="36">
        <f>SUMIFS(СВЦЭМ!$C$33:$C$776,СВЦЭМ!$A$33:$A$776,$A55,СВЦЭМ!$B$33:$B$776,G$47)+'СЕТ СН'!$G$12+СВЦЭМ!$D$10+'СЕТ СН'!$G$5-'СЕТ СН'!$G$20</f>
        <v>3466.5595566900001</v>
      </c>
      <c r="H55" s="36">
        <f>SUMIFS(СВЦЭМ!$C$33:$C$776,СВЦЭМ!$A$33:$A$776,$A55,СВЦЭМ!$B$33:$B$776,H$47)+'СЕТ СН'!$G$12+СВЦЭМ!$D$10+'СЕТ СН'!$G$5-'СЕТ СН'!$G$20</f>
        <v>3445.8305509800002</v>
      </c>
      <c r="I55" s="36">
        <f>SUMIFS(СВЦЭМ!$C$33:$C$776,СВЦЭМ!$A$33:$A$776,$A55,СВЦЭМ!$B$33:$B$776,I$47)+'СЕТ СН'!$G$12+СВЦЭМ!$D$10+'СЕТ СН'!$G$5-'СЕТ СН'!$G$20</f>
        <v>3409.908113</v>
      </c>
      <c r="J55" s="36">
        <f>SUMIFS(СВЦЭМ!$C$33:$C$776,СВЦЭМ!$A$33:$A$776,$A55,СВЦЭМ!$B$33:$B$776,J$47)+'СЕТ СН'!$G$12+СВЦЭМ!$D$10+'СЕТ СН'!$G$5-'СЕТ СН'!$G$20</f>
        <v>3366.3616849600003</v>
      </c>
      <c r="K55" s="36">
        <f>SUMIFS(СВЦЭМ!$C$33:$C$776,СВЦЭМ!$A$33:$A$776,$A55,СВЦЭМ!$B$33:$B$776,K$47)+'СЕТ СН'!$G$12+СВЦЭМ!$D$10+'СЕТ СН'!$G$5-'СЕТ СН'!$G$20</f>
        <v>3336.4658705800002</v>
      </c>
      <c r="L55" s="36">
        <f>SUMIFS(СВЦЭМ!$C$33:$C$776,СВЦЭМ!$A$33:$A$776,$A55,СВЦЭМ!$B$33:$B$776,L$47)+'СЕТ СН'!$G$12+СВЦЭМ!$D$10+'СЕТ СН'!$G$5-'СЕТ СН'!$G$20</f>
        <v>3340.5942681699999</v>
      </c>
      <c r="M55" s="36">
        <f>SUMIFS(СВЦЭМ!$C$33:$C$776,СВЦЭМ!$A$33:$A$776,$A55,СВЦЭМ!$B$33:$B$776,M$47)+'СЕТ СН'!$G$12+СВЦЭМ!$D$10+'СЕТ СН'!$G$5-'СЕТ СН'!$G$20</f>
        <v>3340.8720626300001</v>
      </c>
      <c r="N55" s="36">
        <f>SUMIFS(СВЦЭМ!$C$33:$C$776,СВЦЭМ!$A$33:$A$776,$A55,СВЦЭМ!$B$33:$B$776,N$47)+'СЕТ СН'!$G$12+СВЦЭМ!$D$10+'СЕТ СН'!$G$5-'СЕТ СН'!$G$20</f>
        <v>3352.3044087899998</v>
      </c>
      <c r="O55" s="36">
        <f>SUMIFS(СВЦЭМ!$C$33:$C$776,СВЦЭМ!$A$33:$A$776,$A55,СВЦЭМ!$B$33:$B$776,O$47)+'СЕТ СН'!$G$12+СВЦЭМ!$D$10+'СЕТ СН'!$G$5-'СЕТ СН'!$G$20</f>
        <v>3371.0209520200001</v>
      </c>
      <c r="P55" s="36">
        <f>SUMIFS(СВЦЭМ!$C$33:$C$776,СВЦЭМ!$A$33:$A$776,$A55,СВЦЭМ!$B$33:$B$776,P$47)+'СЕТ СН'!$G$12+СВЦЭМ!$D$10+'СЕТ СН'!$G$5-'СЕТ СН'!$G$20</f>
        <v>3378.9462611500003</v>
      </c>
      <c r="Q55" s="36">
        <f>SUMIFS(СВЦЭМ!$C$33:$C$776,СВЦЭМ!$A$33:$A$776,$A55,СВЦЭМ!$B$33:$B$776,Q$47)+'СЕТ СН'!$G$12+СВЦЭМ!$D$10+'СЕТ СН'!$G$5-'СЕТ СН'!$G$20</f>
        <v>3390.1588870200003</v>
      </c>
      <c r="R55" s="36">
        <f>SUMIFS(СВЦЭМ!$C$33:$C$776,СВЦЭМ!$A$33:$A$776,$A55,СВЦЭМ!$B$33:$B$776,R$47)+'СЕТ СН'!$G$12+СВЦЭМ!$D$10+'СЕТ СН'!$G$5-'СЕТ СН'!$G$20</f>
        <v>3381.1548012000003</v>
      </c>
      <c r="S55" s="36">
        <f>SUMIFS(СВЦЭМ!$C$33:$C$776,СВЦЭМ!$A$33:$A$776,$A55,СВЦЭМ!$B$33:$B$776,S$47)+'СЕТ СН'!$G$12+СВЦЭМ!$D$10+'СЕТ СН'!$G$5-'СЕТ СН'!$G$20</f>
        <v>3378.6121588000001</v>
      </c>
      <c r="T55" s="36">
        <f>SUMIFS(СВЦЭМ!$C$33:$C$776,СВЦЭМ!$A$33:$A$776,$A55,СВЦЭМ!$B$33:$B$776,T$47)+'СЕТ СН'!$G$12+СВЦЭМ!$D$10+'СЕТ СН'!$G$5-'СЕТ СН'!$G$20</f>
        <v>3358.6430086199998</v>
      </c>
      <c r="U55" s="36">
        <f>SUMIFS(СВЦЭМ!$C$33:$C$776,СВЦЭМ!$A$33:$A$776,$A55,СВЦЭМ!$B$33:$B$776,U$47)+'СЕТ СН'!$G$12+СВЦЭМ!$D$10+'СЕТ СН'!$G$5-'СЕТ СН'!$G$20</f>
        <v>3348.8338592600003</v>
      </c>
      <c r="V55" s="36">
        <f>SUMIFS(СВЦЭМ!$C$33:$C$776,СВЦЭМ!$A$33:$A$776,$A55,СВЦЭМ!$B$33:$B$776,V$47)+'СЕТ СН'!$G$12+СВЦЭМ!$D$10+'СЕТ СН'!$G$5-'СЕТ СН'!$G$20</f>
        <v>3346.56138835</v>
      </c>
      <c r="W55" s="36">
        <f>SUMIFS(СВЦЭМ!$C$33:$C$776,СВЦЭМ!$A$33:$A$776,$A55,СВЦЭМ!$B$33:$B$776,W$47)+'СЕТ СН'!$G$12+СВЦЭМ!$D$10+'СЕТ СН'!$G$5-'СЕТ СН'!$G$20</f>
        <v>3348.67949602</v>
      </c>
      <c r="X55" s="36">
        <f>SUMIFS(СВЦЭМ!$C$33:$C$776,СВЦЭМ!$A$33:$A$776,$A55,СВЦЭМ!$B$33:$B$776,X$47)+'СЕТ СН'!$G$12+СВЦЭМ!$D$10+'СЕТ СН'!$G$5-'СЕТ СН'!$G$20</f>
        <v>3361.5874093100001</v>
      </c>
      <c r="Y55" s="36">
        <f>SUMIFS(СВЦЭМ!$C$33:$C$776,СВЦЭМ!$A$33:$A$776,$A55,СВЦЭМ!$B$33:$B$776,Y$47)+'СЕТ СН'!$G$12+СВЦЭМ!$D$10+'СЕТ СН'!$G$5-'СЕТ СН'!$G$20</f>
        <v>3382.3211304800002</v>
      </c>
    </row>
    <row r="56" spans="1:25" ht="15.75" x14ac:dyDescent="0.2">
      <c r="A56" s="35">
        <f t="shared" si="1"/>
        <v>43899</v>
      </c>
      <c r="B56" s="36">
        <f>SUMIFS(СВЦЭМ!$C$33:$C$776,СВЦЭМ!$A$33:$A$776,$A56,СВЦЭМ!$B$33:$B$776,B$47)+'СЕТ СН'!$G$12+СВЦЭМ!$D$10+'СЕТ СН'!$G$5-'СЕТ СН'!$G$20</f>
        <v>3441.7735324200003</v>
      </c>
      <c r="C56" s="36">
        <f>SUMIFS(СВЦЭМ!$C$33:$C$776,СВЦЭМ!$A$33:$A$776,$A56,СВЦЭМ!$B$33:$B$776,C$47)+'СЕТ СН'!$G$12+СВЦЭМ!$D$10+'СЕТ СН'!$G$5-'СЕТ СН'!$G$20</f>
        <v>3451.1831811299999</v>
      </c>
      <c r="D56" s="36">
        <f>SUMIFS(СВЦЭМ!$C$33:$C$776,СВЦЭМ!$A$33:$A$776,$A56,СВЦЭМ!$B$33:$B$776,D$47)+'СЕТ СН'!$G$12+СВЦЭМ!$D$10+'СЕТ СН'!$G$5-'СЕТ СН'!$G$20</f>
        <v>3466.0574102700002</v>
      </c>
      <c r="E56" s="36">
        <f>SUMIFS(СВЦЭМ!$C$33:$C$776,СВЦЭМ!$A$33:$A$776,$A56,СВЦЭМ!$B$33:$B$776,E$47)+'СЕТ СН'!$G$12+СВЦЭМ!$D$10+'СЕТ СН'!$G$5-'СЕТ СН'!$G$20</f>
        <v>3479.4459790000001</v>
      </c>
      <c r="F56" s="36">
        <f>SUMIFS(СВЦЭМ!$C$33:$C$776,СВЦЭМ!$A$33:$A$776,$A56,СВЦЭМ!$B$33:$B$776,F$47)+'СЕТ СН'!$G$12+СВЦЭМ!$D$10+'СЕТ СН'!$G$5-'СЕТ СН'!$G$20</f>
        <v>3479.4252928999999</v>
      </c>
      <c r="G56" s="36">
        <f>SUMIFS(СВЦЭМ!$C$33:$C$776,СВЦЭМ!$A$33:$A$776,$A56,СВЦЭМ!$B$33:$B$776,G$47)+'СЕТ СН'!$G$12+СВЦЭМ!$D$10+'СЕТ СН'!$G$5-'СЕТ СН'!$G$20</f>
        <v>3477.1611286299999</v>
      </c>
      <c r="H56" s="36">
        <f>SUMIFS(СВЦЭМ!$C$33:$C$776,СВЦЭМ!$A$33:$A$776,$A56,СВЦЭМ!$B$33:$B$776,H$47)+'СЕТ СН'!$G$12+СВЦЭМ!$D$10+'СЕТ СН'!$G$5-'СЕТ СН'!$G$20</f>
        <v>3451.4525137999999</v>
      </c>
      <c r="I56" s="36">
        <f>SUMIFS(СВЦЭМ!$C$33:$C$776,СВЦЭМ!$A$33:$A$776,$A56,СВЦЭМ!$B$33:$B$776,I$47)+'СЕТ СН'!$G$12+СВЦЭМ!$D$10+'СЕТ СН'!$G$5-'СЕТ СН'!$G$20</f>
        <v>3421.7720480100002</v>
      </c>
      <c r="J56" s="36">
        <f>SUMIFS(СВЦЭМ!$C$33:$C$776,СВЦЭМ!$A$33:$A$776,$A56,СВЦЭМ!$B$33:$B$776,J$47)+'СЕТ СН'!$G$12+СВЦЭМ!$D$10+'СЕТ СН'!$G$5-'СЕТ СН'!$G$20</f>
        <v>3396.2938503599999</v>
      </c>
      <c r="K56" s="36">
        <f>SUMIFS(СВЦЭМ!$C$33:$C$776,СВЦЭМ!$A$33:$A$776,$A56,СВЦЭМ!$B$33:$B$776,K$47)+'СЕТ СН'!$G$12+СВЦЭМ!$D$10+'СЕТ СН'!$G$5-'СЕТ СН'!$G$20</f>
        <v>3376.0317408800001</v>
      </c>
      <c r="L56" s="36">
        <f>SUMIFS(СВЦЭМ!$C$33:$C$776,СВЦЭМ!$A$33:$A$776,$A56,СВЦЭМ!$B$33:$B$776,L$47)+'СЕТ СН'!$G$12+СВЦЭМ!$D$10+'СЕТ СН'!$G$5-'СЕТ СН'!$G$20</f>
        <v>3369.3505994900001</v>
      </c>
      <c r="M56" s="36">
        <f>SUMIFS(СВЦЭМ!$C$33:$C$776,СВЦЭМ!$A$33:$A$776,$A56,СВЦЭМ!$B$33:$B$776,M$47)+'СЕТ СН'!$G$12+СВЦЭМ!$D$10+'СЕТ СН'!$G$5-'СЕТ СН'!$G$20</f>
        <v>3370.7641583200002</v>
      </c>
      <c r="N56" s="36">
        <f>SUMIFS(СВЦЭМ!$C$33:$C$776,СВЦЭМ!$A$33:$A$776,$A56,СВЦЭМ!$B$33:$B$776,N$47)+'СЕТ СН'!$G$12+СВЦЭМ!$D$10+'СЕТ СН'!$G$5-'СЕТ СН'!$G$20</f>
        <v>3378.7380007500001</v>
      </c>
      <c r="O56" s="36">
        <f>SUMIFS(СВЦЭМ!$C$33:$C$776,СВЦЭМ!$A$33:$A$776,$A56,СВЦЭМ!$B$33:$B$776,O$47)+'СЕТ СН'!$G$12+СВЦЭМ!$D$10+'СЕТ СН'!$G$5-'СЕТ СН'!$G$20</f>
        <v>3395.1191893700002</v>
      </c>
      <c r="P56" s="36">
        <f>SUMIFS(СВЦЭМ!$C$33:$C$776,СВЦЭМ!$A$33:$A$776,$A56,СВЦЭМ!$B$33:$B$776,P$47)+'СЕТ СН'!$G$12+СВЦЭМ!$D$10+'СЕТ СН'!$G$5-'СЕТ СН'!$G$20</f>
        <v>3399.9022610900001</v>
      </c>
      <c r="Q56" s="36">
        <f>SUMIFS(СВЦЭМ!$C$33:$C$776,СВЦЭМ!$A$33:$A$776,$A56,СВЦЭМ!$B$33:$B$776,Q$47)+'СЕТ СН'!$G$12+СВЦЭМ!$D$10+'СЕТ СН'!$G$5-'СЕТ СН'!$G$20</f>
        <v>3404.6204387500002</v>
      </c>
      <c r="R56" s="36">
        <f>SUMIFS(СВЦЭМ!$C$33:$C$776,СВЦЭМ!$A$33:$A$776,$A56,СВЦЭМ!$B$33:$B$776,R$47)+'СЕТ СН'!$G$12+СВЦЭМ!$D$10+'СЕТ СН'!$G$5-'СЕТ СН'!$G$20</f>
        <v>3401.9549244</v>
      </c>
      <c r="S56" s="36">
        <f>SUMIFS(СВЦЭМ!$C$33:$C$776,СВЦЭМ!$A$33:$A$776,$A56,СВЦЭМ!$B$33:$B$776,S$47)+'СЕТ СН'!$G$12+СВЦЭМ!$D$10+'СЕТ СН'!$G$5-'СЕТ СН'!$G$20</f>
        <v>3392.8673553399999</v>
      </c>
      <c r="T56" s="36">
        <f>SUMIFS(СВЦЭМ!$C$33:$C$776,СВЦЭМ!$A$33:$A$776,$A56,СВЦЭМ!$B$33:$B$776,T$47)+'СЕТ СН'!$G$12+СВЦЭМ!$D$10+'СЕТ СН'!$G$5-'СЕТ СН'!$G$20</f>
        <v>3376.09373615</v>
      </c>
      <c r="U56" s="36">
        <f>SUMIFS(СВЦЭМ!$C$33:$C$776,СВЦЭМ!$A$33:$A$776,$A56,СВЦЭМ!$B$33:$B$776,U$47)+'СЕТ СН'!$G$12+СВЦЭМ!$D$10+'СЕТ СН'!$G$5-'СЕТ СН'!$G$20</f>
        <v>3358.28657079</v>
      </c>
      <c r="V56" s="36">
        <f>SUMIFS(СВЦЭМ!$C$33:$C$776,СВЦЭМ!$A$33:$A$776,$A56,СВЦЭМ!$B$33:$B$776,V$47)+'СЕТ СН'!$G$12+СВЦЭМ!$D$10+'СЕТ СН'!$G$5-'СЕТ СН'!$G$20</f>
        <v>3365.5106132300002</v>
      </c>
      <c r="W56" s="36">
        <f>SUMIFS(СВЦЭМ!$C$33:$C$776,СВЦЭМ!$A$33:$A$776,$A56,СВЦЭМ!$B$33:$B$776,W$47)+'СЕТ СН'!$G$12+СВЦЭМ!$D$10+'СЕТ СН'!$G$5-'СЕТ СН'!$G$20</f>
        <v>3371.98029</v>
      </c>
      <c r="X56" s="36">
        <f>SUMIFS(СВЦЭМ!$C$33:$C$776,СВЦЭМ!$A$33:$A$776,$A56,СВЦЭМ!$B$33:$B$776,X$47)+'СЕТ СН'!$G$12+СВЦЭМ!$D$10+'СЕТ СН'!$G$5-'СЕТ СН'!$G$20</f>
        <v>3396.84148065</v>
      </c>
      <c r="Y56" s="36">
        <f>SUMIFS(СВЦЭМ!$C$33:$C$776,СВЦЭМ!$A$33:$A$776,$A56,СВЦЭМ!$B$33:$B$776,Y$47)+'СЕТ СН'!$G$12+СВЦЭМ!$D$10+'СЕТ СН'!$G$5-'СЕТ СН'!$G$20</f>
        <v>3418.9368495600002</v>
      </c>
    </row>
    <row r="57" spans="1:25" ht="15.75" x14ac:dyDescent="0.2">
      <c r="A57" s="35">
        <f t="shared" si="1"/>
        <v>43900</v>
      </c>
      <c r="B57" s="36">
        <f>SUMIFS(СВЦЭМ!$C$33:$C$776,СВЦЭМ!$A$33:$A$776,$A57,СВЦЭМ!$B$33:$B$776,B$47)+'СЕТ СН'!$G$12+СВЦЭМ!$D$10+'СЕТ СН'!$G$5-'СЕТ СН'!$G$20</f>
        <v>3437.9887181900003</v>
      </c>
      <c r="C57" s="36">
        <f>SUMIFS(СВЦЭМ!$C$33:$C$776,СВЦЭМ!$A$33:$A$776,$A57,СВЦЭМ!$B$33:$B$776,C$47)+'СЕТ СН'!$G$12+СВЦЭМ!$D$10+'СЕТ СН'!$G$5-'СЕТ СН'!$G$20</f>
        <v>3465.3778604300001</v>
      </c>
      <c r="D57" s="36">
        <f>SUMIFS(СВЦЭМ!$C$33:$C$776,СВЦЭМ!$A$33:$A$776,$A57,СВЦЭМ!$B$33:$B$776,D$47)+'СЕТ СН'!$G$12+СВЦЭМ!$D$10+'СЕТ СН'!$G$5-'СЕТ СН'!$G$20</f>
        <v>3457.15828771</v>
      </c>
      <c r="E57" s="36">
        <f>SUMIFS(СВЦЭМ!$C$33:$C$776,СВЦЭМ!$A$33:$A$776,$A57,СВЦЭМ!$B$33:$B$776,E$47)+'СЕТ СН'!$G$12+СВЦЭМ!$D$10+'СЕТ СН'!$G$5-'СЕТ СН'!$G$20</f>
        <v>3465.2574789499999</v>
      </c>
      <c r="F57" s="36">
        <f>SUMIFS(СВЦЭМ!$C$33:$C$776,СВЦЭМ!$A$33:$A$776,$A57,СВЦЭМ!$B$33:$B$776,F$47)+'СЕТ СН'!$G$12+СВЦЭМ!$D$10+'СЕТ СН'!$G$5-'СЕТ СН'!$G$20</f>
        <v>3461.0491438600002</v>
      </c>
      <c r="G57" s="36">
        <f>SUMIFS(СВЦЭМ!$C$33:$C$776,СВЦЭМ!$A$33:$A$776,$A57,СВЦЭМ!$B$33:$B$776,G$47)+'СЕТ СН'!$G$12+СВЦЭМ!$D$10+'СЕТ СН'!$G$5-'СЕТ СН'!$G$20</f>
        <v>3416.7157414900003</v>
      </c>
      <c r="H57" s="36">
        <f>SUMIFS(СВЦЭМ!$C$33:$C$776,СВЦЭМ!$A$33:$A$776,$A57,СВЦЭМ!$B$33:$B$776,H$47)+'СЕТ СН'!$G$12+СВЦЭМ!$D$10+'СЕТ СН'!$G$5-'СЕТ СН'!$G$20</f>
        <v>3395.4009282900001</v>
      </c>
      <c r="I57" s="36">
        <f>SUMIFS(СВЦЭМ!$C$33:$C$776,СВЦЭМ!$A$33:$A$776,$A57,СВЦЭМ!$B$33:$B$776,I$47)+'СЕТ СН'!$G$12+СВЦЭМ!$D$10+'СЕТ СН'!$G$5-'СЕТ СН'!$G$20</f>
        <v>3358.8849547200002</v>
      </c>
      <c r="J57" s="36">
        <f>SUMIFS(СВЦЭМ!$C$33:$C$776,СВЦЭМ!$A$33:$A$776,$A57,СВЦЭМ!$B$33:$B$776,J$47)+'СЕТ СН'!$G$12+СВЦЭМ!$D$10+'СЕТ СН'!$G$5-'СЕТ СН'!$G$20</f>
        <v>3334.6691699500002</v>
      </c>
      <c r="K57" s="36">
        <f>SUMIFS(СВЦЭМ!$C$33:$C$776,СВЦЭМ!$A$33:$A$776,$A57,СВЦЭМ!$B$33:$B$776,K$47)+'СЕТ СН'!$G$12+СВЦЭМ!$D$10+'СЕТ СН'!$G$5-'СЕТ СН'!$G$20</f>
        <v>3341.1626819600001</v>
      </c>
      <c r="L57" s="36">
        <f>SUMIFS(СВЦЭМ!$C$33:$C$776,СВЦЭМ!$A$33:$A$776,$A57,СВЦЭМ!$B$33:$B$776,L$47)+'СЕТ СН'!$G$12+СВЦЭМ!$D$10+'СЕТ СН'!$G$5-'СЕТ СН'!$G$20</f>
        <v>3342.4149359000003</v>
      </c>
      <c r="M57" s="36">
        <f>SUMIFS(СВЦЭМ!$C$33:$C$776,СВЦЭМ!$A$33:$A$776,$A57,СВЦЭМ!$B$33:$B$776,M$47)+'СЕТ СН'!$G$12+СВЦЭМ!$D$10+'СЕТ СН'!$G$5-'СЕТ СН'!$G$20</f>
        <v>3338.58147242</v>
      </c>
      <c r="N57" s="36">
        <f>SUMIFS(СВЦЭМ!$C$33:$C$776,СВЦЭМ!$A$33:$A$776,$A57,СВЦЭМ!$B$33:$B$776,N$47)+'СЕТ СН'!$G$12+СВЦЭМ!$D$10+'СЕТ СН'!$G$5-'СЕТ СН'!$G$20</f>
        <v>3335.8182823699999</v>
      </c>
      <c r="O57" s="36">
        <f>SUMIFS(СВЦЭМ!$C$33:$C$776,СВЦЭМ!$A$33:$A$776,$A57,СВЦЭМ!$B$33:$B$776,O$47)+'СЕТ СН'!$G$12+СВЦЭМ!$D$10+'СЕТ СН'!$G$5-'СЕТ СН'!$G$20</f>
        <v>3331.8257987400002</v>
      </c>
      <c r="P57" s="36">
        <f>SUMIFS(СВЦЭМ!$C$33:$C$776,СВЦЭМ!$A$33:$A$776,$A57,СВЦЭМ!$B$33:$B$776,P$47)+'СЕТ СН'!$G$12+СВЦЭМ!$D$10+'СЕТ СН'!$G$5-'СЕТ СН'!$G$20</f>
        <v>3326.2411583200001</v>
      </c>
      <c r="Q57" s="36">
        <f>SUMIFS(СВЦЭМ!$C$33:$C$776,СВЦЭМ!$A$33:$A$776,$A57,СВЦЭМ!$B$33:$B$776,Q$47)+'СЕТ СН'!$G$12+СВЦЭМ!$D$10+'СЕТ СН'!$G$5-'СЕТ СН'!$G$20</f>
        <v>3327.5622227700001</v>
      </c>
      <c r="R57" s="36">
        <f>SUMIFS(СВЦЭМ!$C$33:$C$776,СВЦЭМ!$A$33:$A$776,$A57,СВЦЭМ!$B$33:$B$776,R$47)+'СЕТ СН'!$G$12+СВЦЭМ!$D$10+'СЕТ СН'!$G$5-'СЕТ СН'!$G$20</f>
        <v>3316.3802110000001</v>
      </c>
      <c r="S57" s="36">
        <f>SUMIFS(СВЦЭМ!$C$33:$C$776,СВЦЭМ!$A$33:$A$776,$A57,СВЦЭМ!$B$33:$B$776,S$47)+'СЕТ СН'!$G$12+СВЦЭМ!$D$10+'СЕТ СН'!$G$5-'СЕТ СН'!$G$20</f>
        <v>3320.2236649300003</v>
      </c>
      <c r="T57" s="36">
        <f>SUMIFS(СВЦЭМ!$C$33:$C$776,СВЦЭМ!$A$33:$A$776,$A57,СВЦЭМ!$B$33:$B$776,T$47)+'СЕТ СН'!$G$12+СВЦЭМ!$D$10+'СЕТ СН'!$G$5-'СЕТ СН'!$G$20</f>
        <v>3312.2937493200002</v>
      </c>
      <c r="U57" s="36">
        <f>SUMIFS(СВЦЭМ!$C$33:$C$776,СВЦЭМ!$A$33:$A$776,$A57,СВЦЭМ!$B$33:$B$776,U$47)+'СЕТ СН'!$G$12+СВЦЭМ!$D$10+'СЕТ СН'!$G$5-'СЕТ СН'!$G$20</f>
        <v>3338.3262776400002</v>
      </c>
      <c r="V57" s="36">
        <f>SUMIFS(СВЦЭМ!$C$33:$C$776,СВЦЭМ!$A$33:$A$776,$A57,СВЦЭМ!$B$33:$B$776,V$47)+'СЕТ СН'!$G$12+СВЦЭМ!$D$10+'СЕТ СН'!$G$5-'СЕТ СН'!$G$20</f>
        <v>3337.7151897499998</v>
      </c>
      <c r="W57" s="36">
        <f>SUMIFS(СВЦЭМ!$C$33:$C$776,СВЦЭМ!$A$33:$A$776,$A57,СВЦЭМ!$B$33:$B$776,W$47)+'СЕТ СН'!$G$12+СВЦЭМ!$D$10+'СЕТ СН'!$G$5-'СЕТ СН'!$G$20</f>
        <v>3331.7706082700001</v>
      </c>
      <c r="X57" s="36">
        <f>SUMIFS(СВЦЭМ!$C$33:$C$776,СВЦЭМ!$A$33:$A$776,$A57,СВЦЭМ!$B$33:$B$776,X$47)+'СЕТ СН'!$G$12+СВЦЭМ!$D$10+'СЕТ СН'!$G$5-'СЕТ СН'!$G$20</f>
        <v>3325.5332962500001</v>
      </c>
      <c r="Y57" s="36">
        <f>SUMIFS(СВЦЭМ!$C$33:$C$776,СВЦЭМ!$A$33:$A$776,$A57,СВЦЭМ!$B$33:$B$776,Y$47)+'СЕТ СН'!$G$12+СВЦЭМ!$D$10+'СЕТ СН'!$G$5-'СЕТ СН'!$G$20</f>
        <v>3332.0413724</v>
      </c>
    </row>
    <row r="58" spans="1:25" ht="15.75" x14ac:dyDescent="0.2">
      <c r="A58" s="35">
        <f t="shared" si="1"/>
        <v>43901</v>
      </c>
      <c r="B58" s="36">
        <f>SUMIFS(СВЦЭМ!$C$33:$C$776,СВЦЭМ!$A$33:$A$776,$A58,СВЦЭМ!$B$33:$B$776,B$47)+'СЕТ СН'!$G$12+СВЦЭМ!$D$10+'СЕТ СН'!$G$5-'СЕТ СН'!$G$20</f>
        <v>3433.7542503700001</v>
      </c>
      <c r="C58" s="36">
        <f>SUMIFS(СВЦЭМ!$C$33:$C$776,СВЦЭМ!$A$33:$A$776,$A58,СВЦЭМ!$B$33:$B$776,C$47)+'СЕТ СН'!$G$12+СВЦЭМ!$D$10+'СЕТ СН'!$G$5-'СЕТ СН'!$G$20</f>
        <v>3422.8237251700002</v>
      </c>
      <c r="D58" s="36">
        <f>SUMIFS(СВЦЭМ!$C$33:$C$776,СВЦЭМ!$A$33:$A$776,$A58,СВЦЭМ!$B$33:$B$776,D$47)+'СЕТ СН'!$G$12+СВЦЭМ!$D$10+'СЕТ СН'!$G$5-'СЕТ СН'!$G$20</f>
        <v>3407.5066770799999</v>
      </c>
      <c r="E58" s="36">
        <f>SUMIFS(СВЦЭМ!$C$33:$C$776,СВЦЭМ!$A$33:$A$776,$A58,СВЦЭМ!$B$33:$B$776,E$47)+'СЕТ СН'!$G$12+СВЦЭМ!$D$10+'СЕТ СН'!$G$5-'СЕТ СН'!$G$20</f>
        <v>3409.5272921800001</v>
      </c>
      <c r="F58" s="36">
        <f>SUMIFS(СВЦЭМ!$C$33:$C$776,СВЦЭМ!$A$33:$A$776,$A58,СВЦЭМ!$B$33:$B$776,F$47)+'СЕТ СН'!$G$12+СВЦЭМ!$D$10+'СЕТ СН'!$G$5-'СЕТ СН'!$G$20</f>
        <v>3406.5422349400001</v>
      </c>
      <c r="G58" s="36">
        <f>SUMIFS(СВЦЭМ!$C$33:$C$776,СВЦЭМ!$A$33:$A$776,$A58,СВЦЭМ!$B$33:$B$776,G$47)+'СЕТ СН'!$G$12+СВЦЭМ!$D$10+'СЕТ СН'!$G$5-'СЕТ СН'!$G$20</f>
        <v>3408.6692185100001</v>
      </c>
      <c r="H58" s="36">
        <f>SUMIFS(СВЦЭМ!$C$33:$C$776,СВЦЭМ!$A$33:$A$776,$A58,СВЦЭМ!$B$33:$B$776,H$47)+'СЕТ СН'!$G$12+СВЦЭМ!$D$10+'СЕТ СН'!$G$5-'СЕТ СН'!$G$20</f>
        <v>3426.7890471800001</v>
      </c>
      <c r="I58" s="36">
        <f>SUMIFS(СВЦЭМ!$C$33:$C$776,СВЦЭМ!$A$33:$A$776,$A58,СВЦЭМ!$B$33:$B$776,I$47)+'СЕТ СН'!$G$12+СВЦЭМ!$D$10+'СЕТ СН'!$G$5-'СЕТ СН'!$G$20</f>
        <v>3407.94122767</v>
      </c>
      <c r="J58" s="36">
        <f>SUMIFS(СВЦЭМ!$C$33:$C$776,СВЦЭМ!$A$33:$A$776,$A58,СВЦЭМ!$B$33:$B$776,J$47)+'СЕТ СН'!$G$12+СВЦЭМ!$D$10+'СЕТ СН'!$G$5-'СЕТ СН'!$G$20</f>
        <v>3374.52269084</v>
      </c>
      <c r="K58" s="36">
        <f>SUMIFS(СВЦЭМ!$C$33:$C$776,СВЦЭМ!$A$33:$A$776,$A58,СВЦЭМ!$B$33:$B$776,K$47)+'СЕТ СН'!$G$12+СВЦЭМ!$D$10+'СЕТ СН'!$G$5-'СЕТ СН'!$G$20</f>
        <v>3371.85606319</v>
      </c>
      <c r="L58" s="36">
        <f>SUMIFS(СВЦЭМ!$C$33:$C$776,СВЦЭМ!$A$33:$A$776,$A58,СВЦЭМ!$B$33:$B$776,L$47)+'СЕТ СН'!$G$12+СВЦЭМ!$D$10+'СЕТ СН'!$G$5-'СЕТ СН'!$G$20</f>
        <v>3380.8755227400002</v>
      </c>
      <c r="M58" s="36">
        <f>SUMIFS(СВЦЭМ!$C$33:$C$776,СВЦЭМ!$A$33:$A$776,$A58,СВЦЭМ!$B$33:$B$776,M$47)+'СЕТ СН'!$G$12+СВЦЭМ!$D$10+'СЕТ СН'!$G$5-'СЕТ СН'!$G$20</f>
        <v>3381.7080142499999</v>
      </c>
      <c r="N58" s="36">
        <f>SUMIFS(СВЦЭМ!$C$33:$C$776,СВЦЭМ!$A$33:$A$776,$A58,СВЦЭМ!$B$33:$B$776,N$47)+'СЕТ СН'!$G$12+СВЦЭМ!$D$10+'СЕТ СН'!$G$5-'СЕТ СН'!$G$20</f>
        <v>3383.44083159</v>
      </c>
      <c r="O58" s="36">
        <f>SUMIFS(СВЦЭМ!$C$33:$C$776,СВЦЭМ!$A$33:$A$776,$A58,СВЦЭМ!$B$33:$B$776,O$47)+'СЕТ СН'!$G$12+СВЦЭМ!$D$10+'СЕТ СН'!$G$5-'СЕТ СН'!$G$20</f>
        <v>3394.21169934</v>
      </c>
      <c r="P58" s="36">
        <f>SUMIFS(СВЦЭМ!$C$33:$C$776,СВЦЭМ!$A$33:$A$776,$A58,СВЦЭМ!$B$33:$B$776,P$47)+'СЕТ СН'!$G$12+СВЦЭМ!$D$10+'СЕТ СН'!$G$5-'СЕТ СН'!$G$20</f>
        <v>3400.2313792800001</v>
      </c>
      <c r="Q58" s="36">
        <f>SUMIFS(СВЦЭМ!$C$33:$C$776,СВЦЭМ!$A$33:$A$776,$A58,СВЦЭМ!$B$33:$B$776,Q$47)+'СЕТ СН'!$G$12+СВЦЭМ!$D$10+'СЕТ СН'!$G$5-'СЕТ СН'!$G$20</f>
        <v>3405.69436898</v>
      </c>
      <c r="R58" s="36">
        <f>SUMIFS(СВЦЭМ!$C$33:$C$776,СВЦЭМ!$A$33:$A$776,$A58,СВЦЭМ!$B$33:$B$776,R$47)+'СЕТ СН'!$G$12+СВЦЭМ!$D$10+'СЕТ СН'!$G$5-'СЕТ СН'!$G$20</f>
        <v>3404.29414361</v>
      </c>
      <c r="S58" s="36">
        <f>SUMIFS(СВЦЭМ!$C$33:$C$776,СВЦЭМ!$A$33:$A$776,$A58,СВЦЭМ!$B$33:$B$776,S$47)+'СЕТ СН'!$G$12+СВЦЭМ!$D$10+'СЕТ СН'!$G$5-'СЕТ СН'!$G$20</f>
        <v>3396.4857513000002</v>
      </c>
      <c r="T58" s="36">
        <f>SUMIFS(СВЦЭМ!$C$33:$C$776,СВЦЭМ!$A$33:$A$776,$A58,СВЦЭМ!$B$33:$B$776,T$47)+'СЕТ СН'!$G$12+СВЦЭМ!$D$10+'СЕТ СН'!$G$5-'СЕТ СН'!$G$20</f>
        <v>3392.3711110200002</v>
      </c>
      <c r="U58" s="36">
        <f>SUMIFS(СВЦЭМ!$C$33:$C$776,СВЦЭМ!$A$33:$A$776,$A58,СВЦЭМ!$B$33:$B$776,U$47)+'СЕТ СН'!$G$12+СВЦЭМ!$D$10+'СЕТ СН'!$G$5-'СЕТ СН'!$G$20</f>
        <v>3395.59760074</v>
      </c>
      <c r="V58" s="36">
        <f>SUMIFS(СВЦЭМ!$C$33:$C$776,СВЦЭМ!$A$33:$A$776,$A58,СВЦЭМ!$B$33:$B$776,V$47)+'СЕТ СН'!$G$12+СВЦЭМ!$D$10+'СЕТ СН'!$G$5-'СЕТ СН'!$G$20</f>
        <v>3400.1404827000001</v>
      </c>
      <c r="W58" s="36">
        <f>SUMIFS(СВЦЭМ!$C$33:$C$776,СВЦЭМ!$A$33:$A$776,$A58,СВЦЭМ!$B$33:$B$776,W$47)+'СЕТ СН'!$G$12+СВЦЭМ!$D$10+'СЕТ СН'!$G$5-'СЕТ СН'!$G$20</f>
        <v>3395.1759482900002</v>
      </c>
      <c r="X58" s="36">
        <f>SUMIFS(СВЦЭМ!$C$33:$C$776,СВЦЭМ!$A$33:$A$776,$A58,СВЦЭМ!$B$33:$B$776,X$47)+'СЕТ СН'!$G$12+СВЦЭМ!$D$10+'СЕТ СН'!$G$5-'СЕТ СН'!$G$20</f>
        <v>3416.89148329</v>
      </c>
      <c r="Y58" s="36">
        <f>SUMIFS(СВЦЭМ!$C$33:$C$776,СВЦЭМ!$A$33:$A$776,$A58,СВЦЭМ!$B$33:$B$776,Y$47)+'СЕТ СН'!$G$12+СВЦЭМ!$D$10+'СЕТ СН'!$G$5-'СЕТ СН'!$G$20</f>
        <v>3432.0992311099999</v>
      </c>
    </row>
    <row r="59" spans="1:25" ht="15.75" x14ac:dyDescent="0.2">
      <c r="A59" s="35">
        <f t="shared" si="1"/>
        <v>43902</v>
      </c>
      <c r="B59" s="36">
        <f>SUMIFS(СВЦЭМ!$C$33:$C$776,СВЦЭМ!$A$33:$A$776,$A59,СВЦЭМ!$B$33:$B$776,B$47)+'СЕТ СН'!$G$12+СВЦЭМ!$D$10+'СЕТ СН'!$G$5-'СЕТ СН'!$G$20</f>
        <v>3408.16344015</v>
      </c>
      <c r="C59" s="36">
        <f>SUMIFS(СВЦЭМ!$C$33:$C$776,СВЦЭМ!$A$33:$A$776,$A59,СВЦЭМ!$B$33:$B$776,C$47)+'СЕТ СН'!$G$12+СВЦЭМ!$D$10+'СЕТ СН'!$G$5-'СЕТ СН'!$G$20</f>
        <v>3426.8322628400001</v>
      </c>
      <c r="D59" s="36">
        <f>SUMIFS(СВЦЭМ!$C$33:$C$776,СВЦЭМ!$A$33:$A$776,$A59,СВЦЭМ!$B$33:$B$776,D$47)+'СЕТ СН'!$G$12+СВЦЭМ!$D$10+'СЕТ СН'!$G$5-'СЕТ СН'!$G$20</f>
        <v>3439.7861577000003</v>
      </c>
      <c r="E59" s="36">
        <f>SUMIFS(СВЦЭМ!$C$33:$C$776,СВЦЭМ!$A$33:$A$776,$A59,СВЦЭМ!$B$33:$B$776,E$47)+'СЕТ СН'!$G$12+СВЦЭМ!$D$10+'СЕТ СН'!$G$5-'СЕТ СН'!$G$20</f>
        <v>3444.06060759</v>
      </c>
      <c r="F59" s="36">
        <f>SUMIFS(СВЦЭМ!$C$33:$C$776,СВЦЭМ!$A$33:$A$776,$A59,СВЦЭМ!$B$33:$B$776,F$47)+'СЕТ СН'!$G$12+СВЦЭМ!$D$10+'СЕТ СН'!$G$5-'СЕТ СН'!$G$20</f>
        <v>3437.44881145</v>
      </c>
      <c r="G59" s="36">
        <f>SUMIFS(СВЦЭМ!$C$33:$C$776,СВЦЭМ!$A$33:$A$776,$A59,СВЦЭМ!$B$33:$B$776,G$47)+'СЕТ СН'!$G$12+СВЦЭМ!$D$10+'СЕТ СН'!$G$5-'СЕТ СН'!$G$20</f>
        <v>3427.0533139500003</v>
      </c>
      <c r="H59" s="36">
        <f>SUMIFS(СВЦЭМ!$C$33:$C$776,СВЦЭМ!$A$33:$A$776,$A59,СВЦЭМ!$B$33:$B$776,H$47)+'СЕТ СН'!$G$12+СВЦЭМ!$D$10+'СЕТ СН'!$G$5-'СЕТ СН'!$G$20</f>
        <v>3422.7255138999999</v>
      </c>
      <c r="I59" s="36">
        <f>SUMIFS(СВЦЭМ!$C$33:$C$776,СВЦЭМ!$A$33:$A$776,$A59,СВЦЭМ!$B$33:$B$776,I$47)+'СЕТ СН'!$G$12+СВЦЭМ!$D$10+'СЕТ СН'!$G$5-'СЕТ СН'!$G$20</f>
        <v>3419.0815345400001</v>
      </c>
      <c r="J59" s="36">
        <f>SUMIFS(СВЦЭМ!$C$33:$C$776,СВЦЭМ!$A$33:$A$776,$A59,СВЦЭМ!$B$33:$B$776,J$47)+'СЕТ СН'!$G$12+СВЦЭМ!$D$10+'СЕТ СН'!$G$5-'СЕТ СН'!$G$20</f>
        <v>3386.9854448999999</v>
      </c>
      <c r="K59" s="36">
        <f>SUMIFS(СВЦЭМ!$C$33:$C$776,СВЦЭМ!$A$33:$A$776,$A59,СВЦЭМ!$B$33:$B$776,K$47)+'СЕТ СН'!$G$12+СВЦЭМ!$D$10+'СЕТ СН'!$G$5-'СЕТ СН'!$G$20</f>
        <v>3381.4552105100001</v>
      </c>
      <c r="L59" s="36">
        <f>SUMIFS(СВЦЭМ!$C$33:$C$776,СВЦЭМ!$A$33:$A$776,$A59,СВЦЭМ!$B$33:$B$776,L$47)+'СЕТ СН'!$G$12+СВЦЭМ!$D$10+'СЕТ СН'!$G$5-'СЕТ СН'!$G$20</f>
        <v>3389.9315314</v>
      </c>
      <c r="M59" s="36">
        <f>SUMIFS(СВЦЭМ!$C$33:$C$776,СВЦЭМ!$A$33:$A$776,$A59,СВЦЭМ!$B$33:$B$776,M$47)+'СЕТ СН'!$G$12+СВЦЭМ!$D$10+'СЕТ СН'!$G$5-'СЕТ СН'!$G$20</f>
        <v>3407.4613239300002</v>
      </c>
      <c r="N59" s="36">
        <f>SUMIFS(СВЦЭМ!$C$33:$C$776,СВЦЭМ!$A$33:$A$776,$A59,СВЦЭМ!$B$33:$B$776,N$47)+'СЕТ СН'!$G$12+СВЦЭМ!$D$10+'СЕТ СН'!$G$5-'СЕТ СН'!$G$20</f>
        <v>3410.93544531</v>
      </c>
      <c r="O59" s="36">
        <f>SUMIFS(СВЦЭМ!$C$33:$C$776,СВЦЭМ!$A$33:$A$776,$A59,СВЦЭМ!$B$33:$B$776,O$47)+'СЕТ СН'!$G$12+СВЦЭМ!$D$10+'СЕТ СН'!$G$5-'СЕТ СН'!$G$20</f>
        <v>3422.5568006600001</v>
      </c>
      <c r="P59" s="36">
        <f>SUMIFS(СВЦЭМ!$C$33:$C$776,СВЦЭМ!$A$33:$A$776,$A59,СВЦЭМ!$B$33:$B$776,P$47)+'СЕТ СН'!$G$12+СВЦЭМ!$D$10+'СЕТ СН'!$G$5-'СЕТ СН'!$G$20</f>
        <v>3425.8442689200001</v>
      </c>
      <c r="Q59" s="36">
        <f>SUMIFS(СВЦЭМ!$C$33:$C$776,СВЦЭМ!$A$33:$A$776,$A59,СВЦЭМ!$B$33:$B$776,Q$47)+'СЕТ СН'!$G$12+СВЦЭМ!$D$10+'СЕТ СН'!$G$5-'СЕТ СН'!$G$20</f>
        <v>3432.3175076699999</v>
      </c>
      <c r="R59" s="36">
        <f>SUMIFS(СВЦЭМ!$C$33:$C$776,СВЦЭМ!$A$33:$A$776,$A59,СВЦЭМ!$B$33:$B$776,R$47)+'СЕТ СН'!$G$12+СВЦЭМ!$D$10+'СЕТ СН'!$G$5-'СЕТ СН'!$G$20</f>
        <v>3435.65573756</v>
      </c>
      <c r="S59" s="36">
        <f>SUMIFS(СВЦЭМ!$C$33:$C$776,СВЦЭМ!$A$33:$A$776,$A59,СВЦЭМ!$B$33:$B$776,S$47)+'СЕТ СН'!$G$12+СВЦЭМ!$D$10+'СЕТ СН'!$G$5-'СЕТ СН'!$G$20</f>
        <v>3431.4341874000002</v>
      </c>
      <c r="T59" s="36">
        <f>SUMIFS(СВЦЭМ!$C$33:$C$776,СВЦЭМ!$A$33:$A$776,$A59,СВЦЭМ!$B$33:$B$776,T$47)+'СЕТ СН'!$G$12+СВЦЭМ!$D$10+'СЕТ СН'!$G$5-'СЕТ СН'!$G$20</f>
        <v>3397.86793885</v>
      </c>
      <c r="U59" s="36">
        <f>SUMIFS(СВЦЭМ!$C$33:$C$776,СВЦЭМ!$A$33:$A$776,$A59,СВЦЭМ!$B$33:$B$776,U$47)+'СЕТ СН'!$G$12+СВЦЭМ!$D$10+'СЕТ СН'!$G$5-'СЕТ СН'!$G$20</f>
        <v>3383.6050701200002</v>
      </c>
      <c r="V59" s="36">
        <f>SUMIFS(СВЦЭМ!$C$33:$C$776,СВЦЭМ!$A$33:$A$776,$A59,СВЦЭМ!$B$33:$B$776,V$47)+'СЕТ СН'!$G$12+СВЦЭМ!$D$10+'СЕТ СН'!$G$5-'СЕТ СН'!$G$20</f>
        <v>3380.8849442400001</v>
      </c>
      <c r="W59" s="36">
        <f>SUMIFS(СВЦЭМ!$C$33:$C$776,СВЦЭМ!$A$33:$A$776,$A59,СВЦЭМ!$B$33:$B$776,W$47)+'СЕТ СН'!$G$12+СВЦЭМ!$D$10+'СЕТ СН'!$G$5-'СЕТ СН'!$G$20</f>
        <v>3388.1980127300003</v>
      </c>
      <c r="X59" s="36">
        <f>SUMIFS(СВЦЭМ!$C$33:$C$776,СВЦЭМ!$A$33:$A$776,$A59,СВЦЭМ!$B$33:$B$776,X$47)+'СЕТ СН'!$G$12+СВЦЭМ!$D$10+'СЕТ СН'!$G$5-'СЕТ СН'!$G$20</f>
        <v>3409.0003545200002</v>
      </c>
      <c r="Y59" s="36">
        <f>SUMIFS(СВЦЭМ!$C$33:$C$776,СВЦЭМ!$A$33:$A$776,$A59,СВЦЭМ!$B$33:$B$776,Y$47)+'СЕТ СН'!$G$12+СВЦЭМ!$D$10+'СЕТ СН'!$G$5-'СЕТ СН'!$G$20</f>
        <v>3420.3359377300003</v>
      </c>
    </row>
    <row r="60" spans="1:25" ht="15.75" x14ac:dyDescent="0.2">
      <c r="A60" s="35">
        <f t="shared" si="1"/>
        <v>43903</v>
      </c>
      <c r="B60" s="36">
        <f>SUMIFS(СВЦЭМ!$C$33:$C$776,СВЦЭМ!$A$33:$A$776,$A60,СВЦЭМ!$B$33:$B$776,B$47)+'СЕТ СН'!$G$12+СВЦЭМ!$D$10+'СЕТ СН'!$G$5-'СЕТ СН'!$G$20</f>
        <v>3481.9657269200002</v>
      </c>
      <c r="C60" s="36">
        <f>SUMIFS(СВЦЭМ!$C$33:$C$776,СВЦЭМ!$A$33:$A$776,$A60,СВЦЭМ!$B$33:$B$776,C$47)+'СЕТ СН'!$G$12+СВЦЭМ!$D$10+'СЕТ СН'!$G$5-'СЕТ СН'!$G$20</f>
        <v>3494.6539151300003</v>
      </c>
      <c r="D60" s="36">
        <f>SUMIFS(СВЦЭМ!$C$33:$C$776,СВЦЭМ!$A$33:$A$776,$A60,СВЦЭМ!$B$33:$B$776,D$47)+'СЕТ СН'!$G$12+СВЦЭМ!$D$10+'СЕТ СН'!$G$5-'СЕТ СН'!$G$20</f>
        <v>3502.6994713200002</v>
      </c>
      <c r="E60" s="36">
        <f>SUMIFS(СВЦЭМ!$C$33:$C$776,СВЦЭМ!$A$33:$A$776,$A60,СВЦЭМ!$B$33:$B$776,E$47)+'СЕТ СН'!$G$12+СВЦЭМ!$D$10+'СЕТ СН'!$G$5-'СЕТ СН'!$G$20</f>
        <v>3506.1018370400002</v>
      </c>
      <c r="F60" s="36">
        <f>SUMIFS(СВЦЭМ!$C$33:$C$776,СВЦЭМ!$A$33:$A$776,$A60,СВЦЭМ!$B$33:$B$776,F$47)+'СЕТ СН'!$G$12+СВЦЭМ!$D$10+'СЕТ СН'!$G$5-'СЕТ СН'!$G$20</f>
        <v>3501.7686527200003</v>
      </c>
      <c r="G60" s="36">
        <f>SUMIFS(СВЦЭМ!$C$33:$C$776,СВЦЭМ!$A$33:$A$776,$A60,СВЦЭМ!$B$33:$B$776,G$47)+'СЕТ СН'!$G$12+СВЦЭМ!$D$10+'СЕТ СН'!$G$5-'СЕТ СН'!$G$20</f>
        <v>3480.9920261299999</v>
      </c>
      <c r="H60" s="36">
        <f>SUMIFS(СВЦЭМ!$C$33:$C$776,СВЦЭМ!$A$33:$A$776,$A60,СВЦЭМ!$B$33:$B$776,H$47)+'СЕТ СН'!$G$12+СВЦЭМ!$D$10+'СЕТ СН'!$G$5-'СЕТ СН'!$G$20</f>
        <v>3449.1723344000002</v>
      </c>
      <c r="I60" s="36">
        <f>SUMIFS(СВЦЭМ!$C$33:$C$776,СВЦЭМ!$A$33:$A$776,$A60,СВЦЭМ!$B$33:$B$776,I$47)+'СЕТ СН'!$G$12+СВЦЭМ!$D$10+'СЕТ СН'!$G$5-'СЕТ СН'!$G$20</f>
        <v>3422.7749234100002</v>
      </c>
      <c r="J60" s="36">
        <f>SUMIFS(СВЦЭМ!$C$33:$C$776,СВЦЭМ!$A$33:$A$776,$A60,СВЦЭМ!$B$33:$B$776,J$47)+'СЕТ СН'!$G$12+СВЦЭМ!$D$10+'СЕТ СН'!$G$5-'СЕТ СН'!$G$20</f>
        <v>3380.0739085499999</v>
      </c>
      <c r="K60" s="36">
        <f>SUMIFS(СВЦЭМ!$C$33:$C$776,СВЦЭМ!$A$33:$A$776,$A60,СВЦЭМ!$B$33:$B$776,K$47)+'СЕТ СН'!$G$12+СВЦЭМ!$D$10+'СЕТ СН'!$G$5-'СЕТ СН'!$G$20</f>
        <v>3375.0079192000003</v>
      </c>
      <c r="L60" s="36">
        <f>SUMIFS(СВЦЭМ!$C$33:$C$776,СВЦЭМ!$A$33:$A$776,$A60,СВЦЭМ!$B$33:$B$776,L$47)+'СЕТ СН'!$G$12+СВЦЭМ!$D$10+'СЕТ СН'!$G$5-'СЕТ СН'!$G$20</f>
        <v>3380.76764005</v>
      </c>
      <c r="M60" s="36">
        <f>SUMIFS(СВЦЭМ!$C$33:$C$776,СВЦЭМ!$A$33:$A$776,$A60,СВЦЭМ!$B$33:$B$776,M$47)+'СЕТ СН'!$G$12+СВЦЭМ!$D$10+'СЕТ СН'!$G$5-'СЕТ СН'!$G$20</f>
        <v>3389.74135226</v>
      </c>
      <c r="N60" s="36">
        <f>SUMIFS(СВЦЭМ!$C$33:$C$776,СВЦЭМ!$A$33:$A$776,$A60,СВЦЭМ!$B$33:$B$776,N$47)+'СЕТ СН'!$G$12+СВЦЭМ!$D$10+'СЕТ СН'!$G$5-'СЕТ СН'!$G$20</f>
        <v>3395.3064652000003</v>
      </c>
      <c r="O60" s="36">
        <f>SUMIFS(СВЦЭМ!$C$33:$C$776,СВЦЭМ!$A$33:$A$776,$A60,СВЦЭМ!$B$33:$B$776,O$47)+'СЕТ СН'!$G$12+СВЦЭМ!$D$10+'СЕТ СН'!$G$5-'СЕТ СН'!$G$20</f>
        <v>3406.2942348800002</v>
      </c>
      <c r="P60" s="36">
        <f>SUMIFS(СВЦЭМ!$C$33:$C$776,СВЦЭМ!$A$33:$A$776,$A60,СВЦЭМ!$B$33:$B$776,P$47)+'СЕТ СН'!$G$12+СВЦЭМ!$D$10+'СЕТ СН'!$G$5-'СЕТ СН'!$G$20</f>
        <v>3414.8964573500002</v>
      </c>
      <c r="Q60" s="36">
        <f>SUMIFS(СВЦЭМ!$C$33:$C$776,СВЦЭМ!$A$33:$A$776,$A60,СВЦЭМ!$B$33:$B$776,Q$47)+'СЕТ СН'!$G$12+СВЦЭМ!$D$10+'СЕТ СН'!$G$5-'СЕТ СН'!$G$20</f>
        <v>3417.2754060100001</v>
      </c>
      <c r="R60" s="36">
        <f>SUMIFS(СВЦЭМ!$C$33:$C$776,СВЦЭМ!$A$33:$A$776,$A60,СВЦЭМ!$B$33:$B$776,R$47)+'СЕТ СН'!$G$12+СВЦЭМ!$D$10+'СЕТ СН'!$G$5-'СЕТ СН'!$G$20</f>
        <v>3418.87654754</v>
      </c>
      <c r="S60" s="36">
        <f>SUMIFS(СВЦЭМ!$C$33:$C$776,СВЦЭМ!$A$33:$A$776,$A60,СВЦЭМ!$B$33:$B$776,S$47)+'СЕТ СН'!$G$12+СВЦЭМ!$D$10+'СЕТ СН'!$G$5-'СЕТ СН'!$G$20</f>
        <v>3418.9306353000002</v>
      </c>
      <c r="T60" s="36">
        <f>SUMIFS(СВЦЭМ!$C$33:$C$776,СВЦЭМ!$A$33:$A$776,$A60,СВЦЭМ!$B$33:$B$776,T$47)+'СЕТ СН'!$G$12+СВЦЭМ!$D$10+'СЕТ СН'!$G$5-'СЕТ СН'!$G$20</f>
        <v>3395.1444234400001</v>
      </c>
      <c r="U60" s="36">
        <f>SUMIFS(СВЦЭМ!$C$33:$C$776,СВЦЭМ!$A$33:$A$776,$A60,СВЦЭМ!$B$33:$B$776,U$47)+'СЕТ СН'!$G$12+СВЦЭМ!$D$10+'СЕТ СН'!$G$5-'СЕТ СН'!$G$20</f>
        <v>3372.9066447800001</v>
      </c>
      <c r="V60" s="36">
        <f>SUMIFS(СВЦЭМ!$C$33:$C$776,СВЦЭМ!$A$33:$A$776,$A60,СВЦЭМ!$B$33:$B$776,V$47)+'СЕТ СН'!$G$12+СВЦЭМ!$D$10+'СЕТ СН'!$G$5-'СЕТ СН'!$G$20</f>
        <v>3365.0795011800001</v>
      </c>
      <c r="W60" s="36">
        <f>SUMIFS(СВЦЭМ!$C$33:$C$776,СВЦЭМ!$A$33:$A$776,$A60,СВЦЭМ!$B$33:$B$776,W$47)+'СЕТ СН'!$G$12+СВЦЭМ!$D$10+'СЕТ СН'!$G$5-'СЕТ СН'!$G$20</f>
        <v>3368.7495022200001</v>
      </c>
      <c r="X60" s="36">
        <f>SUMIFS(СВЦЭМ!$C$33:$C$776,СВЦЭМ!$A$33:$A$776,$A60,СВЦЭМ!$B$33:$B$776,X$47)+'СЕТ СН'!$G$12+СВЦЭМ!$D$10+'СЕТ СН'!$G$5-'СЕТ СН'!$G$20</f>
        <v>3369.85864343</v>
      </c>
      <c r="Y60" s="36">
        <f>SUMIFS(СВЦЭМ!$C$33:$C$776,СВЦЭМ!$A$33:$A$776,$A60,СВЦЭМ!$B$33:$B$776,Y$47)+'СЕТ СН'!$G$12+СВЦЭМ!$D$10+'СЕТ СН'!$G$5-'СЕТ СН'!$G$20</f>
        <v>3390.87186075</v>
      </c>
    </row>
    <row r="61" spans="1:25" ht="15.75" x14ac:dyDescent="0.2">
      <c r="A61" s="35">
        <f t="shared" si="1"/>
        <v>43904</v>
      </c>
      <c r="B61" s="36">
        <f>SUMIFS(СВЦЭМ!$C$33:$C$776,СВЦЭМ!$A$33:$A$776,$A61,СВЦЭМ!$B$33:$B$776,B$47)+'СЕТ СН'!$G$12+СВЦЭМ!$D$10+'СЕТ СН'!$G$5-'СЕТ СН'!$G$20</f>
        <v>3411.3889690400001</v>
      </c>
      <c r="C61" s="36">
        <f>SUMIFS(СВЦЭМ!$C$33:$C$776,СВЦЭМ!$A$33:$A$776,$A61,СВЦЭМ!$B$33:$B$776,C$47)+'СЕТ СН'!$G$12+СВЦЭМ!$D$10+'СЕТ СН'!$G$5-'СЕТ СН'!$G$20</f>
        <v>3431.9643768599999</v>
      </c>
      <c r="D61" s="36">
        <f>SUMIFS(СВЦЭМ!$C$33:$C$776,СВЦЭМ!$A$33:$A$776,$A61,СВЦЭМ!$B$33:$B$776,D$47)+'СЕТ СН'!$G$12+СВЦЭМ!$D$10+'СЕТ СН'!$G$5-'СЕТ СН'!$G$20</f>
        <v>3447.4730895299999</v>
      </c>
      <c r="E61" s="36">
        <f>SUMIFS(СВЦЭМ!$C$33:$C$776,СВЦЭМ!$A$33:$A$776,$A61,СВЦЭМ!$B$33:$B$776,E$47)+'СЕТ СН'!$G$12+СВЦЭМ!$D$10+'СЕТ СН'!$G$5-'СЕТ СН'!$G$20</f>
        <v>3457.2602967299999</v>
      </c>
      <c r="F61" s="36">
        <f>SUMIFS(СВЦЭМ!$C$33:$C$776,СВЦЭМ!$A$33:$A$776,$A61,СВЦЭМ!$B$33:$B$776,F$47)+'СЕТ СН'!$G$12+СВЦЭМ!$D$10+'СЕТ СН'!$G$5-'СЕТ СН'!$G$20</f>
        <v>3451.8070600800002</v>
      </c>
      <c r="G61" s="36">
        <f>SUMIFS(СВЦЭМ!$C$33:$C$776,СВЦЭМ!$A$33:$A$776,$A61,СВЦЭМ!$B$33:$B$776,G$47)+'СЕТ СН'!$G$12+СВЦЭМ!$D$10+'СЕТ СН'!$G$5-'СЕТ СН'!$G$20</f>
        <v>3436.5018502200001</v>
      </c>
      <c r="H61" s="36">
        <f>SUMIFS(СВЦЭМ!$C$33:$C$776,СВЦЭМ!$A$33:$A$776,$A61,СВЦЭМ!$B$33:$B$776,H$47)+'СЕТ СН'!$G$12+СВЦЭМ!$D$10+'СЕТ СН'!$G$5-'СЕТ СН'!$G$20</f>
        <v>3418.5298026300002</v>
      </c>
      <c r="I61" s="36">
        <f>SUMIFS(СВЦЭМ!$C$33:$C$776,СВЦЭМ!$A$33:$A$776,$A61,СВЦЭМ!$B$33:$B$776,I$47)+'СЕТ СН'!$G$12+СВЦЭМ!$D$10+'СЕТ СН'!$G$5-'СЕТ СН'!$G$20</f>
        <v>3400.0597644999998</v>
      </c>
      <c r="J61" s="36">
        <f>SUMIFS(СВЦЭМ!$C$33:$C$776,СВЦЭМ!$A$33:$A$776,$A61,СВЦЭМ!$B$33:$B$776,J$47)+'СЕТ СН'!$G$12+СВЦЭМ!$D$10+'СЕТ СН'!$G$5-'СЕТ СН'!$G$20</f>
        <v>3374.25207202</v>
      </c>
      <c r="K61" s="36">
        <f>SUMIFS(СВЦЭМ!$C$33:$C$776,СВЦЭМ!$A$33:$A$776,$A61,СВЦЭМ!$B$33:$B$776,K$47)+'СЕТ СН'!$G$12+СВЦЭМ!$D$10+'СЕТ СН'!$G$5-'СЕТ СН'!$G$20</f>
        <v>3384.7738621600001</v>
      </c>
      <c r="L61" s="36">
        <f>SUMIFS(СВЦЭМ!$C$33:$C$776,СВЦЭМ!$A$33:$A$776,$A61,СВЦЭМ!$B$33:$B$776,L$47)+'СЕТ СН'!$G$12+СВЦЭМ!$D$10+'СЕТ СН'!$G$5-'СЕТ СН'!$G$20</f>
        <v>3394.5864749800003</v>
      </c>
      <c r="M61" s="36">
        <f>SUMIFS(СВЦЭМ!$C$33:$C$776,СВЦЭМ!$A$33:$A$776,$A61,СВЦЭМ!$B$33:$B$776,M$47)+'СЕТ СН'!$G$12+СВЦЭМ!$D$10+'СЕТ СН'!$G$5-'СЕТ СН'!$G$20</f>
        <v>3401.6303567499999</v>
      </c>
      <c r="N61" s="36">
        <f>SUMIFS(СВЦЭМ!$C$33:$C$776,СВЦЭМ!$A$33:$A$776,$A61,СВЦЭМ!$B$33:$B$776,N$47)+'СЕТ СН'!$G$12+СВЦЭМ!$D$10+'СЕТ СН'!$G$5-'СЕТ СН'!$G$20</f>
        <v>3413.7955203400002</v>
      </c>
      <c r="O61" s="36">
        <f>SUMIFS(СВЦЭМ!$C$33:$C$776,СВЦЭМ!$A$33:$A$776,$A61,СВЦЭМ!$B$33:$B$776,O$47)+'СЕТ СН'!$G$12+СВЦЭМ!$D$10+'СЕТ СН'!$G$5-'СЕТ СН'!$G$20</f>
        <v>3429.0925455900001</v>
      </c>
      <c r="P61" s="36">
        <f>SUMIFS(СВЦЭМ!$C$33:$C$776,СВЦЭМ!$A$33:$A$776,$A61,СВЦЭМ!$B$33:$B$776,P$47)+'СЕТ СН'!$G$12+СВЦЭМ!$D$10+'СЕТ СН'!$G$5-'СЕТ СН'!$G$20</f>
        <v>3432.9433036300002</v>
      </c>
      <c r="Q61" s="36">
        <f>SUMIFS(СВЦЭМ!$C$33:$C$776,СВЦЭМ!$A$33:$A$776,$A61,СВЦЭМ!$B$33:$B$776,Q$47)+'СЕТ СН'!$G$12+СВЦЭМ!$D$10+'СЕТ СН'!$G$5-'СЕТ СН'!$G$20</f>
        <v>3436.1239531000001</v>
      </c>
      <c r="R61" s="36">
        <f>SUMIFS(СВЦЭМ!$C$33:$C$776,СВЦЭМ!$A$33:$A$776,$A61,СВЦЭМ!$B$33:$B$776,R$47)+'СЕТ СН'!$G$12+СВЦЭМ!$D$10+'СЕТ СН'!$G$5-'СЕТ СН'!$G$20</f>
        <v>3419.1945682200003</v>
      </c>
      <c r="S61" s="36">
        <f>SUMIFS(СВЦЭМ!$C$33:$C$776,СВЦЭМ!$A$33:$A$776,$A61,СВЦЭМ!$B$33:$B$776,S$47)+'СЕТ СН'!$G$12+СВЦЭМ!$D$10+'СЕТ СН'!$G$5-'СЕТ СН'!$G$20</f>
        <v>3411.9634799400001</v>
      </c>
      <c r="T61" s="36">
        <f>SUMIFS(СВЦЭМ!$C$33:$C$776,СВЦЭМ!$A$33:$A$776,$A61,СВЦЭМ!$B$33:$B$776,T$47)+'СЕТ СН'!$G$12+СВЦЭМ!$D$10+'СЕТ СН'!$G$5-'СЕТ СН'!$G$20</f>
        <v>3392.5789791300003</v>
      </c>
      <c r="U61" s="36">
        <f>SUMIFS(СВЦЭМ!$C$33:$C$776,СВЦЭМ!$A$33:$A$776,$A61,СВЦЭМ!$B$33:$B$776,U$47)+'СЕТ СН'!$G$12+СВЦЭМ!$D$10+'СЕТ СН'!$G$5-'СЕТ СН'!$G$20</f>
        <v>3380.7618525500002</v>
      </c>
      <c r="V61" s="36">
        <f>SUMIFS(СВЦЭМ!$C$33:$C$776,СВЦЭМ!$A$33:$A$776,$A61,СВЦЭМ!$B$33:$B$776,V$47)+'СЕТ СН'!$G$12+СВЦЭМ!$D$10+'СЕТ СН'!$G$5-'СЕТ СН'!$G$20</f>
        <v>3367.12714624</v>
      </c>
      <c r="W61" s="36">
        <f>SUMIFS(СВЦЭМ!$C$33:$C$776,СВЦЭМ!$A$33:$A$776,$A61,СВЦЭМ!$B$33:$B$776,W$47)+'СЕТ СН'!$G$12+СВЦЭМ!$D$10+'СЕТ СН'!$G$5-'СЕТ СН'!$G$20</f>
        <v>3380.05743166</v>
      </c>
      <c r="X61" s="36">
        <f>SUMIFS(СВЦЭМ!$C$33:$C$776,СВЦЭМ!$A$33:$A$776,$A61,СВЦЭМ!$B$33:$B$776,X$47)+'СЕТ СН'!$G$12+СВЦЭМ!$D$10+'СЕТ СН'!$G$5-'СЕТ СН'!$G$20</f>
        <v>3385.8198249400002</v>
      </c>
      <c r="Y61" s="36">
        <f>SUMIFS(СВЦЭМ!$C$33:$C$776,СВЦЭМ!$A$33:$A$776,$A61,СВЦЭМ!$B$33:$B$776,Y$47)+'СЕТ СН'!$G$12+СВЦЭМ!$D$10+'СЕТ СН'!$G$5-'СЕТ СН'!$G$20</f>
        <v>3383.3779991900001</v>
      </c>
    </row>
    <row r="62" spans="1:25" ht="15.75" x14ac:dyDescent="0.2">
      <c r="A62" s="35">
        <f t="shared" si="1"/>
        <v>43905</v>
      </c>
      <c r="B62" s="36">
        <f>SUMIFS(СВЦЭМ!$C$33:$C$776,СВЦЭМ!$A$33:$A$776,$A62,СВЦЭМ!$B$33:$B$776,B$47)+'СЕТ СН'!$G$12+СВЦЭМ!$D$10+'СЕТ СН'!$G$5-'СЕТ СН'!$G$20</f>
        <v>3413.32788329</v>
      </c>
      <c r="C62" s="36">
        <f>SUMIFS(СВЦЭМ!$C$33:$C$776,СВЦЭМ!$A$33:$A$776,$A62,СВЦЭМ!$B$33:$B$776,C$47)+'СЕТ СН'!$G$12+СВЦЭМ!$D$10+'СЕТ СН'!$G$5-'СЕТ СН'!$G$20</f>
        <v>3438.3787404200002</v>
      </c>
      <c r="D62" s="36">
        <f>SUMIFS(СВЦЭМ!$C$33:$C$776,СВЦЭМ!$A$33:$A$776,$A62,СВЦЭМ!$B$33:$B$776,D$47)+'СЕТ СН'!$G$12+СВЦЭМ!$D$10+'СЕТ СН'!$G$5-'СЕТ СН'!$G$20</f>
        <v>3441.7852345900001</v>
      </c>
      <c r="E62" s="36">
        <f>SUMIFS(СВЦЭМ!$C$33:$C$776,СВЦЭМ!$A$33:$A$776,$A62,СВЦЭМ!$B$33:$B$776,E$47)+'СЕТ СН'!$G$12+СВЦЭМ!$D$10+'СЕТ СН'!$G$5-'СЕТ СН'!$G$20</f>
        <v>3455.74462971</v>
      </c>
      <c r="F62" s="36">
        <f>SUMIFS(СВЦЭМ!$C$33:$C$776,СВЦЭМ!$A$33:$A$776,$A62,СВЦЭМ!$B$33:$B$776,F$47)+'СЕТ СН'!$G$12+СВЦЭМ!$D$10+'СЕТ СН'!$G$5-'СЕТ СН'!$G$20</f>
        <v>3458.0446677099999</v>
      </c>
      <c r="G62" s="36">
        <f>SUMIFS(СВЦЭМ!$C$33:$C$776,СВЦЭМ!$A$33:$A$776,$A62,СВЦЭМ!$B$33:$B$776,G$47)+'СЕТ СН'!$G$12+СВЦЭМ!$D$10+'СЕТ СН'!$G$5-'СЕТ СН'!$G$20</f>
        <v>3459.6176922599998</v>
      </c>
      <c r="H62" s="36">
        <f>SUMIFS(СВЦЭМ!$C$33:$C$776,СВЦЭМ!$A$33:$A$776,$A62,СВЦЭМ!$B$33:$B$776,H$47)+'СЕТ СН'!$G$12+СВЦЭМ!$D$10+'СЕТ СН'!$G$5-'СЕТ СН'!$G$20</f>
        <v>3453.2659163799999</v>
      </c>
      <c r="I62" s="36">
        <f>SUMIFS(СВЦЭМ!$C$33:$C$776,СВЦЭМ!$A$33:$A$776,$A62,СВЦЭМ!$B$33:$B$776,I$47)+'СЕТ СН'!$G$12+СВЦЭМ!$D$10+'СЕТ СН'!$G$5-'СЕТ СН'!$G$20</f>
        <v>3429.0767500500001</v>
      </c>
      <c r="J62" s="36">
        <f>SUMIFS(СВЦЭМ!$C$33:$C$776,СВЦЭМ!$A$33:$A$776,$A62,СВЦЭМ!$B$33:$B$776,J$47)+'СЕТ СН'!$G$12+СВЦЭМ!$D$10+'СЕТ СН'!$G$5-'СЕТ СН'!$G$20</f>
        <v>3391.0922044200001</v>
      </c>
      <c r="K62" s="36">
        <f>SUMIFS(СВЦЭМ!$C$33:$C$776,СВЦЭМ!$A$33:$A$776,$A62,СВЦЭМ!$B$33:$B$776,K$47)+'СЕТ СН'!$G$12+СВЦЭМ!$D$10+'СЕТ СН'!$G$5-'СЕТ СН'!$G$20</f>
        <v>3363.8503556000001</v>
      </c>
      <c r="L62" s="36">
        <f>SUMIFS(СВЦЭМ!$C$33:$C$776,СВЦЭМ!$A$33:$A$776,$A62,СВЦЭМ!$B$33:$B$776,L$47)+'СЕТ СН'!$G$12+СВЦЭМ!$D$10+'СЕТ СН'!$G$5-'СЕТ СН'!$G$20</f>
        <v>3353.2254341900002</v>
      </c>
      <c r="M62" s="36">
        <f>SUMIFS(СВЦЭМ!$C$33:$C$776,СВЦЭМ!$A$33:$A$776,$A62,СВЦЭМ!$B$33:$B$776,M$47)+'СЕТ СН'!$G$12+СВЦЭМ!$D$10+'СЕТ СН'!$G$5-'СЕТ СН'!$G$20</f>
        <v>3356.6810281200001</v>
      </c>
      <c r="N62" s="36">
        <f>SUMIFS(СВЦЭМ!$C$33:$C$776,СВЦЭМ!$A$33:$A$776,$A62,СВЦЭМ!$B$33:$B$776,N$47)+'СЕТ СН'!$G$12+СВЦЭМ!$D$10+'СЕТ СН'!$G$5-'СЕТ СН'!$G$20</f>
        <v>3370.1454852500001</v>
      </c>
      <c r="O62" s="36">
        <f>SUMIFS(СВЦЭМ!$C$33:$C$776,СВЦЭМ!$A$33:$A$776,$A62,СВЦЭМ!$B$33:$B$776,O$47)+'СЕТ СН'!$G$12+СВЦЭМ!$D$10+'СЕТ СН'!$G$5-'СЕТ СН'!$G$20</f>
        <v>3387.4695669600001</v>
      </c>
      <c r="P62" s="36">
        <f>SUMIFS(СВЦЭМ!$C$33:$C$776,СВЦЭМ!$A$33:$A$776,$A62,СВЦЭМ!$B$33:$B$776,P$47)+'СЕТ СН'!$G$12+СВЦЭМ!$D$10+'СЕТ СН'!$G$5-'СЕТ СН'!$G$20</f>
        <v>3396.2023644199999</v>
      </c>
      <c r="Q62" s="36">
        <f>SUMIFS(СВЦЭМ!$C$33:$C$776,СВЦЭМ!$A$33:$A$776,$A62,СВЦЭМ!$B$33:$B$776,Q$47)+'СЕТ СН'!$G$12+СВЦЭМ!$D$10+'СЕТ СН'!$G$5-'СЕТ СН'!$G$20</f>
        <v>3401.49495574</v>
      </c>
      <c r="R62" s="36">
        <f>SUMIFS(СВЦЭМ!$C$33:$C$776,СВЦЭМ!$A$33:$A$776,$A62,СВЦЭМ!$B$33:$B$776,R$47)+'СЕТ СН'!$G$12+СВЦЭМ!$D$10+'СЕТ СН'!$G$5-'СЕТ СН'!$G$20</f>
        <v>3394.96786879</v>
      </c>
      <c r="S62" s="36">
        <f>SUMIFS(СВЦЭМ!$C$33:$C$776,СВЦЭМ!$A$33:$A$776,$A62,СВЦЭМ!$B$33:$B$776,S$47)+'СЕТ СН'!$G$12+СВЦЭМ!$D$10+'СЕТ СН'!$G$5-'СЕТ СН'!$G$20</f>
        <v>3389.4970339900001</v>
      </c>
      <c r="T62" s="36">
        <f>SUMIFS(СВЦЭМ!$C$33:$C$776,СВЦЭМ!$A$33:$A$776,$A62,СВЦЭМ!$B$33:$B$776,T$47)+'СЕТ СН'!$G$12+СВЦЭМ!$D$10+'СЕТ СН'!$G$5-'СЕТ СН'!$G$20</f>
        <v>3368.6289648000002</v>
      </c>
      <c r="U62" s="36">
        <f>SUMIFS(СВЦЭМ!$C$33:$C$776,СВЦЭМ!$A$33:$A$776,$A62,СВЦЭМ!$B$33:$B$776,U$47)+'СЕТ СН'!$G$12+СВЦЭМ!$D$10+'СЕТ СН'!$G$5-'СЕТ СН'!$G$20</f>
        <v>3357.0296660200001</v>
      </c>
      <c r="V62" s="36">
        <f>SUMIFS(СВЦЭМ!$C$33:$C$776,СВЦЭМ!$A$33:$A$776,$A62,СВЦЭМ!$B$33:$B$776,V$47)+'СЕТ СН'!$G$12+СВЦЭМ!$D$10+'СЕТ СН'!$G$5-'СЕТ СН'!$G$20</f>
        <v>3355.7992111100002</v>
      </c>
      <c r="W62" s="36">
        <f>SUMIFS(СВЦЭМ!$C$33:$C$776,СВЦЭМ!$A$33:$A$776,$A62,СВЦЭМ!$B$33:$B$776,W$47)+'СЕТ СН'!$G$12+СВЦЭМ!$D$10+'СЕТ СН'!$G$5-'СЕТ СН'!$G$20</f>
        <v>3362.3345120900003</v>
      </c>
      <c r="X62" s="36">
        <f>SUMIFS(СВЦЭМ!$C$33:$C$776,СВЦЭМ!$A$33:$A$776,$A62,СВЦЭМ!$B$33:$B$776,X$47)+'СЕТ СН'!$G$12+СВЦЭМ!$D$10+'СЕТ СН'!$G$5-'СЕТ СН'!$G$20</f>
        <v>3383.4060504600002</v>
      </c>
      <c r="Y62" s="36">
        <f>SUMIFS(СВЦЭМ!$C$33:$C$776,СВЦЭМ!$A$33:$A$776,$A62,СВЦЭМ!$B$33:$B$776,Y$47)+'СЕТ СН'!$G$12+СВЦЭМ!$D$10+'СЕТ СН'!$G$5-'СЕТ СН'!$G$20</f>
        <v>3416.82318252</v>
      </c>
    </row>
    <row r="63" spans="1:25" ht="15.75" x14ac:dyDescent="0.2">
      <c r="A63" s="35">
        <f t="shared" si="1"/>
        <v>43906</v>
      </c>
      <c r="B63" s="36">
        <f>SUMIFS(СВЦЭМ!$C$33:$C$776,СВЦЭМ!$A$33:$A$776,$A63,СВЦЭМ!$B$33:$B$776,B$47)+'СЕТ СН'!$G$12+СВЦЭМ!$D$10+'СЕТ СН'!$G$5-'СЕТ СН'!$G$20</f>
        <v>3452.2971993599999</v>
      </c>
      <c r="C63" s="36">
        <f>SUMIFS(СВЦЭМ!$C$33:$C$776,СВЦЭМ!$A$33:$A$776,$A63,СВЦЭМ!$B$33:$B$776,C$47)+'СЕТ СН'!$G$12+СВЦЭМ!$D$10+'СЕТ СН'!$G$5-'СЕТ СН'!$G$20</f>
        <v>3475.5644923199998</v>
      </c>
      <c r="D63" s="36">
        <f>SUMIFS(СВЦЭМ!$C$33:$C$776,СВЦЭМ!$A$33:$A$776,$A63,СВЦЭМ!$B$33:$B$776,D$47)+'СЕТ СН'!$G$12+СВЦЭМ!$D$10+'СЕТ СН'!$G$5-'СЕТ СН'!$G$20</f>
        <v>3474.8274952500001</v>
      </c>
      <c r="E63" s="36">
        <f>SUMIFS(СВЦЭМ!$C$33:$C$776,СВЦЭМ!$A$33:$A$776,$A63,СВЦЭМ!$B$33:$B$776,E$47)+'СЕТ СН'!$G$12+СВЦЭМ!$D$10+'СЕТ СН'!$G$5-'СЕТ СН'!$G$20</f>
        <v>3472.2651314599998</v>
      </c>
      <c r="F63" s="36">
        <f>SUMIFS(СВЦЭМ!$C$33:$C$776,СВЦЭМ!$A$33:$A$776,$A63,СВЦЭМ!$B$33:$B$776,F$47)+'СЕТ СН'!$G$12+СВЦЭМ!$D$10+'СЕТ СН'!$G$5-'СЕТ СН'!$G$20</f>
        <v>3473.7102016899998</v>
      </c>
      <c r="G63" s="36">
        <f>SUMIFS(СВЦЭМ!$C$33:$C$776,СВЦЭМ!$A$33:$A$776,$A63,СВЦЭМ!$B$33:$B$776,G$47)+'СЕТ СН'!$G$12+СВЦЭМ!$D$10+'СЕТ СН'!$G$5-'СЕТ СН'!$G$20</f>
        <v>3475.0290954299999</v>
      </c>
      <c r="H63" s="36">
        <f>SUMIFS(СВЦЭМ!$C$33:$C$776,СВЦЭМ!$A$33:$A$776,$A63,СВЦЭМ!$B$33:$B$776,H$47)+'СЕТ СН'!$G$12+СВЦЭМ!$D$10+'СЕТ СН'!$G$5-'СЕТ СН'!$G$20</f>
        <v>3459.2686661900002</v>
      </c>
      <c r="I63" s="36">
        <f>SUMIFS(СВЦЭМ!$C$33:$C$776,СВЦЭМ!$A$33:$A$776,$A63,СВЦЭМ!$B$33:$B$776,I$47)+'СЕТ СН'!$G$12+СВЦЭМ!$D$10+'СЕТ СН'!$G$5-'СЕТ СН'!$G$20</f>
        <v>3415.5082675100002</v>
      </c>
      <c r="J63" s="36">
        <f>SUMIFS(СВЦЭМ!$C$33:$C$776,СВЦЭМ!$A$33:$A$776,$A63,СВЦЭМ!$B$33:$B$776,J$47)+'СЕТ СН'!$G$12+СВЦЭМ!$D$10+'СЕТ СН'!$G$5-'СЕТ СН'!$G$20</f>
        <v>3354.42862216</v>
      </c>
      <c r="K63" s="36">
        <f>SUMIFS(СВЦЭМ!$C$33:$C$776,СВЦЭМ!$A$33:$A$776,$A63,СВЦЭМ!$B$33:$B$776,K$47)+'СЕТ СН'!$G$12+СВЦЭМ!$D$10+'СЕТ СН'!$G$5-'СЕТ СН'!$G$20</f>
        <v>3352.4108516000001</v>
      </c>
      <c r="L63" s="36">
        <f>SUMIFS(СВЦЭМ!$C$33:$C$776,СВЦЭМ!$A$33:$A$776,$A63,СВЦЭМ!$B$33:$B$776,L$47)+'СЕТ СН'!$G$12+СВЦЭМ!$D$10+'СЕТ СН'!$G$5-'СЕТ СН'!$G$20</f>
        <v>3355.9279641399999</v>
      </c>
      <c r="M63" s="36">
        <f>SUMIFS(СВЦЭМ!$C$33:$C$776,СВЦЭМ!$A$33:$A$776,$A63,СВЦЭМ!$B$33:$B$776,M$47)+'СЕТ СН'!$G$12+СВЦЭМ!$D$10+'СЕТ СН'!$G$5-'СЕТ СН'!$G$20</f>
        <v>3371.07927389</v>
      </c>
      <c r="N63" s="36">
        <f>SUMIFS(СВЦЭМ!$C$33:$C$776,СВЦЭМ!$A$33:$A$776,$A63,СВЦЭМ!$B$33:$B$776,N$47)+'СЕТ СН'!$G$12+СВЦЭМ!$D$10+'СЕТ СН'!$G$5-'СЕТ СН'!$G$20</f>
        <v>3382.11567947</v>
      </c>
      <c r="O63" s="36">
        <f>SUMIFS(СВЦЭМ!$C$33:$C$776,СВЦЭМ!$A$33:$A$776,$A63,СВЦЭМ!$B$33:$B$776,O$47)+'СЕТ СН'!$G$12+СВЦЭМ!$D$10+'СЕТ СН'!$G$5-'СЕТ СН'!$G$20</f>
        <v>3407.6495320399999</v>
      </c>
      <c r="P63" s="36">
        <f>SUMIFS(СВЦЭМ!$C$33:$C$776,СВЦЭМ!$A$33:$A$776,$A63,СВЦЭМ!$B$33:$B$776,P$47)+'СЕТ СН'!$G$12+СВЦЭМ!$D$10+'СЕТ СН'!$G$5-'СЕТ СН'!$G$20</f>
        <v>3409.7246652600002</v>
      </c>
      <c r="Q63" s="36">
        <f>SUMIFS(СВЦЭМ!$C$33:$C$776,СВЦЭМ!$A$33:$A$776,$A63,СВЦЭМ!$B$33:$B$776,Q$47)+'СЕТ СН'!$G$12+СВЦЭМ!$D$10+'СЕТ СН'!$G$5-'СЕТ СН'!$G$20</f>
        <v>3410.8264784600001</v>
      </c>
      <c r="R63" s="36">
        <f>SUMIFS(СВЦЭМ!$C$33:$C$776,СВЦЭМ!$A$33:$A$776,$A63,СВЦЭМ!$B$33:$B$776,R$47)+'СЕТ СН'!$G$12+СВЦЭМ!$D$10+'СЕТ СН'!$G$5-'СЕТ СН'!$G$20</f>
        <v>3417.52315877</v>
      </c>
      <c r="S63" s="36">
        <f>SUMIFS(СВЦЭМ!$C$33:$C$776,СВЦЭМ!$A$33:$A$776,$A63,СВЦЭМ!$B$33:$B$776,S$47)+'СЕТ СН'!$G$12+СВЦЭМ!$D$10+'СЕТ СН'!$G$5-'СЕТ СН'!$G$20</f>
        <v>3409.54344446</v>
      </c>
      <c r="T63" s="36">
        <f>SUMIFS(СВЦЭМ!$C$33:$C$776,СВЦЭМ!$A$33:$A$776,$A63,СВЦЭМ!$B$33:$B$776,T$47)+'СЕТ СН'!$G$12+СВЦЭМ!$D$10+'СЕТ СН'!$G$5-'СЕТ СН'!$G$20</f>
        <v>3390.3500353999998</v>
      </c>
      <c r="U63" s="36">
        <f>SUMIFS(СВЦЭМ!$C$33:$C$776,СВЦЭМ!$A$33:$A$776,$A63,СВЦЭМ!$B$33:$B$776,U$47)+'СЕТ СН'!$G$12+СВЦЭМ!$D$10+'СЕТ СН'!$G$5-'СЕТ СН'!$G$20</f>
        <v>3369.7654156100002</v>
      </c>
      <c r="V63" s="36">
        <f>SUMIFS(СВЦЭМ!$C$33:$C$776,СВЦЭМ!$A$33:$A$776,$A63,СВЦЭМ!$B$33:$B$776,V$47)+'СЕТ СН'!$G$12+СВЦЭМ!$D$10+'СЕТ СН'!$G$5-'СЕТ СН'!$G$20</f>
        <v>3364.1652247400002</v>
      </c>
      <c r="W63" s="36">
        <f>SUMIFS(СВЦЭМ!$C$33:$C$776,СВЦЭМ!$A$33:$A$776,$A63,СВЦЭМ!$B$33:$B$776,W$47)+'СЕТ СН'!$G$12+СВЦЭМ!$D$10+'СЕТ СН'!$G$5-'СЕТ СН'!$G$20</f>
        <v>3380.92205792</v>
      </c>
      <c r="X63" s="36">
        <f>SUMIFS(СВЦЭМ!$C$33:$C$776,СВЦЭМ!$A$33:$A$776,$A63,СВЦЭМ!$B$33:$B$776,X$47)+'СЕТ СН'!$G$12+СВЦЭМ!$D$10+'СЕТ СН'!$G$5-'СЕТ СН'!$G$20</f>
        <v>3405.1529514399999</v>
      </c>
      <c r="Y63" s="36">
        <f>SUMIFS(СВЦЭМ!$C$33:$C$776,СВЦЭМ!$A$33:$A$776,$A63,СВЦЭМ!$B$33:$B$776,Y$47)+'СЕТ СН'!$G$12+СВЦЭМ!$D$10+'СЕТ СН'!$G$5-'СЕТ СН'!$G$20</f>
        <v>3429.8569043100001</v>
      </c>
    </row>
    <row r="64" spans="1:25" ht="15.75" x14ac:dyDescent="0.2">
      <c r="A64" s="35">
        <f t="shared" si="1"/>
        <v>43907</v>
      </c>
      <c r="B64" s="36">
        <f>SUMIFS(СВЦЭМ!$C$33:$C$776,СВЦЭМ!$A$33:$A$776,$A64,СВЦЭМ!$B$33:$B$776,B$47)+'СЕТ СН'!$G$12+СВЦЭМ!$D$10+'СЕТ СН'!$G$5-'СЕТ СН'!$G$20</f>
        <v>3399.7431573600002</v>
      </c>
      <c r="C64" s="36">
        <f>SUMIFS(СВЦЭМ!$C$33:$C$776,СВЦЭМ!$A$33:$A$776,$A64,СВЦЭМ!$B$33:$B$776,C$47)+'СЕТ СН'!$G$12+СВЦЭМ!$D$10+'СЕТ СН'!$G$5-'СЕТ СН'!$G$20</f>
        <v>3413.2353281200003</v>
      </c>
      <c r="D64" s="36">
        <f>SUMIFS(СВЦЭМ!$C$33:$C$776,СВЦЭМ!$A$33:$A$776,$A64,СВЦЭМ!$B$33:$B$776,D$47)+'СЕТ СН'!$G$12+СВЦЭМ!$D$10+'СЕТ СН'!$G$5-'СЕТ СН'!$G$20</f>
        <v>3426.8345202199998</v>
      </c>
      <c r="E64" s="36">
        <f>SUMIFS(СВЦЭМ!$C$33:$C$776,СВЦЭМ!$A$33:$A$776,$A64,СВЦЭМ!$B$33:$B$776,E$47)+'СЕТ СН'!$G$12+СВЦЭМ!$D$10+'СЕТ СН'!$G$5-'СЕТ СН'!$G$20</f>
        <v>3424.0877844000001</v>
      </c>
      <c r="F64" s="36">
        <f>SUMIFS(СВЦЭМ!$C$33:$C$776,СВЦЭМ!$A$33:$A$776,$A64,СВЦЭМ!$B$33:$B$776,F$47)+'СЕТ СН'!$G$12+СВЦЭМ!$D$10+'СЕТ СН'!$G$5-'СЕТ СН'!$G$20</f>
        <v>3417.0041060799999</v>
      </c>
      <c r="G64" s="36">
        <f>SUMIFS(СВЦЭМ!$C$33:$C$776,СВЦЭМ!$A$33:$A$776,$A64,СВЦЭМ!$B$33:$B$776,G$47)+'СЕТ СН'!$G$12+СВЦЭМ!$D$10+'СЕТ СН'!$G$5-'СЕТ СН'!$G$20</f>
        <v>3409.63552162</v>
      </c>
      <c r="H64" s="36">
        <f>SUMIFS(СВЦЭМ!$C$33:$C$776,СВЦЭМ!$A$33:$A$776,$A64,СВЦЭМ!$B$33:$B$776,H$47)+'СЕТ СН'!$G$12+СВЦЭМ!$D$10+'СЕТ СН'!$G$5-'СЕТ СН'!$G$20</f>
        <v>3388.8671761300002</v>
      </c>
      <c r="I64" s="36">
        <f>SUMIFS(СВЦЭМ!$C$33:$C$776,СВЦЭМ!$A$33:$A$776,$A64,СВЦЭМ!$B$33:$B$776,I$47)+'СЕТ СН'!$G$12+СВЦЭМ!$D$10+'СЕТ СН'!$G$5-'СЕТ СН'!$G$20</f>
        <v>3365.7262592900001</v>
      </c>
      <c r="J64" s="36">
        <f>SUMIFS(СВЦЭМ!$C$33:$C$776,СВЦЭМ!$A$33:$A$776,$A64,СВЦЭМ!$B$33:$B$776,J$47)+'СЕТ СН'!$G$12+СВЦЭМ!$D$10+'СЕТ СН'!$G$5-'СЕТ СН'!$G$20</f>
        <v>3355.1170679000002</v>
      </c>
      <c r="K64" s="36">
        <f>SUMIFS(СВЦЭМ!$C$33:$C$776,СВЦЭМ!$A$33:$A$776,$A64,СВЦЭМ!$B$33:$B$776,K$47)+'СЕТ СН'!$G$12+СВЦЭМ!$D$10+'СЕТ СН'!$G$5-'СЕТ СН'!$G$20</f>
        <v>3356.4807092000001</v>
      </c>
      <c r="L64" s="36">
        <f>SUMIFS(СВЦЭМ!$C$33:$C$776,СВЦЭМ!$A$33:$A$776,$A64,СВЦЭМ!$B$33:$B$776,L$47)+'СЕТ СН'!$G$12+СВЦЭМ!$D$10+'СЕТ СН'!$G$5-'СЕТ СН'!$G$20</f>
        <v>3365.40125343</v>
      </c>
      <c r="M64" s="36">
        <f>SUMIFS(СВЦЭМ!$C$33:$C$776,СВЦЭМ!$A$33:$A$776,$A64,СВЦЭМ!$B$33:$B$776,M$47)+'СЕТ СН'!$G$12+СВЦЭМ!$D$10+'СЕТ СН'!$G$5-'СЕТ СН'!$G$20</f>
        <v>3384.6829684899999</v>
      </c>
      <c r="N64" s="36">
        <f>SUMIFS(СВЦЭМ!$C$33:$C$776,СВЦЭМ!$A$33:$A$776,$A64,СВЦЭМ!$B$33:$B$776,N$47)+'СЕТ СН'!$G$12+СВЦЭМ!$D$10+'СЕТ СН'!$G$5-'СЕТ СН'!$G$20</f>
        <v>3409.7363609600002</v>
      </c>
      <c r="O64" s="36">
        <f>SUMIFS(СВЦЭМ!$C$33:$C$776,СВЦЭМ!$A$33:$A$776,$A64,СВЦЭМ!$B$33:$B$776,O$47)+'СЕТ СН'!$G$12+СВЦЭМ!$D$10+'СЕТ СН'!$G$5-'СЕТ СН'!$G$20</f>
        <v>3413.8844024499999</v>
      </c>
      <c r="P64" s="36">
        <f>SUMIFS(СВЦЭМ!$C$33:$C$776,СВЦЭМ!$A$33:$A$776,$A64,СВЦЭМ!$B$33:$B$776,P$47)+'СЕТ СН'!$G$12+СВЦЭМ!$D$10+'СЕТ СН'!$G$5-'СЕТ СН'!$G$20</f>
        <v>3406.7314704800001</v>
      </c>
      <c r="Q64" s="36">
        <f>SUMIFS(СВЦЭМ!$C$33:$C$776,СВЦЭМ!$A$33:$A$776,$A64,СВЦЭМ!$B$33:$B$776,Q$47)+'СЕТ СН'!$G$12+СВЦЭМ!$D$10+'СЕТ СН'!$G$5-'СЕТ СН'!$G$20</f>
        <v>3405.0391936300002</v>
      </c>
      <c r="R64" s="36">
        <f>SUMIFS(СВЦЭМ!$C$33:$C$776,СВЦЭМ!$A$33:$A$776,$A64,СВЦЭМ!$B$33:$B$776,R$47)+'СЕТ СН'!$G$12+СВЦЭМ!$D$10+'СЕТ СН'!$G$5-'СЕТ СН'!$G$20</f>
        <v>3402.0192784800001</v>
      </c>
      <c r="S64" s="36">
        <f>SUMIFS(СВЦЭМ!$C$33:$C$776,СВЦЭМ!$A$33:$A$776,$A64,СВЦЭМ!$B$33:$B$776,S$47)+'СЕТ СН'!$G$12+СВЦЭМ!$D$10+'СЕТ СН'!$G$5-'СЕТ СН'!$G$20</f>
        <v>3400.0699490799998</v>
      </c>
      <c r="T64" s="36">
        <f>SUMIFS(СВЦЭМ!$C$33:$C$776,СВЦЭМ!$A$33:$A$776,$A64,СВЦЭМ!$B$33:$B$776,T$47)+'СЕТ СН'!$G$12+СВЦЭМ!$D$10+'СЕТ СН'!$G$5-'СЕТ СН'!$G$20</f>
        <v>3400.8185864900001</v>
      </c>
      <c r="U64" s="36">
        <f>SUMIFS(СВЦЭМ!$C$33:$C$776,СВЦЭМ!$A$33:$A$776,$A64,СВЦЭМ!$B$33:$B$776,U$47)+'СЕТ СН'!$G$12+СВЦЭМ!$D$10+'СЕТ СН'!$G$5-'СЕТ СН'!$G$20</f>
        <v>3404.6906929699999</v>
      </c>
      <c r="V64" s="36">
        <f>SUMIFS(СВЦЭМ!$C$33:$C$776,СВЦЭМ!$A$33:$A$776,$A64,СВЦЭМ!$B$33:$B$776,V$47)+'СЕТ СН'!$G$12+СВЦЭМ!$D$10+'СЕТ СН'!$G$5-'СЕТ СН'!$G$20</f>
        <v>3398.7056884100002</v>
      </c>
      <c r="W64" s="36">
        <f>SUMIFS(СВЦЭМ!$C$33:$C$776,СВЦЭМ!$A$33:$A$776,$A64,СВЦЭМ!$B$33:$B$776,W$47)+'СЕТ СН'!$G$12+СВЦЭМ!$D$10+'СЕТ СН'!$G$5-'СЕТ СН'!$G$20</f>
        <v>3375.9677240199999</v>
      </c>
      <c r="X64" s="36">
        <f>SUMIFS(СВЦЭМ!$C$33:$C$776,СВЦЭМ!$A$33:$A$776,$A64,СВЦЭМ!$B$33:$B$776,X$47)+'СЕТ СН'!$G$12+СВЦЭМ!$D$10+'СЕТ СН'!$G$5-'СЕТ СН'!$G$20</f>
        <v>3371.6024340200001</v>
      </c>
      <c r="Y64" s="36">
        <f>SUMIFS(СВЦЭМ!$C$33:$C$776,СВЦЭМ!$A$33:$A$776,$A64,СВЦЭМ!$B$33:$B$776,Y$47)+'СЕТ СН'!$G$12+СВЦЭМ!$D$10+'СЕТ СН'!$G$5-'СЕТ СН'!$G$20</f>
        <v>3375.2271168299999</v>
      </c>
    </row>
    <row r="65" spans="1:27" ht="15.75" x14ac:dyDescent="0.2">
      <c r="A65" s="35">
        <f t="shared" si="1"/>
        <v>43908</v>
      </c>
      <c r="B65" s="36">
        <f>SUMIFS(СВЦЭМ!$C$33:$C$776,СВЦЭМ!$A$33:$A$776,$A65,СВЦЭМ!$B$33:$B$776,B$47)+'СЕТ СН'!$G$12+СВЦЭМ!$D$10+'СЕТ СН'!$G$5-'СЕТ СН'!$G$20</f>
        <v>3436.9023346499998</v>
      </c>
      <c r="C65" s="36">
        <f>SUMIFS(СВЦЭМ!$C$33:$C$776,СВЦЭМ!$A$33:$A$776,$A65,СВЦЭМ!$B$33:$B$776,C$47)+'СЕТ СН'!$G$12+СВЦЭМ!$D$10+'СЕТ СН'!$G$5-'СЕТ СН'!$G$20</f>
        <v>3461.8720841200002</v>
      </c>
      <c r="D65" s="36">
        <f>SUMIFS(СВЦЭМ!$C$33:$C$776,СВЦЭМ!$A$33:$A$776,$A65,СВЦЭМ!$B$33:$B$776,D$47)+'СЕТ СН'!$G$12+СВЦЭМ!$D$10+'СЕТ СН'!$G$5-'СЕТ СН'!$G$20</f>
        <v>3486.9231449899999</v>
      </c>
      <c r="E65" s="36">
        <f>SUMIFS(СВЦЭМ!$C$33:$C$776,СВЦЭМ!$A$33:$A$776,$A65,СВЦЭМ!$B$33:$B$776,E$47)+'СЕТ СН'!$G$12+СВЦЭМ!$D$10+'СЕТ СН'!$G$5-'СЕТ СН'!$G$20</f>
        <v>3492.1143528600001</v>
      </c>
      <c r="F65" s="36">
        <f>SUMIFS(СВЦЭМ!$C$33:$C$776,СВЦЭМ!$A$33:$A$776,$A65,СВЦЭМ!$B$33:$B$776,F$47)+'СЕТ СН'!$G$12+СВЦЭМ!$D$10+'СЕТ СН'!$G$5-'СЕТ СН'!$G$20</f>
        <v>3492.7855079999999</v>
      </c>
      <c r="G65" s="36">
        <f>SUMIFS(СВЦЭМ!$C$33:$C$776,СВЦЭМ!$A$33:$A$776,$A65,СВЦЭМ!$B$33:$B$776,G$47)+'СЕТ СН'!$G$12+СВЦЭМ!$D$10+'СЕТ СН'!$G$5-'СЕТ СН'!$G$20</f>
        <v>3475.9308990099998</v>
      </c>
      <c r="H65" s="36">
        <f>SUMIFS(СВЦЭМ!$C$33:$C$776,СВЦЭМ!$A$33:$A$776,$A65,СВЦЭМ!$B$33:$B$776,H$47)+'СЕТ СН'!$G$12+СВЦЭМ!$D$10+'СЕТ СН'!$G$5-'СЕТ СН'!$G$20</f>
        <v>3431.9308210899999</v>
      </c>
      <c r="I65" s="36">
        <f>SUMIFS(СВЦЭМ!$C$33:$C$776,СВЦЭМ!$A$33:$A$776,$A65,СВЦЭМ!$B$33:$B$776,I$47)+'СЕТ СН'!$G$12+СВЦЭМ!$D$10+'СЕТ СН'!$G$5-'СЕТ СН'!$G$20</f>
        <v>3384.8997541899998</v>
      </c>
      <c r="J65" s="36">
        <f>SUMIFS(СВЦЭМ!$C$33:$C$776,СВЦЭМ!$A$33:$A$776,$A65,СВЦЭМ!$B$33:$B$776,J$47)+'СЕТ СН'!$G$12+СВЦЭМ!$D$10+'СЕТ СН'!$G$5-'СЕТ СН'!$G$20</f>
        <v>3350.4484076899998</v>
      </c>
      <c r="K65" s="36">
        <f>SUMIFS(СВЦЭМ!$C$33:$C$776,СВЦЭМ!$A$33:$A$776,$A65,СВЦЭМ!$B$33:$B$776,K$47)+'СЕТ СН'!$G$12+СВЦЭМ!$D$10+'СЕТ СН'!$G$5-'СЕТ СН'!$G$20</f>
        <v>3359.4493496800001</v>
      </c>
      <c r="L65" s="36">
        <f>SUMIFS(СВЦЭМ!$C$33:$C$776,СВЦЭМ!$A$33:$A$776,$A65,СВЦЭМ!$B$33:$B$776,L$47)+'СЕТ СН'!$G$12+СВЦЭМ!$D$10+'СЕТ СН'!$G$5-'СЕТ СН'!$G$20</f>
        <v>3357.06343741</v>
      </c>
      <c r="M65" s="36">
        <f>SUMIFS(СВЦЭМ!$C$33:$C$776,СВЦЭМ!$A$33:$A$776,$A65,СВЦЭМ!$B$33:$B$776,M$47)+'СЕТ СН'!$G$12+СВЦЭМ!$D$10+'СЕТ СН'!$G$5-'СЕТ СН'!$G$20</f>
        <v>3342.91400024</v>
      </c>
      <c r="N65" s="36">
        <f>SUMIFS(СВЦЭМ!$C$33:$C$776,СВЦЭМ!$A$33:$A$776,$A65,СВЦЭМ!$B$33:$B$776,N$47)+'СЕТ СН'!$G$12+СВЦЭМ!$D$10+'СЕТ СН'!$G$5-'СЕТ СН'!$G$20</f>
        <v>3357.9690485299998</v>
      </c>
      <c r="O65" s="36">
        <f>SUMIFS(СВЦЭМ!$C$33:$C$776,СВЦЭМ!$A$33:$A$776,$A65,СВЦЭМ!$B$33:$B$776,O$47)+'СЕТ СН'!$G$12+СВЦЭМ!$D$10+'СЕТ СН'!$G$5-'СЕТ СН'!$G$20</f>
        <v>3367.5989465000002</v>
      </c>
      <c r="P65" s="36">
        <f>SUMIFS(СВЦЭМ!$C$33:$C$776,СВЦЭМ!$A$33:$A$776,$A65,СВЦЭМ!$B$33:$B$776,P$47)+'СЕТ СН'!$G$12+СВЦЭМ!$D$10+'СЕТ СН'!$G$5-'СЕТ СН'!$G$20</f>
        <v>3371.5100132299999</v>
      </c>
      <c r="Q65" s="36">
        <f>SUMIFS(СВЦЭМ!$C$33:$C$776,СВЦЭМ!$A$33:$A$776,$A65,СВЦЭМ!$B$33:$B$776,Q$47)+'СЕТ СН'!$G$12+СВЦЭМ!$D$10+'СЕТ СН'!$G$5-'СЕТ СН'!$G$20</f>
        <v>3379.4284715499998</v>
      </c>
      <c r="R65" s="36">
        <f>SUMIFS(СВЦЭМ!$C$33:$C$776,СВЦЭМ!$A$33:$A$776,$A65,СВЦЭМ!$B$33:$B$776,R$47)+'СЕТ СН'!$G$12+СВЦЭМ!$D$10+'СЕТ СН'!$G$5-'СЕТ СН'!$G$20</f>
        <v>3401.65674494</v>
      </c>
      <c r="S65" s="36">
        <f>SUMIFS(СВЦЭМ!$C$33:$C$776,СВЦЭМ!$A$33:$A$776,$A65,СВЦЭМ!$B$33:$B$776,S$47)+'СЕТ СН'!$G$12+СВЦЭМ!$D$10+'СЕТ СН'!$G$5-'СЕТ СН'!$G$20</f>
        <v>3390.4037926599999</v>
      </c>
      <c r="T65" s="36">
        <f>SUMIFS(СВЦЭМ!$C$33:$C$776,СВЦЭМ!$A$33:$A$776,$A65,СВЦЭМ!$B$33:$B$776,T$47)+'СЕТ СН'!$G$12+СВЦЭМ!$D$10+'СЕТ СН'!$G$5-'СЕТ СН'!$G$20</f>
        <v>3374.2708522900002</v>
      </c>
      <c r="U65" s="36">
        <f>SUMIFS(СВЦЭМ!$C$33:$C$776,СВЦЭМ!$A$33:$A$776,$A65,СВЦЭМ!$B$33:$B$776,U$47)+'СЕТ СН'!$G$12+СВЦЭМ!$D$10+'СЕТ СН'!$G$5-'СЕТ СН'!$G$20</f>
        <v>3347.0288966400003</v>
      </c>
      <c r="V65" s="36">
        <f>SUMIFS(СВЦЭМ!$C$33:$C$776,СВЦЭМ!$A$33:$A$776,$A65,СВЦЭМ!$B$33:$B$776,V$47)+'СЕТ СН'!$G$12+СВЦЭМ!$D$10+'СЕТ СН'!$G$5-'СЕТ СН'!$G$20</f>
        <v>3345.8781415900003</v>
      </c>
      <c r="W65" s="36">
        <f>SUMIFS(СВЦЭМ!$C$33:$C$776,СВЦЭМ!$A$33:$A$776,$A65,СВЦЭМ!$B$33:$B$776,W$47)+'СЕТ СН'!$G$12+СВЦЭМ!$D$10+'СЕТ СН'!$G$5-'СЕТ СН'!$G$20</f>
        <v>3339.5664411299999</v>
      </c>
      <c r="X65" s="36">
        <f>SUMIFS(СВЦЭМ!$C$33:$C$776,СВЦЭМ!$A$33:$A$776,$A65,СВЦЭМ!$B$33:$B$776,X$47)+'СЕТ СН'!$G$12+СВЦЭМ!$D$10+'СЕТ СН'!$G$5-'СЕТ СН'!$G$20</f>
        <v>3350.56859024</v>
      </c>
      <c r="Y65" s="36">
        <f>SUMIFS(СВЦЭМ!$C$33:$C$776,СВЦЭМ!$A$33:$A$776,$A65,СВЦЭМ!$B$33:$B$776,Y$47)+'СЕТ СН'!$G$12+СВЦЭМ!$D$10+'СЕТ СН'!$G$5-'СЕТ СН'!$G$20</f>
        <v>3369.7851945500001</v>
      </c>
    </row>
    <row r="66" spans="1:27" ht="15.75" x14ac:dyDescent="0.2">
      <c r="A66" s="35">
        <f t="shared" si="1"/>
        <v>43909</v>
      </c>
      <c r="B66" s="36">
        <f>SUMIFS(СВЦЭМ!$C$33:$C$776,СВЦЭМ!$A$33:$A$776,$A66,СВЦЭМ!$B$33:$B$776,B$47)+'СЕТ СН'!$G$12+СВЦЭМ!$D$10+'СЕТ СН'!$G$5-'СЕТ СН'!$G$20</f>
        <v>3404.7886558999999</v>
      </c>
      <c r="C66" s="36">
        <f>SUMIFS(СВЦЭМ!$C$33:$C$776,СВЦЭМ!$A$33:$A$776,$A66,СВЦЭМ!$B$33:$B$776,C$47)+'СЕТ СН'!$G$12+СВЦЭМ!$D$10+'СЕТ СН'!$G$5-'СЕТ СН'!$G$20</f>
        <v>3431.2641443399998</v>
      </c>
      <c r="D66" s="36">
        <f>SUMIFS(СВЦЭМ!$C$33:$C$776,СВЦЭМ!$A$33:$A$776,$A66,СВЦЭМ!$B$33:$B$776,D$47)+'СЕТ СН'!$G$12+СВЦЭМ!$D$10+'СЕТ СН'!$G$5-'СЕТ СН'!$G$20</f>
        <v>3446.9605381599999</v>
      </c>
      <c r="E66" s="36">
        <f>SUMIFS(СВЦЭМ!$C$33:$C$776,СВЦЭМ!$A$33:$A$776,$A66,СВЦЭМ!$B$33:$B$776,E$47)+'СЕТ СН'!$G$12+СВЦЭМ!$D$10+'СЕТ СН'!$G$5-'СЕТ СН'!$G$20</f>
        <v>3456.8145072100001</v>
      </c>
      <c r="F66" s="36">
        <f>SUMIFS(СВЦЭМ!$C$33:$C$776,СВЦЭМ!$A$33:$A$776,$A66,СВЦЭМ!$B$33:$B$776,F$47)+'СЕТ СН'!$G$12+СВЦЭМ!$D$10+'СЕТ СН'!$G$5-'СЕТ СН'!$G$20</f>
        <v>3458.6743347299998</v>
      </c>
      <c r="G66" s="36">
        <f>SUMIFS(СВЦЭМ!$C$33:$C$776,СВЦЭМ!$A$33:$A$776,$A66,СВЦЭМ!$B$33:$B$776,G$47)+'СЕТ СН'!$G$12+СВЦЭМ!$D$10+'СЕТ СН'!$G$5-'СЕТ СН'!$G$20</f>
        <v>3435.9431778500002</v>
      </c>
      <c r="H66" s="36">
        <f>SUMIFS(СВЦЭМ!$C$33:$C$776,СВЦЭМ!$A$33:$A$776,$A66,СВЦЭМ!$B$33:$B$776,H$47)+'СЕТ СН'!$G$12+СВЦЭМ!$D$10+'СЕТ СН'!$G$5-'СЕТ СН'!$G$20</f>
        <v>3392.3085372</v>
      </c>
      <c r="I66" s="36">
        <f>SUMIFS(СВЦЭМ!$C$33:$C$776,СВЦЭМ!$A$33:$A$776,$A66,СВЦЭМ!$B$33:$B$776,I$47)+'СЕТ СН'!$G$12+СВЦЭМ!$D$10+'СЕТ СН'!$G$5-'СЕТ СН'!$G$20</f>
        <v>3357.9629514899998</v>
      </c>
      <c r="J66" s="36">
        <f>SUMIFS(СВЦЭМ!$C$33:$C$776,СВЦЭМ!$A$33:$A$776,$A66,СВЦЭМ!$B$33:$B$776,J$47)+'СЕТ СН'!$G$12+СВЦЭМ!$D$10+'СЕТ СН'!$G$5-'СЕТ СН'!$G$20</f>
        <v>3358.1293231</v>
      </c>
      <c r="K66" s="36">
        <f>SUMIFS(СВЦЭМ!$C$33:$C$776,СВЦЭМ!$A$33:$A$776,$A66,СВЦЭМ!$B$33:$B$776,K$47)+'СЕТ СН'!$G$12+СВЦЭМ!$D$10+'СЕТ СН'!$G$5-'СЕТ СН'!$G$20</f>
        <v>3367.9047927299998</v>
      </c>
      <c r="L66" s="36">
        <f>SUMIFS(СВЦЭМ!$C$33:$C$776,СВЦЭМ!$A$33:$A$776,$A66,СВЦЭМ!$B$33:$B$776,L$47)+'СЕТ СН'!$G$12+СВЦЭМ!$D$10+'СЕТ СН'!$G$5-'СЕТ СН'!$G$20</f>
        <v>3367.75285674</v>
      </c>
      <c r="M66" s="36">
        <f>SUMIFS(СВЦЭМ!$C$33:$C$776,СВЦЭМ!$A$33:$A$776,$A66,СВЦЭМ!$B$33:$B$776,M$47)+'СЕТ СН'!$G$12+СВЦЭМ!$D$10+'СЕТ СН'!$G$5-'СЕТ СН'!$G$20</f>
        <v>3341.4381631599999</v>
      </c>
      <c r="N66" s="36">
        <f>SUMIFS(СВЦЭМ!$C$33:$C$776,СВЦЭМ!$A$33:$A$776,$A66,СВЦЭМ!$B$33:$B$776,N$47)+'СЕТ СН'!$G$12+СВЦЭМ!$D$10+'СЕТ СН'!$G$5-'СЕТ СН'!$G$20</f>
        <v>3338.16186221</v>
      </c>
      <c r="O66" s="36">
        <f>SUMIFS(СВЦЭМ!$C$33:$C$776,СВЦЭМ!$A$33:$A$776,$A66,СВЦЭМ!$B$33:$B$776,O$47)+'СЕТ СН'!$G$12+СВЦЭМ!$D$10+'СЕТ СН'!$G$5-'СЕТ СН'!$G$20</f>
        <v>3358.2489936299999</v>
      </c>
      <c r="P66" s="36">
        <f>SUMIFS(СВЦЭМ!$C$33:$C$776,СВЦЭМ!$A$33:$A$776,$A66,СВЦЭМ!$B$33:$B$776,P$47)+'СЕТ СН'!$G$12+СВЦЭМ!$D$10+'СЕТ СН'!$G$5-'СЕТ СН'!$G$20</f>
        <v>3360.1736017799999</v>
      </c>
      <c r="Q66" s="36">
        <f>SUMIFS(СВЦЭМ!$C$33:$C$776,СВЦЭМ!$A$33:$A$776,$A66,СВЦЭМ!$B$33:$B$776,Q$47)+'СЕТ СН'!$G$12+СВЦЭМ!$D$10+'СЕТ СН'!$G$5-'СЕТ СН'!$G$20</f>
        <v>3363.64006118</v>
      </c>
      <c r="R66" s="36">
        <f>SUMIFS(СВЦЭМ!$C$33:$C$776,СВЦЭМ!$A$33:$A$776,$A66,СВЦЭМ!$B$33:$B$776,R$47)+'СЕТ СН'!$G$12+СВЦЭМ!$D$10+'СЕТ СН'!$G$5-'СЕТ СН'!$G$20</f>
        <v>3352.89298461</v>
      </c>
      <c r="S66" s="36">
        <f>SUMIFS(СВЦЭМ!$C$33:$C$776,СВЦЭМ!$A$33:$A$776,$A66,СВЦЭМ!$B$33:$B$776,S$47)+'СЕТ СН'!$G$12+СВЦЭМ!$D$10+'СЕТ СН'!$G$5-'СЕТ СН'!$G$20</f>
        <v>3352.2429701700003</v>
      </c>
      <c r="T66" s="36">
        <f>SUMIFS(СВЦЭМ!$C$33:$C$776,СВЦЭМ!$A$33:$A$776,$A66,СВЦЭМ!$B$33:$B$776,T$47)+'СЕТ СН'!$G$12+СВЦЭМ!$D$10+'СЕТ СН'!$G$5-'СЕТ СН'!$G$20</f>
        <v>3359.9497957799999</v>
      </c>
      <c r="U66" s="36">
        <f>SUMIFS(СВЦЭМ!$C$33:$C$776,СВЦЭМ!$A$33:$A$776,$A66,СВЦЭМ!$B$33:$B$776,U$47)+'СЕТ СН'!$G$12+СВЦЭМ!$D$10+'СЕТ СН'!$G$5-'СЕТ СН'!$G$20</f>
        <v>3358.1689281899999</v>
      </c>
      <c r="V66" s="36">
        <f>SUMIFS(СВЦЭМ!$C$33:$C$776,СВЦЭМ!$A$33:$A$776,$A66,СВЦЭМ!$B$33:$B$776,V$47)+'СЕТ СН'!$G$12+СВЦЭМ!$D$10+'СЕТ СН'!$G$5-'СЕТ СН'!$G$20</f>
        <v>3347.00550699</v>
      </c>
      <c r="W66" s="36">
        <f>SUMIFS(СВЦЭМ!$C$33:$C$776,СВЦЭМ!$A$33:$A$776,$A66,СВЦЭМ!$B$33:$B$776,W$47)+'СЕТ СН'!$G$12+СВЦЭМ!$D$10+'СЕТ СН'!$G$5-'СЕТ СН'!$G$20</f>
        <v>3367.3858731300002</v>
      </c>
      <c r="X66" s="36">
        <f>SUMIFS(СВЦЭМ!$C$33:$C$776,СВЦЭМ!$A$33:$A$776,$A66,СВЦЭМ!$B$33:$B$776,X$47)+'СЕТ СН'!$G$12+СВЦЭМ!$D$10+'СЕТ СН'!$G$5-'СЕТ СН'!$G$20</f>
        <v>3354.0469806900001</v>
      </c>
      <c r="Y66" s="36">
        <f>SUMIFS(СВЦЭМ!$C$33:$C$776,СВЦЭМ!$A$33:$A$776,$A66,СВЦЭМ!$B$33:$B$776,Y$47)+'СЕТ СН'!$G$12+СВЦЭМ!$D$10+'СЕТ СН'!$G$5-'СЕТ СН'!$G$20</f>
        <v>3364.5609105399999</v>
      </c>
    </row>
    <row r="67" spans="1:27" ht="15.75" x14ac:dyDescent="0.2">
      <c r="A67" s="35">
        <f t="shared" si="1"/>
        <v>43910</v>
      </c>
      <c r="B67" s="36">
        <f>SUMIFS(СВЦЭМ!$C$33:$C$776,СВЦЭМ!$A$33:$A$776,$A67,СВЦЭМ!$B$33:$B$776,B$47)+'СЕТ СН'!$G$12+СВЦЭМ!$D$10+'СЕТ СН'!$G$5-'СЕТ СН'!$G$20</f>
        <v>3451.4929301900002</v>
      </c>
      <c r="C67" s="36">
        <f>SUMIFS(СВЦЭМ!$C$33:$C$776,СВЦЭМ!$A$33:$A$776,$A67,СВЦЭМ!$B$33:$B$776,C$47)+'СЕТ СН'!$G$12+СВЦЭМ!$D$10+'СЕТ СН'!$G$5-'СЕТ СН'!$G$20</f>
        <v>3469.67554556</v>
      </c>
      <c r="D67" s="36">
        <f>SUMIFS(СВЦЭМ!$C$33:$C$776,СВЦЭМ!$A$33:$A$776,$A67,СВЦЭМ!$B$33:$B$776,D$47)+'СЕТ СН'!$G$12+СВЦЭМ!$D$10+'СЕТ СН'!$G$5-'СЕТ СН'!$G$20</f>
        <v>3486.5557911599999</v>
      </c>
      <c r="E67" s="36">
        <f>SUMIFS(СВЦЭМ!$C$33:$C$776,СВЦЭМ!$A$33:$A$776,$A67,СВЦЭМ!$B$33:$B$776,E$47)+'СЕТ СН'!$G$12+СВЦЭМ!$D$10+'СЕТ СН'!$G$5-'СЕТ СН'!$G$20</f>
        <v>3490.3157015300003</v>
      </c>
      <c r="F67" s="36">
        <f>SUMIFS(СВЦЭМ!$C$33:$C$776,СВЦЭМ!$A$33:$A$776,$A67,СВЦЭМ!$B$33:$B$776,F$47)+'СЕТ СН'!$G$12+СВЦЭМ!$D$10+'СЕТ СН'!$G$5-'СЕТ СН'!$G$20</f>
        <v>3487.6218484400001</v>
      </c>
      <c r="G67" s="36">
        <f>SUMIFS(СВЦЭМ!$C$33:$C$776,СВЦЭМ!$A$33:$A$776,$A67,СВЦЭМ!$B$33:$B$776,G$47)+'СЕТ СН'!$G$12+СВЦЭМ!$D$10+'СЕТ СН'!$G$5-'СЕТ СН'!$G$20</f>
        <v>3473.6331111</v>
      </c>
      <c r="H67" s="36">
        <f>SUMIFS(СВЦЭМ!$C$33:$C$776,СВЦЭМ!$A$33:$A$776,$A67,СВЦЭМ!$B$33:$B$776,H$47)+'СЕТ СН'!$G$12+СВЦЭМ!$D$10+'СЕТ СН'!$G$5-'СЕТ СН'!$G$20</f>
        <v>3442.5754378400002</v>
      </c>
      <c r="I67" s="36">
        <f>SUMIFS(СВЦЭМ!$C$33:$C$776,СВЦЭМ!$A$33:$A$776,$A67,СВЦЭМ!$B$33:$B$776,I$47)+'СЕТ СН'!$G$12+СВЦЭМ!$D$10+'СЕТ СН'!$G$5-'СЕТ СН'!$G$20</f>
        <v>3396.0900940199999</v>
      </c>
      <c r="J67" s="36">
        <f>SUMIFS(СВЦЭМ!$C$33:$C$776,СВЦЭМ!$A$33:$A$776,$A67,СВЦЭМ!$B$33:$B$776,J$47)+'СЕТ СН'!$G$12+СВЦЭМ!$D$10+'СЕТ СН'!$G$5-'СЕТ СН'!$G$20</f>
        <v>3363.8527900899999</v>
      </c>
      <c r="K67" s="36">
        <f>SUMIFS(СВЦЭМ!$C$33:$C$776,СВЦЭМ!$A$33:$A$776,$A67,СВЦЭМ!$B$33:$B$776,K$47)+'СЕТ СН'!$G$12+СВЦЭМ!$D$10+'СЕТ СН'!$G$5-'СЕТ СН'!$G$20</f>
        <v>3369.89997984</v>
      </c>
      <c r="L67" s="36">
        <f>SUMIFS(СВЦЭМ!$C$33:$C$776,СВЦЭМ!$A$33:$A$776,$A67,СВЦЭМ!$B$33:$B$776,L$47)+'СЕТ СН'!$G$12+СВЦЭМ!$D$10+'СЕТ СН'!$G$5-'СЕТ СН'!$G$20</f>
        <v>3364.9387987700002</v>
      </c>
      <c r="M67" s="36">
        <f>SUMIFS(СВЦЭМ!$C$33:$C$776,СВЦЭМ!$A$33:$A$776,$A67,СВЦЭМ!$B$33:$B$776,M$47)+'СЕТ СН'!$G$12+СВЦЭМ!$D$10+'СЕТ СН'!$G$5-'СЕТ СН'!$G$20</f>
        <v>3348.8500912899999</v>
      </c>
      <c r="N67" s="36">
        <f>SUMIFS(СВЦЭМ!$C$33:$C$776,СВЦЭМ!$A$33:$A$776,$A67,СВЦЭМ!$B$33:$B$776,N$47)+'СЕТ СН'!$G$12+СВЦЭМ!$D$10+'СЕТ СН'!$G$5-'СЕТ СН'!$G$20</f>
        <v>3343.0760220900002</v>
      </c>
      <c r="O67" s="36">
        <f>SUMIFS(СВЦЭМ!$C$33:$C$776,СВЦЭМ!$A$33:$A$776,$A67,СВЦЭМ!$B$33:$B$776,O$47)+'СЕТ СН'!$G$12+СВЦЭМ!$D$10+'СЕТ СН'!$G$5-'СЕТ СН'!$G$20</f>
        <v>3347.9863572700001</v>
      </c>
      <c r="P67" s="36">
        <f>SUMIFS(СВЦЭМ!$C$33:$C$776,СВЦЭМ!$A$33:$A$776,$A67,СВЦЭМ!$B$33:$B$776,P$47)+'СЕТ СН'!$G$12+СВЦЭМ!$D$10+'СЕТ СН'!$G$5-'СЕТ СН'!$G$20</f>
        <v>3354.28339271</v>
      </c>
      <c r="Q67" s="36">
        <f>SUMIFS(СВЦЭМ!$C$33:$C$776,СВЦЭМ!$A$33:$A$776,$A67,СВЦЭМ!$B$33:$B$776,Q$47)+'СЕТ СН'!$G$12+СВЦЭМ!$D$10+'СЕТ СН'!$G$5-'СЕТ СН'!$G$20</f>
        <v>3366.8952383800001</v>
      </c>
      <c r="R67" s="36">
        <f>SUMIFS(СВЦЭМ!$C$33:$C$776,СВЦЭМ!$A$33:$A$776,$A67,СВЦЭМ!$B$33:$B$776,R$47)+'СЕТ СН'!$G$12+СВЦЭМ!$D$10+'СЕТ СН'!$G$5-'СЕТ СН'!$G$20</f>
        <v>3362.5720858200002</v>
      </c>
      <c r="S67" s="36">
        <f>SUMIFS(СВЦЭМ!$C$33:$C$776,СВЦЭМ!$A$33:$A$776,$A67,СВЦЭМ!$B$33:$B$776,S$47)+'СЕТ СН'!$G$12+СВЦЭМ!$D$10+'СЕТ СН'!$G$5-'СЕТ СН'!$G$20</f>
        <v>3347.1139019900002</v>
      </c>
      <c r="T67" s="36">
        <f>SUMIFS(СВЦЭМ!$C$33:$C$776,СВЦЭМ!$A$33:$A$776,$A67,СВЦЭМ!$B$33:$B$776,T$47)+'СЕТ СН'!$G$12+СВЦЭМ!$D$10+'СЕТ СН'!$G$5-'СЕТ СН'!$G$20</f>
        <v>3317.3708609099999</v>
      </c>
      <c r="U67" s="36">
        <f>SUMIFS(СВЦЭМ!$C$33:$C$776,СВЦЭМ!$A$33:$A$776,$A67,СВЦЭМ!$B$33:$B$776,U$47)+'СЕТ СН'!$G$12+СВЦЭМ!$D$10+'СЕТ СН'!$G$5-'СЕТ СН'!$G$20</f>
        <v>3319.91029278</v>
      </c>
      <c r="V67" s="36">
        <f>SUMIFS(СВЦЭМ!$C$33:$C$776,СВЦЭМ!$A$33:$A$776,$A67,СВЦЭМ!$B$33:$B$776,V$47)+'СЕТ СН'!$G$12+СВЦЭМ!$D$10+'СЕТ СН'!$G$5-'СЕТ СН'!$G$20</f>
        <v>3322.7189445900003</v>
      </c>
      <c r="W67" s="36">
        <f>SUMIFS(СВЦЭМ!$C$33:$C$776,СВЦЭМ!$A$33:$A$776,$A67,СВЦЭМ!$B$33:$B$776,W$47)+'СЕТ СН'!$G$12+СВЦЭМ!$D$10+'СЕТ СН'!$G$5-'СЕТ СН'!$G$20</f>
        <v>3329.0390983799998</v>
      </c>
      <c r="X67" s="36">
        <f>SUMIFS(СВЦЭМ!$C$33:$C$776,СВЦЭМ!$A$33:$A$776,$A67,СВЦЭМ!$B$33:$B$776,X$47)+'СЕТ СН'!$G$12+СВЦЭМ!$D$10+'СЕТ СН'!$G$5-'СЕТ СН'!$G$20</f>
        <v>3335.2422555900002</v>
      </c>
      <c r="Y67" s="36">
        <f>SUMIFS(СВЦЭМ!$C$33:$C$776,СВЦЭМ!$A$33:$A$776,$A67,СВЦЭМ!$B$33:$B$776,Y$47)+'СЕТ СН'!$G$12+СВЦЭМ!$D$10+'СЕТ СН'!$G$5-'СЕТ СН'!$G$20</f>
        <v>3354.3294801800002</v>
      </c>
    </row>
    <row r="68" spans="1:27" ht="15.75" x14ac:dyDescent="0.2">
      <c r="A68" s="35">
        <f t="shared" si="1"/>
        <v>43911</v>
      </c>
      <c r="B68" s="36">
        <f>SUMIFS(СВЦЭМ!$C$33:$C$776,СВЦЭМ!$A$33:$A$776,$A68,СВЦЭМ!$B$33:$B$776,B$47)+'СЕТ СН'!$G$12+СВЦЭМ!$D$10+'СЕТ СН'!$G$5-'СЕТ СН'!$G$20</f>
        <v>3423.8860736000001</v>
      </c>
      <c r="C68" s="36">
        <f>SUMIFS(СВЦЭМ!$C$33:$C$776,СВЦЭМ!$A$33:$A$776,$A68,СВЦЭМ!$B$33:$B$776,C$47)+'СЕТ СН'!$G$12+СВЦЭМ!$D$10+'СЕТ СН'!$G$5-'СЕТ СН'!$G$20</f>
        <v>3446.3740230600001</v>
      </c>
      <c r="D68" s="36">
        <f>SUMIFS(СВЦЭМ!$C$33:$C$776,СВЦЭМ!$A$33:$A$776,$A68,СВЦЭМ!$B$33:$B$776,D$47)+'СЕТ СН'!$G$12+СВЦЭМ!$D$10+'СЕТ СН'!$G$5-'СЕТ СН'!$G$20</f>
        <v>3461.5001305200003</v>
      </c>
      <c r="E68" s="36">
        <f>SUMIFS(СВЦЭМ!$C$33:$C$776,СВЦЭМ!$A$33:$A$776,$A68,СВЦЭМ!$B$33:$B$776,E$47)+'СЕТ СН'!$G$12+СВЦЭМ!$D$10+'СЕТ СН'!$G$5-'СЕТ СН'!$G$20</f>
        <v>3462.15471075</v>
      </c>
      <c r="F68" s="36">
        <f>SUMIFS(СВЦЭМ!$C$33:$C$776,СВЦЭМ!$A$33:$A$776,$A68,СВЦЭМ!$B$33:$B$776,F$47)+'СЕТ СН'!$G$12+СВЦЭМ!$D$10+'СЕТ СН'!$G$5-'СЕТ СН'!$G$20</f>
        <v>3458.68329537</v>
      </c>
      <c r="G68" s="36">
        <f>SUMIFS(СВЦЭМ!$C$33:$C$776,СВЦЭМ!$A$33:$A$776,$A68,СВЦЭМ!$B$33:$B$776,G$47)+'СЕТ СН'!$G$12+СВЦЭМ!$D$10+'СЕТ СН'!$G$5-'СЕТ СН'!$G$20</f>
        <v>3458.8254306399999</v>
      </c>
      <c r="H68" s="36">
        <f>SUMIFS(СВЦЭМ!$C$33:$C$776,СВЦЭМ!$A$33:$A$776,$A68,СВЦЭМ!$B$33:$B$776,H$47)+'СЕТ СН'!$G$12+СВЦЭМ!$D$10+'СЕТ СН'!$G$5-'СЕТ СН'!$G$20</f>
        <v>3441.0171255599998</v>
      </c>
      <c r="I68" s="36">
        <f>SUMIFS(СВЦЭМ!$C$33:$C$776,СВЦЭМ!$A$33:$A$776,$A68,СВЦЭМ!$B$33:$B$776,I$47)+'СЕТ СН'!$G$12+СВЦЭМ!$D$10+'СЕТ СН'!$G$5-'СЕТ СН'!$G$20</f>
        <v>3396.5673734800002</v>
      </c>
      <c r="J68" s="36">
        <f>SUMIFS(СВЦЭМ!$C$33:$C$776,СВЦЭМ!$A$33:$A$776,$A68,СВЦЭМ!$B$33:$B$776,J$47)+'СЕТ СН'!$G$12+СВЦЭМ!$D$10+'СЕТ СН'!$G$5-'СЕТ СН'!$G$20</f>
        <v>3352.4331448000003</v>
      </c>
      <c r="K68" s="36">
        <f>SUMIFS(СВЦЭМ!$C$33:$C$776,СВЦЭМ!$A$33:$A$776,$A68,СВЦЭМ!$B$33:$B$776,K$47)+'СЕТ СН'!$G$12+СВЦЭМ!$D$10+'СЕТ СН'!$G$5-'СЕТ СН'!$G$20</f>
        <v>3358.5954410499999</v>
      </c>
      <c r="L68" s="36">
        <f>SUMIFS(СВЦЭМ!$C$33:$C$776,СВЦЭМ!$A$33:$A$776,$A68,СВЦЭМ!$B$33:$B$776,L$47)+'СЕТ СН'!$G$12+СВЦЭМ!$D$10+'СЕТ СН'!$G$5-'СЕТ СН'!$G$20</f>
        <v>3355.5311982100002</v>
      </c>
      <c r="M68" s="36">
        <f>SUMIFS(СВЦЭМ!$C$33:$C$776,СВЦЭМ!$A$33:$A$776,$A68,СВЦЭМ!$B$33:$B$776,M$47)+'СЕТ СН'!$G$12+СВЦЭМ!$D$10+'СЕТ СН'!$G$5-'СЕТ СН'!$G$20</f>
        <v>3359.15078434</v>
      </c>
      <c r="N68" s="36">
        <f>SUMIFS(СВЦЭМ!$C$33:$C$776,СВЦЭМ!$A$33:$A$776,$A68,СВЦЭМ!$B$33:$B$776,N$47)+'СЕТ СН'!$G$12+СВЦЭМ!$D$10+'СЕТ СН'!$G$5-'СЕТ СН'!$G$20</f>
        <v>3365.6561896200001</v>
      </c>
      <c r="O68" s="36">
        <f>SUMIFS(СВЦЭМ!$C$33:$C$776,СВЦЭМ!$A$33:$A$776,$A68,СВЦЭМ!$B$33:$B$776,O$47)+'СЕТ СН'!$G$12+СВЦЭМ!$D$10+'СЕТ СН'!$G$5-'СЕТ СН'!$G$20</f>
        <v>3370.0285103000001</v>
      </c>
      <c r="P68" s="36">
        <f>SUMIFS(СВЦЭМ!$C$33:$C$776,СВЦЭМ!$A$33:$A$776,$A68,СВЦЭМ!$B$33:$B$776,P$47)+'СЕТ СН'!$G$12+СВЦЭМ!$D$10+'СЕТ СН'!$G$5-'СЕТ СН'!$G$20</f>
        <v>3369.9058099100002</v>
      </c>
      <c r="Q68" s="36">
        <f>SUMIFS(СВЦЭМ!$C$33:$C$776,СВЦЭМ!$A$33:$A$776,$A68,СВЦЭМ!$B$33:$B$776,Q$47)+'СЕТ СН'!$G$12+СВЦЭМ!$D$10+'СЕТ СН'!$G$5-'СЕТ СН'!$G$20</f>
        <v>3368.88532265</v>
      </c>
      <c r="R68" s="36">
        <f>SUMIFS(СВЦЭМ!$C$33:$C$776,СВЦЭМ!$A$33:$A$776,$A68,СВЦЭМ!$B$33:$B$776,R$47)+'СЕТ СН'!$G$12+СВЦЭМ!$D$10+'СЕТ СН'!$G$5-'СЕТ СН'!$G$20</f>
        <v>3364.0804939200002</v>
      </c>
      <c r="S68" s="36">
        <f>SUMIFS(СВЦЭМ!$C$33:$C$776,СВЦЭМ!$A$33:$A$776,$A68,СВЦЭМ!$B$33:$B$776,S$47)+'СЕТ СН'!$G$12+СВЦЭМ!$D$10+'СЕТ СН'!$G$5-'СЕТ СН'!$G$20</f>
        <v>3360.19864422</v>
      </c>
      <c r="T68" s="36">
        <f>SUMIFS(СВЦЭМ!$C$33:$C$776,СВЦЭМ!$A$33:$A$776,$A68,СВЦЭМ!$B$33:$B$776,T$47)+'СЕТ СН'!$G$12+СВЦЭМ!$D$10+'СЕТ СН'!$G$5-'СЕТ СН'!$G$20</f>
        <v>3352.5200035100002</v>
      </c>
      <c r="U68" s="36">
        <f>SUMIFS(СВЦЭМ!$C$33:$C$776,СВЦЭМ!$A$33:$A$776,$A68,СВЦЭМ!$B$33:$B$776,U$47)+'СЕТ СН'!$G$12+СВЦЭМ!$D$10+'СЕТ СН'!$G$5-'СЕТ СН'!$G$20</f>
        <v>3346.4397215500003</v>
      </c>
      <c r="V68" s="36">
        <f>SUMIFS(СВЦЭМ!$C$33:$C$776,СВЦЭМ!$A$33:$A$776,$A68,СВЦЭМ!$B$33:$B$776,V$47)+'СЕТ СН'!$G$12+СВЦЭМ!$D$10+'СЕТ СН'!$G$5-'СЕТ СН'!$G$20</f>
        <v>3327.6531515199999</v>
      </c>
      <c r="W68" s="36">
        <f>SUMIFS(СВЦЭМ!$C$33:$C$776,СВЦЭМ!$A$33:$A$776,$A68,СВЦЭМ!$B$33:$B$776,W$47)+'СЕТ СН'!$G$12+СВЦЭМ!$D$10+'СЕТ СН'!$G$5-'СЕТ СН'!$G$20</f>
        <v>3341.3283010599998</v>
      </c>
      <c r="X68" s="36">
        <f>SUMIFS(СВЦЭМ!$C$33:$C$776,СВЦЭМ!$A$33:$A$776,$A68,СВЦЭМ!$B$33:$B$776,X$47)+'СЕТ СН'!$G$12+СВЦЭМ!$D$10+'СЕТ СН'!$G$5-'СЕТ СН'!$G$20</f>
        <v>3345.0154009100002</v>
      </c>
      <c r="Y68" s="36">
        <f>SUMIFS(СВЦЭМ!$C$33:$C$776,СВЦЭМ!$A$33:$A$776,$A68,СВЦЭМ!$B$33:$B$776,Y$47)+'СЕТ СН'!$G$12+СВЦЭМ!$D$10+'СЕТ СН'!$G$5-'СЕТ СН'!$G$20</f>
        <v>3366.0947559800002</v>
      </c>
    </row>
    <row r="69" spans="1:27" ht="15.75" x14ac:dyDescent="0.2">
      <c r="A69" s="35">
        <f t="shared" si="1"/>
        <v>43912</v>
      </c>
      <c r="B69" s="36">
        <f>SUMIFS(СВЦЭМ!$C$33:$C$776,СВЦЭМ!$A$33:$A$776,$A69,СВЦЭМ!$B$33:$B$776,B$47)+'СЕТ СН'!$G$12+СВЦЭМ!$D$10+'СЕТ СН'!$G$5-'СЕТ СН'!$G$20</f>
        <v>3454.6796493800002</v>
      </c>
      <c r="C69" s="36">
        <f>SUMIFS(СВЦЭМ!$C$33:$C$776,СВЦЭМ!$A$33:$A$776,$A69,СВЦЭМ!$B$33:$B$776,C$47)+'СЕТ СН'!$G$12+СВЦЭМ!$D$10+'СЕТ СН'!$G$5-'СЕТ СН'!$G$20</f>
        <v>3463.1449523700003</v>
      </c>
      <c r="D69" s="36">
        <f>SUMIFS(СВЦЭМ!$C$33:$C$776,СВЦЭМ!$A$33:$A$776,$A69,СВЦЭМ!$B$33:$B$776,D$47)+'СЕТ СН'!$G$12+СВЦЭМ!$D$10+'СЕТ СН'!$G$5-'СЕТ СН'!$G$20</f>
        <v>3475.7469691900001</v>
      </c>
      <c r="E69" s="36">
        <f>SUMIFS(СВЦЭМ!$C$33:$C$776,СВЦЭМ!$A$33:$A$776,$A69,СВЦЭМ!$B$33:$B$776,E$47)+'СЕТ СН'!$G$12+СВЦЭМ!$D$10+'СЕТ СН'!$G$5-'СЕТ СН'!$G$20</f>
        <v>3484.4849765500003</v>
      </c>
      <c r="F69" s="36">
        <f>SUMIFS(СВЦЭМ!$C$33:$C$776,СВЦЭМ!$A$33:$A$776,$A69,СВЦЭМ!$B$33:$B$776,F$47)+'СЕТ СН'!$G$12+СВЦЭМ!$D$10+'СЕТ СН'!$G$5-'СЕТ СН'!$G$20</f>
        <v>3485.7435051900002</v>
      </c>
      <c r="G69" s="36">
        <f>SUMIFS(СВЦЭМ!$C$33:$C$776,СВЦЭМ!$A$33:$A$776,$A69,СВЦЭМ!$B$33:$B$776,G$47)+'СЕТ СН'!$G$12+СВЦЭМ!$D$10+'СЕТ СН'!$G$5-'СЕТ СН'!$G$20</f>
        <v>3467.1498802800002</v>
      </c>
      <c r="H69" s="36">
        <f>SUMIFS(СВЦЭМ!$C$33:$C$776,СВЦЭМ!$A$33:$A$776,$A69,СВЦЭМ!$B$33:$B$776,H$47)+'СЕТ СН'!$G$12+СВЦЭМ!$D$10+'СЕТ СН'!$G$5-'СЕТ СН'!$G$20</f>
        <v>3428.8015678199999</v>
      </c>
      <c r="I69" s="36">
        <f>SUMIFS(СВЦЭМ!$C$33:$C$776,СВЦЭМ!$A$33:$A$776,$A69,СВЦЭМ!$B$33:$B$776,I$47)+'СЕТ СН'!$G$12+СВЦЭМ!$D$10+'СЕТ СН'!$G$5-'СЕТ СН'!$G$20</f>
        <v>3383.5185685599999</v>
      </c>
      <c r="J69" s="36">
        <f>SUMIFS(СВЦЭМ!$C$33:$C$776,СВЦЭМ!$A$33:$A$776,$A69,СВЦЭМ!$B$33:$B$776,J$47)+'СЕТ СН'!$G$12+СВЦЭМ!$D$10+'СЕТ СН'!$G$5-'СЕТ СН'!$G$20</f>
        <v>3325.8043678700001</v>
      </c>
      <c r="K69" s="36">
        <f>SUMIFS(СВЦЭМ!$C$33:$C$776,СВЦЭМ!$A$33:$A$776,$A69,СВЦЭМ!$B$33:$B$776,K$47)+'СЕТ СН'!$G$12+СВЦЭМ!$D$10+'СЕТ СН'!$G$5-'СЕТ СН'!$G$20</f>
        <v>3326.48176564</v>
      </c>
      <c r="L69" s="36">
        <f>SUMIFS(СВЦЭМ!$C$33:$C$776,СВЦЭМ!$A$33:$A$776,$A69,СВЦЭМ!$B$33:$B$776,L$47)+'СЕТ СН'!$G$12+СВЦЭМ!$D$10+'СЕТ СН'!$G$5-'СЕТ СН'!$G$20</f>
        <v>3325.6872183599999</v>
      </c>
      <c r="M69" s="36">
        <f>SUMIFS(СВЦЭМ!$C$33:$C$776,СВЦЭМ!$A$33:$A$776,$A69,СВЦЭМ!$B$33:$B$776,M$47)+'СЕТ СН'!$G$12+СВЦЭМ!$D$10+'СЕТ СН'!$G$5-'СЕТ СН'!$G$20</f>
        <v>3336.4019399399999</v>
      </c>
      <c r="N69" s="36">
        <f>SUMIFS(СВЦЭМ!$C$33:$C$776,СВЦЭМ!$A$33:$A$776,$A69,СВЦЭМ!$B$33:$B$776,N$47)+'СЕТ СН'!$G$12+СВЦЭМ!$D$10+'СЕТ СН'!$G$5-'СЕТ СН'!$G$20</f>
        <v>3345.20280813</v>
      </c>
      <c r="O69" s="36">
        <f>SUMIFS(СВЦЭМ!$C$33:$C$776,СВЦЭМ!$A$33:$A$776,$A69,СВЦЭМ!$B$33:$B$776,O$47)+'СЕТ СН'!$G$12+СВЦЭМ!$D$10+'СЕТ СН'!$G$5-'СЕТ СН'!$G$20</f>
        <v>3358.0061568599999</v>
      </c>
      <c r="P69" s="36">
        <f>SUMIFS(СВЦЭМ!$C$33:$C$776,СВЦЭМ!$A$33:$A$776,$A69,СВЦЭМ!$B$33:$B$776,P$47)+'СЕТ СН'!$G$12+СВЦЭМ!$D$10+'СЕТ СН'!$G$5-'СЕТ СН'!$G$20</f>
        <v>3369.7253546900001</v>
      </c>
      <c r="Q69" s="36">
        <f>SUMIFS(СВЦЭМ!$C$33:$C$776,СВЦЭМ!$A$33:$A$776,$A69,СВЦЭМ!$B$33:$B$776,Q$47)+'СЕТ СН'!$G$12+СВЦЭМ!$D$10+'СЕТ СН'!$G$5-'СЕТ СН'!$G$20</f>
        <v>3372.1746200500002</v>
      </c>
      <c r="R69" s="36">
        <f>SUMIFS(СВЦЭМ!$C$33:$C$776,СВЦЭМ!$A$33:$A$776,$A69,СВЦЭМ!$B$33:$B$776,R$47)+'СЕТ СН'!$G$12+СВЦЭМ!$D$10+'СЕТ СН'!$G$5-'СЕТ СН'!$G$20</f>
        <v>3366.3127480000003</v>
      </c>
      <c r="S69" s="36">
        <f>SUMIFS(СВЦЭМ!$C$33:$C$776,СВЦЭМ!$A$33:$A$776,$A69,СВЦЭМ!$B$33:$B$776,S$47)+'СЕТ СН'!$G$12+СВЦЭМ!$D$10+'СЕТ СН'!$G$5-'СЕТ СН'!$G$20</f>
        <v>3357.7958005999999</v>
      </c>
      <c r="T69" s="36">
        <f>SUMIFS(СВЦЭМ!$C$33:$C$776,СВЦЭМ!$A$33:$A$776,$A69,СВЦЭМ!$B$33:$B$776,T$47)+'СЕТ СН'!$G$12+СВЦЭМ!$D$10+'СЕТ СН'!$G$5-'СЕТ СН'!$G$20</f>
        <v>3337.4758341400002</v>
      </c>
      <c r="U69" s="36">
        <f>SUMIFS(СВЦЭМ!$C$33:$C$776,СВЦЭМ!$A$33:$A$776,$A69,СВЦЭМ!$B$33:$B$776,U$47)+'СЕТ СН'!$G$12+СВЦЭМ!$D$10+'СЕТ СН'!$G$5-'СЕТ СН'!$G$20</f>
        <v>3324.1123602400003</v>
      </c>
      <c r="V69" s="36">
        <f>SUMIFS(СВЦЭМ!$C$33:$C$776,СВЦЭМ!$A$33:$A$776,$A69,СВЦЭМ!$B$33:$B$776,V$47)+'СЕТ СН'!$G$12+СВЦЭМ!$D$10+'СЕТ СН'!$G$5-'СЕТ СН'!$G$20</f>
        <v>3326.60761164</v>
      </c>
      <c r="W69" s="36">
        <f>SUMIFS(СВЦЭМ!$C$33:$C$776,СВЦЭМ!$A$33:$A$776,$A69,СВЦЭМ!$B$33:$B$776,W$47)+'СЕТ СН'!$G$12+СВЦЭМ!$D$10+'СЕТ СН'!$G$5-'СЕТ СН'!$G$20</f>
        <v>3326.15677271</v>
      </c>
      <c r="X69" s="36">
        <f>SUMIFS(СВЦЭМ!$C$33:$C$776,СВЦЭМ!$A$33:$A$776,$A69,СВЦЭМ!$B$33:$B$776,X$47)+'СЕТ СН'!$G$12+СВЦЭМ!$D$10+'СЕТ СН'!$G$5-'СЕТ СН'!$G$20</f>
        <v>3324.8121091500002</v>
      </c>
      <c r="Y69" s="36">
        <f>SUMIFS(СВЦЭМ!$C$33:$C$776,СВЦЭМ!$A$33:$A$776,$A69,СВЦЭМ!$B$33:$B$776,Y$47)+'СЕТ СН'!$G$12+СВЦЭМ!$D$10+'СЕТ СН'!$G$5-'СЕТ СН'!$G$20</f>
        <v>3371.9063088399998</v>
      </c>
    </row>
    <row r="70" spans="1:27" ht="15.75" x14ac:dyDescent="0.2">
      <c r="A70" s="35">
        <f t="shared" si="1"/>
        <v>43913</v>
      </c>
      <c r="B70" s="36">
        <f>SUMIFS(СВЦЭМ!$C$33:$C$776,СВЦЭМ!$A$33:$A$776,$A70,СВЦЭМ!$B$33:$B$776,B$47)+'СЕТ СН'!$G$12+СВЦЭМ!$D$10+'СЕТ СН'!$G$5-'СЕТ СН'!$G$20</f>
        <v>3434.4641593699998</v>
      </c>
      <c r="C70" s="36">
        <f>SUMIFS(СВЦЭМ!$C$33:$C$776,СВЦЭМ!$A$33:$A$776,$A70,СВЦЭМ!$B$33:$B$776,C$47)+'СЕТ СН'!$G$12+СВЦЭМ!$D$10+'СЕТ СН'!$G$5-'СЕТ СН'!$G$20</f>
        <v>3458.0797761200001</v>
      </c>
      <c r="D70" s="36">
        <f>SUMIFS(СВЦЭМ!$C$33:$C$776,СВЦЭМ!$A$33:$A$776,$A70,СВЦЭМ!$B$33:$B$776,D$47)+'СЕТ СН'!$G$12+СВЦЭМ!$D$10+'СЕТ СН'!$G$5-'СЕТ СН'!$G$20</f>
        <v>3472.8822470800001</v>
      </c>
      <c r="E70" s="36">
        <f>SUMIFS(СВЦЭМ!$C$33:$C$776,СВЦЭМ!$A$33:$A$776,$A70,СВЦЭМ!$B$33:$B$776,E$47)+'СЕТ СН'!$G$12+СВЦЭМ!$D$10+'СЕТ СН'!$G$5-'СЕТ СН'!$G$20</f>
        <v>3478.9921198900001</v>
      </c>
      <c r="F70" s="36">
        <f>SUMIFS(СВЦЭМ!$C$33:$C$776,СВЦЭМ!$A$33:$A$776,$A70,СВЦЭМ!$B$33:$B$776,F$47)+'СЕТ СН'!$G$12+СВЦЭМ!$D$10+'СЕТ СН'!$G$5-'СЕТ СН'!$G$20</f>
        <v>3473.7642425700001</v>
      </c>
      <c r="G70" s="36">
        <f>SUMIFS(СВЦЭМ!$C$33:$C$776,СВЦЭМ!$A$33:$A$776,$A70,СВЦЭМ!$B$33:$B$776,G$47)+'СЕТ СН'!$G$12+СВЦЭМ!$D$10+'СЕТ СН'!$G$5-'СЕТ СН'!$G$20</f>
        <v>3463.2249226900003</v>
      </c>
      <c r="H70" s="36">
        <f>SUMIFS(СВЦЭМ!$C$33:$C$776,СВЦЭМ!$A$33:$A$776,$A70,СВЦЭМ!$B$33:$B$776,H$47)+'СЕТ СН'!$G$12+СВЦЭМ!$D$10+'СЕТ СН'!$G$5-'СЕТ СН'!$G$20</f>
        <v>3433.2852694900002</v>
      </c>
      <c r="I70" s="36">
        <f>SUMIFS(СВЦЭМ!$C$33:$C$776,СВЦЭМ!$A$33:$A$776,$A70,СВЦЭМ!$B$33:$B$776,I$47)+'СЕТ СН'!$G$12+СВЦЭМ!$D$10+'СЕТ СН'!$G$5-'СЕТ СН'!$G$20</f>
        <v>3393.9499192799999</v>
      </c>
      <c r="J70" s="36">
        <f>SUMIFS(СВЦЭМ!$C$33:$C$776,СВЦЭМ!$A$33:$A$776,$A70,СВЦЭМ!$B$33:$B$776,J$47)+'СЕТ СН'!$G$12+СВЦЭМ!$D$10+'СЕТ СН'!$G$5-'СЕТ СН'!$G$20</f>
        <v>3346.8728734199999</v>
      </c>
      <c r="K70" s="36">
        <f>SUMIFS(СВЦЭМ!$C$33:$C$776,СВЦЭМ!$A$33:$A$776,$A70,СВЦЭМ!$B$33:$B$776,K$47)+'СЕТ СН'!$G$12+СВЦЭМ!$D$10+'СЕТ СН'!$G$5-'СЕТ СН'!$G$20</f>
        <v>3347.0481012600003</v>
      </c>
      <c r="L70" s="36">
        <f>SUMIFS(СВЦЭМ!$C$33:$C$776,СВЦЭМ!$A$33:$A$776,$A70,СВЦЭМ!$B$33:$B$776,L$47)+'СЕТ СН'!$G$12+СВЦЭМ!$D$10+'СЕТ СН'!$G$5-'СЕТ СН'!$G$20</f>
        <v>3361.3044909999999</v>
      </c>
      <c r="M70" s="36">
        <f>SUMIFS(СВЦЭМ!$C$33:$C$776,СВЦЭМ!$A$33:$A$776,$A70,СВЦЭМ!$B$33:$B$776,M$47)+'СЕТ СН'!$G$12+СВЦЭМ!$D$10+'СЕТ СН'!$G$5-'СЕТ СН'!$G$20</f>
        <v>3347.0197452699999</v>
      </c>
      <c r="N70" s="36">
        <f>SUMIFS(СВЦЭМ!$C$33:$C$776,СВЦЭМ!$A$33:$A$776,$A70,СВЦЭМ!$B$33:$B$776,N$47)+'СЕТ СН'!$G$12+СВЦЭМ!$D$10+'СЕТ СН'!$G$5-'СЕТ СН'!$G$20</f>
        <v>3351.2131358800002</v>
      </c>
      <c r="O70" s="36">
        <f>SUMIFS(СВЦЭМ!$C$33:$C$776,СВЦЭМ!$A$33:$A$776,$A70,СВЦЭМ!$B$33:$B$776,O$47)+'СЕТ СН'!$G$12+СВЦЭМ!$D$10+'СЕТ СН'!$G$5-'СЕТ СН'!$G$20</f>
        <v>3367.4247382600001</v>
      </c>
      <c r="P70" s="36">
        <f>SUMIFS(СВЦЭМ!$C$33:$C$776,СВЦЭМ!$A$33:$A$776,$A70,СВЦЭМ!$B$33:$B$776,P$47)+'СЕТ СН'!$G$12+СВЦЭМ!$D$10+'СЕТ СН'!$G$5-'СЕТ СН'!$G$20</f>
        <v>3377.8967461800003</v>
      </c>
      <c r="Q70" s="36">
        <f>SUMIFS(СВЦЭМ!$C$33:$C$776,СВЦЭМ!$A$33:$A$776,$A70,СВЦЭМ!$B$33:$B$776,Q$47)+'СЕТ СН'!$G$12+СВЦЭМ!$D$10+'СЕТ СН'!$G$5-'СЕТ СН'!$G$20</f>
        <v>3384.1234391200001</v>
      </c>
      <c r="R70" s="36">
        <f>SUMIFS(СВЦЭМ!$C$33:$C$776,СВЦЭМ!$A$33:$A$776,$A70,СВЦЭМ!$B$33:$B$776,R$47)+'СЕТ СН'!$G$12+СВЦЭМ!$D$10+'СЕТ СН'!$G$5-'СЕТ СН'!$G$20</f>
        <v>3383.6523642800003</v>
      </c>
      <c r="S70" s="36">
        <f>SUMIFS(СВЦЭМ!$C$33:$C$776,СВЦЭМ!$A$33:$A$776,$A70,СВЦЭМ!$B$33:$B$776,S$47)+'СЕТ СН'!$G$12+СВЦЭМ!$D$10+'СЕТ СН'!$G$5-'СЕТ СН'!$G$20</f>
        <v>3384.7543154800001</v>
      </c>
      <c r="T70" s="36">
        <f>SUMIFS(СВЦЭМ!$C$33:$C$776,СВЦЭМ!$A$33:$A$776,$A70,СВЦЭМ!$B$33:$B$776,T$47)+'СЕТ СН'!$G$12+СВЦЭМ!$D$10+'СЕТ СН'!$G$5-'СЕТ СН'!$G$20</f>
        <v>3374.23547805</v>
      </c>
      <c r="U70" s="36">
        <f>SUMIFS(СВЦЭМ!$C$33:$C$776,СВЦЭМ!$A$33:$A$776,$A70,СВЦЭМ!$B$33:$B$776,U$47)+'СЕТ СН'!$G$12+СВЦЭМ!$D$10+'СЕТ СН'!$G$5-'СЕТ СН'!$G$20</f>
        <v>3359.0252296799999</v>
      </c>
      <c r="V70" s="36">
        <f>SUMIFS(СВЦЭМ!$C$33:$C$776,СВЦЭМ!$A$33:$A$776,$A70,СВЦЭМ!$B$33:$B$776,V$47)+'СЕТ СН'!$G$12+СВЦЭМ!$D$10+'СЕТ СН'!$G$5-'СЕТ СН'!$G$20</f>
        <v>3351.5561019500001</v>
      </c>
      <c r="W70" s="36">
        <f>SUMIFS(СВЦЭМ!$C$33:$C$776,СВЦЭМ!$A$33:$A$776,$A70,СВЦЭМ!$B$33:$B$776,W$47)+'СЕТ СН'!$G$12+СВЦЭМ!$D$10+'СЕТ СН'!$G$5-'СЕТ СН'!$G$20</f>
        <v>3319.9797653300002</v>
      </c>
      <c r="X70" s="36">
        <f>SUMIFS(СВЦЭМ!$C$33:$C$776,СВЦЭМ!$A$33:$A$776,$A70,СВЦЭМ!$B$33:$B$776,X$47)+'СЕТ СН'!$G$12+СВЦЭМ!$D$10+'СЕТ СН'!$G$5-'СЕТ СН'!$G$20</f>
        <v>3319.2716811099999</v>
      </c>
      <c r="Y70" s="36">
        <f>SUMIFS(СВЦЭМ!$C$33:$C$776,СВЦЭМ!$A$33:$A$776,$A70,СВЦЭМ!$B$33:$B$776,Y$47)+'СЕТ СН'!$G$12+СВЦЭМ!$D$10+'СЕТ СН'!$G$5-'СЕТ СН'!$G$20</f>
        <v>3366.7455481100001</v>
      </c>
    </row>
    <row r="71" spans="1:27" ht="15.75" x14ac:dyDescent="0.2">
      <c r="A71" s="35">
        <f t="shared" si="1"/>
        <v>43914</v>
      </c>
      <c r="B71" s="36">
        <f>SUMIFS(СВЦЭМ!$C$33:$C$776,СВЦЭМ!$A$33:$A$776,$A71,СВЦЭМ!$B$33:$B$776,B$47)+'СЕТ СН'!$G$12+СВЦЭМ!$D$10+'СЕТ СН'!$G$5-'СЕТ СН'!$G$20</f>
        <v>3401.3937827300001</v>
      </c>
      <c r="C71" s="36">
        <f>SUMIFS(СВЦЭМ!$C$33:$C$776,СВЦЭМ!$A$33:$A$776,$A71,СВЦЭМ!$B$33:$B$776,C$47)+'СЕТ СН'!$G$12+СВЦЭМ!$D$10+'СЕТ СН'!$G$5-'СЕТ СН'!$G$20</f>
        <v>3431.6290228100002</v>
      </c>
      <c r="D71" s="36">
        <f>SUMIFS(СВЦЭМ!$C$33:$C$776,СВЦЭМ!$A$33:$A$776,$A71,СВЦЭМ!$B$33:$B$776,D$47)+'СЕТ СН'!$G$12+СВЦЭМ!$D$10+'СЕТ СН'!$G$5-'СЕТ СН'!$G$20</f>
        <v>3453.5663303900001</v>
      </c>
      <c r="E71" s="36">
        <f>SUMIFS(СВЦЭМ!$C$33:$C$776,СВЦЭМ!$A$33:$A$776,$A71,СВЦЭМ!$B$33:$B$776,E$47)+'СЕТ СН'!$G$12+СВЦЭМ!$D$10+'СЕТ СН'!$G$5-'СЕТ СН'!$G$20</f>
        <v>3458.9926832800002</v>
      </c>
      <c r="F71" s="36">
        <f>SUMIFS(СВЦЭМ!$C$33:$C$776,СВЦЭМ!$A$33:$A$776,$A71,СВЦЭМ!$B$33:$B$776,F$47)+'СЕТ СН'!$G$12+СВЦЭМ!$D$10+'СЕТ СН'!$G$5-'СЕТ СН'!$G$20</f>
        <v>3451.08051948</v>
      </c>
      <c r="G71" s="36">
        <f>SUMIFS(СВЦЭМ!$C$33:$C$776,СВЦЭМ!$A$33:$A$776,$A71,СВЦЭМ!$B$33:$B$776,G$47)+'СЕТ СН'!$G$12+СВЦЭМ!$D$10+'СЕТ СН'!$G$5-'СЕТ СН'!$G$20</f>
        <v>3437.6030615099999</v>
      </c>
      <c r="H71" s="36">
        <f>SUMIFS(СВЦЭМ!$C$33:$C$776,СВЦЭМ!$A$33:$A$776,$A71,СВЦЭМ!$B$33:$B$776,H$47)+'СЕТ СН'!$G$12+СВЦЭМ!$D$10+'СЕТ СН'!$G$5-'СЕТ СН'!$G$20</f>
        <v>3405.7423443400003</v>
      </c>
      <c r="I71" s="36">
        <f>SUMIFS(СВЦЭМ!$C$33:$C$776,СВЦЭМ!$A$33:$A$776,$A71,СВЦЭМ!$B$33:$B$776,I$47)+'СЕТ СН'!$G$12+СВЦЭМ!$D$10+'СЕТ СН'!$G$5-'СЕТ СН'!$G$20</f>
        <v>3362.6944964899999</v>
      </c>
      <c r="J71" s="36">
        <f>SUMIFS(СВЦЭМ!$C$33:$C$776,СВЦЭМ!$A$33:$A$776,$A71,СВЦЭМ!$B$33:$B$776,J$47)+'СЕТ СН'!$G$12+СВЦЭМ!$D$10+'СЕТ СН'!$G$5-'СЕТ СН'!$G$20</f>
        <v>3317.7040792500002</v>
      </c>
      <c r="K71" s="36">
        <f>SUMIFS(СВЦЭМ!$C$33:$C$776,СВЦЭМ!$A$33:$A$776,$A71,СВЦЭМ!$B$33:$B$776,K$47)+'СЕТ СН'!$G$12+СВЦЭМ!$D$10+'СЕТ СН'!$G$5-'СЕТ СН'!$G$20</f>
        <v>3320.5483952100003</v>
      </c>
      <c r="L71" s="36">
        <f>SUMIFS(СВЦЭМ!$C$33:$C$776,СВЦЭМ!$A$33:$A$776,$A71,СВЦЭМ!$B$33:$B$776,L$47)+'СЕТ СН'!$G$12+СВЦЭМ!$D$10+'СЕТ СН'!$G$5-'СЕТ СН'!$G$20</f>
        <v>3333.8732391399999</v>
      </c>
      <c r="M71" s="36">
        <f>SUMIFS(СВЦЭМ!$C$33:$C$776,СВЦЭМ!$A$33:$A$776,$A71,СВЦЭМ!$B$33:$B$776,M$47)+'СЕТ СН'!$G$12+СВЦЭМ!$D$10+'СЕТ СН'!$G$5-'СЕТ СН'!$G$20</f>
        <v>3326.7417945900002</v>
      </c>
      <c r="N71" s="36">
        <f>SUMIFS(СВЦЭМ!$C$33:$C$776,СВЦЭМ!$A$33:$A$776,$A71,СВЦЭМ!$B$33:$B$776,N$47)+'СЕТ СН'!$G$12+СВЦЭМ!$D$10+'СЕТ СН'!$G$5-'СЕТ СН'!$G$20</f>
        <v>3353.87958966</v>
      </c>
      <c r="O71" s="36">
        <f>SUMIFS(СВЦЭМ!$C$33:$C$776,СВЦЭМ!$A$33:$A$776,$A71,СВЦЭМ!$B$33:$B$776,O$47)+'СЕТ СН'!$G$12+СВЦЭМ!$D$10+'СЕТ СН'!$G$5-'СЕТ СН'!$G$20</f>
        <v>3373.2369683900001</v>
      </c>
      <c r="P71" s="36">
        <f>SUMIFS(СВЦЭМ!$C$33:$C$776,СВЦЭМ!$A$33:$A$776,$A71,СВЦЭМ!$B$33:$B$776,P$47)+'СЕТ СН'!$G$12+СВЦЭМ!$D$10+'СЕТ СН'!$G$5-'СЕТ СН'!$G$20</f>
        <v>3384.4547973399999</v>
      </c>
      <c r="Q71" s="36">
        <f>SUMIFS(СВЦЭМ!$C$33:$C$776,СВЦЭМ!$A$33:$A$776,$A71,СВЦЭМ!$B$33:$B$776,Q$47)+'СЕТ СН'!$G$12+СВЦЭМ!$D$10+'СЕТ СН'!$G$5-'СЕТ СН'!$G$20</f>
        <v>3387.3356402999998</v>
      </c>
      <c r="R71" s="36">
        <f>SUMIFS(СВЦЭМ!$C$33:$C$776,СВЦЭМ!$A$33:$A$776,$A71,СВЦЭМ!$B$33:$B$776,R$47)+'СЕТ СН'!$G$12+СВЦЭМ!$D$10+'СЕТ СН'!$G$5-'СЕТ СН'!$G$20</f>
        <v>3368.9046331899999</v>
      </c>
      <c r="S71" s="36">
        <f>SUMIFS(СВЦЭМ!$C$33:$C$776,СВЦЭМ!$A$33:$A$776,$A71,СВЦЭМ!$B$33:$B$776,S$47)+'СЕТ СН'!$G$12+СВЦЭМ!$D$10+'СЕТ СН'!$G$5-'СЕТ СН'!$G$20</f>
        <v>3348.2651800600001</v>
      </c>
      <c r="T71" s="36">
        <f>SUMIFS(СВЦЭМ!$C$33:$C$776,СВЦЭМ!$A$33:$A$776,$A71,СВЦЭМ!$B$33:$B$776,T$47)+'СЕТ СН'!$G$12+СВЦЭМ!$D$10+'СЕТ СН'!$G$5-'СЕТ СН'!$G$20</f>
        <v>3329.0841241400003</v>
      </c>
      <c r="U71" s="36">
        <f>SUMIFS(СВЦЭМ!$C$33:$C$776,СВЦЭМ!$A$33:$A$776,$A71,СВЦЭМ!$B$33:$B$776,U$47)+'СЕТ СН'!$G$12+СВЦЭМ!$D$10+'СЕТ СН'!$G$5-'СЕТ СН'!$G$20</f>
        <v>3318.9521150400001</v>
      </c>
      <c r="V71" s="36">
        <f>SUMIFS(СВЦЭМ!$C$33:$C$776,СВЦЭМ!$A$33:$A$776,$A71,СВЦЭМ!$B$33:$B$776,V$47)+'СЕТ СН'!$G$12+СВЦЭМ!$D$10+'СЕТ СН'!$G$5-'СЕТ СН'!$G$20</f>
        <v>3336.2964995800003</v>
      </c>
      <c r="W71" s="36">
        <f>SUMIFS(СВЦЭМ!$C$33:$C$776,СВЦЭМ!$A$33:$A$776,$A71,СВЦЭМ!$B$33:$B$776,W$47)+'СЕТ СН'!$G$12+СВЦЭМ!$D$10+'СЕТ СН'!$G$5-'СЕТ СН'!$G$20</f>
        <v>3318.7275300900001</v>
      </c>
      <c r="X71" s="36">
        <f>SUMIFS(СВЦЭМ!$C$33:$C$776,СВЦЭМ!$A$33:$A$776,$A71,СВЦЭМ!$B$33:$B$776,X$47)+'СЕТ СН'!$G$12+СВЦЭМ!$D$10+'СЕТ СН'!$G$5-'СЕТ СН'!$G$20</f>
        <v>3326.3608855100001</v>
      </c>
      <c r="Y71" s="36">
        <f>SUMIFS(СВЦЭМ!$C$33:$C$776,СВЦЭМ!$A$33:$A$776,$A71,СВЦЭМ!$B$33:$B$776,Y$47)+'СЕТ СН'!$G$12+СВЦЭМ!$D$10+'СЕТ СН'!$G$5-'СЕТ СН'!$G$20</f>
        <v>3366.37821648</v>
      </c>
    </row>
    <row r="72" spans="1:27" ht="15.75" x14ac:dyDescent="0.2">
      <c r="A72" s="35">
        <f t="shared" si="1"/>
        <v>43915</v>
      </c>
      <c r="B72" s="36">
        <f>SUMIFS(СВЦЭМ!$C$33:$C$776,СВЦЭМ!$A$33:$A$776,$A72,СВЦЭМ!$B$33:$B$776,B$47)+'СЕТ СН'!$G$12+СВЦЭМ!$D$10+'СЕТ СН'!$G$5-'СЕТ СН'!$G$20</f>
        <v>3420.4211888099999</v>
      </c>
      <c r="C72" s="36">
        <f>SUMIFS(СВЦЭМ!$C$33:$C$776,СВЦЭМ!$A$33:$A$776,$A72,СВЦЭМ!$B$33:$B$776,C$47)+'СЕТ СН'!$G$12+СВЦЭМ!$D$10+'СЕТ СН'!$G$5-'СЕТ СН'!$G$20</f>
        <v>3447.7767053600001</v>
      </c>
      <c r="D72" s="36">
        <f>SUMIFS(СВЦЭМ!$C$33:$C$776,СВЦЭМ!$A$33:$A$776,$A72,СВЦЭМ!$B$33:$B$776,D$47)+'СЕТ СН'!$G$12+СВЦЭМ!$D$10+'СЕТ СН'!$G$5-'СЕТ СН'!$G$20</f>
        <v>3460.80200874</v>
      </c>
      <c r="E72" s="36">
        <f>SUMIFS(СВЦЭМ!$C$33:$C$776,СВЦЭМ!$A$33:$A$776,$A72,СВЦЭМ!$B$33:$B$776,E$47)+'СЕТ СН'!$G$12+СВЦЭМ!$D$10+'СЕТ СН'!$G$5-'СЕТ СН'!$G$20</f>
        <v>3472.0606253800001</v>
      </c>
      <c r="F72" s="36">
        <f>SUMIFS(СВЦЭМ!$C$33:$C$776,СВЦЭМ!$A$33:$A$776,$A72,СВЦЭМ!$B$33:$B$776,F$47)+'СЕТ СН'!$G$12+СВЦЭМ!$D$10+'СЕТ СН'!$G$5-'СЕТ СН'!$G$20</f>
        <v>3469.61961165</v>
      </c>
      <c r="G72" s="36">
        <f>SUMIFS(СВЦЭМ!$C$33:$C$776,СВЦЭМ!$A$33:$A$776,$A72,СВЦЭМ!$B$33:$B$776,G$47)+'СЕТ СН'!$G$12+СВЦЭМ!$D$10+'СЕТ СН'!$G$5-'СЕТ СН'!$G$20</f>
        <v>3455.6086660000001</v>
      </c>
      <c r="H72" s="36">
        <f>SUMIFS(СВЦЭМ!$C$33:$C$776,СВЦЭМ!$A$33:$A$776,$A72,СВЦЭМ!$B$33:$B$776,H$47)+'СЕТ СН'!$G$12+СВЦЭМ!$D$10+'СЕТ СН'!$G$5-'СЕТ СН'!$G$20</f>
        <v>3422.2808844000001</v>
      </c>
      <c r="I72" s="36">
        <f>SUMIFS(СВЦЭМ!$C$33:$C$776,СВЦЭМ!$A$33:$A$776,$A72,СВЦЭМ!$B$33:$B$776,I$47)+'СЕТ СН'!$G$12+СВЦЭМ!$D$10+'СЕТ СН'!$G$5-'СЕТ СН'!$G$20</f>
        <v>3382.8248046399999</v>
      </c>
      <c r="J72" s="36">
        <f>SUMIFS(СВЦЭМ!$C$33:$C$776,СВЦЭМ!$A$33:$A$776,$A72,СВЦЭМ!$B$33:$B$776,J$47)+'СЕТ СН'!$G$12+СВЦЭМ!$D$10+'СЕТ СН'!$G$5-'СЕТ СН'!$G$20</f>
        <v>3336.8658478100001</v>
      </c>
      <c r="K72" s="36">
        <f>SUMIFS(СВЦЭМ!$C$33:$C$776,СВЦЭМ!$A$33:$A$776,$A72,СВЦЭМ!$B$33:$B$776,K$47)+'СЕТ СН'!$G$12+СВЦЭМ!$D$10+'СЕТ СН'!$G$5-'СЕТ СН'!$G$20</f>
        <v>3340.41334474</v>
      </c>
      <c r="L72" s="36">
        <f>SUMIFS(СВЦЭМ!$C$33:$C$776,СВЦЭМ!$A$33:$A$776,$A72,СВЦЭМ!$B$33:$B$776,L$47)+'СЕТ СН'!$G$12+СВЦЭМ!$D$10+'СЕТ СН'!$G$5-'СЕТ СН'!$G$20</f>
        <v>3353.6616016799999</v>
      </c>
      <c r="M72" s="36">
        <f>SUMIFS(СВЦЭМ!$C$33:$C$776,СВЦЭМ!$A$33:$A$776,$A72,СВЦЭМ!$B$33:$B$776,M$47)+'СЕТ СН'!$G$12+СВЦЭМ!$D$10+'СЕТ СН'!$G$5-'СЕТ СН'!$G$20</f>
        <v>3332.3432585800001</v>
      </c>
      <c r="N72" s="36">
        <f>SUMIFS(СВЦЭМ!$C$33:$C$776,СВЦЭМ!$A$33:$A$776,$A72,СВЦЭМ!$B$33:$B$776,N$47)+'СЕТ СН'!$G$12+СВЦЭМ!$D$10+'СЕТ СН'!$G$5-'СЕТ СН'!$G$20</f>
        <v>3340.89203348</v>
      </c>
      <c r="O72" s="36">
        <f>SUMIFS(СВЦЭМ!$C$33:$C$776,СВЦЭМ!$A$33:$A$776,$A72,СВЦЭМ!$B$33:$B$776,O$47)+'СЕТ СН'!$G$12+СВЦЭМ!$D$10+'СЕТ СН'!$G$5-'СЕТ СН'!$G$20</f>
        <v>3353.4626851100002</v>
      </c>
      <c r="P72" s="36">
        <f>SUMIFS(СВЦЭМ!$C$33:$C$776,СВЦЭМ!$A$33:$A$776,$A72,СВЦЭМ!$B$33:$B$776,P$47)+'СЕТ СН'!$G$12+СВЦЭМ!$D$10+'СЕТ СН'!$G$5-'СЕТ СН'!$G$20</f>
        <v>3363.2960686300003</v>
      </c>
      <c r="Q72" s="36">
        <f>SUMIFS(СВЦЭМ!$C$33:$C$776,СВЦЭМ!$A$33:$A$776,$A72,СВЦЭМ!$B$33:$B$776,Q$47)+'СЕТ СН'!$G$12+СВЦЭМ!$D$10+'СЕТ СН'!$G$5-'СЕТ СН'!$G$20</f>
        <v>3368.27600527</v>
      </c>
      <c r="R72" s="36">
        <f>SUMIFS(СВЦЭМ!$C$33:$C$776,СВЦЭМ!$A$33:$A$776,$A72,СВЦЭМ!$B$33:$B$776,R$47)+'СЕТ СН'!$G$12+СВЦЭМ!$D$10+'СЕТ СН'!$G$5-'СЕТ СН'!$G$20</f>
        <v>3362.8580805199999</v>
      </c>
      <c r="S72" s="36">
        <f>SUMIFS(СВЦЭМ!$C$33:$C$776,СВЦЭМ!$A$33:$A$776,$A72,СВЦЭМ!$B$33:$B$776,S$47)+'СЕТ СН'!$G$12+СВЦЭМ!$D$10+'СЕТ СН'!$G$5-'СЕТ СН'!$G$20</f>
        <v>3348.3645493600002</v>
      </c>
      <c r="T72" s="36">
        <f>SUMIFS(СВЦЭМ!$C$33:$C$776,СВЦЭМ!$A$33:$A$776,$A72,СВЦЭМ!$B$33:$B$776,T$47)+'СЕТ СН'!$G$12+СВЦЭМ!$D$10+'СЕТ СН'!$G$5-'СЕТ СН'!$G$20</f>
        <v>3326.0128239599999</v>
      </c>
      <c r="U72" s="36">
        <f>SUMIFS(СВЦЭМ!$C$33:$C$776,СВЦЭМ!$A$33:$A$776,$A72,СВЦЭМ!$B$33:$B$776,U$47)+'СЕТ СН'!$G$12+СВЦЭМ!$D$10+'СЕТ СН'!$G$5-'СЕТ СН'!$G$20</f>
        <v>3318.2670803299998</v>
      </c>
      <c r="V72" s="36">
        <f>SUMIFS(СВЦЭМ!$C$33:$C$776,СВЦЭМ!$A$33:$A$776,$A72,СВЦЭМ!$B$33:$B$776,V$47)+'СЕТ СН'!$G$12+СВЦЭМ!$D$10+'СЕТ СН'!$G$5-'СЕТ СН'!$G$20</f>
        <v>3335.20172207</v>
      </c>
      <c r="W72" s="36">
        <f>SUMIFS(СВЦЭМ!$C$33:$C$776,СВЦЭМ!$A$33:$A$776,$A72,СВЦЭМ!$B$33:$B$776,W$47)+'СЕТ СН'!$G$12+СВЦЭМ!$D$10+'СЕТ СН'!$G$5-'СЕТ СН'!$G$20</f>
        <v>3324.9040036300003</v>
      </c>
      <c r="X72" s="36">
        <f>SUMIFS(СВЦЭМ!$C$33:$C$776,СВЦЭМ!$A$33:$A$776,$A72,СВЦЭМ!$B$33:$B$776,X$47)+'СЕТ СН'!$G$12+СВЦЭМ!$D$10+'СЕТ СН'!$G$5-'СЕТ СН'!$G$20</f>
        <v>3322.6493567799998</v>
      </c>
      <c r="Y72" s="36">
        <f>SUMIFS(СВЦЭМ!$C$33:$C$776,СВЦЭМ!$A$33:$A$776,$A72,СВЦЭМ!$B$33:$B$776,Y$47)+'СЕТ СН'!$G$12+СВЦЭМ!$D$10+'СЕТ СН'!$G$5-'СЕТ СН'!$G$20</f>
        <v>3321.95567536</v>
      </c>
    </row>
    <row r="73" spans="1:27" ht="15.75" x14ac:dyDescent="0.2">
      <c r="A73" s="35">
        <f t="shared" si="1"/>
        <v>43916</v>
      </c>
      <c r="B73" s="36">
        <f>SUMIFS(СВЦЭМ!$C$33:$C$776,СВЦЭМ!$A$33:$A$776,$A73,СВЦЭМ!$B$33:$B$776,B$47)+'СЕТ СН'!$G$12+СВЦЭМ!$D$10+'СЕТ СН'!$G$5-'СЕТ СН'!$G$20</f>
        <v>3368.6465236200002</v>
      </c>
      <c r="C73" s="36">
        <f>SUMIFS(СВЦЭМ!$C$33:$C$776,СВЦЭМ!$A$33:$A$776,$A73,СВЦЭМ!$B$33:$B$776,C$47)+'СЕТ СН'!$G$12+СВЦЭМ!$D$10+'СЕТ СН'!$G$5-'СЕТ СН'!$G$20</f>
        <v>3372.5452580000001</v>
      </c>
      <c r="D73" s="36">
        <f>SUMIFS(СВЦЭМ!$C$33:$C$776,СВЦЭМ!$A$33:$A$776,$A73,СВЦЭМ!$B$33:$B$776,D$47)+'СЕТ СН'!$G$12+СВЦЭМ!$D$10+'СЕТ СН'!$G$5-'СЕТ СН'!$G$20</f>
        <v>3378.4031547700001</v>
      </c>
      <c r="E73" s="36">
        <f>SUMIFS(СВЦЭМ!$C$33:$C$776,СВЦЭМ!$A$33:$A$776,$A73,СВЦЭМ!$B$33:$B$776,E$47)+'СЕТ СН'!$G$12+СВЦЭМ!$D$10+'СЕТ СН'!$G$5-'СЕТ СН'!$G$20</f>
        <v>3386.4580746500001</v>
      </c>
      <c r="F73" s="36">
        <f>SUMIFS(СВЦЭМ!$C$33:$C$776,СВЦЭМ!$A$33:$A$776,$A73,СВЦЭМ!$B$33:$B$776,F$47)+'СЕТ СН'!$G$12+СВЦЭМ!$D$10+'СЕТ СН'!$G$5-'СЕТ СН'!$G$20</f>
        <v>3387.7170734199999</v>
      </c>
      <c r="G73" s="36">
        <f>SUMIFS(СВЦЭМ!$C$33:$C$776,СВЦЭМ!$A$33:$A$776,$A73,СВЦЭМ!$B$33:$B$776,G$47)+'СЕТ СН'!$G$12+СВЦЭМ!$D$10+'СЕТ СН'!$G$5-'СЕТ СН'!$G$20</f>
        <v>3385.5533704700001</v>
      </c>
      <c r="H73" s="36">
        <f>SUMIFS(СВЦЭМ!$C$33:$C$776,СВЦЭМ!$A$33:$A$776,$A73,СВЦЭМ!$B$33:$B$776,H$47)+'СЕТ СН'!$G$12+СВЦЭМ!$D$10+'СЕТ СН'!$G$5-'СЕТ СН'!$G$20</f>
        <v>3394.5051519799999</v>
      </c>
      <c r="I73" s="36">
        <f>SUMIFS(СВЦЭМ!$C$33:$C$776,СВЦЭМ!$A$33:$A$776,$A73,СВЦЭМ!$B$33:$B$776,I$47)+'СЕТ СН'!$G$12+СВЦЭМ!$D$10+'СЕТ СН'!$G$5-'СЕТ СН'!$G$20</f>
        <v>3381.2124302000002</v>
      </c>
      <c r="J73" s="36">
        <f>SUMIFS(СВЦЭМ!$C$33:$C$776,СВЦЭМ!$A$33:$A$776,$A73,СВЦЭМ!$B$33:$B$776,J$47)+'СЕТ СН'!$G$12+СВЦЭМ!$D$10+'СЕТ СН'!$G$5-'СЕТ СН'!$G$20</f>
        <v>3359.9127095499998</v>
      </c>
      <c r="K73" s="36">
        <f>SUMIFS(СВЦЭМ!$C$33:$C$776,СВЦЭМ!$A$33:$A$776,$A73,СВЦЭМ!$B$33:$B$776,K$47)+'СЕТ СН'!$G$12+СВЦЭМ!$D$10+'СЕТ СН'!$G$5-'СЕТ СН'!$G$20</f>
        <v>3353.4271208800001</v>
      </c>
      <c r="L73" s="36">
        <f>SUMIFS(СВЦЭМ!$C$33:$C$776,СВЦЭМ!$A$33:$A$776,$A73,СВЦЭМ!$B$33:$B$776,L$47)+'СЕТ СН'!$G$12+СВЦЭМ!$D$10+'СЕТ СН'!$G$5-'СЕТ СН'!$G$20</f>
        <v>3364.2799795800001</v>
      </c>
      <c r="M73" s="36">
        <f>SUMIFS(СВЦЭМ!$C$33:$C$776,СВЦЭМ!$A$33:$A$776,$A73,СВЦЭМ!$B$33:$B$776,M$47)+'СЕТ СН'!$G$12+СВЦЭМ!$D$10+'СЕТ СН'!$G$5-'СЕТ СН'!$G$20</f>
        <v>3353.6195002899999</v>
      </c>
      <c r="N73" s="36">
        <f>SUMIFS(СВЦЭМ!$C$33:$C$776,СВЦЭМ!$A$33:$A$776,$A73,СВЦЭМ!$B$33:$B$776,N$47)+'СЕТ СН'!$G$12+СВЦЭМ!$D$10+'СЕТ СН'!$G$5-'СЕТ СН'!$G$20</f>
        <v>3365.6568974500001</v>
      </c>
      <c r="O73" s="36">
        <f>SUMIFS(СВЦЭМ!$C$33:$C$776,СВЦЭМ!$A$33:$A$776,$A73,СВЦЭМ!$B$33:$B$776,O$47)+'СЕТ СН'!$G$12+СВЦЭМ!$D$10+'СЕТ СН'!$G$5-'СЕТ СН'!$G$20</f>
        <v>3374.8690493900003</v>
      </c>
      <c r="P73" s="36">
        <f>SUMIFS(СВЦЭМ!$C$33:$C$776,СВЦЭМ!$A$33:$A$776,$A73,СВЦЭМ!$B$33:$B$776,P$47)+'СЕТ СН'!$G$12+СВЦЭМ!$D$10+'СЕТ СН'!$G$5-'СЕТ СН'!$G$20</f>
        <v>3378.1325840600002</v>
      </c>
      <c r="Q73" s="36">
        <f>SUMIFS(СВЦЭМ!$C$33:$C$776,СВЦЭМ!$A$33:$A$776,$A73,СВЦЭМ!$B$33:$B$776,Q$47)+'СЕТ СН'!$G$12+СВЦЭМ!$D$10+'СЕТ СН'!$G$5-'СЕТ СН'!$G$20</f>
        <v>3379.52986543</v>
      </c>
      <c r="R73" s="36">
        <f>SUMIFS(СВЦЭМ!$C$33:$C$776,СВЦЭМ!$A$33:$A$776,$A73,СВЦЭМ!$B$33:$B$776,R$47)+'СЕТ СН'!$G$12+СВЦЭМ!$D$10+'СЕТ СН'!$G$5-'СЕТ СН'!$G$20</f>
        <v>3380.78794143</v>
      </c>
      <c r="S73" s="36">
        <f>SUMIFS(СВЦЭМ!$C$33:$C$776,СВЦЭМ!$A$33:$A$776,$A73,СВЦЭМ!$B$33:$B$776,S$47)+'СЕТ СН'!$G$12+СВЦЭМ!$D$10+'СЕТ СН'!$G$5-'СЕТ СН'!$G$20</f>
        <v>3374.7066269900001</v>
      </c>
      <c r="T73" s="36">
        <f>SUMIFS(СВЦЭМ!$C$33:$C$776,СВЦЭМ!$A$33:$A$776,$A73,СВЦЭМ!$B$33:$B$776,T$47)+'СЕТ СН'!$G$12+СВЦЭМ!$D$10+'СЕТ СН'!$G$5-'СЕТ СН'!$G$20</f>
        <v>3359.93831443</v>
      </c>
      <c r="U73" s="36">
        <f>SUMIFS(СВЦЭМ!$C$33:$C$776,СВЦЭМ!$A$33:$A$776,$A73,СВЦЭМ!$B$33:$B$776,U$47)+'СЕТ СН'!$G$12+СВЦЭМ!$D$10+'СЕТ СН'!$G$5-'СЕТ СН'!$G$20</f>
        <v>3351.4392340600002</v>
      </c>
      <c r="V73" s="36">
        <f>SUMIFS(СВЦЭМ!$C$33:$C$776,СВЦЭМ!$A$33:$A$776,$A73,СВЦЭМ!$B$33:$B$776,V$47)+'СЕТ СН'!$G$12+СВЦЭМ!$D$10+'СЕТ СН'!$G$5-'СЕТ СН'!$G$20</f>
        <v>3348.2174835400001</v>
      </c>
      <c r="W73" s="36">
        <f>SUMIFS(СВЦЭМ!$C$33:$C$776,СВЦЭМ!$A$33:$A$776,$A73,СВЦЭМ!$B$33:$B$776,W$47)+'СЕТ СН'!$G$12+СВЦЭМ!$D$10+'СЕТ СН'!$G$5-'СЕТ СН'!$G$20</f>
        <v>3340.00696376</v>
      </c>
      <c r="X73" s="36">
        <f>SUMIFS(СВЦЭМ!$C$33:$C$776,СВЦЭМ!$A$33:$A$776,$A73,СВЦЭМ!$B$33:$B$776,X$47)+'СЕТ СН'!$G$12+СВЦЭМ!$D$10+'СЕТ СН'!$G$5-'СЕТ СН'!$G$20</f>
        <v>3352.2954546000001</v>
      </c>
      <c r="Y73" s="36">
        <f>SUMIFS(СВЦЭМ!$C$33:$C$776,СВЦЭМ!$A$33:$A$776,$A73,СВЦЭМ!$B$33:$B$776,Y$47)+'СЕТ СН'!$G$12+СВЦЭМ!$D$10+'СЕТ СН'!$G$5-'СЕТ СН'!$G$20</f>
        <v>3367.3986124800003</v>
      </c>
    </row>
    <row r="74" spans="1:27" ht="15.75" x14ac:dyDescent="0.2">
      <c r="A74" s="35">
        <f t="shared" si="1"/>
        <v>43917</v>
      </c>
      <c r="B74" s="36">
        <f>SUMIFS(СВЦЭМ!$C$33:$C$776,СВЦЭМ!$A$33:$A$776,$A74,СВЦЭМ!$B$33:$B$776,B$47)+'СЕТ СН'!$G$12+СВЦЭМ!$D$10+'СЕТ СН'!$G$5-'СЕТ СН'!$G$20</f>
        <v>3407.2268201500001</v>
      </c>
      <c r="C74" s="36">
        <f>SUMIFS(СВЦЭМ!$C$33:$C$776,СВЦЭМ!$A$33:$A$776,$A74,СВЦЭМ!$B$33:$B$776,C$47)+'СЕТ СН'!$G$12+СВЦЭМ!$D$10+'СЕТ СН'!$G$5-'СЕТ СН'!$G$20</f>
        <v>3432.2776817700001</v>
      </c>
      <c r="D74" s="36">
        <f>SUMIFS(СВЦЭМ!$C$33:$C$776,СВЦЭМ!$A$33:$A$776,$A74,СВЦЭМ!$B$33:$B$776,D$47)+'СЕТ СН'!$G$12+СВЦЭМ!$D$10+'СЕТ СН'!$G$5-'СЕТ СН'!$G$20</f>
        <v>3439.8792147300001</v>
      </c>
      <c r="E74" s="36">
        <f>SUMIFS(СВЦЭМ!$C$33:$C$776,СВЦЭМ!$A$33:$A$776,$A74,СВЦЭМ!$B$33:$B$776,E$47)+'СЕТ СН'!$G$12+СВЦЭМ!$D$10+'СЕТ СН'!$G$5-'СЕТ СН'!$G$20</f>
        <v>3451.8831269000002</v>
      </c>
      <c r="F74" s="36">
        <f>SUMIFS(СВЦЭМ!$C$33:$C$776,СВЦЭМ!$A$33:$A$776,$A74,СВЦЭМ!$B$33:$B$776,F$47)+'СЕТ СН'!$G$12+СВЦЭМ!$D$10+'СЕТ СН'!$G$5-'СЕТ СН'!$G$20</f>
        <v>3451.81695459</v>
      </c>
      <c r="G74" s="36">
        <f>SUMIFS(СВЦЭМ!$C$33:$C$776,СВЦЭМ!$A$33:$A$776,$A74,СВЦЭМ!$B$33:$B$776,G$47)+'СЕТ СН'!$G$12+СВЦЭМ!$D$10+'СЕТ СН'!$G$5-'СЕТ СН'!$G$20</f>
        <v>3434.92693581</v>
      </c>
      <c r="H74" s="36">
        <f>SUMIFS(СВЦЭМ!$C$33:$C$776,СВЦЭМ!$A$33:$A$776,$A74,СВЦЭМ!$B$33:$B$776,H$47)+'СЕТ СН'!$G$12+СВЦЭМ!$D$10+'СЕТ СН'!$G$5-'СЕТ СН'!$G$20</f>
        <v>3420.7388297900002</v>
      </c>
      <c r="I74" s="36">
        <f>SUMIFS(СВЦЭМ!$C$33:$C$776,СВЦЭМ!$A$33:$A$776,$A74,СВЦЭМ!$B$33:$B$776,I$47)+'СЕТ СН'!$G$12+СВЦЭМ!$D$10+'СЕТ СН'!$G$5-'СЕТ СН'!$G$20</f>
        <v>3377.1997006500001</v>
      </c>
      <c r="J74" s="36">
        <f>SUMIFS(СВЦЭМ!$C$33:$C$776,СВЦЭМ!$A$33:$A$776,$A74,СВЦЭМ!$B$33:$B$776,J$47)+'СЕТ СН'!$G$12+СВЦЭМ!$D$10+'СЕТ СН'!$G$5-'СЕТ СН'!$G$20</f>
        <v>3340.63205264</v>
      </c>
      <c r="K74" s="36">
        <f>SUMIFS(СВЦЭМ!$C$33:$C$776,СВЦЭМ!$A$33:$A$776,$A74,СВЦЭМ!$B$33:$B$776,K$47)+'СЕТ СН'!$G$12+СВЦЭМ!$D$10+'СЕТ СН'!$G$5-'СЕТ СН'!$G$20</f>
        <v>3329.9108808199999</v>
      </c>
      <c r="L74" s="36">
        <f>SUMIFS(СВЦЭМ!$C$33:$C$776,СВЦЭМ!$A$33:$A$776,$A74,СВЦЭМ!$B$33:$B$776,L$47)+'СЕТ СН'!$G$12+СВЦЭМ!$D$10+'СЕТ СН'!$G$5-'СЕТ СН'!$G$20</f>
        <v>3353.1631056199999</v>
      </c>
      <c r="M74" s="36">
        <f>SUMIFS(СВЦЭМ!$C$33:$C$776,СВЦЭМ!$A$33:$A$776,$A74,СВЦЭМ!$B$33:$B$776,M$47)+'СЕТ СН'!$G$12+СВЦЭМ!$D$10+'СЕТ СН'!$G$5-'СЕТ СН'!$G$20</f>
        <v>3349.37083824</v>
      </c>
      <c r="N74" s="36">
        <f>SUMIFS(СВЦЭМ!$C$33:$C$776,СВЦЭМ!$A$33:$A$776,$A74,СВЦЭМ!$B$33:$B$776,N$47)+'СЕТ СН'!$G$12+СВЦЭМ!$D$10+'СЕТ СН'!$G$5-'СЕТ СН'!$G$20</f>
        <v>3362.0466814900001</v>
      </c>
      <c r="O74" s="36">
        <f>SUMIFS(СВЦЭМ!$C$33:$C$776,СВЦЭМ!$A$33:$A$776,$A74,СВЦЭМ!$B$33:$B$776,O$47)+'СЕТ СН'!$G$12+СВЦЭМ!$D$10+'СЕТ СН'!$G$5-'СЕТ СН'!$G$20</f>
        <v>3377.8038805300002</v>
      </c>
      <c r="P74" s="36">
        <f>SUMIFS(СВЦЭМ!$C$33:$C$776,СВЦЭМ!$A$33:$A$776,$A74,СВЦЭМ!$B$33:$B$776,P$47)+'СЕТ СН'!$G$12+СВЦЭМ!$D$10+'СЕТ СН'!$G$5-'СЕТ СН'!$G$20</f>
        <v>3390.6010541000001</v>
      </c>
      <c r="Q74" s="36">
        <f>SUMIFS(СВЦЭМ!$C$33:$C$776,СВЦЭМ!$A$33:$A$776,$A74,СВЦЭМ!$B$33:$B$776,Q$47)+'СЕТ СН'!$G$12+СВЦЭМ!$D$10+'СЕТ СН'!$G$5-'СЕТ СН'!$G$20</f>
        <v>3396.3426655100002</v>
      </c>
      <c r="R74" s="36">
        <f>SUMIFS(СВЦЭМ!$C$33:$C$776,СВЦЭМ!$A$33:$A$776,$A74,СВЦЭМ!$B$33:$B$776,R$47)+'СЕТ СН'!$G$12+СВЦЭМ!$D$10+'СЕТ СН'!$G$5-'СЕТ СН'!$G$20</f>
        <v>3393.4444540499999</v>
      </c>
      <c r="S74" s="36">
        <f>SUMIFS(СВЦЭМ!$C$33:$C$776,СВЦЭМ!$A$33:$A$776,$A74,СВЦЭМ!$B$33:$B$776,S$47)+'СЕТ СН'!$G$12+СВЦЭМ!$D$10+'СЕТ СН'!$G$5-'СЕТ СН'!$G$20</f>
        <v>3378.3038567900003</v>
      </c>
      <c r="T74" s="36">
        <f>SUMIFS(СВЦЭМ!$C$33:$C$776,СВЦЭМ!$A$33:$A$776,$A74,СВЦЭМ!$B$33:$B$776,T$47)+'СЕТ СН'!$G$12+СВЦЭМ!$D$10+'СЕТ СН'!$G$5-'СЕТ СН'!$G$20</f>
        <v>3363.3538523400002</v>
      </c>
      <c r="U74" s="36">
        <f>SUMIFS(СВЦЭМ!$C$33:$C$776,СВЦЭМ!$A$33:$A$776,$A74,СВЦЭМ!$B$33:$B$776,U$47)+'СЕТ СН'!$G$12+СВЦЭМ!$D$10+'СЕТ СН'!$G$5-'СЕТ СН'!$G$20</f>
        <v>3346.1860094100002</v>
      </c>
      <c r="V74" s="36">
        <f>SUMIFS(СВЦЭМ!$C$33:$C$776,СВЦЭМ!$A$33:$A$776,$A74,СВЦЭМ!$B$33:$B$776,V$47)+'СЕТ СН'!$G$12+СВЦЭМ!$D$10+'СЕТ СН'!$G$5-'СЕТ СН'!$G$20</f>
        <v>3346.1942181499999</v>
      </c>
      <c r="W74" s="36">
        <f>SUMIFS(СВЦЭМ!$C$33:$C$776,СВЦЭМ!$A$33:$A$776,$A74,СВЦЭМ!$B$33:$B$776,W$47)+'СЕТ СН'!$G$12+СВЦЭМ!$D$10+'СЕТ СН'!$G$5-'СЕТ СН'!$G$20</f>
        <v>3348.1793046600001</v>
      </c>
      <c r="X74" s="36">
        <f>SUMIFS(СВЦЭМ!$C$33:$C$776,СВЦЭМ!$A$33:$A$776,$A74,СВЦЭМ!$B$33:$B$776,X$47)+'СЕТ СН'!$G$12+СВЦЭМ!$D$10+'СЕТ СН'!$G$5-'СЕТ СН'!$G$20</f>
        <v>3355.1425852299999</v>
      </c>
      <c r="Y74" s="36">
        <f>SUMIFS(СВЦЭМ!$C$33:$C$776,СВЦЭМ!$A$33:$A$776,$A74,СВЦЭМ!$B$33:$B$776,Y$47)+'СЕТ СН'!$G$12+СВЦЭМ!$D$10+'СЕТ СН'!$G$5-'СЕТ СН'!$G$20</f>
        <v>3376.8574097199999</v>
      </c>
    </row>
    <row r="75" spans="1:27" ht="15.75" x14ac:dyDescent="0.2">
      <c r="A75" s="35">
        <f t="shared" si="1"/>
        <v>43918</v>
      </c>
      <c r="B75" s="36">
        <f>SUMIFS(СВЦЭМ!$C$33:$C$776,СВЦЭМ!$A$33:$A$776,$A75,СВЦЭМ!$B$33:$B$776,B$47)+'СЕТ СН'!$G$12+СВЦЭМ!$D$10+'СЕТ СН'!$G$5-'СЕТ СН'!$G$20</f>
        <v>3463.1678985399999</v>
      </c>
      <c r="C75" s="36">
        <f>SUMIFS(СВЦЭМ!$C$33:$C$776,СВЦЭМ!$A$33:$A$776,$A75,СВЦЭМ!$B$33:$B$776,C$47)+'СЕТ СН'!$G$12+СВЦЭМ!$D$10+'СЕТ СН'!$G$5-'СЕТ СН'!$G$20</f>
        <v>3458.6135011400002</v>
      </c>
      <c r="D75" s="36">
        <f>SUMIFS(СВЦЭМ!$C$33:$C$776,СВЦЭМ!$A$33:$A$776,$A75,СВЦЭМ!$B$33:$B$776,D$47)+'СЕТ СН'!$G$12+СВЦЭМ!$D$10+'СЕТ СН'!$G$5-'СЕТ СН'!$G$20</f>
        <v>3485.3810486800003</v>
      </c>
      <c r="E75" s="36">
        <f>SUMIFS(СВЦЭМ!$C$33:$C$776,СВЦЭМ!$A$33:$A$776,$A75,СВЦЭМ!$B$33:$B$776,E$47)+'СЕТ СН'!$G$12+СВЦЭМ!$D$10+'СЕТ СН'!$G$5-'СЕТ СН'!$G$20</f>
        <v>3489.92139077</v>
      </c>
      <c r="F75" s="36">
        <f>SUMIFS(СВЦЭМ!$C$33:$C$776,СВЦЭМ!$A$33:$A$776,$A75,СВЦЭМ!$B$33:$B$776,F$47)+'СЕТ СН'!$G$12+СВЦЭМ!$D$10+'СЕТ СН'!$G$5-'СЕТ СН'!$G$20</f>
        <v>3487.4821465800001</v>
      </c>
      <c r="G75" s="36">
        <f>SUMIFS(СВЦЭМ!$C$33:$C$776,СВЦЭМ!$A$33:$A$776,$A75,СВЦЭМ!$B$33:$B$776,G$47)+'СЕТ СН'!$G$12+СВЦЭМ!$D$10+'СЕТ СН'!$G$5-'СЕТ СН'!$G$20</f>
        <v>3491.1501128</v>
      </c>
      <c r="H75" s="36">
        <f>SUMIFS(СВЦЭМ!$C$33:$C$776,СВЦЭМ!$A$33:$A$776,$A75,СВЦЭМ!$B$33:$B$776,H$47)+'СЕТ СН'!$G$12+СВЦЭМ!$D$10+'СЕТ СН'!$G$5-'СЕТ СН'!$G$20</f>
        <v>3471.7230295999998</v>
      </c>
      <c r="I75" s="36">
        <f>SUMIFS(СВЦЭМ!$C$33:$C$776,СВЦЭМ!$A$33:$A$776,$A75,СВЦЭМ!$B$33:$B$776,I$47)+'СЕТ СН'!$G$12+СВЦЭМ!$D$10+'СЕТ СН'!$G$5-'СЕТ СН'!$G$20</f>
        <v>3439.69040012</v>
      </c>
      <c r="J75" s="36">
        <f>SUMIFS(СВЦЭМ!$C$33:$C$776,СВЦЭМ!$A$33:$A$776,$A75,СВЦЭМ!$B$33:$B$776,J$47)+'СЕТ СН'!$G$12+СВЦЭМ!$D$10+'СЕТ СН'!$G$5-'СЕТ СН'!$G$20</f>
        <v>3402.44865497</v>
      </c>
      <c r="K75" s="36">
        <f>SUMIFS(СВЦЭМ!$C$33:$C$776,СВЦЭМ!$A$33:$A$776,$A75,СВЦЭМ!$B$33:$B$776,K$47)+'СЕТ СН'!$G$12+СВЦЭМ!$D$10+'СЕТ СН'!$G$5-'СЕТ СН'!$G$20</f>
        <v>3398.4750680000002</v>
      </c>
      <c r="L75" s="36">
        <f>SUMIFS(СВЦЭМ!$C$33:$C$776,СВЦЭМ!$A$33:$A$776,$A75,СВЦЭМ!$B$33:$B$776,L$47)+'СЕТ СН'!$G$12+СВЦЭМ!$D$10+'СЕТ СН'!$G$5-'СЕТ СН'!$G$20</f>
        <v>3408.3585088700002</v>
      </c>
      <c r="M75" s="36">
        <f>SUMIFS(СВЦЭМ!$C$33:$C$776,СВЦЭМ!$A$33:$A$776,$A75,СВЦЭМ!$B$33:$B$776,M$47)+'СЕТ СН'!$G$12+СВЦЭМ!$D$10+'СЕТ СН'!$G$5-'СЕТ СН'!$G$20</f>
        <v>3410.0716889700002</v>
      </c>
      <c r="N75" s="36">
        <f>SUMIFS(СВЦЭМ!$C$33:$C$776,СВЦЭМ!$A$33:$A$776,$A75,СВЦЭМ!$B$33:$B$776,N$47)+'СЕТ СН'!$G$12+СВЦЭМ!$D$10+'СЕТ СН'!$G$5-'СЕТ СН'!$G$20</f>
        <v>3424.4445703199999</v>
      </c>
      <c r="O75" s="36">
        <f>SUMIFS(СВЦЭМ!$C$33:$C$776,СВЦЭМ!$A$33:$A$776,$A75,СВЦЭМ!$B$33:$B$776,O$47)+'СЕТ СН'!$G$12+СВЦЭМ!$D$10+'СЕТ СН'!$G$5-'СЕТ СН'!$G$20</f>
        <v>3433.06401547</v>
      </c>
      <c r="P75" s="36">
        <f>SUMIFS(СВЦЭМ!$C$33:$C$776,СВЦЭМ!$A$33:$A$776,$A75,СВЦЭМ!$B$33:$B$776,P$47)+'СЕТ СН'!$G$12+СВЦЭМ!$D$10+'СЕТ СН'!$G$5-'СЕТ СН'!$G$20</f>
        <v>3454.1439574800002</v>
      </c>
      <c r="Q75" s="36">
        <f>SUMIFS(СВЦЭМ!$C$33:$C$776,СВЦЭМ!$A$33:$A$776,$A75,СВЦЭМ!$B$33:$B$776,Q$47)+'СЕТ СН'!$G$12+СВЦЭМ!$D$10+'СЕТ СН'!$G$5-'СЕТ СН'!$G$20</f>
        <v>3455.6378863</v>
      </c>
      <c r="R75" s="36">
        <f>SUMIFS(СВЦЭМ!$C$33:$C$776,СВЦЭМ!$A$33:$A$776,$A75,СВЦЭМ!$B$33:$B$776,R$47)+'СЕТ СН'!$G$12+СВЦЭМ!$D$10+'СЕТ СН'!$G$5-'СЕТ СН'!$G$20</f>
        <v>3455.4934080200001</v>
      </c>
      <c r="S75" s="36">
        <f>SUMIFS(СВЦЭМ!$C$33:$C$776,СВЦЭМ!$A$33:$A$776,$A75,СВЦЭМ!$B$33:$B$776,S$47)+'СЕТ СН'!$G$12+СВЦЭМ!$D$10+'СЕТ СН'!$G$5-'СЕТ СН'!$G$20</f>
        <v>3448.2259986700001</v>
      </c>
      <c r="T75" s="36">
        <f>SUMIFS(СВЦЭМ!$C$33:$C$776,СВЦЭМ!$A$33:$A$776,$A75,СВЦЭМ!$B$33:$B$776,T$47)+'СЕТ СН'!$G$12+СВЦЭМ!$D$10+'СЕТ СН'!$G$5-'СЕТ СН'!$G$20</f>
        <v>3444.18190039</v>
      </c>
      <c r="U75" s="36">
        <f>SUMIFS(СВЦЭМ!$C$33:$C$776,СВЦЭМ!$A$33:$A$776,$A75,СВЦЭМ!$B$33:$B$776,U$47)+'СЕТ СН'!$G$12+СВЦЭМ!$D$10+'СЕТ СН'!$G$5-'СЕТ СН'!$G$20</f>
        <v>3425.86444953</v>
      </c>
      <c r="V75" s="36">
        <f>SUMIFS(СВЦЭМ!$C$33:$C$776,СВЦЭМ!$A$33:$A$776,$A75,СВЦЭМ!$B$33:$B$776,V$47)+'СЕТ СН'!$G$12+СВЦЭМ!$D$10+'СЕТ СН'!$G$5-'СЕТ СН'!$G$20</f>
        <v>3394.4690086099999</v>
      </c>
      <c r="W75" s="36">
        <f>SUMIFS(СВЦЭМ!$C$33:$C$776,СВЦЭМ!$A$33:$A$776,$A75,СВЦЭМ!$B$33:$B$776,W$47)+'СЕТ СН'!$G$12+СВЦЭМ!$D$10+'СЕТ СН'!$G$5-'СЕТ СН'!$G$20</f>
        <v>3384.22058595</v>
      </c>
      <c r="X75" s="36">
        <f>SUMIFS(СВЦЭМ!$C$33:$C$776,СВЦЭМ!$A$33:$A$776,$A75,СВЦЭМ!$B$33:$B$776,X$47)+'СЕТ СН'!$G$12+СВЦЭМ!$D$10+'СЕТ СН'!$G$5-'СЕТ СН'!$G$20</f>
        <v>3393.7555156399999</v>
      </c>
      <c r="Y75" s="36">
        <f>SUMIFS(СВЦЭМ!$C$33:$C$776,СВЦЭМ!$A$33:$A$776,$A75,СВЦЭМ!$B$33:$B$776,Y$47)+'СЕТ СН'!$G$12+СВЦЭМ!$D$10+'СЕТ СН'!$G$5-'СЕТ СН'!$G$20</f>
        <v>3425.8372794100001</v>
      </c>
    </row>
    <row r="76" spans="1:27" ht="15.75" x14ac:dyDescent="0.2">
      <c r="A76" s="35">
        <f t="shared" si="1"/>
        <v>43919</v>
      </c>
      <c r="B76" s="36">
        <f>SUMIFS(СВЦЭМ!$C$33:$C$776,СВЦЭМ!$A$33:$A$776,$A76,СВЦЭМ!$B$33:$B$776,B$47)+'СЕТ СН'!$G$12+СВЦЭМ!$D$10+'СЕТ СН'!$G$5-'СЕТ СН'!$G$20</f>
        <v>3476.2374518800002</v>
      </c>
      <c r="C76" s="36">
        <f>SUMIFS(СВЦЭМ!$C$33:$C$776,СВЦЭМ!$A$33:$A$776,$A76,СВЦЭМ!$B$33:$B$776,C$47)+'СЕТ СН'!$G$12+СВЦЭМ!$D$10+'СЕТ СН'!$G$5-'СЕТ СН'!$G$20</f>
        <v>3488.49883912</v>
      </c>
      <c r="D76" s="36">
        <f>SUMIFS(СВЦЭМ!$C$33:$C$776,СВЦЭМ!$A$33:$A$776,$A76,СВЦЭМ!$B$33:$B$776,D$47)+'СЕТ СН'!$G$12+СВЦЭМ!$D$10+'СЕТ СН'!$G$5-'СЕТ СН'!$G$20</f>
        <v>3513.7144389200002</v>
      </c>
      <c r="E76" s="36">
        <f>SUMIFS(СВЦЭМ!$C$33:$C$776,СВЦЭМ!$A$33:$A$776,$A76,СВЦЭМ!$B$33:$B$776,E$47)+'СЕТ СН'!$G$12+СВЦЭМ!$D$10+'СЕТ СН'!$G$5-'СЕТ СН'!$G$20</f>
        <v>3522.0807261</v>
      </c>
      <c r="F76" s="36">
        <f>SUMIFS(СВЦЭМ!$C$33:$C$776,СВЦЭМ!$A$33:$A$776,$A76,СВЦЭМ!$B$33:$B$776,F$47)+'СЕТ СН'!$G$12+СВЦЭМ!$D$10+'СЕТ СН'!$G$5-'СЕТ СН'!$G$20</f>
        <v>3522.3574303200003</v>
      </c>
      <c r="G76" s="36">
        <f>SUMIFS(СВЦЭМ!$C$33:$C$776,СВЦЭМ!$A$33:$A$776,$A76,СВЦЭМ!$B$33:$B$776,G$47)+'СЕТ СН'!$G$12+СВЦЭМ!$D$10+'СЕТ СН'!$G$5-'СЕТ СН'!$G$20</f>
        <v>3518.8952175100003</v>
      </c>
      <c r="H76" s="36">
        <f>SUMIFS(СВЦЭМ!$C$33:$C$776,СВЦЭМ!$A$33:$A$776,$A76,СВЦЭМ!$B$33:$B$776,H$47)+'СЕТ СН'!$G$12+СВЦЭМ!$D$10+'СЕТ СН'!$G$5-'СЕТ СН'!$G$20</f>
        <v>3501.4225951200001</v>
      </c>
      <c r="I76" s="36">
        <f>SUMIFS(СВЦЭМ!$C$33:$C$776,СВЦЭМ!$A$33:$A$776,$A76,СВЦЭМ!$B$33:$B$776,I$47)+'СЕТ СН'!$G$12+СВЦЭМ!$D$10+'СЕТ СН'!$G$5-'СЕТ СН'!$G$20</f>
        <v>3466.9245154300002</v>
      </c>
      <c r="J76" s="36">
        <f>SUMIFS(СВЦЭМ!$C$33:$C$776,СВЦЭМ!$A$33:$A$776,$A76,СВЦЭМ!$B$33:$B$776,J$47)+'СЕТ СН'!$G$12+СВЦЭМ!$D$10+'СЕТ СН'!$G$5-'СЕТ СН'!$G$20</f>
        <v>3394.44760946</v>
      </c>
      <c r="K76" s="36">
        <f>SUMIFS(СВЦЭМ!$C$33:$C$776,СВЦЭМ!$A$33:$A$776,$A76,СВЦЭМ!$B$33:$B$776,K$47)+'СЕТ СН'!$G$12+СВЦЭМ!$D$10+'СЕТ СН'!$G$5-'СЕТ СН'!$G$20</f>
        <v>3367.2490445100002</v>
      </c>
      <c r="L76" s="36">
        <f>SUMIFS(СВЦЭМ!$C$33:$C$776,СВЦЭМ!$A$33:$A$776,$A76,СВЦЭМ!$B$33:$B$776,L$47)+'СЕТ СН'!$G$12+СВЦЭМ!$D$10+'СЕТ СН'!$G$5-'СЕТ СН'!$G$20</f>
        <v>3379.4702560000001</v>
      </c>
      <c r="M76" s="36">
        <f>SUMIFS(СВЦЭМ!$C$33:$C$776,СВЦЭМ!$A$33:$A$776,$A76,СВЦЭМ!$B$33:$B$776,M$47)+'СЕТ СН'!$G$12+СВЦЭМ!$D$10+'СЕТ СН'!$G$5-'СЕТ СН'!$G$20</f>
        <v>3389.6534114800002</v>
      </c>
      <c r="N76" s="36">
        <f>SUMIFS(СВЦЭМ!$C$33:$C$776,СВЦЭМ!$A$33:$A$776,$A76,СВЦЭМ!$B$33:$B$776,N$47)+'СЕТ СН'!$G$12+СВЦЭМ!$D$10+'СЕТ СН'!$G$5-'СЕТ СН'!$G$20</f>
        <v>3403.2955630800002</v>
      </c>
      <c r="O76" s="36">
        <f>SUMIFS(СВЦЭМ!$C$33:$C$776,СВЦЭМ!$A$33:$A$776,$A76,СВЦЭМ!$B$33:$B$776,O$47)+'СЕТ СН'!$G$12+СВЦЭМ!$D$10+'СЕТ СН'!$G$5-'СЕТ СН'!$G$20</f>
        <v>3409.8523011400002</v>
      </c>
      <c r="P76" s="36">
        <f>SUMIFS(СВЦЭМ!$C$33:$C$776,СВЦЭМ!$A$33:$A$776,$A76,СВЦЭМ!$B$33:$B$776,P$47)+'СЕТ СН'!$G$12+СВЦЭМ!$D$10+'СЕТ СН'!$G$5-'СЕТ СН'!$G$20</f>
        <v>3413.7127227800001</v>
      </c>
      <c r="Q76" s="36">
        <f>SUMIFS(СВЦЭМ!$C$33:$C$776,СВЦЭМ!$A$33:$A$776,$A76,СВЦЭМ!$B$33:$B$776,Q$47)+'СЕТ СН'!$G$12+СВЦЭМ!$D$10+'СЕТ СН'!$G$5-'СЕТ СН'!$G$20</f>
        <v>3424.96151805</v>
      </c>
      <c r="R76" s="36">
        <f>SUMIFS(СВЦЭМ!$C$33:$C$776,СВЦЭМ!$A$33:$A$776,$A76,СВЦЭМ!$B$33:$B$776,R$47)+'СЕТ СН'!$G$12+СВЦЭМ!$D$10+'СЕТ СН'!$G$5-'СЕТ СН'!$G$20</f>
        <v>3420.7701868900003</v>
      </c>
      <c r="S76" s="36">
        <f>SUMIFS(СВЦЭМ!$C$33:$C$776,СВЦЭМ!$A$33:$A$776,$A76,СВЦЭМ!$B$33:$B$776,S$47)+'СЕТ СН'!$G$12+СВЦЭМ!$D$10+'СЕТ СН'!$G$5-'СЕТ СН'!$G$20</f>
        <v>3418.5388201200003</v>
      </c>
      <c r="T76" s="36">
        <f>SUMIFS(СВЦЭМ!$C$33:$C$776,СВЦЭМ!$A$33:$A$776,$A76,СВЦЭМ!$B$33:$B$776,T$47)+'СЕТ СН'!$G$12+СВЦЭМ!$D$10+'СЕТ СН'!$G$5-'СЕТ СН'!$G$20</f>
        <v>3401.82222426</v>
      </c>
      <c r="U76" s="36">
        <f>SUMIFS(СВЦЭМ!$C$33:$C$776,СВЦЭМ!$A$33:$A$776,$A76,СВЦЭМ!$B$33:$B$776,U$47)+'СЕТ СН'!$G$12+СВЦЭМ!$D$10+'СЕТ СН'!$G$5-'СЕТ СН'!$G$20</f>
        <v>3382.4110073500001</v>
      </c>
      <c r="V76" s="36">
        <f>SUMIFS(СВЦЭМ!$C$33:$C$776,СВЦЭМ!$A$33:$A$776,$A76,СВЦЭМ!$B$33:$B$776,V$47)+'СЕТ СН'!$G$12+СВЦЭМ!$D$10+'СЕТ СН'!$G$5-'СЕТ СН'!$G$20</f>
        <v>3361.03988424</v>
      </c>
      <c r="W76" s="36">
        <f>SUMIFS(СВЦЭМ!$C$33:$C$776,СВЦЭМ!$A$33:$A$776,$A76,СВЦЭМ!$B$33:$B$776,W$47)+'СЕТ СН'!$G$12+СВЦЭМ!$D$10+'СЕТ СН'!$G$5-'СЕТ СН'!$G$20</f>
        <v>3339.9629593300001</v>
      </c>
      <c r="X76" s="36">
        <f>SUMIFS(СВЦЭМ!$C$33:$C$776,СВЦЭМ!$A$33:$A$776,$A76,СВЦЭМ!$B$33:$B$776,X$47)+'СЕТ СН'!$G$12+СВЦЭМ!$D$10+'СЕТ СН'!$G$5-'СЕТ СН'!$G$20</f>
        <v>3335.31079112</v>
      </c>
      <c r="Y76" s="36">
        <f>SUMIFS(СВЦЭМ!$C$33:$C$776,СВЦЭМ!$A$33:$A$776,$A76,СВЦЭМ!$B$33:$B$776,Y$47)+'СЕТ СН'!$G$12+СВЦЭМ!$D$10+'СЕТ СН'!$G$5-'СЕТ СН'!$G$20</f>
        <v>3369.63870155</v>
      </c>
    </row>
    <row r="77" spans="1:27" ht="15.75" x14ac:dyDescent="0.2">
      <c r="A77" s="35">
        <f t="shared" si="1"/>
        <v>43920</v>
      </c>
      <c r="B77" s="36">
        <f>SUMIFS(СВЦЭМ!$C$33:$C$776,СВЦЭМ!$A$33:$A$776,$A77,СВЦЭМ!$B$33:$B$776,B$47)+'СЕТ СН'!$G$12+СВЦЭМ!$D$10+'СЕТ СН'!$G$5-'СЕТ СН'!$G$20</f>
        <v>3421.9565106700002</v>
      </c>
      <c r="C77" s="36">
        <f>SUMIFS(СВЦЭМ!$C$33:$C$776,СВЦЭМ!$A$33:$A$776,$A77,СВЦЭМ!$B$33:$B$776,C$47)+'СЕТ СН'!$G$12+СВЦЭМ!$D$10+'СЕТ СН'!$G$5-'СЕТ СН'!$G$20</f>
        <v>3454.10512225</v>
      </c>
      <c r="D77" s="36">
        <f>SUMIFS(СВЦЭМ!$C$33:$C$776,СВЦЭМ!$A$33:$A$776,$A77,СВЦЭМ!$B$33:$B$776,D$47)+'СЕТ СН'!$G$12+СВЦЭМ!$D$10+'СЕТ СН'!$G$5-'СЕТ СН'!$G$20</f>
        <v>3499.90520479</v>
      </c>
      <c r="E77" s="36">
        <f>SUMIFS(СВЦЭМ!$C$33:$C$776,СВЦЭМ!$A$33:$A$776,$A77,СВЦЭМ!$B$33:$B$776,E$47)+'СЕТ СН'!$G$12+СВЦЭМ!$D$10+'СЕТ СН'!$G$5-'СЕТ СН'!$G$20</f>
        <v>3511.6772054799999</v>
      </c>
      <c r="F77" s="36">
        <f>SUMIFS(СВЦЭМ!$C$33:$C$776,СВЦЭМ!$A$33:$A$776,$A77,СВЦЭМ!$B$33:$B$776,F$47)+'СЕТ СН'!$G$12+СВЦЭМ!$D$10+'СЕТ СН'!$G$5-'СЕТ СН'!$G$20</f>
        <v>3502.5832056200002</v>
      </c>
      <c r="G77" s="36">
        <f>SUMIFS(СВЦЭМ!$C$33:$C$776,СВЦЭМ!$A$33:$A$776,$A77,СВЦЭМ!$B$33:$B$776,G$47)+'СЕТ СН'!$G$12+СВЦЭМ!$D$10+'СЕТ СН'!$G$5-'СЕТ СН'!$G$20</f>
        <v>3494.3671296299999</v>
      </c>
      <c r="H77" s="36">
        <f>SUMIFS(СВЦЭМ!$C$33:$C$776,СВЦЭМ!$A$33:$A$776,$A77,СВЦЭМ!$B$33:$B$776,H$47)+'СЕТ СН'!$G$12+СВЦЭМ!$D$10+'СЕТ СН'!$G$5-'СЕТ СН'!$G$20</f>
        <v>3468.0828240400001</v>
      </c>
      <c r="I77" s="36">
        <f>SUMIFS(СВЦЭМ!$C$33:$C$776,СВЦЭМ!$A$33:$A$776,$A77,СВЦЭМ!$B$33:$B$776,I$47)+'СЕТ СН'!$G$12+СВЦЭМ!$D$10+'СЕТ СН'!$G$5-'СЕТ СН'!$G$20</f>
        <v>3402.8455275400001</v>
      </c>
      <c r="J77" s="36">
        <f>SUMIFS(СВЦЭМ!$C$33:$C$776,СВЦЭМ!$A$33:$A$776,$A77,СВЦЭМ!$B$33:$B$776,J$47)+'СЕТ СН'!$G$12+СВЦЭМ!$D$10+'СЕТ СН'!$G$5-'СЕТ СН'!$G$20</f>
        <v>3360.09985177</v>
      </c>
      <c r="K77" s="36">
        <f>SUMIFS(СВЦЭМ!$C$33:$C$776,СВЦЭМ!$A$33:$A$776,$A77,СВЦЭМ!$B$33:$B$776,K$47)+'СЕТ СН'!$G$12+СВЦЭМ!$D$10+'СЕТ СН'!$G$5-'СЕТ СН'!$G$20</f>
        <v>3347.9806799600001</v>
      </c>
      <c r="L77" s="36">
        <f>SUMIFS(СВЦЭМ!$C$33:$C$776,СВЦЭМ!$A$33:$A$776,$A77,СВЦЭМ!$B$33:$B$776,L$47)+'СЕТ СН'!$G$12+СВЦЭМ!$D$10+'СЕТ СН'!$G$5-'СЕТ СН'!$G$20</f>
        <v>3358.24442125</v>
      </c>
      <c r="M77" s="36">
        <f>SUMIFS(СВЦЭМ!$C$33:$C$776,СВЦЭМ!$A$33:$A$776,$A77,СВЦЭМ!$B$33:$B$776,M$47)+'СЕТ СН'!$G$12+СВЦЭМ!$D$10+'СЕТ СН'!$G$5-'СЕТ СН'!$G$20</f>
        <v>3356.0988178500002</v>
      </c>
      <c r="N77" s="36">
        <f>SUMIFS(СВЦЭМ!$C$33:$C$776,СВЦЭМ!$A$33:$A$776,$A77,СВЦЭМ!$B$33:$B$776,N$47)+'СЕТ СН'!$G$12+СВЦЭМ!$D$10+'СЕТ СН'!$G$5-'СЕТ СН'!$G$20</f>
        <v>3374.3975470400001</v>
      </c>
      <c r="O77" s="36">
        <f>SUMIFS(СВЦЭМ!$C$33:$C$776,СВЦЭМ!$A$33:$A$776,$A77,СВЦЭМ!$B$33:$B$776,O$47)+'СЕТ СН'!$G$12+СВЦЭМ!$D$10+'СЕТ СН'!$G$5-'СЕТ СН'!$G$20</f>
        <v>3385.7149537800001</v>
      </c>
      <c r="P77" s="36">
        <f>SUMIFS(СВЦЭМ!$C$33:$C$776,СВЦЭМ!$A$33:$A$776,$A77,СВЦЭМ!$B$33:$B$776,P$47)+'СЕТ СН'!$G$12+СВЦЭМ!$D$10+'СЕТ СН'!$G$5-'СЕТ СН'!$G$20</f>
        <v>3386.31127775</v>
      </c>
      <c r="Q77" s="36">
        <f>SUMIFS(СВЦЭМ!$C$33:$C$776,СВЦЭМ!$A$33:$A$776,$A77,СВЦЭМ!$B$33:$B$776,Q$47)+'СЕТ СН'!$G$12+СВЦЭМ!$D$10+'СЕТ СН'!$G$5-'СЕТ СН'!$G$20</f>
        <v>3393.9824386</v>
      </c>
      <c r="R77" s="36">
        <f>SUMIFS(СВЦЭМ!$C$33:$C$776,СВЦЭМ!$A$33:$A$776,$A77,СВЦЭМ!$B$33:$B$776,R$47)+'СЕТ СН'!$G$12+СВЦЭМ!$D$10+'СЕТ СН'!$G$5-'СЕТ СН'!$G$20</f>
        <v>3394.1109677600002</v>
      </c>
      <c r="S77" s="36">
        <f>SUMIFS(СВЦЭМ!$C$33:$C$776,СВЦЭМ!$A$33:$A$776,$A77,СВЦЭМ!$B$33:$B$776,S$47)+'СЕТ СН'!$G$12+СВЦЭМ!$D$10+'СЕТ СН'!$G$5-'СЕТ СН'!$G$20</f>
        <v>3419.8466115199999</v>
      </c>
      <c r="T77" s="36">
        <f>SUMIFS(СВЦЭМ!$C$33:$C$776,СВЦЭМ!$A$33:$A$776,$A77,СВЦЭМ!$B$33:$B$776,T$47)+'СЕТ СН'!$G$12+СВЦЭМ!$D$10+'СЕТ СН'!$G$5-'СЕТ СН'!$G$20</f>
        <v>3405.3005939899999</v>
      </c>
      <c r="U77" s="36">
        <f>SUMIFS(СВЦЭМ!$C$33:$C$776,СВЦЭМ!$A$33:$A$776,$A77,СВЦЭМ!$B$33:$B$776,U$47)+'СЕТ СН'!$G$12+СВЦЭМ!$D$10+'СЕТ СН'!$G$5-'СЕТ СН'!$G$20</f>
        <v>3379.46242467</v>
      </c>
      <c r="V77" s="36">
        <f>SUMIFS(СВЦЭМ!$C$33:$C$776,СВЦЭМ!$A$33:$A$776,$A77,СВЦЭМ!$B$33:$B$776,V$47)+'СЕТ СН'!$G$12+СВЦЭМ!$D$10+'СЕТ СН'!$G$5-'СЕТ СН'!$G$20</f>
        <v>3386.2309405599999</v>
      </c>
      <c r="W77" s="36">
        <f>SUMIFS(СВЦЭМ!$C$33:$C$776,СВЦЭМ!$A$33:$A$776,$A77,СВЦЭМ!$B$33:$B$776,W$47)+'СЕТ СН'!$G$12+СВЦЭМ!$D$10+'СЕТ СН'!$G$5-'СЕТ СН'!$G$20</f>
        <v>3366.2622659500003</v>
      </c>
      <c r="X77" s="36">
        <f>SUMIFS(СВЦЭМ!$C$33:$C$776,СВЦЭМ!$A$33:$A$776,$A77,СВЦЭМ!$B$33:$B$776,X$47)+'СЕТ СН'!$G$12+СВЦЭМ!$D$10+'СЕТ СН'!$G$5-'СЕТ СН'!$G$20</f>
        <v>3393.1764015799999</v>
      </c>
      <c r="Y77" s="36">
        <f>SUMIFS(СВЦЭМ!$C$33:$C$776,СВЦЭМ!$A$33:$A$776,$A77,СВЦЭМ!$B$33:$B$776,Y$47)+'СЕТ СН'!$G$12+СВЦЭМ!$D$10+'СЕТ СН'!$G$5-'СЕТ СН'!$G$20</f>
        <v>3432.6231199499998</v>
      </c>
      <c r="AA77" s="37"/>
    </row>
    <row r="78" spans="1:27" ht="15.75" x14ac:dyDescent="0.2">
      <c r="A78" s="35">
        <f t="shared" si="1"/>
        <v>43921</v>
      </c>
      <c r="B78" s="36">
        <f>SUMIFS(СВЦЭМ!$C$33:$C$776,СВЦЭМ!$A$33:$A$776,$A78,СВЦЭМ!$B$33:$B$776,B$47)+'СЕТ СН'!$G$12+СВЦЭМ!$D$10+'СЕТ СН'!$G$5-'СЕТ СН'!$G$20</f>
        <v>3436.2177768400002</v>
      </c>
      <c r="C78" s="36">
        <f>SUMIFS(СВЦЭМ!$C$33:$C$776,СВЦЭМ!$A$33:$A$776,$A78,СВЦЭМ!$B$33:$B$776,C$47)+'СЕТ СН'!$G$12+СВЦЭМ!$D$10+'СЕТ СН'!$G$5-'СЕТ СН'!$G$20</f>
        <v>3467.3657535800003</v>
      </c>
      <c r="D78" s="36">
        <f>SUMIFS(СВЦЭМ!$C$33:$C$776,СВЦЭМ!$A$33:$A$776,$A78,СВЦЭМ!$B$33:$B$776,D$47)+'СЕТ СН'!$G$12+СВЦЭМ!$D$10+'СЕТ СН'!$G$5-'СЕТ СН'!$G$20</f>
        <v>3511.4189540000002</v>
      </c>
      <c r="E78" s="36">
        <f>SUMIFS(СВЦЭМ!$C$33:$C$776,СВЦЭМ!$A$33:$A$776,$A78,СВЦЭМ!$B$33:$B$776,E$47)+'СЕТ СН'!$G$12+СВЦЭМ!$D$10+'СЕТ СН'!$G$5-'СЕТ СН'!$G$20</f>
        <v>3524.1196424200002</v>
      </c>
      <c r="F78" s="36">
        <f>SUMIFS(СВЦЭМ!$C$33:$C$776,СВЦЭМ!$A$33:$A$776,$A78,СВЦЭМ!$B$33:$B$776,F$47)+'СЕТ СН'!$G$12+СВЦЭМ!$D$10+'СЕТ СН'!$G$5-'СЕТ СН'!$G$20</f>
        <v>3521.2773046000002</v>
      </c>
      <c r="G78" s="36">
        <f>SUMIFS(СВЦЭМ!$C$33:$C$776,СВЦЭМ!$A$33:$A$776,$A78,СВЦЭМ!$B$33:$B$776,G$47)+'СЕТ СН'!$G$12+СВЦЭМ!$D$10+'СЕТ СН'!$G$5-'СЕТ СН'!$G$20</f>
        <v>3506.8565389300002</v>
      </c>
      <c r="H78" s="36">
        <f>SUMIFS(СВЦЭМ!$C$33:$C$776,СВЦЭМ!$A$33:$A$776,$A78,СВЦЭМ!$B$33:$B$776,H$47)+'СЕТ СН'!$G$12+СВЦЭМ!$D$10+'СЕТ СН'!$G$5-'СЕТ СН'!$G$20</f>
        <v>3477.65740164</v>
      </c>
      <c r="I78" s="36">
        <f>SUMIFS(СВЦЭМ!$C$33:$C$776,СВЦЭМ!$A$33:$A$776,$A78,СВЦЭМ!$B$33:$B$776,I$47)+'СЕТ СН'!$G$12+СВЦЭМ!$D$10+'СЕТ СН'!$G$5-'СЕТ СН'!$G$20</f>
        <v>3427.63913267</v>
      </c>
      <c r="J78" s="36">
        <f>SUMIFS(СВЦЭМ!$C$33:$C$776,СВЦЭМ!$A$33:$A$776,$A78,СВЦЭМ!$B$33:$B$776,J$47)+'СЕТ СН'!$G$12+СВЦЭМ!$D$10+'СЕТ СН'!$G$5-'СЕТ СН'!$G$20</f>
        <v>3385.8137065999999</v>
      </c>
      <c r="K78" s="36">
        <f>SUMIFS(СВЦЭМ!$C$33:$C$776,СВЦЭМ!$A$33:$A$776,$A78,СВЦЭМ!$B$33:$B$776,K$47)+'СЕТ СН'!$G$12+СВЦЭМ!$D$10+'СЕТ СН'!$G$5-'СЕТ СН'!$G$20</f>
        <v>3371.6951294999999</v>
      </c>
      <c r="L78" s="36">
        <f>SUMIFS(СВЦЭМ!$C$33:$C$776,СВЦЭМ!$A$33:$A$776,$A78,СВЦЭМ!$B$33:$B$776,L$47)+'СЕТ СН'!$G$12+СВЦЭМ!$D$10+'СЕТ СН'!$G$5-'СЕТ СН'!$G$20</f>
        <v>3365.4837934699999</v>
      </c>
      <c r="M78" s="36">
        <f>SUMIFS(СВЦЭМ!$C$33:$C$776,СВЦЭМ!$A$33:$A$776,$A78,СВЦЭМ!$B$33:$B$776,M$47)+'СЕТ СН'!$G$12+СВЦЭМ!$D$10+'СЕТ СН'!$G$5-'СЕТ СН'!$G$20</f>
        <v>3356.9230129100001</v>
      </c>
      <c r="N78" s="36">
        <f>SUMIFS(СВЦЭМ!$C$33:$C$776,СВЦЭМ!$A$33:$A$776,$A78,СВЦЭМ!$B$33:$B$776,N$47)+'СЕТ СН'!$G$12+СВЦЭМ!$D$10+'СЕТ СН'!$G$5-'СЕТ СН'!$G$20</f>
        <v>3362.4579104100003</v>
      </c>
      <c r="O78" s="36">
        <f>SUMIFS(СВЦЭМ!$C$33:$C$776,СВЦЭМ!$A$33:$A$776,$A78,СВЦЭМ!$B$33:$B$776,O$47)+'СЕТ СН'!$G$12+СВЦЭМ!$D$10+'СЕТ СН'!$G$5-'СЕТ СН'!$G$20</f>
        <v>3379.2345149000002</v>
      </c>
      <c r="P78" s="36">
        <f>SUMIFS(СВЦЭМ!$C$33:$C$776,СВЦЭМ!$A$33:$A$776,$A78,СВЦЭМ!$B$33:$B$776,P$47)+'СЕТ СН'!$G$12+СВЦЭМ!$D$10+'СЕТ СН'!$G$5-'СЕТ СН'!$G$20</f>
        <v>3390.9806477900001</v>
      </c>
      <c r="Q78" s="36">
        <f>SUMIFS(СВЦЭМ!$C$33:$C$776,СВЦЭМ!$A$33:$A$776,$A78,СВЦЭМ!$B$33:$B$776,Q$47)+'СЕТ СН'!$G$12+СВЦЭМ!$D$10+'СЕТ СН'!$G$5-'СЕТ СН'!$G$20</f>
        <v>3394.8611180100002</v>
      </c>
      <c r="R78" s="36">
        <f>SUMIFS(СВЦЭМ!$C$33:$C$776,СВЦЭМ!$A$33:$A$776,$A78,СВЦЭМ!$B$33:$B$776,R$47)+'СЕТ СН'!$G$12+СВЦЭМ!$D$10+'СЕТ СН'!$G$5-'СЕТ СН'!$G$20</f>
        <v>3387.6297017500001</v>
      </c>
      <c r="S78" s="36">
        <f>SUMIFS(СВЦЭМ!$C$33:$C$776,СВЦЭМ!$A$33:$A$776,$A78,СВЦЭМ!$B$33:$B$776,S$47)+'СЕТ СН'!$G$12+СВЦЭМ!$D$10+'СЕТ СН'!$G$5-'СЕТ СН'!$G$20</f>
        <v>3387.8274539700001</v>
      </c>
      <c r="T78" s="36">
        <f>SUMIFS(СВЦЭМ!$C$33:$C$776,СВЦЭМ!$A$33:$A$776,$A78,СВЦЭМ!$B$33:$B$776,T$47)+'СЕТ СН'!$G$12+СВЦЭМ!$D$10+'СЕТ СН'!$G$5-'СЕТ СН'!$G$20</f>
        <v>3361.8058334799998</v>
      </c>
      <c r="U78" s="36">
        <f>SUMIFS(СВЦЭМ!$C$33:$C$776,СВЦЭМ!$A$33:$A$776,$A78,СВЦЭМ!$B$33:$B$776,U$47)+'СЕТ СН'!$G$12+СВЦЭМ!$D$10+'СЕТ СН'!$G$5-'СЕТ СН'!$G$20</f>
        <v>3337.41603897</v>
      </c>
      <c r="V78" s="36">
        <f>SUMIFS(СВЦЭМ!$C$33:$C$776,СВЦЭМ!$A$33:$A$776,$A78,СВЦЭМ!$B$33:$B$776,V$47)+'СЕТ СН'!$G$12+СВЦЭМ!$D$10+'СЕТ СН'!$G$5-'СЕТ СН'!$G$20</f>
        <v>3335.6829585099999</v>
      </c>
      <c r="W78" s="36">
        <f>SUMIFS(СВЦЭМ!$C$33:$C$776,СВЦЭМ!$A$33:$A$776,$A78,СВЦЭМ!$B$33:$B$776,W$47)+'СЕТ СН'!$G$12+СВЦЭМ!$D$10+'СЕТ СН'!$G$5-'СЕТ СН'!$G$20</f>
        <v>3352.2236533499999</v>
      </c>
      <c r="X78" s="36">
        <f>SUMIFS(СВЦЭМ!$C$33:$C$776,СВЦЭМ!$A$33:$A$776,$A78,СВЦЭМ!$B$33:$B$776,X$47)+'СЕТ СН'!$G$12+СВЦЭМ!$D$10+'СЕТ СН'!$G$5-'СЕТ СН'!$G$20</f>
        <v>3347.8152612399999</v>
      </c>
      <c r="Y78" s="36">
        <f>SUMIFS(СВЦЭМ!$C$33:$C$776,СВЦЭМ!$A$33:$A$776,$A78,СВЦЭМ!$B$33:$B$776,Y$47)+'СЕТ СН'!$G$12+СВЦЭМ!$D$10+'СЕТ СН'!$G$5-'СЕТ СН'!$G$20</f>
        <v>3363.5909221000002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СН'!$H$12+СВЦЭМ!$D$10+'СЕТ СН'!$H$5-'СЕТ СН'!$H$20</f>
        <v>3455.5767569</v>
      </c>
      <c r="C84" s="36">
        <f>SUMIFS(СВЦЭМ!$C$33:$C$776,СВЦЭМ!$A$33:$A$776,$A84,СВЦЭМ!$B$33:$B$776,C$83)+'СЕТ СН'!$H$12+СВЦЭМ!$D$10+'СЕТ СН'!$H$5-'СЕТ СН'!$H$20</f>
        <v>3489.9650089900001</v>
      </c>
      <c r="D84" s="36">
        <f>SUMIFS(СВЦЭМ!$C$33:$C$776,СВЦЭМ!$A$33:$A$776,$A84,СВЦЭМ!$B$33:$B$776,D$83)+'СЕТ СН'!$H$12+СВЦЭМ!$D$10+'СЕТ СН'!$H$5-'СЕТ СН'!$H$20</f>
        <v>3499.4151719000001</v>
      </c>
      <c r="E84" s="36">
        <f>SUMIFS(СВЦЭМ!$C$33:$C$776,СВЦЭМ!$A$33:$A$776,$A84,СВЦЭМ!$B$33:$B$776,E$83)+'СЕТ СН'!$H$12+СВЦЭМ!$D$10+'СЕТ СН'!$H$5-'СЕТ СН'!$H$20</f>
        <v>3501.9487457599998</v>
      </c>
      <c r="F84" s="36">
        <f>SUMIFS(СВЦЭМ!$C$33:$C$776,СВЦЭМ!$A$33:$A$776,$A84,СВЦЭМ!$B$33:$B$776,F$83)+'СЕТ СН'!$H$12+СВЦЭМ!$D$10+'СЕТ СН'!$H$5-'СЕТ СН'!$H$20</f>
        <v>3499.790935</v>
      </c>
      <c r="G84" s="36">
        <f>SUMIFS(СВЦЭМ!$C$33:$C$776,СВЦЭМ!$A$33:$A$776,$A84,СВЦЭМ!$B$33:$B$776,G$83)+'СЕТ СН'!$H$12+СВЦЭМ!$D$10+'СЕТ СН'!$H$5-'СЕТ СН'!$H$20</f>
        <v>3503.85534039</v>
      </c>
      <c r="H84" s="36">
        <f>SUMIFS(СВЦЭМ!$C$33:$C$776,СВЦЭМ!$A$33:$A$776,$A84,СВЦЭМ!$B$33:$B$776,H$83)+'СЕТ СН'!$H$12+СВЦЭМ!$D$10+'СЕТ СН'!$H$5-'СЕТ СН'!$H$20</f>
        <v>3489.7701496999998</v>
      </c>
      <c r="I84" s="36">
        <f>SUMIFS(СВЦЭМ!$C$33:$C$776,СВЦЭМ!$A$33:$A$776,$A84,СВЦЭМ!$B$33:$B$776,I$83)+'СЕТ СН'!$H$12+СВЦЭМ!$D$10+'СЕТ СН'!$H$5-'СЕТ СН'!$H$20</f>
        <v>3458.0735620999999</v>
      </c>
      <c r="J84" s="36">
        <f>SUMIFS(СВЦЭМ!$C$33:$C$776,СВЦЭМ!$A$33:$A$776,$A84,СВЦЭМ!$B$33:$B$776,J$83)+'СЕТ СН'!$H$12+СВЦЭМ!$D$10+'СЕТ СН'!$H$5-'СЕТ СН'!$H$20</f>
        <v>3397.4135496700001</v>
      </c>
      <c r="K84" s="36">
        <f>SUMIFS(СВЦЭМ!$C$33:$C$776,СВЦЭМ!$A$33:$A$776,$A84,СВЦЭМ!$B$33:$B$776,K$83)+'СЕТ СН'!$H$12+СВЦЭМ!$D$10+'СЕТ СН'!$H$5-'СЕТ СН'!$H$20</f>
        <v>3386.3647466100001</v>
      </c>
      <c r="L84" s="36">
        <f>SUMIFS(СВЦЭМ!$C$33:$C$776,СВЦЭМ!$A$33:$A$776,$A84,СВЦЭМ!$B$33:$B$776,L$83)+'СЕТ СН'!$H$12+СВЦЭМ!$D$10+'СЕТ СН'!$H$5-'СЕТ СН'!$H$20</f>
        <v>3368.0525125700001</v>
      </c>
      <c r="M84" s="36">
        <f>SUMIFS(СВЦЭМ!$C$33:$C$776,СВЦЭМ!$A$33:$A$776,$A84,СВЦЭМ!$B$33:$B$776,M$83)+'СЕТ СН'!$H$12+СВЦЭМ!$D$10+'СЕТ СН'!$H$5-'СЕТ СН'!$H$20</f>
        <v>3374.4803450600002</v>
      </c>
      <c r="N84" s="36">
        <f>SUMIFS(СВЦЭМ!$C$33:$C$776,СВЦЭМ!$A$33:$A$776,$A84,СВЦЭМ!$B$33:$B$776,N$83)+'СЕТ СН'!$H$12+СВЦЭМ!$D$10+'СЕТ СН'!$H$5-'СЕТ СН'!$H$20</f>
        <v>3383.39422285</v>
      </c>
      <c r="O84" s="36">
        <f>SUMIFS(СВЦЭМ!$C$33:$C$776,СВЦЭМ!$A$33:$A$776,$A84,СВЦЭМ!$B$33:$B$776,O$83)+'СЕТ СН'!$H$12+СВЦЭМ!$D$10+'СЕТ СН'!$H$5-'СЕТ СН'!$H$20</f>
        <v>3398.20322966</v>
      </c>
      <c r="P84" s="36">
        <f>SUMIFS(СВЦЭМ!$C$33:$C$776,СВЦЭМ!$A$33:$A$776,$A84,СВЦЭМ!$B$33:$B$776,P$83)+'СЕТ СН'!$H$12+СВЦЭМ!$D$10+'СЕТ СН'!$H$5-'СЕТ СН'!$H$20</f>
        <v>3413.9961131</v>
      </c>
      <c r="Q84" s="36">
        <f>SUMIFS(СВЦЭМ!$C$33:$C$776,СВЦЭМ!$A$33:$A$776,$A84,СВЦЭМ!$B$33:$B$776,Q$83)+'СЕТ СН'!$H$12+СВЦЭМ!$D$10+'СЕТ СН'!$H$5-'СЕТ СН'!$H$20</f>
        <v>3423.9840838199998</v>
      </c>
      <c r="R84" s="36">
        <f>SUMIFS(СВЦЭМ!$C$33:$C$776,СВЦЭМ!$A$33:$A$776,$A84,СВЦЭМ!$B$33:$B$776,R$83)+'СЕТ СН'!$H$12+СВЦЭМ!$D$10+'СЕТ СН'!$H$5-'СЕТ СН'!$H$20</f>
        <v>3419.0579609800002</v>
      </c>
      <c r="S84" s="36">
        <f>SUMIFS(СВЦЭМ!$C$33:$C$776,СВЦЭМ!$A$33:$A$776,$A84,СВЦЭМ!$B$33:$B$776,S$83)+'СЕТ СН'!$H$12+СВЦЭМ!$D$10+'СЕТ СН'!$H$5-'СЕТ СН'!$H$20</f>
        <v>3415.1868652600001</v>
      </c>
      <c r="T84" s="36">
        <f>SUMIFS(СВЦЭМ!$C$33:$C$776,СВЦЭМ!$A$33:$A$776,$A84,СВЦЭМ!$B$33:$B$776,T$83)+'СЕТ СН'!$H$12+СВЦЭМ!$D$10+'СЕТ СН'!$H$5-'СЕТ СН'!$H$20</f>
        <v>3396.6536376600002</v>
      </c>
      <c r="U84" s="36">
        <f>SUMIFS(СВЦЭМ!$C$33:$C$776,СВЦЭМ!$A$33:$A$776,$A84,СВЦЭМ!$B$33:$B$776,U$83)+'СЕТ СН'!$H$12+СВЦЭМ!$D$10+'СЕТ СН'!$H$5-'СЕТ СН'!$H$20</f>
        <v>3383.96902095</v>
      </c>
      <c r="V84" s="36">
        <f>SUMIFS(СВЦЭМ!$C$33:$C$776,СВЦЭМ!$A$33:$A$776,$A84,СВЦЭМ!$B$33:$B$776,V$83)+'СЕТ СН'!$H$12+СВЦЭМ!$D$10+'СЕТ СН'!$H$5-'СЕТ СН'!$H$20</f>
        <v>3378.7804269899998</v>
      </c>
      <c r="W84" s="36">
        <f>SUMIFS(СВЦЭМ!$C$33:$C$776,СВЦЭМ!$A$33:$A$776,$A84,СВЦЭМ!$B$33:$B$776,W$83)+'СЕТ СН'!$H$12+СВЦЭМ!$D$10+'СЕТ СН'!$H$5-'СЕТ СН'!$H$20</f>
        <v>3383.3593566899999</v>
      </c>
      <c r="X84" s="36">
        <f>SUMIFS(СВЦЭМ!$C$33:$C$776,СВЦЭМ!$A$33:$A$776,$A84,СВЦЭМ!$B$33:$B$776,X$83)+'СЕТ СН'!$H$12+СВЦЭМ!$D$10+'СЕТ СН'!$H$5-'СЕТ СН'!$H$20</f>
        <v>3393.8593861600002</v>
      </c>
      <c r="Y84" s="36">
        <f>SUMIFS(СВЦЭМ!$C$33:$C$776,СВЦЭМ!$A$33:$A$776,$A84,СВЦЭМ!$B$33:$B$776,Y$83)+'СЕТ СН'!$H$12+СВЦЭМ!$D$10+'СЕТ СН'!$H$5-'СЕТ СН'!$H$20</f>
        <v>3433.01867829</v>
      </c>
    </row>
    <row r="85" spans="1:25" ht="15.75" x14ac:dyDescent="0.2">
      <c r="A85" s="35">
        <f>A84+1</f>
        <v>43892</v>
      </c>
      <c r="B85" s="36">
        <f>SUMIFS(СВЦЭМ!$C$33:$C$776,СВЦЭМ!$A$33:$A$776,$A85,СВЦЭМ!$B$33:$B$776,B$83)+'СЕТ СН'!$H$12+СВЦЭМ!$D$10+'СЕТ СН'!$H$5-'СЕТ СН'!$H$20</f>
        <v>3402.25492308</v>
      </c>
      <c r="C85" s="36">
        <f>SUMIFS(СВЦЭМ!$C$33:$C$776,СВЦЭМ!$A$33:$A$776,$A85,СВЦЭМ!$B$33:$B$776,C$83)+'СЕТ СН'!$H$12+СВЦЭМ!$D$10+'СЕТ СН'!$H$5-'СЕТ СН'!$H$20</f>
        <v>3408.8038018000002</v>
      </c>
      <c r="D85" s="36">
        <f>SUMIFS(СВЦЭМ!$C$33:$C$776,СВЦЭМ!$A$33:$A$776,$A85,СВЦЭМ!$B$33:$B$776,D$83)+'СЕТ СН'!$H$12+СВЦЭМ!$D$10+'СЕТ СН'!$H$5-'СЕТ СН'!$H$20</f>
        <v>3419.3290980800002</v>
      </c>
      <c r="E85" s="36">
        <f>SUMIFS(СВЦЭМ!$C$33:$C$776,СВЦЭМ!$A$33:$A$776,$A85,СВЦЭМ!$B$33:$B$776,E$83)+'СЕТ СН'!$H$12+СВЦЭМ!$D$10+'СЕТ СН'!$H$5-'СЕТ СН'!$H$20</f>
        <v>3413.9622992599998</v>
      </c>
      <c r="F85" s="36">
        <f>SUMIFS(СВЦЭМ!$C$33:$C$776,СВЦЭМ!$A$33:$A$776,$A85,СВЦЭМ!$B$33:$B$776,F$83)+'СЕТ СН'!$H$12+СВЦЭМ!$D$10+'СЕТ СН'!$H$5-'СЕТ СН'!$H$20</f>
        <v>3415.3075103000001</v>
      </c>
      <c r="G85" s="36">
        <f>SUMIFS(СВЦЭМ!$C$33:$C$776,СВЦЭМ!$A$33:$A$776,$A85,СВЦЭМ!$B$33:$B$776,G$83)+'СЕТ СН'!$H$12+СВЦЭМ!$D$10+'СЕТ СН'!$H$5-'СЕТ СН'!$H$20</f>
        <v>3428.7162060800001</v>
      </c>
      <c r="H85" s="36">
        <f>SUMIFS(СВЦЭМ!$C$33:$C$776,СВЦЭМ!$A$33:$A$776,$A85,СВЦЭМ!$B$33:$B$776,H$83)+'СЕТ СН'!$H$12+СВЦЭМ!$D$10+'СЕТ СН'!$H$5-'СЕТ СН'!$H$20</f>
        <v>3482.8802462600001</v>
      </c>
      <c r="I85" s="36">
        <f>SUMIFS(СВЦЭМ!$C$33:$C$776,СВЦЭМ!$A$33:$A$776,$A85,СВЦЭМ!$B$33:$B$776,I$83)+'СЕТ СН'!$H$12+СВЦЭМ!$D$10+'СЕТ СН'!$H$5-'СЕТ СН'!$H$20</f>
        <v>3452.6555973300001</v>
      </c>
      <c r="J85" s="36">
        <f>SUMIFS(СВЦЭМ!$C$33:$C$776,СВЦЭМ!$A$33:$A$776,$A85,СВЦЭМ!$B$33:$B$776,J$83)+'СЕТ СН'!$H$12+СВЦЭМ!$D$10+'СЕТ СН'!$H$5-'СЕТ СН'!$H$20</f>
        <v>3409.4871392700002</v>
      </c>
      <c r="K85" s="36">
        <f>SUMIFS(СВЦЭМ!$C$33:$C$776,СВЦЭМ!$A$33:$A$776,$A85,СВЦЭМ!$B$33:$B$776,K$83)+'СЕТ СН'!$H$12+СВЦЭМ!$D$10+'СЕТ СН'!$H$5-'СЕТ СН'!$H$20</f>
        <v>3403.6798637100001</v>
      </c>
      <c r="L85" s="36">
        <f>SUMIFS(СВЦЭМ!$C$33:$C$776,СВЦЭМ!$A$33:$A$776,$A85,СВЦЭМ!$B$33:$B$776,L$83)+'СЕТ СН'!$H$12+СВЦЭМ!$D$10+'СЕТ СН'!$H$5-'СЕТ СН'!$H$20</f>
        <v>3405.5224456000001</v>
      </c>
      <c r="M85" s="36">
        <f>SUMIFS(СВЦЭМ!$C$33:$C$776,СВЦЭМ!$A$33:$A$776,$A85,СВЦЭМ!$B$33:$B$776,M$83)+'СЕТ СН'!$H$12+СВЦЭМ!$D$10+'СЕТ СН'!$H$5-'СЕТ СН'!$H$20</f>
        <v>3414.67383677</v>
      </c>
      <c r="N85" s="36">
        <f>SUMIFS(СВЦЭМ!$C$33:$C$776,СВЦЭМ!$A$33:$A$776,$A85,СВЦЭМ!$B$33:$B$776,N$83)+'СЕТ СН'!$H$12+СВЦЭМ!$D$10+'СЕТ СН'!$H$5-'СЕТ СН'!$H$20</f>
        <v>3428.9468424500001</v>
      </c>
      <c r="O85" s="36">
        <f>SUMIFS(СВЦЭМ!$C$33:$C$776,СВЦЭМ!$A$33:$A$776,$A85,СВЦЭМ!$B$33:$B$776,O$83)+'СЕТ СН'!$H$12+СВЦЭМ!$D$10+'СЕТ СН'!$H$5-'СЕТ СН'!$H$20</f>
        <v>3448.99831576</v>
      </c>
      <c r="P85" s="36">
        <f>SUMIFS(СВЦЭМ!$C$33:$C$776,СВЦЭМ!$A$33:$A$776,$A85,СВЦЭМ!$B$33:$B$776,P$83)+'СЕТ СН'!$H$12+СВЦЭМ!$D$10+'СЕТ СН'!$H$5-'СЕТ СН'!$H$20</f>
        <v>3453.7759310299998</v>
      </c>
      <c r="Q85" s="36">
        <f>SUMIFS(СВЦЭМ!$C$33:$C$776,СВЦЭМ!$A$33:$A$776,$A85,СВЦЭМ!$B$33:$B$776,Q$83)+'СЕТ СН'!$H$12+СВЦЭМ!$D$10+'СЕТ СН'!$H$5-'СЕТ СН'!$H$20</f>
        <v>3463.4034554999998</v>
      </c>
      <c r="R85" s="36">
        <f>SUMIFS(СВЦЭМ!$C$33:$C$776,СВЦЭМ!$A$33:$A$776,$A85,СВЦЭМ!$B$33:$B$776,R$83)+'СЕТ СН'!$H$12+СВЦЭМ!$D$10+'СЕТ СН'!$H$5-'СЕТ СН'!$H$20</f>
        <v>3461.99225996</v>
      </c>
      <c r="S85" s="36">
        <f>SUMIFS(СВЦЭМ!$C$33:$C$776,СВЦЭМ!$A$33:$A$776,$A85,СВЦЭМ!$B$33:$B$776,S$83)+'СЕТ СН'!$H$12+СВЦЭМ!$D$10+'СЕТ СН'!$H$5-'СЕТ СН'!$H$20</f>
        <v>3454.6670267200002</v>
      </c>
      <c r="T85" s="36">
        <f>SUMIFS(СВЦЭМ!$C$33:$C$776,СВЦЭМ!$A$33:$A$776,$A85,СВЦЭМ!$B$33:$B$776,T$83)+'СЕТ СН'!$H$12+СВЦЭМ!$D$10+'СЕТ СН'!$H$5-'СЕТ СН'!$H$20</f>
        <v>3434.71358659</v>
      </c>
      <c r="U85" s="36">
        <f>SUMIFS(СВЦЭМ!$C$33:$C$776,СВЦЭМ!$A$33:$A$776,$A85,СВЦЭМ!$B$33:$B$776,U$83)+'СЕТ СН'!$H$12+СВЦЭМ!$D$10+'СЕТ СН'!$H$5-'СЕТ СН'!$H$20</f>
        <v>3416.0225597899998</v>
      </c>
      <c r="V85" s="36">
        <f>SUMIFS(СВЦЭМ!$C$33:$C$776,СВЦЭМ!$A$33:$A$776,$A85,СВЦЭМ!$B$33:$B$776,V$83)+'СЕТ СН'!$H$12+СВЦЭМ!$D$10+'СЕТ СН'!$H$5-'СЕТ СН'!$H$20</f>
        <v>3421.80666415</v>
      </c>
      <c r="W85" s="36">
        <f>SUMIFS(СВЦЭМ!$C$33:$C$776,СВЦЭМ!$A$33:$A$776,$A85,СВЦЭМ!$B$33:$B$776,W$83)+'СЕТ СН'!$H$12+СВЦЭМ!$D$10+'СЕТ СН'!$H$5-'СЕТ СН'!$H$20</f>
        <v>3434.80197357</v>
      </c>
      <c r="X85" s="36">
        <f>SUMIFS(СВЦЭМ!$C$33:$C$776,СВЦЭМ!$A$33:$A$776,$A85,СВЦЭМ!$B$33:$B$776,X$83)+'СЕТ СН'!$H$12+СВЦЭМ!$D$10+'СЕТ СН'!$H$5-'СЕТ СН'!$H$20</f>
        <v>3445.7008905500002</v>
      </c>
      <c r="Y85" s="36">
        <f>SUMIFS(СВЦЭМ!$C$33:$C$776,СВЦЭМ!$A$33:$A$776,$A85,СВЦЭМ!$B$33:$B$776,Y$83)+'СЕТ СН'!$H$12+СВЦЭМ!$D$10+'СЕТ СН'!$H$5-'СЕТ СН'!$H$20</f>
        <v>3478.4102491200001</v>
      </c>
    </row>
    <row r="86" spans="1:25" ht="15.75" x14ac:dyDescent="0.2">
      <c r="A86" s="35">
        <f t="shared" ref="A86:A114" si="2">A85+1</f>
        <v>43893</v>
      </c>
      <c r="B86" s="36">
        <f>SUMIFS(СВЦЭМ!$C$33:$C$776,СВЦЭМ!$A$33:$A$776,$A86,СВЦЭМ!$B$33:$B$776,B$83)+'СЕТ СН'!$H$12+СВЦЭМ!$D$10+'СЕТ СН'!$H$5-'СЕТ СН'!$H$20</f>
        <v>3518.47620035</v>
      </c>
      <c r="C86" s="36">
        <f>SUMIFS(СВЦЭМ!$C$33:$C$776,СВЦЭМ!$A$33:$A$776,$A86,СВЦЭМ!$B$33:$B$776,C$83)+'СЕТ СН'!$H$12+СВЦЭМ!$D$10+'СЕТ СН'!$H$5-'СЕТ СН'!$H$20</f>
        <v>3537.9984921499999</v>
      </c>
      <c r="D86" s="36">
        <f>SUMIFS(СВЦЭМ!$C$33:$C$776,СВЦЭМ!$A$33:$A$776,$A86,СВЦЭМ!$B$33:$B$776,D$83)+'СЕТ СН'!$H$12+СВЦЭМ!$D$10+'СЕТ СН'!$H$5-'СЕТ СН'!$H$20</f>
        <v>3536.5455783299999</v>
      </c>
      <c r="E86" s="36">
        <f>SUMIFS(СВЦЭМ!$C$33:$C$776,СВЦЭМ!$A$33:$A$776,$A86,СВЦЭМ!$B$33:$B$776,E$83)+'СЕТ СН'!$H$12+СВЦЭМ!$D$10+'СЕТ СН'!$H$5-'СЕТ СН'!$H$20</f>
        <v>3540.4133691900001</v>
      </c>
      <c r="F86" s="36">
        <f>SUMIFS(СВЦЭМ!$C$33:$C$776,СВЦЭМ!$A$33:$A$776,$A86,СВЦЭМ!$B$33:$B$776,F$83)+'СЕТ СН'!$H$12+СВЦЭМ!$D$10+'СЕТ СН'!$H$5-'СЕТ СН'!$H$20</f>
        <v>3528.7010299100002</v>
      </c>
      <c r="G86" s="36">
        <f>SUMIFS(СВЦЭМ!$C$33:$C$776,СВЦЭМ!$A$33:$A$776,$A86,СВЦЭМ!$B$33:$B$776,G$83)+'СЕТ СН'!$H$12+СВЦЭМ!$D$10+'СЕТ СН'!$H$5-'СЕТ СН'!$H$20</f>
        <v>3532.30268273</v>
      </c>
      <c r="H86" s="36">
        <f>SUMIFS(СВЦЭМ!$C$33:$C$776,СВЦЭМ!$A$33:$A$776,$A86,СВЦЭМ!$B$33:$B$776,H$83)+'СЕТ СН'!$H$12+СВЦЭМ!$D$10+'СЕТ СН'!$H$5-'СЕТ СН'!$H$20</f>
        <v>3517.8427640700002</v>
      </c>
      <c r="I86" s="36">
        <f>SUMIFS(СВЦЭМ!$C$33:$C$776,СВЦЭМ!$A$33:$A$776,$A86,СВЦЭМ!$B$33:$B$776,I$83)+'СЕТ СН'!$H$12+СВЦЭМ!$D$10+'СЕТ СН'!$H$5-'СЕТ СН'!$H$20</f>
        <v>3426.0465914000001</v>
      </c>
      <c r="J86" s="36">
        <f>SUMIFS(СВЦЭМ!$C$33:$C$776,СВЦЭМ!$A$33:$A$776,$A86,СВЦЭМ!$B$33:$B$776,J$83)+'СЕТ СН'!$H$12+СВЦЭМ!$D$10+'СЕТ СН'!$H$5-'СЕТ СН'!$H$20</f>
        <v>3353.89810502</v>
      </c>
      <c r="K86" s="36">
        <f>SUMIFS(СВЦЭМ!$C$33:$C$776,СВЦЭМ!$A$33:$A$776,$A86,СВЦЭМ!$B$33:$B$776,K$83)+'СЕТ СН'!$H$12+СВЦЭМ!$D$10+'СЕТ СН'!$H$5-'СЕТ СН'!$H$20</f>
        <v>3355.77873516</v>
      </c>
      <c r="L86" s="36">
        <f>SUMIFS(СВЦЭМ!$C$33:$C$776,СВЦЭМ!$A$33:$A$776,$A86,СВЦЭМ!$B$33:$B$776,L$83)+'СЕТ СН'!$H$12+СВЦЭМ!$D$10+'СЕТ СН'!$H$5-'СЕТ СН'!$H$20</f>
        <v>3350.5757017400001</v>
      </c>
      <c r="M86" s="36">
        <f>SUMIFS(СВЦЭМ!$C$33:$C$776,СВЦЭМ!$A$33:$A$776,$A86,СВЦЭМ!$B$33:$B$776,M$83)+'СЕТ СН'!$H$12+СВЦЭМ!$D$10+'СЕТ СН'!$H$5-'СЕТ СН'!$H$20</f>
        <v>3361.9193342500002</v>
      </c>
      <c r="N86" s="36">
        <f>SUMIFS(СВЦЭМ!$C$33:$C$776,СВЦЭМ!$A$33:$A$776,$A86,СВЦЭМ!$B$33:$B$776,N$83)+'СЕТ СН'!$H$12+СВЦЭМ!$D$10+'СЕТ СН'!$H$5-'СЕТ СН'!$H$20</f>
        <v>3376.1450310999999</v>
      </c>
      <c r="O86" s="36">
        <f>SUMIFS(СВЦЭМ!$C$33:$C$776,СВЦЭМ!$A$33:$A$776,$A86,СВЦЭМ!$B$33:$B$776,O$83)+'СЕТ СН'!$H$12+СВЦЭМ!$D$10+'СЕТ СН'!$H$5-'СЕТ СН'!$H$20</f>
        <v>3392.7691468800003</v>
      </c>
      <c r="P86" s="36">
        <f>SUMIFS(СВЦЭМ!$C$33:$C$776,СВЦЭМ!$A$33:$A$776,$A86,СВЦЭМ!$B$33:$B$776,P$83)+'СЕТ СН'!$H$12+СВЦЭМ!$D$10+'СЕТ СН'!$H$5-'СЕТ СН'!$H$20</f>
        <v>3396.33751893</v>
      </c>
      <c r="Q86" s="36">
        <f>SUMIFS(СВЦЭМ!$C$33:$C$776,СВЦЭМ!$A$33:$A$776,$A86,СВЦЭМ!$B$33:$B$776,Q$83)+'СЕТ СН'!$H$12+СВЦЭМ!$D$10+'СЕТ СН'!$H$5-'СЕТ СН'!$H$20</f>
        <v>3401.26840786</v>
      </c>
      <c r="R86" s="36">
        <f>SUMIFS(СВЦЭМ!$C$33:$C$776,СВЦЭМ!$A$33:$A$776,$A86,СВЦЭМ!$B$33:$B$776,R$83)+'СЕТ СН'!$H$12+СВЦЭМ!$D$10+'СЕТ СН'!$H$5-'СЕТ СН'!$H$20</f>
        <v>3395.9282701400002</v>
      </c>
      <c r="S86" s="36">
        <f>SUMIFS(СВЦЭМ!$C$33:$C$776,СВЦЭМ!$A$33:$A$776,$A86,СВЦЭМ!$B$33:$B$776,S$83)+'СЕТ СН'!$H$12+СВЦЭМ!$D$10+'СЕТ СН'!$H$5-'СЕТ СН'!$H$20</f>
        <v>3393.68994711</v>
      </c>
      <c r="T86" s="36">
        <f>SUMIFS(СВЦЭМ!$C$33:$C$776,СВЦЭМ!$A$33:$A$776,$A86,СВЦЭМ!$B$33:$B$776,T$83)+'СЕТ СН'!$H$12+СВЦЭМ!$D$10+'СЕТ СН'!$H$5-'СЕТ СН'!$H$20</f>
        <v>3373.9106190800003</v>
      </c>
      <c r="U86" s="36">
        <f>SUMIFS(СВЦЭМ!$C$33:$C$776,СВЦЭМ!$A$33:$A$776,$A86,СВЦЭМ!$B$33:$B$776,U$83)+'СЕТ СН'!$H$12+СВЦЭМ!$D$10+'СЕТ СН'!$H$5-'СЕТ СН'!$H$20</f>
        <v>3395.3641062500001</v>
      </c>
      <c r="V86" s="36">
        <f>SUMIFS(СВЦЭМ!$C$33:$C$776,СВЦЭМ!$A$33:$A$776,$A86,СВЦЭМ!$B$33:$B$776,V$83)+'СЕТ СН'!$H$12+СВЦЭМ!$D$10+'СЕТ СН'!$H$5-'СЕТ СН'!$H$20</f>
        <v>3408.7874730000003</v>
      </c>
      <c r="W86" s="36">
        <f>SUMIFS(СВЦЭМ!$C$33:$C$776,СВЦЭМ!$A$33:$A$776,$A86,СВЦЭМ!$B$33:$B$776,W$83)+'СЕТ СН'!$H$12+СВЦЭМ!$D$10+'СЕТ СН'!$H$5-'СЕТ СН'!$H$20</f>
        <v>3388.2884102600001</v>
      </c>
      <c r="X86" s="36">
        <f>SUMIFS(СВЦЭМ!$C$33:$C$776,СВЦЭМ!$A$33:$A$776,$A86,СВЦЭМ!$B$33:$B$776,X$83)+'СЕТ СН'!$H$12+СВЦЭМ!$D$10+'СЕТ СН'!$H$5-'СЕТ СН'!$H$20</f>
        <v>3382.0137461200002</v>
      </c>
      <c r="Y86" s="36">
        <f>SUMIFS(СВЦЭМ!$C$33:$C$776,СВЦЭМ!$A$33:$A$776,$A86,СВЦЭМ!$B$33:$B$776,Y$83)+'СЕТ СН'!$H$12+СВЦЭМ!$D$10+'СЕТ СН'!$H$5-'СЕТ СН'!$H$20</f>
        <v>3434.1955994899999</v>
      </c>
    </row>
    <row r="87" spans="1:25" ht="15.75" x14ac:dyDescent="0.2">
      <c r="A87" s="35">
        <f t="shared" si="2"/>
        <v>43894</v>
      </c>
      <c r="B87" s="36">
        <f>SUMIFS(СВЦЭМ!$C$33:$C$776,СВЦЭМ!$A$33:$A$776,$A87,СВЦЭМ!$B$33:$B$776,B$83)+'СЕТ СН'!$H$12+СВЦЭМ!$D$10+'СЕТ СН'!$H$5-'СЕТ СН'!$H$20</f>
        <v>3518.1443052100003</v>
      </c>
      <c r="C87" s="36">
        <f>SUMIFS(СВЦЭМ!$C$33:$C$776,СВЦЭМ!$A$33:$A$776,$A87,СВЦЭМ!$B$33:$B$776,C$83)+'СЕТ СН'!$H$12+СВЦЭМ!$D$10+'СЕТ СН'!$H$5-'СЕТ СН'!$H$20</f>
        <v>3539.4252919999999</v>
      </c>
      <c r="D87" s="36">
        <f>SUMIFS(СВЦЭМ!$C$33:$C$776,СВЦЭМ!$A$33:$A$776,$A87,СВЦЭМ!$B$33:$B$776,D$83)+'СЕТ СН'!$H$12+СВЦЭМ!$D$10+'СЕТ СН'!$H$5-'СЕТ СН'!$H$20</f>
        <v>3554.7784697100001</v>
      </c>
      <c r="E87" s="36">
        <f>SUMIFS(СВЦЭМ!$C$33:$C$776,СВЦЭМ!$A$33:$A$776,$A87,СВЦЭМ!$B$33:$B$776,E$83)+'СЕТ СН'!$H$12+СВЦЭМ!$D$10+'СЕТ СН'!$H$5-'СЕТ СН'!$H$20</f>
        <v>3552.5529540900002</v>
      </c>
      <c r="F87" s="36">
        <f>SUMIFS(СВЦЭМ!$C$33:$C$776,СВЦЭМ!$A$33:$A$776,$A87,СВЦЭМ!$B$33:$B$776,F$83)+'СЕТ СН'!$H$12+СВЦЭМ!$D$10+'СЕТ СН'!$H$5-'СЕТ СН'!$H$20</f>
        <v>3550.7539594999998</v>
      </c>
      <c r="G87" s="36">
        <f>SUMIFS(СВЦЭМ!$C$33:$C$776,СВЦЭМ!$A$33:$A$776,$A87,СВЦЭМ!$B$33:$B$776,G$83)+'СЕТ СН'!$H$12+СВЦЭМ!$D$10+'СЕТ СН'!$H$5-'СЕТ СН'!$H$20</f>
        <v>3483.9635933500003</v>
      </c>
      <c r="H87" s="36">
        <f>SUMIFS(СВЦЭМ!$C$33:$C$776,СВЦЭМ!$A$33:$A$776,$A87,СВЦЭМ!$B$33:$B$776,H$83)+'СЕТ СН'!$H$12+СВЦЭМ!$D$10+'СЕТ СН'!$H$5-'СЕТ СН'!$H$20</f>
        <v>3439.85035999</v>
      </c>
      <c r="I87" s="36">
        <f>SUMIFS(СВЦЭМ!$C$33:$C$776,СВЦЭМ!$A$33:$A$776,$A87,СВЦЭМ!$B$33:$B$776,I$83)+'СЕТ СН'!$H$12+СВЦЭМ!$D$10+'СЕТ СН'!$H$5-'СЕТ СН'!$H$20</f>
        <v>3406.9979677700003</v>
      </c>
      <c r="J87" s="36">
        <f>SUMIFS(СВЦЭМ!$C$33:$C$776,СВЦЭМ!$A$33:$A$776,$A87,СВЦЭМ!$B$33:$B$776,J$83)+'СЕТ СН'!$H$12+СВЦЭМ!$D$10+'СЕТ СН'!$H$5-'СЕТ СН'!$H$20</f>
        <v>3368.3618359100001</v>
      </c>
      <c r="K87" s="36">
        <f>SUMIFS(СВЦЭМ!$C$33:$C$776,СВЦЭМ!$A$33:$A$776,$A87,СВЦЭМ!$B$33:$B$776,K$83)+'СЕТ СН'!$H$12+СВЦЭМ!$D$10+'СЕТ СН'!$H$5-'СЕТ СН'!$H$20</f>
        <v>3379.8115567300001</v>
      </c>
      <c r="L87" s="36">
        <f>SUMIFS(СВЦЭМ!$C$33:$C$776,СВЦЭМ!$A$33:$A$776,$A87,СВЦЭМ!$B$33:$B$776,L$83)+'СЕТ СН'!$H$12+СВЦЭМ!$D$10+'СЕТ СН'!$H$5-'СЕТ СН'!$H$20</f>
        <v>3383.0565993499999</v>
      </c>
      <c r="M87" s="36">
        <f>SUMIFS(СВЦЭМ!$C$33:$C$776,СВЦЭМ!$A$33:$A$776,$A87,СВЦЭМ!$B$33:$B$776,M$83)+'СЕТ СН'!$H$12+СВЦЭМ!$D$10+'СЕТ СН'!$H$5-'СЕТ СН'!$H$20</f>
        <v>3403.4028220499999</v>
      </c>
      <c r="N87" s="36">
        <f>SUMIFS(СВЦЭМ!$C$33:$C$776,СВЦЭМ!$A$33:$A$776,$A87,СВЦЭМ!$B$33:$B$776,N$83)+'СЕТ СН'!$H$12+СВЦЭМ!$D$10+'СЕТ СН'!$H$5-'СЕТ СН'!$H$20</f>
        <v>3413.9122537799999</v>
      </c>
      <c r="O87" s="36">
        <f>SUMIFS(СВЦЭМ!$C$33:$C$776,СВЦЭМ!$A$33:$A$776,$A87,СВЦЭМ!$B$33:$B$776,O$83)+'СЕТ СН'!$H$12+СВЦЭМ!$D$10+'СЕТ СН'!$H$5-'СЕТ СН'!$H$20</f>
        <v>3426.8567628000001</v>
      </c>
      <c r="P87" s="36">
        <f>SUMIFS(СВЦЭМ!$C$33:$C$776,СВЦЭМ!$A$33:$A$776,$A87,СВЦЭМ!$B$33:$B$776,P$83)+'СЕТ СН'!$H$12+СВЦЭМ!$D$10+'СЕТ СН'!$H$5-'СЕТ СН'!$H$20</f>
        <v>3431.6096978999999</v>
      </c>
      <c r="Q87" s="36">
        <f>SUMIFS(СВЦЭМ!$C$33:$C$776,СВЦЭМ!$A$33:$A$776,$A87,СВЦЭМ!$B$33:$B$776,Q$83)+'СЕТ СН'!$H$12+СВЦЭМ!$D$10+'СЕТ СН'!$H$5-'СЕТ СН'!$H$20</f>
        <v>3445.9416715000002</v>
      </c>
      <c r="R87" s="36">
        <f>SUMIFS(СВЦЭМ!$C$33:$C$776,СВЦЭМ!$A$33:$A$776,$A87,СВЦЭМ!$B$33:$B$776,R$83)+'СЕТ СН'!$H$12+СВЦЭМ!$D$10+'СЕТ СН'!$H$5-'СЕТ СН'!$H$20</f>
        <v>3436.3859829200001</v>
      </c>
      <c r="S87" s="36">
        <f>SUMIFS(СВЦЭМ!$C$33:$C$776,СВЦЭМ!$A$33:$A$776,$A87,СВЦЭМ!$B$33:$B$776,S$83)+'СЕТ СН'!$H$12+СВЦЭМ!$D$10+'СЕТ СН'!$H$5-'СЕТ СН'!$H$20</f>
        <v>3423.1440342000001</v>
      </c>
      <c r="T87" s="36">
        <f>SUMIFS(СВЦЭМ!$C$33:$C$776,СВЦЭМ!$A$33:$A$776,$A87,СВЦЭМ!$B$33:$B$776,T$83)+'СЕТ СН'!$H$12+СВЦЭМ!$D$10+'СЕТ СН'!$H$5-'СЕТ СН'!$H$20</f>
        <v>3406.4520720300002</v>
      </c>
      <c r="U87" s="36">
        <f>SUMIFS(СВЦЭМ!$C$33:$C$776,СВЦЭМ!$A$33:$A$776,$A87,СВЦЭМ!$B$33:$B$776,U$83)+'СЕТ СН'!$H$12+СВЦЭМ!$D$10+'СЕТ СН'!$H$5-'СЕТ СН'!$H$20</f>
        <v>3402.1015454500002</v>
      </c>
      <c r="V87" s="36">
        <f>SUMIFS(СВЦЭМ!$C$33:$C$776,СВЦЭМ!$A$33:$A$776,$A87,СВЦЭМ!$B$33:$B$776,V$83)+'СЕТ СН'!$H$12+СВЦЭМ!$D$10+'СЕТ СН'!$H$5-'СЕТ СН'!$H$20</f>
        <v>3398.40602193</v>
      </c>
      <c r="W87" s="36">
        <f>SUMIFS(СВЦЭМ!$C$33:$C$776,СВЦЭМ!$A$33:$A$776,$A87,СВЦЭМ!$B$33:$B$776,W$83)+'СЕТ СН'!$H$12+СВЦЭМ!$D$10+'СЕТ СН'!$H$5-'СЕТ СН'!$H$20</f>
        <v>3396.8401919299999</v>
      </c>
      <c r="X87" s="36">
        <f>SUMIFS(СВЦЭМ!$C$33:$C$776,СВЦЭМ!$A$33:$A$776,$A87,СВЦЭМ!$B$33:$B$776,X$83)+'СЕТ СН'!$H$12+СВЦЭМ!$D$10+'СЕТ СН'!$H$5-'СЕТ СН'!$H$20</f>
        <v>3410.4791374599999</v>
      </c>
      <c r="Y87" s="36">
        <f>SUMIFS(СВЦЭМ!$C$33:$C$776,СВЦЭМ!$A$33:$A$776,$A87,СВЦЭМ!$B$33:$B$776,Y$83)+'СЕТ СН'!$H$12+СВЦЭМ!$D$10+'СЕТ СН'!$H$5-'СЕТ СН'!$H$20</f>
        <v>3449.2921402699999</v>
      </c>
    </row>
    <row r="88" spans="1:25" ht="15.75" x14ac:dyDescent="0.2">
      <c r="A88" s="35">
        <f t="shared" si="2"/>
        <v>43895</v>
      </c>
      <c r="B88" s="36">
        <f>SUMIFS(СВЦЭМ!$C$33:$C$776,СВЦЭМ!$A$33:$A$776,$A88,СВЦЭМ!$B$33:$B$776,B$83)+'СЕТ СН'!$H$12+СВЦЭМ!$D$10+'СЕТ СН'!$H$5-'СЕТ СН'!$H$20</f>
        <v>3492.7604626900002</v>
      </c>
      <c r="C88" s="36">
        <f>SUMIFS(СВЦЭМ!$C$33:$C$776,СВЦЭМ!$A$33:$A$776,$A88,СВЦЭМ!$B$33:$B$776,C$83)+'СЕТ СН'!$H$12+СВЦЭМ!$D$10+'СЕТ СН'!$H$5-'СЕТ СН'!$H$20</f>
        <v>3532.2168252299998</v>
      </c>
      <c r="D88" s="36">
        <f>SUMIFS(СВЦЭМ!$C$33:$C$776,СВЦЭМ!$A$33:$A$776,$A88,СВЦЭМ!$B$33:$B$776,D$83)+'СЕТ СН'!$H$12+СВЦЭМ!$D$10+'СЕТ СН'!$H$5-'СЕТ СН'!$H$20</f>
        <v>3541.92980575</v>
      </c>
      <c r="E88" s="36">
        <f>SUMIFS(СВЦЭМ!$C$33:$C$776,СВЦЭМ!$A$33:$A$776,$A88,СВЦЭМ!$B$33:$B$776,E$83)+'СЕТ СН'!$H$12+СВЦЭМ!$D$10+'СЕТ СН'!$H$5-'СЕТ СН'!$H$20</f>
        <v>3549.9630889099999</v>
      </c>
      <c r="F88" s="36">
        <f>SUMIFS(СВЦЭМ!$C$33:$C$776,СВЦЭМ!$A$33:$A$776,$A88,СВЦЭМ!$B$33:$B$776,F$83)+'СЕТ СН'!$H$12+СВЦЭМ!$D$10+'СЕТ СН'!$H$5-'СЕТ СН'!$H$20</f>
        <v>3527.1298974299998</v>
      </c>
      <c r="G88" s="36">
        <f>SUMIFS(СВЦЭМ!$C$33:$C$776,СВЦЭМ!$A$33:$A$776,$A88,СВЦЭМ!$B$33:$B$776,G$83)+'СЕТ СН'!$H$12+СВЦЭМ!$D$10+'СЕТ СН'!$H$5-'СЕТ СН'!$H$20</f>
        <v>3508.93552533</v>
      </c>
      <c r="H88" s="36">
        <f>SUMIFS(СВЦЭМ!$C$33:$C$776,СВЦЭМ!$A$33:$A$776,$A88,СВЦЭМ!$B$33:$B$776,H$83)+'СЕТ СН'!$H$12+СВЦЭМ!$D$10+'СЕТ СН'!$H$5-'СЕТ СН'!$H$20</f>
        <v>3468.2358126200002</v>
      </c>
      <c r="I88" s="36">
        <f>SUMIFS(СВЦЭМ!$C$33:$C$776,СВЦЭМ!$A$33:$A$776,$A88,СВЦЭМ!$B$33:$B$776,I$83)+'СЕТ СН'!$H$12+СВЦЭМ!$D$10+'СЕТ СН'!$H$5-'СЕТ СН'!$H$20</f>
        <v>3446.0785342099998</v>
      </c>
      <c r="J88" s="36">
        <f>SUMIFS(СВЦЭМ!$C$33:$C$776,СВЦЭМ!$A$33:$A$776,$A88,СВЦЭМ!$B$33:$B$776,J$83)+'СЕТ СН'!$H$12+СВЦЭМ!$D$10+'СЕТ СН'!$H$5-'СЕТ СН'!$H$20</f>
        <v>3408.1073351300001</v>
      </c>
      <c r="K88" s="36">
        <f>SUMIFS(СВЦЭМ!$C$33:$C$776,СВЦЭМ!$A$33:$A$776,$A88,СВЦЭМ!$B$33:$B$776,K$83)+'СЕТ СН'!$H$12+СВЦЭМ!$D$10+'СЕТ СН'!$H$5-'СЕТ СН'!$H$20</f>
        <v>3402.8575613500002</v>
      </c>
      <c r="L88" s="36">
        <f>SUMIFS(СВЦЭМ!$C$33:$C$776,СВЦЭМ!$A$33:$A$776,$A88,СВЦЭМ!$B$33:$B$776,L$83)+'СЕТ СН'!$H$12+СВЦЭМ!$D$10+'СЕТ СН'!$H$5-'СЕТ СН'!$H$20</f>
        <v>3425.63220929</v>
      </c>
      <c r="M88" s="36">
        <f>SUMIFS(СВЦЭМ!$C$33:$C$776,СВЦЭМ!$A$33:$A$776,$A88,СВЦЭМ!$B$33:$B$776,M$83)+'СЕТ СН'!$H$12+СВЦЭМ!$D$10+'СЕТ СН'!$H$5-'СЕТ СН'!$H$20</f>
        <v>3454.2268762600002</v>
      </c>
      <c r="N88" s="36">
        <f>SUMIFS(СВЦЭМ!$C$33:$C$776,СВЦЭМ!$A$33:$A$776,$A88,СВЦЭМ!$B$33:$B$776,N$83)+'СЕТ СН'!$H$12+СВЦЭМ!$D$10+'СЕТ СН'!$H$5-'СЕТ СН'!$H$20</f>
        <v>3456.9036501600003</v>
      </c>
      <c r="O88" s="36">
        <f>SUMIFS(СВЦЭМ!$C$33:$C$776,СВЦЭМ!$A$33:$A$776,$A88,СВЦЭМ!$B$33:$B$776,O$83)+'СЕТ СН'!$H$12+СВЦЭМ!$D$10+'СЕТ СН'!$H$5-'СЕТ СН'!$H$20</f>
        <v>3473.2554366899999</v>
      </c>
      <c r="P88" s="36">
        <f>SUMIFS(СВЦЭМ!$C$33:$C$776,СВЦЭМ!$A$33:$A$776,$A88,СВЦЭМ!$B$33:$B$776,P$83)+'СЕТ СН'!$H$12+СВЦЭМ!$D$10+'СЕТ СН'!$H$5-'СЕТ СН'!$H$20</f>
        <v>3482.3160339800002</v>
      </c>
      <c r="Q88" s="36">
        <f>SUMIFS(СВЦЭМ!$C$33:$C$776,СВЦЭМ!$A$33:$A$776,$A88,СВЦЭМ!$B$33:$B$776,Q$83)+'СЕТ СН'!$H$12+СВЦЭМ!$D$10+'СЕТ СН'!$H$5-'СЕТ СН'!$H$20</f>
        <v>3493.9455444300002</v>
      </c>
      <c r="R88" s="36">
        <f>SUMIFS(СВЦЭМ!$C$33:$C$776,СВЦЭМ!$A$33:$A$776,$A88,СВЦЭМ!$B$33:$B$776,R$83)+'СЕТ СН'!$H$12+СВЦЭМ!$D$10+'СЕТ СН'!$H$5-'СЕТ СН'!$H$20</f>
        <v>3496.1564450300002</v>
      </c>
      <c r="S88" s="36">
        <f>SUMIFS(СВЦЭМ!$C$33:$C$776,СВЦЭМ!$A$33:$A$776,$A88,СВЦЭМ!$B$33:$B$776,S$83)+'СЕТ СН'!$H$12+СВЦЭМ!$D$10+'СЕТ СН'!$H$5-'СЕТ СН'!$H$20</f>
        <v>3482.9437597900001</v>
      </c>
      <c r="T88" s="36">
        <f>SUMIFS(СВЦЭМ!$C$33:$C$776,СВЦЭМ!$A$33:$A$776,$A88,СВЦЭМ!$B$33:$B$776,T$83)+'СЕТ СН'!$H$12+СВЦЭМ!$D$10+'СЕТ СН'!$H$5-'СЕТ СН'!$H$20</f>
        <v>3460.0885323299999</v>
      </c>
      <c r="U88" s="36">
        <f>SUMIFS(СВЦЭМ!$C$33:$C$776,СВЦЭМ!$A$33:$A$776,$A88,СВЦЭМ!$B$33:$B$776,U$83)+'СЕТ СН'!$H$12+СВЦЭМ!$D$10+'СЕТ СН'!$H$5-'СЕТ СН'!$H$20</f>
        <v>3439.5214920200001</v>
      </c>
      <c r="V88" s="36">
        <f>SUMIFS(СВЦЭМ!$C$33:$C$776,СВЦЭМ!$A$33:$A$776,$A88,СВЦЭМ!$B$33:$B$776,V$83)+'СЕТ СН'!$H$12+СВЦЭМ!$D$10+'СЕТ СН'!$H$5-'СЕТ СН'!$H$20</f>
        <v>3437.76535861</v>
      </c>
      <c r="W88" s="36">
        <f>SUMIFS(СВЦЭМ!$C$33:$C$776,СВЦЭМ!$A$33:$A$776,$A88,СВЦЭМ!$B$33:$B$776,W$83)+'СЕТ СН'!$H$12+СВЦЭМ!$D$10+'СЕТ СН'!$H$5-'СЕТ СН'!$H$20</f>
        <v>3444.8887524800002</v>
      </c>
      <c r="X88" s="36">
        <f>SUMIFS(СВЦЭМ!$C$33:$C$776,СВЦЭМ!$A$33:$A$776,$A88,СВЦЭМ!$B$33:$B$776,X$83)+'СЕТ СН'!$H$12+СВЦЭМ!$D$10+'СЕТ СН'!$H$5-'СЕТ СН'!$H$20</f>
        <v>3463.27966595</v>
      </c>
      <c r="Y88" s="36">
        <f>SUMIFS(СВЦЭМ!$C$33:$C$776,СВЦЭМ!$A$33:$A$776,$A88,СВЦЭМ!$B$33:$B$776,Y$83)+'СЕТ СН'!$H$12+СВЦЭМ!$D$10+'СЕТ СН'!$H$5-'СЕТ СН'!$H$20</f>
        <v>3479.2880732499998</v>
      </c>
    </row>
    <row r="89" spans="1:25" ht="15.75" x14ac:dyDescent="0.2">
      <c r="A89" s="35">
        <f t="shared" si="2"/>
        <v>43896</v>
      </c>
      <c r="B89" s="36">
        <f>SUMIFS(СВЦЭМ!$C$33:$C$776,СВЦЭМ!$A$33:$A$776,$A89,СВЦЭМ!$B$33:$B$776,B$83)+'СЕТ СН'!$H$12+СВЦЭМ!$D$10+'СЕТ СН'!$H$5-'СЕТ СН'!$H$20</f>
        <v>3536.86447735</v>
      </c>
      <c r="C89" s="36">
        <f>SUMIFS(СВЦЭМ!$C$33:$C$776,СВЦЭМ!$A$33:$A$776,$A89,СВЦЭМ!$B$33:$B$776,C$83)+'СЕТ СН'!$H$12+СВЦЭМ!$D$10+'СЕТ СН'!$H$5-'СЕТ СН'!$H$20</f>
        <v>3561.51834947</v>
      </c>
      <c r="D89" s="36">
        <f>SUMIFS(СВЦЭМ!$C$33:$C$776,СВЦЭМ!$A$33:$A$776,$A89,СВЦЭМ!$B$33:$B$776,D$83)+'СЕТ СН'!$H$12+СВЦЭМ!$D$10+'СЕТ СН'!$H$5-'СЕТ СН'!$H$20</f>
        <v>3572.62022854</v>
      </c>
      <c r="E89" s="36">
        <f>SUMIFS(СВЦЭМ!$C$33:$C$776,СВЦЭМ!$A$33:$A$776,$A89,СВЦЭМ!$B$33:$B$776,E$83)+'СЕТ СН'!$H$12+СВЦЭМ!$D$10+'СЕТ СН'!$H$5-'СЕТ СН'!$H$20</f>
        <v>3576.1388367099999</v>
      </c>
      <c r="F89" s="36">
        <f>SUMIFS(СВЦЭМ!$C$33:$C$776,СВЦЭМ!$A$33:$A$776,$A89,СВЦЭМ!$B$33:$B$776,F$83)+'СЕТ СН'!$H$12+СВЦЭМ!$D$10+'СЕТ СН'!$H$5-'СЕТ СН'!$H$20</f>
        <v>3571.5165388700002</v>
      </c>
      <c r="G89" s="36">
        <f>SUMIFS(СВЦЭМ!$C$33:$C$776,СВЦЭМ!$A$33:$A$776,$A89,СВЦЭМ!$B$33:$B$776,G$83)+'СЕТ СН'!$H$12+СВЦЭМ!$D$10+'СЕТ СН'!$H$5-'СЕТ СН'!$H$20</f>
        <v>3545.2960916000002</v>
      </c>
      <c r="H89" s="36">
        <f>SUMIFS(СВЦЭМ!$C$33:$C$776,СВЦЭМ!$A$33:$A$776,$A89,СВЦЭМ!$B$33:$B$776,H$83)+'СЕТ СН'!$H$12+СВЦЭМ!$D$10+'СЕТ СН'!$H$5-'СЕТ СН'!$H$20</f>
        <v>3513.9379657600002</v>
      </c>
      <c r="I89" s="36">
        <f>SUMIFS(СВЦЭМ!$C$33:$C$776,СВЦЭМ!$A$33:$A$776,$A89,СВЦЭМ!$B$33:$B$776,I$83)+'СЕТ СН'!$H$12+СВЦЭМ!$D$10+'СЕТ СН'!$H$5-'СЕТ СН'!$H$20</f>
        <v>3476.2201526399999</v>
      </c>
      <c r="J89" s="36">
        <f>SUMIFS(СВЦЭМ!$C$33:$C$776,СВЦЭМ!$A$33:$A$776,$A89,СВЦЭМ!$B$33:$B$776,J$83)+'СЕТ СН'!$H$12+СВЦЭМ!$D$10+'СЕТ СН'!$H$5-'СЕТ СН'!$H$20</f>
        <v>3429.7564207099999</v>
      </c>
      <c r="K89" s="36">
        <f>SUMIFS(СВЦЭМ!$C$33:$C$776,СВЦЭМ!$A$33:$A$776,$A89,СВЦЭМ!$B$33:$B$776,K$83)+'СЕТ СН'!$H$12+СВЦЭМ!$D$10+'СЕТ СН'!$H$5-'СЕТ СН'!$H$20</f>
        <v>3414.94295741</v>
      </c>
      <c r="L89" s="36">
        <f>SUMIFS(СВЦЭМ!$C$33:$C$776,СВЦЭМ!$A$33:$A$776,$A89,СВЦЭМ!$B$33:$B$776,L$83)+'СЕТ СН'!$H$12+СВЦЭМ!$D$10+'СЕТ СН'!$H$5-'СЕТ СН'!$H$20</f>
        <v>3431.19513448</v>
      </c>
      <c r="M89" s="36">
        <f>SUMIFS(СВЦЭМ!$C$33:$C$776,СВЦЭМ!$A$33:$A$776,$A89,СВЦЭМ!$B$33:$B$776,M$83)+'СЕТ СН'!$H$12+СВЦЭМ!$D$10+'СЕТ СН'!$H$5-'СЕТ СН'!$H$20</f>
        <v>3451.5512600900001</v>
      </c>
      <c r="N89" s="36">
        <f>SUMIFS(СВЦЭМ!$C$33:$C$776,СВЦЭМ!$A$33:$A$776,$A89,СВЦЭМ!$B$33:$B$776,N$83)+'СЕТ СН'!$H$12+СВЦЭМ!$D$10+'СЕТ СН'!$H$5-'СЕТ СН'!$H$20</f>
        <v>3461.8969504699999</v>
      </c>
      <c r="O89" s="36">
        <f>SUMIFS(СВЦЭМ!$C$33:$C$776,СВЦЭМ!$A$33:$A$776,$A89,СВЦЭМ!$B$33:$B$776,O$83)+'СЕТ СН'!$H$12+СВЦЭМ!$D$10+'СЕТ СН'!$H$5-'СЕТ СН'!$H$20</f>
        <v>3480.2307545399999</v>
      </c>
      <c r="P89" s="36">
        <f>SUMIFS(СВЦЭМ!$C$33:$C$776,СВЦЭМ!$A$33:$A$776,$A89,СВЦЭМ!$B$33:$B$776,P$83)+'СЕТ СН'!$H$12+СВЦЭМ!$D$10+'СЕТ СН'!$H$5-'СЕТ СН'!$H$20</f>
        <v>3495.7090928299999</v>
      </c>
      <c r="Q89" s="36">
        <f>SUMIFS(СВЦЭМ!$C$33:$C$776,СВЦЭМ!$A$33:$A$776,$A89,СВЦЭМ!$B$33:$B$776,Q$83)+'СЕТ СН'!$H$12+СВЦЭМ!$D$10+'СЕТ СН'!$H$5-'СЕТ СН'!$H$20</f>
        <v>3499.3733013000001</v>
      </c>
      <c r="R89" s="36">
        <f>SUMIFS(СВЦЭМ!$C$33:$C$776,СВЦЭМ!$A$33:$A$776,$A89,СВЦЭМ!$B$33:$B$776,R$83)+'СЕТ СН'!$H$12+СВЦЭМ!$D$10+'СЕТ СН'!$H$5-'СЕТ СН'!$H$20</f>
        <v>3486.2010927000001</v>
      </c>
      <c r="S89" s="36">
        <f>SUMIFS(СВЦЭМ!$C$33:$C$776,СВЦЭМ!$A$33:$A$776,$A89,СВЦЭМ!$B$33:$B$776,S$83)+'СЕТ СН'!$H$12+СВЦЭМ!$D$10+'СЕТ СН'!$H$5-'СЕТ СН'!$H$20</f>
        <v>3487.8839038800002</v>
      </c>
      <c r="T89" s="36">
        <f>SUMIFS(СВЦЭМ!$C$33:$C$776,СВЦЭМ!$A$33:$A$776,$A89,СВЦЭМ!$B$33:$B$776,T$83)+'СЕТ СН'!$H$12+СВЦЭМ!$D$10+'СЕТ СН'!$H$5-'СЕТ СН'!$H$20</f>
        <v>3455.6083570999999</v>
      </c>
      <c r="U89" s="36">
        <f>SUMIFS(СВЦЭМ!$C$33:$C$776,СВЦЭМ!$A$33:$A$776,$A89,СВЦЭМ!$B$33:$B$776,U$83)+'СЕТ СН'!$H$12+СВЦЭМ!$D$10+'СЕТ СН'!$H$5-'СЕТ СН'!$H$20</f>
        <v>3446.14618922</v>
      </c>
      <c r="V89" s="36">
        <f>SUMIFS(СВЦЭМ!$C$33:$C$776,СВЦЭМ!$A$33:$A$776,$A89,СВЦЭМ!$B$33:$B$776,V$83)+'СЕТ СН'!$H$12+СВЦЭМ!$D$10+'СЕТ СН'!$H$5-'СЕТ СН'!$H$20</f>
        <v>3445.2111409200002</v>
      </c>
      <c r="W89" s="36">
        <f>SUMIFS(СВЦЭМ!$C$33:$C$776,СВЦЭМ!$A$33:$A$776,$A89,СВЦЭМ!$B$33:$B$776,W$83)+'СЕТ СН'!$H$12+СВЦЭМ!$D$10+'СЕТ СН'!$H$5-'СЕТ СН'!$H$20</f>
        <v>3453.1803997500001</v>
      </c>
      <c r="X89" s="36">
        <f>SUMIFS(СВЦЭМ!$C$33:$C$776,СВЦЭМ!$A$33:$A$776,$A89,СВЦЭМ!$B$33:$B$776,X$83)+'СЕТ СН'!$H$12+СВЦЭМ!$D$10+'СЕТ СН'!$H$5-'СЕТ СН'!$H$20</f>
        <v>3465.30592204</v>
      </c>
      <c r="Y89" s="36">
        <f>SUMIFS(СВЦЭМ!$C$33:$C$776,СВЦЭМ!$A$33:$A$776,$A89,СВЦЭМ!$B$33:$B$776,Y$83)+'СЕТ СН'!$H$12+СВЦЭМ!$D$10+'СЕТ СН'!$H$5-'СЕТ СН'!$H$20</f>
        <v>3469.9036646599998</v>
      </c>
    </row>
    <row r="90" spans="1:25" ht="15.75" x14ac:dyDescent="0.2">
      <c r="A90" s="35">
        <f t="shared" si="2"/>
        <v>43897</v>
      </c>
      <c r="B90" s="36">
        <f>SUMIFS(СВЦЭМ!$C$33:$C$776,СВЦЭМ!$A$33:$A$776,$A90,СВЦЭМ!$B$33:$B$776,B$83)+'СЕТ СН'!$H$12+СВЦЭМ!$D$10+'СЕТ СН'!$H$5-'СЕТ СН'!$H$20</f>
        <v>3505.9659342499999</v>
      </c>
      <c r="C90" s="36">
        <f>SUMIFS(СВЦЭМ!$C$33:$C$776,СВЦЭМ!$A$33:$A$776,$A90,СВЦЭМ!$B$33:$B$776,C$83)+'СЕТ СН'!$H$12+СВЦЭМ!$D$10+'СЕТ СН'!$H$5-'СЕТ СН'!$H$20</f>
        <v>3530.6060086500001</v>
      </c>
      <c r="D90" s="36">
        <f>SUMIFS(СВЦЭМ!$C$33:$C$776,СВЦЭМ!$A$33:$A$776,$A90,СВЦЭМ!$B$33:$B$776,D$83)+'СЕТ СН'!$H$12+СВЦЭМ!$D$10+'СЕТ СН'!$H$5-'СЕТ СН'!$H$20</f>
        <v>3537.9230180300001</v>
      </c>
      <c r="E90" s="36">
        <f>SUMIFS(СВЦЭМ!$C$33:$C$776,СВЦЭМ!$A$33:$A$776,$A90,СВЦЭМ!$B$33:$B$776,E$83)+'СЕТ СН'!$H$12+СВЦЭМ!$D$10+'СЕТ СН'!$H$5-'СЕТ СН'!$H$20</f>
        <v>3551.0750344799999</v>
      </c>
      <c r="F90" s="36">
        <f>SUMIFS(СВЦЭМ!$C$33:$C$776,СВЦЭМ!$A$33:$A$776,$A90,СВЦЭМ!$B$33:$B$776,F$83)+'СЕТ СН'!$H$12+СВЦЭМ!$D$10+'СЕТ СН'!$H$5-'СЕТ СН'!$H$20</f>
        <v>3547.05491807</v>
      </c>
      <c r="G90" s="36">
        <f>SUMIFS(СВЦЭМ!$C$33:$C$776,СВЦЭМ!$A$33:$A$776,$A90,СВЦЭМ!$B$33:$B$776,G$83)+'СЕТ СН'!$H$12+СВЦЭМ!$D$10+'СЕТ СН'!$H$5-'СЕТ СН'!$H$20</f>
        <v>3531.8162197500001</v>
      </c>
      <c r="H90" s="36">
        <f>SUMIFS(СВЦЭМ!$C$33:$C$776,СВЦЭМ!$A$33:$A$776,$A90,СВЦЭМ!$B$33:$B$776,H$83)+'СЕТ СН'!$H$12+СВЦЭМ!$D$10+'СЕТ СН'!$H$5-'СЕТ СН'!$H$20</f>
        <v>3519.7462903200003</v>
      </c>
      <c r="I90" s="36">
        <f>SUMIFS(СВЦЭМ!$C$33:$C$776,СВЦЭМ!$A$33:$A$776,$A90,СВЦЭМ!$B$33:$B$776,I$83)+'СЕТ СН'!$H$12+СВЦЭМ!$D$10+'СЕТ СН'!$H$5-'СЕТ СН'!$H$20</f>
        <v>3476.5746020199999</v>
      </c>
      <c r="J90" s="36">
        <f>SUMIFS(СВЦЭМ!$C$33:$C$776,СВЦЭМ!$A$33:$A$776,$A90,СВЦЭМ!$B$33:$B$776,J$83)+'СЕТ СН'!$H$12+СВЦЭМ!$D$10+'СЕТ СН'!$H$5-'СЕТ СН'!$H$20</f>
        <v>3430.2988769100002</v>
      </c>
      <c r="K90" s="36">
        <f>SUMIFS(СВЦЭМ!$C$33:$C$776,СВЦЭМ!$A$33:$A$776,$A90,СВЦЭМ!$B$33:$B$776,K$83)+'СЕТ СН'!$H$12+СВЦЭМ!$D$10+'СЕТ СН'!$H$5-'СЕТ СН'!$H$20</f>
        <v>3427.2477935500001</v>
      </c>
      <c r="L90" s="36">
        <f>SUMIFS(СВЦЭМ!$C$33:$C$776,СВЦЭМ!$A$33:$A$776,$A90,СВЦЭМ!$B$33:$B$776,L$83)+'СЕТ СН'!$H$12+СВЦЭМ!$D$10+'СЕТ СН'!$H$5-'СЕТ СН'!$H$20</f>
        <v>3434.3666272700002</v>
      </c>
      <c r="M90" s="36">
        <f>SUMIFS(СВЦЭМ!$C$33:$C$776,СВЦЭМ!$A$33:$A$776,$A90,СВЦЭМ!$B$33:$B$776,M$83)+'СЕТ СН'!$H$12+СВЦЭМ!$D$10+'СЕТ СН'!$H$5-'СЕТ СН'!$H$20</f>
        <v>3437.3301820300003</v>
      </c>
      <c r="N90" s="36">
        <f>SUMIFS(СВЦЭМ!$C$33:$C$776,СВЦЭМ!$A$33:$A$776,$A90,СВЦЭМ!$B$33:$B$776,N$83)+'СЕТ СН'!$H$12+СВЦЭМ!$D$10+'СЕТ СН'!$H$5-'СЕТ СН'!$H$20</f>
        <v>3451.5340159000002</v>
      </c>
      <c r="O90" s="36">
        <f>SUMIFS(СВЦЭМ!$C$33:$C$776,СВЦЭМ!$A$33:$A$776,$A90,СВЦЭМ!$B$33:$B$776,O$83)+'СЕТ СН'!$H$12+СВЦЭМ!$D$10+'СЕТ СН'!$H$5-'СЕТ СН'!$H$20</f>
        <v>3458.0770540900003</v>
      </c>
      <c r="P90" s="36">
        <f>SUMIFS(СВЦЭМ!$C$33:$C$776,СВЦЭМ!$A$33:$A$776,$A90,СВЦЭМ!$B$33:$B$776,P$83)+'СЕТ СН'!$H$12+СВЦЭМ!$D$10+'СЕТ СН'!$H$5-'СЕТ СН'!$H$20</f>
        <v>3466.9482690100003</v>
      </c>
      <c r="Q90" s="36">
        <f>SUMIFS(СВЦЭМ!$C$33:$C$776,СВЦЭМ!$A$33:$A$776,$A90,СВЦЭМ!$B$33:$B$776,Q$83)+'СЕТ СН'!$H$12+СВЦЭМ!$D$10+'СЕТ СН'!$H$5-'СЕТ СН'!$H$20</f>
        <v>3473.4500609800002</v>
      </c>
      <c r="R90" s="36">
        <f>SUMIFS(СВЦЭМ!$C$33:$C$776,СВЦЭМ!$A$33:$A$776,$A90,СВЦЭМ!$B$33:$B$776,R$83)+'СЕТ СН'!$H$12+СВЦЭМ!$D$10+'СЕТ СН'!$H$5-'СЕТ СН'!$H$20</f>
        <v>3465.0839202500001</v>
      </c>
      <c r="S90" s="36">
        <f>SUMIFS(СВЦЭМ!$C$33:$C$776,СВЦЭМ!$A$33:$A$776,$A90,СВЦЭМ!$B$33:$B$776,S$83)+'СЕТ СН'!$H$12+СВЦЭМ!$D$10+'СЕТ СН'!$H$5-'СЕТ СН'!$H$20</f>
        <v>3446.7635830300001</v>
      </c>
      <c r="T90" s="36">
        <f>SUMIFS(СВЦЭМ!$C$33:$C$776,СВЦЭМ!$A$33:$A$776,$A90,СВЦЭМ!$B$33:$B$776,T$83)+'СЕТ СН'!$H$12+СВЦЭМ!$D$10+'СЕТ СН'!$H$5-'СЕТ СН'!$H$20</f>
        <v>3429.03992776</v>
      </c>
      <c r="U90" s="36">
        <f>SUMIFS(СВЦЭМ!$C$33:$C$776,СВЦЭМ!$A$33:$A$776,$A90,СВЦЭМ!$B$33:$B$776,U$83)+'СЕТ СН'!$H$12+СВЦЭМ!$D$10+'СЕТ СН'!$H$5-'СЕТ СН'!$H$20</f>
        <v>3432.2094213099999</v>
      </c>
      <c r="V90" s="36">
        <f>SUMIFS(СВЦЭМ!$C$33:$C$776,СВЦЭМ!$A$33:$A$776,$A90,СВЦЭМ!$B$33:$B$776,V$83)+'СЕТ СН'!$H$12+СВЦЭМ!$D$10+'СЕТ СН'!$H$5-'СЕТ СН'!$H$20</f>
        <v>3437.5264945200001</v>
      </c>
      <c r="W90" s="36">
        <f>SUMIFS(СВЦЭМ!$C$33:$C$776,СВЦЭМ!$A$33:$A$776,$A90,СВЦЭМ!$B$33:$B$776,W$83)+'СЕТ СН'!$H$12+СВЦЭМ!$D$10+'СЕТ СН'!$H$5-'СЕТ СН'!$H$20</f>
        <v>3446.3348732200002</v>
      </c>
      <c r="X90" s="36">
        <f>SUMIFS(СВЦЭМ!$C$33:$C$776,СВЦЭМ!$A$33:$A$776,$A90,СВЦЭМ!$B$33:$B$776,X$83)+'СЕТ СН'!$H$12+СВЦЭМ!$D$10+'СЕТ СН'!$H$5-'СЕТ СН'!$H$20</f>
        <v>3453.3501695599998</v>
      </c>
      <c r="Y90" s="36">
        <f>SUMIFS(СВЦЭМ!$C$33:$C$776,СВЦЭМ!$A$33:$A$776,$A90,СВЦЭМ!$B$33:$B$776,Y$83)+'СЕТ СН'!$H$12+СВЦЭМ!$D$10+'СЕТ СН'!$H$5-'СЕТ СН'!$H$20</f>
        <v>3468.9360033600001</v>
      </c>
    </row>
    <row r="91" spans="1:25" ht="15.75" x14ac:dyDescent="0.2">
      <c r="A91" s="35">
        <f t="shared" si="2"/>
        <v>43898</v>
      </c>
      <c r="B91" s="36">
        <f>SUMIFS(СВЦЭМ!$C$33:$C$776,СВЦЭМ!$A$33:$A$776,$A91,СВЦЭМ!$B$33:$B$776,B$83)+'СЕТ СН'!$H$12+СВЦЭМ!$D$10+'СЕТ СН'!$H$5-'СЕТ СН'!$H$20</f>
        <v>3496.89310239</v>
      </c>
      <c r="C91" s="36">
        <f>SUMIFS(СВЦЭМ!$C$33:$C$776,СВЦЭМ!$A$33:$A$776,$A91,СВЦЭМ!$B$33:$B$776,C$83)+'СЕТ СН'!$H$12+СВЦЭМ!$D$10+'СЕТ СН'!$H$5-'СЕТ СН'!$H$20</f>
        <v>3519.4063914799999</v>
      </c>
      <c r="D91" s="36">
        <f>SUMIFS(СВЦЭМ!$C$33:$C$776,СВЦЭМ!$A$33:$A$776,$A91,СВЦЭМ!$B$33:$B$776,D$83)+'СЕТ СН'!$H$12+СВЦЭМ!$D$10+'СЕТ СН'!$H$5-'СЕТ СН'!$H$20</f>
        <v>3532.9550273200002</v>
      </c>
      <c r="E91" s="36">
        <f>SUMIFS(СВЦЭМ!$C$33:$C$776,СВЦЭМ!$A$33:$A$776,$A91,СВЦЭМ!$B$33:$B$776,E$83)+'СЕТ СН'!$H$12+СВЦЭМ!$D$10+'СЕТ СН'!$H$5-'СЕТ СН'!$H$20</f>
        <v>3536.7558450199999</v>
      </c>
      <c r="F91" s="36">
        <f>SUMIFS(СВЦЭМ!$C$33:$C$776,СВЦЭМ!$A$33:$A$776,$A91,СВЦЭМ!$B$33:$B$776,F$83)+'СЕТ СН'!$H$12+СВЦЭМ!$D$10+'СЕТ СН'!$H$5-'СЕТ СН'!$H$20</f>
        <v>3535.3469176600001</v>
      </c>
      <c r="G91" s="36">
        <f>SUMIFS(СВЦЭМ!$C$33:$C$776,СВЦЭМ!$A$33:$A$776,$A91,СВЦЭМ!$B$33:$B$776,G$83)+'СЕТ СН'!$H$12+СВЦЭМ!$D$10+'СЕТ СН'!$H$5-'СЕТ СН'!$H$20</f>
        <v>3526.5595566900001</v>
      </c>
      <c r="H91" s="36">
        <f>SUMIFS(СВЦЭМ!$C$33:$C$776,СВЦЭМ!$A$33:$A$776,$A91,СВЦЭМ!$B$33:$B$776,H$83)+'СЕТ СН'!$H$12+СВЦЭМ!$D$10+'СЕТ СН'!$H$5-'СЕТ СН'!$H$20</f>
        <v>3505.8305509800002</v>
      </c>
      <c r="I91" s="36">
        <f>SUMIFS(СВЦЭМ!$C$33:$C$776,СВЦЭМ!$A$33:$A$776,$A91,СВЦЭМ!$B$33:$B$776,I$83)+'СЕТ СН'!$H$12+СВЦЭМ!$D$10+'СЕТ СН'!$H$5-'СЕТ СН'!$H$20</f>
        <v>3469.908113</v>
      </c>
      <c r="J91" s="36">
        <f>SUMIFS(СВЦЭМ!$C$33:$C$776,СВЦЭМ!$A$33:$A$776,$A91,СВЦЭМ!$B$33:$B$776,J$83)+'СЕТ СН'!$H$12+СВЦЭМ!$D$10+'СЕТ СН'!$H$5-'СЕТ СН'!$H$20</f>
        <v>3426.3616849600003</v>
      </c>
      <c r="K91" s="36">
        <f>SUMIFS(СВЦЭМ!$C$33:$C$776,СВЦЭМ!$A$33:$A$776,$A91,СВЦЭМ!$B$33:$B$776,K$83)+'СЕТ СН'!$H$12+СВЦЭМ!$D$10+'СЕТ СН'!$H$5-'СЕТ СН'!$H$20</f>
        <v>3396.4658705800002</v>
      </c>
      <c r="L91" s="36">
        <f>SUMIFS(СВЦЭМ!$C$33:$C$776,СВЦЭМ!$A$33:$A$776,$A91,СВЦЭМ!$B$33:$B$776,L$83)+'СЕТ СН'!$H$12+СВЦЭМ!$D$10+'СЕТ СН'!$H$5-'СЕТ СН'!$H$20</f>
        <v>3400.5942681699999</v>
      </c>
      <c r="M91" s="36">
        <f>SUMIFS(СВЦЭМ!$C$33:$C$776,СВЦЭМ!$A$33:$A$776,$A91,СВЦЭМ!$B$33:$B$776,M$83)+'СЕТ СН'!$H$12+СВЦЭМ!$D$10+'СЕТ СН'!$H$5-'СЕТ СН'!$H$20</f>
        <v>3400.8720626300001</v>
      </c>
      <c r="N91" s="36">
        <f>SUMIFS(СВЦЭМ!$C$33:$C$776,СВЦЭМ!$A$33:$A$776,$A91,СВЦЭМ!$B$33:$B$776,N$83)+'СЕТ СН'!$H$12+СВЦЭМ!$D$10+'СЕТ СН'!$H$5-'СЕТ СН'!$H$20</f>
        <v>3412.3044087899998</v>
      </c>
      <c r="O91" s="36">
        <f>SUMIFS(СВЦЭМ!$C$33:$C$776,СВЦЭМ!$A$33:$A$776,$A91,СВЦЭМ!$B$33:$B$776,O$83)+'СЕТ СН'!$H$12+СВЦЭМ!$D$10+'СЕТ СН'!$H$5-'СЕТ СН'!$H$20</f>
        <v>3431.0209520200001</v>
      </c>
      <c r="P91" s="36">
        <f>SUMIFS(СВЦЭМ!$C$33:$C$776,СВЦЭМ!$A$33:$A$776,$A91,СВЦЭМ!$B$33:$B$776,P$83)+'СЕТ СН'!$H$12+СВЦЭМ!$D$10+'СЕТ СН'!$H$5-'СЕТ СН'!$H$20</f>
        <v>3438.9462611500003</v>
      </c>
      <c r="Q91" s="36">
        <f>SUMIFS(СВЦЭМ!$C$33:$C$776,СВЦЭМ!$A$33:$A$776,$A91,СВЦЭМ!$B$33:$B$776,Q$83)+'СЕТ СН'!$H$12+СВЦЭМ!$D$10+'СЕТ СН'!$H$5-'СЕТ СН'!$H$20</f>
        <v>3450.1588870200003</v>
      </c>
      <c r="R91" s="36">
        <f>SUMIFS(СВЦЭМ!$C$33:$C$776,СВЦЭМ!$A$33:$A$776,$A91,СВЦЭМ!$B$33:$B$776,R$83)+'СЕТ СН'!$H$12+СВЦЭМ!$D$10+'СЕТ СН'!$H$5-'СЕТ СН'!$H$20</f>
        <v>3441.1548012000003</v>
      </c>
      <c r="S91" s="36">
        <f>SUMIFS(СВЦЭМ!$C$33:$C$776,СВЦЭМ!$A$33:$A$776,$A91,СВЦЭМ!$B$33:$B$776,S$83)+'СЕТ СН'!$H$12+СВЦЭМ!$D$10+'СЕТ СН'!$H$5-'СЕТ СН'!$H$20</f>
        <v>3438.6121588000001</v>
      </c>
      <c r="T91" s="36">
        <f>SUMIFS(СВЦЭМ!$C$33:$C$776,СВЦЭМ!$A$33:$A$776,$A91,СВЦЭМ!$B$33:$B$776,T$83)+'СЕТ СН'!$H$12+СВЦЭМ!$D$10+'СЕТ СН'!$H$5-'СЕТ СН'!$H$20</f>
        <v>3418.6430086199998</v>
      </c>
      <c r="U91" s="36">
        <f>SUMIFS(СВЦЭМ!$C$33:$C$776,СВЦЭМ!$A$33:$A$776,$A91,СВЦЭМ!$B$33:$B$776,U$83)+'СЕТ СН'!$H$12+СВЦЭМ!$D$10+'СЕТ СН'!$H$5-'СЕТ СН'!$H$20</f>
        <v>3408.8338592600003</v>
      </c>
      <c r="V91" s="36">
        <f>SUMIFS(СВЦЭМ!$C$33:$C$776,СВЦЭМ!$A$33:$A$776,$A91,СВЦЭМ!$B$33:$B$776,V$83)+'СЕТ СН'!$H$12+СВЦЭМ!$D$10+'СЕТ СН'!$H$5-'СЕТ СН'!$H$20</f>
        <v>3406.56138835</v>
      </c>
      <c r="W91" s="36">
        <f>SUMIFS(СВЦЭМ!$C$33:$C$776,СВЦЭМ!$A$33:$A$776,$A91,СВЦЭМ!$B$33:$B$776,W$83)+'СЕТ СН'!$H$12+СВЦЭМ!$D$10+'СЕТ СН'!$H$5-'СЕТ СН'!$H$20</f>
        <v>3408.67949602</v>
      </c>
      <c r="X91" s="36">
        <f>SUMIFS(СВЦЭМ!$C$33:$C$776,СВЦЭМ!$A$33:$A$776,$A91,СВЦЭМ!$B$33:$B$776,X$83)+'СЕТ СН'!$H$12+СВЦЭМ!$D$10+'СЕТ СН'!$H$5-'СЕТ СН'!$H$20</f>
        <v>3421.5874093100001</v>
      </c>
      <c r="Y91" s="36">
        <f>SUMIFS(СВЦЭМ!$C$33:$C$776,СВЦЭМ!$A$33:$A$776,$A91,СВЦЭМ!$B$33:$B$776,Y$83)+'СЕТ СН'!$H$12+СВЦЭМ!$D$10+'СЕТ СН'!$H$5-'СЕТ СН'!$H$20</f>
        <v>3442.3211304800002</v>
      </c>
    </row>
    <row r="92" spans="1:25" ht="15.75" x14ac:dyDescent="0.2">
      <c r="A92" s="35">
        <f t="shared" si="2"/>
        <v>43899</v>
      </c>
      <c r="B92" s="36">
        <f>SUMIFS(СВЦЭМ!$C$33:$C$776,СВЦЭМ!$A$33:$A$776,$A92,СВЦЭМ!$B$33:$B$776,B$83)+'СЕТ СН'!$H$12+СВЦЭМ!$D$10+'СЕТ СН'!$H$5-'СЕТ СН'!$H$20</f>
        <v>3501.7735324200003</v>
      </c>
      <c r="C92" s="36">
        <f>SUMIFS(СВЦЭМ!$C$33:$C$776,СВЦЭМ!$A$33:$A$776,$A92,СВЦЭМ!$B$33:$B$776,C$83)+'СЕТ СН'!$H$12+СВЦЭМ!$D$10+'СЕТ СН'!$H$5-'СЕТ СН'!$H$20</f>
        <v>3511.1831811299999</v>
      </c>
      <c r="D92" s="36">
        <f>SUMIFS(СВЦЭМ!$C$33:$C$776,СВЦЭМ!$A$33:$A$776,$A92,СВЦЭМ!$B$33:$B$776,D$83)+'СЕТ СН'!$H$12+СВЦЭМ!$D$10+'СЕТ СН'!$H$5-'СЕТ СН'!$H$20</f>
        <v>3526.0574102700002</v>
      </c>
      <c r="E92" s="36">
        <f>SUMIFS(СВЦЭМ!$C$33:$C$776,СВЦЭМ!$A$33:$A$776,$A92,СВЦЭМ!$B$33:$B$776,E$83)+'СЕТ СН'!$H$12+СВЦЭМ!$D$10+'СЕТ СН'!$H$5-'СЕТ СН'!$H$20</f>
        <v>3539.4459790000001</v>
      </c>
      <c r="F92" s="36">
        <f>SUMIFS(СВЦЭМ!$C$33:$C$776,СВЦЭМ!$A$33:$A$776,$A92,СВЦЭМ!$B$33:$B$776,F$83)+'СЕТ СН'!$H$12+СВЦЭМ!$D$10+'СЕТ СН'!$H$5-'СЕТ СН'!$H$20</f>
        <v>3539.4252928999999</v>
      </c>
      <c r="G92" s="36">
        <f>SUMIFS(СВЦЭМ!$C$33:$C$776,СВЦЭМ!$A$33:$A$776,$A92,СВЦЭМ!$B$33:$B$776,G$83)+'СЕТ СН'!$H$12+СВЦЭМ!$D$10+'СЕТ СН'!$H$5-'СЕТ СН'!$H$20</f>
        <v>3537.1611286299999</v>
      </c>
      <c r="H92" s="36">
        <f>SUMIFS(СВЦЭМ!$C$33:$C$776,СВЦЭМ!$A$33:$A$776,$A92,СВЦЭМ!$B$33:$B$776,H$83)+'СЕТ СН'!$H$12+СВЦЭМ!$D$10+'СЕТ СН'!$H$5-'СЕТ СН'!$H$20</f>
        <v>3511.4525137999999</v>
      </c>
      <c r="I92" s="36">
        <f>SUMIFS(СВЦЭМ!$C$33:$C$776,СВЦЭМ!$A$33:$A$776,$A92,СВЦЭМ!$B$33:$B$776,I$83)+'СЕТ СН'!$H$12+СВЦЭМ!$D$10+'СЕТ СН'!$H$5-'СЕТ СН'!$H$20</f>
        <v>3481.7720480100002</v>
      </c>
      <c r="J92" s="36">
        <f>SUMIFS(СВЦЭМ!$C$33:$C$776,СВЦЭМ!$A$33:$A$776,$A92,СВЦЭМ!$B$33:$B$776,J$83)+'СЕТ СН'!$H$12+СВЦЭМ!$D$10+'СЕТ СН'!$H$5-'СЕТ СН'!$H$20</f>
        <v>3456.2938503599999</v>
      </c>
      <c r="K92" s="36">
        <f>SUMIFS(СВЦЭМ!$C$33:$C$776,СВЦЭМ!$A$33:$A$776,$A92,СВЦЭМ!$B$33:$B$776,K$83)+'СЕТ СН'!$H$12+СВЦЭМ!$D$10+'СЕТ СН'!$H$5-'СЕТ СН'!$H$20</f>
        <v>3436.0317408800001</v>
      </c>
      <c r="L92" s="36">
        <f>SUMIFS(СВЦЭМ!$C$33:$C$776,СВЦЭМ!$A$33:$A$776,$A92,СВЦЭМ!$B$33:$B$776,L$83)+'СЕТ СН'!$H$12+СВЦЭМ!$D$10+'СЕТ СН'!$H$5-'СЕТ СН'!$H$20</f>
        <v>3429.3505994900001</v>
      </c>
      <c r="M92" s="36">
        <f>SUMIFS(СВЦЭМ!$C$33:$C$776,СВЦЭМ!$A$33:$A$776,$A92,СВЦЭМ!$B$33:$B$776,M$83)+'СЕТ СН'!$H$12+СВЦЭМ!$D$10+'СЕТ СН'!$H$5-'СЕТ СН'!$H$20</f>
        <v>3430.7641583200002</v>
      </c>
      <c r="N92" s="36">
        <f>SUMIFS(СВЦЭМ!$C$33:$C$776,СВЦЭМ!$A$33:$A$776,$A92,СВЦЭМ!$B$33:$B$776,N$83)+'СЕТ СН'!$H$12+СВЦЭМ!$D$10+'СЕТ СН'!$H$5-'СЕТ СН'!$H$20</f>
        <v>3438.7380007500001</v>
      </c>
      <c r="O92" s="36">
        <f>SUMIFS(СВЦЭМ!$C$33:$C$776,СВЦЭМ!$A$33:$A$776,$A92,СВЦЭМ!$B$33:$B$776,O$83)+'СЕТ СН'!$H$12+СВЦЭМ!$D$10+'СЕТ СН'!$H$5-'СЕТ СН'!$H$20</f>
        <v>3455.1191893700002</v>
      </c>
      <c r="P92" s="36">
        <f>SUMIFS(СВЦЭМ!$C$33:$C$776,СВЦЭМ!$A$33:$A$776,$A92,СВЦЭМ!$B$33:$B$776,P$83)+'СЕТ СН'!$H$12+СВЦЭМ!$D$10+'СЕТ СН'!$H$5-'СЕТ СН'!$H$20</f>
        <v>3459.9022610900001</v>
      </c>
      <c r="Q92" s="36">
        <f>SUMIFS(СВЦЭМ!$C$33:$C$776,СВЦЭМ!$A$33:$A$776,$A92,СВЦЭМ!$B$33:$B$776,Q$83)+'СЕТ СН'!$H$12+СВЦЭМ!$D$10+'СЕТ СН'!$H$5-'СЕТ СН'!$H$20</f>
        <v>3464.6204387500002</v>
      </c>
      <c r="R92" s="36">
        <f>SUMIFS(СВЦЭМ!$C$33:$C$776,СВЦЭМ!$A$33:$A$776,$A92,СВЦЭМ!$B$33:$B$776,R$83)+'СЕТ СН'!$H$12+СВЦЭМ!$D$10+'СЕТ СН'!$H$5-'СЕТ СН'!$H$20</f>
        <v>3461.9549244</v>
      </c>
      <c r="S92" s="36">
        <f>SUMIFS(СВЦЭМ!$C$33:$C$776,СВЦЭМ!$A$33:$A$776,$A92,СВЦЭМ!$B$33:$B$776,S$83)+'СЕТ СН'!$H$12+СВЦЭМ!$D$10+'СЕТ СН'!$H$5-'СЕТ СН'!$H$20</f>
        <v>3452.8673553399999</v>
      </c>
      <c r="T92" s="36">
        <f>SUMIFS(СВЦЭМ!$C$33:$C$776,СВЦЭМ!$A$33:$A$776,$A92,СВЦЭМ!$B$33:$B$776,T$83)+'СЕТ СН'!$H$12+СВЦЭМ!$D$10+'СЕТ СН'!$H$5-'СЕТ СН'!$H$20</f>
        <v>3436.09373615</v>
      </c>
      <c r="U92" s="36">
        <f>SUMIFS(СВЦЭМ!$C$33:$C$776,СВЦЭМ!$A$33:$A$776,$A92,СВЦЭМ!$B$33:$B$776,U$83)+'СЕТ СН'!$H$12+СВЦЭМ!$D$10+'СЕТ СН'!$H$5-'СЕТ СН'!$H$20</f>
        <v>3418.28657079</v>
      </c>
      <c r="V92" s="36">
        <f>SUMIFS(СВЦЭМ!$C$33:$C$776,СВЦЭМ!$A$33:$A$776,$A92,СВЦЭМ!$B$33:$B$776,V$83)+'СЕТ СН'!$H$12+СВЦЭМ!$D$10+'СЕТ СН'!$H$5-'СЕТ СН'!$H$20</f>
        <v>3425.5106132300002</v>
      </c>
      <c r="W92" s="36">
        <f>SUMIFS(СВЦЭМ!$C$33:$C$776,СВЦЭМ!$A$33:$A$776,$A92,СВЦЭМ!$B$33:$B$776,W$83)+'СЕТ СН'!$H$12+СВЦЭМ!$D$10+'СЕТ СН'!$H$5-'СЕТ СН'!$H$20</f>
        <v>3431.98029</v>
      </c>
      <c r="X92" s="36">
        <f>SUMIFS(СВЦЭМ!$C$33:$C$776,СВЦЭМ!$A$33:$A$776,$A92,СВЦЭМ!$B$33:$B$776,X$83)+'СЕТ СН'!$H$12+СВЦЭМ!$D$10+'СЕТ СН'!$H$5-'СЕТ СН'!$H$20</f>
        <v>3456.84148065</v>
      </c>
      <c r="Y92" s="36">
        <f>SUMIFS(СВЦЭМ!$C$33:$C$776,СВЦЭМ!$A$33:$A$776,$A92,СВЦЭМ!$B$33:$B$776,Y$83)+'СЕТ СН'!$H$12+СВЦЭМ!$D$10+'СЕТ СН'!$H$5-'СЕТ СН'!$H$20</f>
        <v>3478.9368495600002</v>
      </c>
    </row>
    <row r="93" spans="1:25" ht="15.75" x14ac:dyDescent="0.2">
      <c r="A93" s="35">
        <f t="shared" si="2"/>
        <v>43900</v>
      </c>
      <c r="B93" s="36">
        <f>SUMIFS(СВЦЭМ!$C$33:$C$776,СВЦЭМ!$A$33:$A$776,$A93,СВЦЭМ!$B$33:$B$776,B$83)+'СЕТ СН'!$H$12+СВЦЭМ!$D$10+'СЕТ СН'!$H$5-'СЕТ СН'!$H$20</f>
        <v>3497.9887181900003</v>
      </c>
      <c r="C93" s="36">
        <f>SUMIFS(СВЦЭМ!$C$33:$C$776,СВЦЭМ!$A$33:$A$776,$A93,СВЦЭМ!$B$33:$B$776,C$83)+'СЕТ СН'!$H$12+СВЦЭМ!$D$10+'СЕТ СН'!$H$5-'СЕТ СН'!$H$20</f>
        <v>3525.3778604300001</v>
      </c>
      <c r="D93" s="36">
        <f>SUMIFS(СВЦЭМ!$C$33:$C$776,СВЦЭМ!$A$33:$A$776,$A93,СВЦЭМ!$B$33:$B$776,D$83)+'СЕТ СН'!$H$12+СВЦЭМ!$D$10+'СЕТ СН'!$H$5-'СЕТ СН'!$H$20</f>
        <v>3517.15828771</v>
      </c>
      <c r="E93" s="36">
        <f>SUMIFS(СВЦЭМ!$C$33:$C$776,СВЦЭМ!$A$33:$A$776,$A93,СВЦЭМ!$B$33:$B$776,E$83)+'СЕТ СН'!$H$12+СВЦЭМ!$D$10+'СЕТ СН'!$H$5-'СЕТ СН'!$H$20</f>
        <v>3525.2574789499999</v>
      </c>
      <c r="F93" s="36">
        <f>SUMIFS(СВЦЭМ!$C$33:$C$776,СВЦЭМ!$A$33:$A$776,$A93,СВЦЭМ!$B$33:$B$776,F$83)+'СЕТ СН'!$H$12+СВЦЭМ!$D$10+'СЕТ СН'!$H$5-'СЕТ СН'!$H$20</f>
        <v>3521.0491438600002</v>
      </c>
      <c r="G93" s="36">
        <f>SUMIFS(СВЦЭМ!$C$33:$C$776,СВЦЭМ!$A$33:$A$776,$A93,СВЦЭМ!$B$33:$B$776,G$83)+'СЕТ СН'!$H$12+СВЦЭМ!$D$10+'СЕТ СН'!$H$5-'СЕТ СН'!$H$20</f>
        <v>3476.7157414900003</v>
      </c>
      <c r="H93" s="36">
        <f>SUMIFS(СВЦЭМ!$C$33:$C$776,СВЦЭМ!$A$33:$A$776,$A93,СВЦЭМ!$B$33:$B$776,H$83)+'СЕТ СН'!$H$12+СВЦЭМ!$D$10+'СЕТ СН'!$H$5-'СЕТ СН'!$H$20</f>
        <v>3455.4009282900001</v>
      </c>
      <c r="I93" s="36">
        <f>SUMIFS(СВЦЭМ!$C$33:$C$776,СВЦЭМ!$A$33:$A$776,$A93,СВЦЭМ!$B$33:$B$776,I$83)+'СЕТ СН'!$H$12+СВЦЭМ!$D$10+'СЕТ СН'!$H$5-'СЕТ СН'!$H$20</f>
        <v>3418.8849547200002</v>
      </c>
      <c r="J93" s="36">
        <f>SUMIFS(СВЦЭМ!$C$33:$C$776,СВЦЭМ!$A$33:$A$776,$A93,СВЦЭМ!$B$33:$B$776,J$83)+'СЕТ СН'!$H$12+СВЦЭМ!$D$10+'СЕТ СН'!$H$5-'СЕТ СН'!$H$20</f>
        <v>3394.6691699500002</v>
      </c>
      <c r="K93" s="36">
        <f>SUMIFS(СВЦЭМ!$C$33:$C$776,СВЦЭМ!$A$33:$A$776,$A93,СВЦЭМ!$B$33:$B$776,K$83)+'СЕТ СН'!$H$12+СВЦЭМ!$D$10+'СЕТ СН'!$H$5-'СЕТ СН'!$H$20</f>
        <v>3401.1626819600001</v>
      </c>
      <c r="L93" s="36">
        <f>SUMIFS(СВЦЭМ!$C$33:$C$776,СВЦЭМ!$A$33:$A$776,$A93,СВЦЭМ!$B$33:$B$776,L$83)+'СЕТ СН'!$H$12+СВЦЭМ!$D$10+'СЕТ СН'!$H$5-'СЕТ СН'!$H$20</f>
        <v>3402.4149359000003</v>
      </c>
      <c r="M93" s="36">
        <f>SUMIFS(СВЦЭМ!$C$33:$C$776,СВЦЭМ!$A$33:$A$776,$A93,СВЦЭМ!$B$33:$B$776,M$83)+'СЕТ СН'!$H$12+СВЦЭМ!$D$10+'СЕТ СН'!$H$5-'СЕТ СН'!$H$20</f>
        <v>3398.58147242</v>
      </c>
      <c r="N93" s="36">
        <f>SUMIFS(СВЦЭМ!$C$33:$C$776,СВЦЭМ!$A$33:$A$776,$A93,СВЦЭМ!$B$33:$B$776,N$83)+'СЕТ СН'!$H$12+СВЦЭМ!$D$10+'СЕТ СН'!$H$5-'СЕТ СН'!$H$20</f>
        <v>3395.8182823699999</v>
      </c>
      <c r="O93" s="36">
        <f>SUMIFS(СВЦЭМ!$C$33:$C$776,СВЦЭМ!$A$33:$A$776,$A93,СВЦЭМ!$B$33:$B$776,O$83)+'СЕТ СН'!$H$12+СВЦЭМ!$D$10+'СЕТ СН'!$H$5-'СЕТ СН'!$H$20</f>
        <v>3391.8257987400002</v>
      </c>
      <c r="P93" s="36">
        <f>SUMIFS(СВЦЭМ!$C$33:$C$776,СВЦЭМ!$A$33:$A$776,$A93,СВЦЭМ!$B$33:$B$776,P$83)+'СЕТ СН'!$H$12+СВЦЭМ!$D$10+'СЕТ СН'!$H$5-'СЕТ СН'!$H$20</f>
        <v>3386.2411583200001</v>
      </c>
      <c r="Q93" s="36">
        <f>SUMIFS(СВЦЭМ!$C$33:$C$776,СВЦЭМ!$A$33:$A$776,$A93,СВЦЭМ!$B$33:$B$776,Q$83)+'СЕТ СН'!$H$12+СВЦЭМ!$D$10+'СЕТ СН'!$H$5-'СЕТ СН'!$H$20</f>
        <v>3387.5622227700001</v>
      </c>
      <c r="R93" s="36">
        <f>SUMIFS(СВЦЭМ!$C$33:$C$776,СВЦЭМ!$A$33:$A$776,$A93,СВЦЭМ!$B$33:$B$776,R$83)+'СЕТ СН'!$H$12+СВЦЭМ!$D$10+'СЕТ СН'!$H$5-'СЕТ СН'!$H$20</f>
        <v>3376.3802110000001</v>
      </c>
      <c r="S93" s="36">
        <f>SUMIFS(СВЦЭМ!$C$33:$C$776,СВЦЭМ!$A$33:$A$776,$A93,СВЦЭМ!$B$33:$B$776,S$83)+'СЕТ СН'!$H$12+СВЦЭМ!$D$10+'СЕТ СН'!$H$5-'СЕТ СН'!$H$20</f>
        <v>3380.2236649300003</v>
      </c>
      <c r="T93" s="36">
        <f>SUMIFS(СВЦЭМ!$C$33:$C$776,СВЦЭМ!$A$33:$A$776,$A93,СВЦЭМ!$B$33:$B$776,T$83)+'СЕТ СН'!$H$12+СВЦЭМ!$D$10+'СЕТ СН'!$H$5-'СЕТ СН'!$H$20</f>
        <v>3372.2937493200002</v>
      </c>
      <c r="U93" s="36">
        <f>SUMIFS(СВЦЭМ!$C$33:$C$776,СВЦЭМ!$A$33:$A$776,$A93,СВЦЭМ!$B$33:$B$776,U$83)+'СЕТ СН'!$H$12+СВЦЭМ!$D$10+'СЕТ СН'!$H$5-'СЕТ СН'!$H$20</f>
        <v>3398.3262776400002</v>
      </c>
      <c r="V93" s="36">
        <f>SUMIFS(СВЦЭМ!$C$33:$C$776,СВЦЭМ!$A$33:$A$776,$A93,СВЦЭМ!$B$33:$B$776,V$83)+'СЕТ СН'!$H$12+СВЦЭМ!$D$10+'СЕТ СН'!$H$5-'СЕТ СН'!$H$20</f>
        <v>3397.7151897499998</v>
      </c>
      <c r="W93" s="36">
        <f>SUMIFS(СВЦЭМ!$C$33:$C$776,СВЦЭМ!$A$33:$A$776,$A93,СВЦЭМ!$B$33:$B$776,W$83)+'СЕТ СН'!$H$12+СВЦЭМ!$D$10+'СЕТ СН'!$H$5-'СЕТ СН'!$H$20</f>
        <v>3391.7706082700001</v>
      </c>
      <c r="X93" s="36">
        <f>SUMIFS(СВЦЭМ!$C$33:$C$776,СВЦЭМ!$A$33:$A$776,$A93,СВЦЭМ!$B$33:$B$776,X$83)+'СЕТ СН'!$H$12+СВЦЭМ!$D$10+'СЕТ СН'!$H$5-'СЕТ СН'!$H$20</f>
        <v>3385.5332962500001</v>
      </c>
      <c r="Y93" s="36">
        <f>SUMIFS(СВЦЭМ!$C$33:$C$776,СВЦЭМ!$A$33:$A$776,$A93,СВЦЭМ!$B$33:$B$776,Y$83)+'СЕТ СН'!$H$12+СВЦЭМ!$D$10+'СЕТ СН'!$H$5-'СЕТ СН'!$H$20</f>
        <v>3392.0413724</v>
      </c>
    </row>
    <row r="94" spans="1:25" ht="15.75" x14ac:dyDescent="0.2">
      <c r="A94" s="35">
        <f t="shared" si="2"/>
        <v>43901</v>
      </c>
      <c r="B94" s="36">
        <f>SUMIFS(СВЦЭМ!$C$33:$C$776,СВЦЭМ!$A$33:$A$776,$A94,СВЦЭМ!$B$33:$B$776,B$83)+'СЕТ СН'!$H$12+СВЦЭМ!$D$10+'СЕТ СН'!$H$5-'СЕТ СН'!$H$20</f>
        <v>3493.7542503700001</v>
      </c>
      <c r="C94" s="36">
        <f>SUMIFS(СВЦЭМ!$C$33:$C$776,СВЦЭМ!$A$33:$A$776,$A94,СВЦЭМ!$B$33:$B$776,C$83)+'СЕТ СН'!$H$12+СВЦЭМ!$D$10+'СЕТ СН'!$H$5-'СЕТ СН'!$H$20</f>
        <v>3482.8237251700002</v>
      </c>
      <c r="D94" s="36">
        <f>SUMIFS(СВЦЭМ!$C$33:$C$776,СВЦЭМ!$A$33:$A$776,$A94,СВЦЭМ!$B$33:$B$776,D$83)+'СЕТ СН'!$H$12+СВЦЭМ!$D$10+'СЕТ СН'!$H$5-'СЕТ СН'!$H$20</f>
        <v>3467.5066770799999</v>
      </c>
      <c r="E94" s="36">
        <f>SUMIFS(СВЦЭМ!$C$33:$C$776,СВЦЭМ!$A$33:$A$776,$A94,СВЦЭМ!$B$33:$B$776,E$83)+'СЕТ СН'!$H$12+СВЦЭМ!$D$10+'СЕТ СН'!$H$5-'СЕТ СН'!$H$20</f>
        <v>3469.5272921800001</v>
      </c>
      <c r="F94" s="36">
        <f>SUMIFS(СВЦЭМ!$C$33:$C$776,СВЦЭМ!$A$33:$A$776,$A94,СВЦЭМ!$B$33:$B$776,F$83)+'СЕТ СН'!$H$12+СВЦЭМ!$D$10+'СЕТ СН'!$H$5-'СЕТ СН'!$H$20</f>
        <v>3466.5422349400001</v>
      </c>
      <c r="G94" s="36">
        <f>SUMIFS(СВЦЭМ!$C$33:$C$776,СВЦЭМ!$A$33:$A$776,$A94,СВЦЭМ!$B$33:$B$776,G$83)+'СЕТ СН'!$H$12+СВЦЭМ!$D$10+'СЕТ СН'!$H$5-'СЕТ СН'!$H$20</f>
        <v>3468.6692185100001</v>
      </c>
      <c r="H94" s="36">
        <f>SUMIFS(СВЦЭМ!$C$33:$C$776,СВЦЭМ!$A$33:$A$776,$A94,СВЦЭМ!$B$33:$B$776,H$83)+'СЕТ СН'!$H$12+СВЦЭМ!$D$10+'СЕТ СН'!$H$5-'СЕТ СН'!$H$20</f>
        <v>3486.7890471800001</v>
      </c>
      <c r="I94" s="36">
        <f>SUMIFS(СВЦЭМ!$C$33:$C$776,СВЦЭМ!$A$33:$A$776,$A94,СВЦЭМ!$B$33:$B$776,I$83)+'СЕТ СН'!$H$12+СВЦЭМ!$D$10+'СЕТ СН'!$H$5-'СЕТ СН'!$H$20</f>
        <v>3467.94122767</v>
      </c>
      <c r="J94" s="36">
        <f>SUMIFS(СВЦЭМ!$C$33:$C$776,СВЦЭМ!$A$33:$A$776,$A94,СВЦЭМ!$B$33:$B$776,J$83)+'СЕТ СН'!$H$12+СВЦЭМ!$D$10+'СЕТ СН'!$H$5-'СЕТ СН'!$H$20</f>
        <v>3434.52269084</v>
      </c>
      <c r="K94" s="36">
        <f>SUMIFS(СВЦЭМ!$C$33:$C$776,СВЦЭМ!$A$33:$A$776,$A94,СВЦЭМ!$B$33:$B$776,K$83)+'СЕТ СН'!$H$12+СВЦЭМ!$D$10+'СЕТ СН'!$H$5-'СЕТ СН'!$H$20</f>
        <v>3431.85606319</v>
      </c>
      <c r="L94" s="36">
        <f>SUMIFS(СВЦЭМ!$C$33:$C$776,СВЦЭМ!$A$33:$A$776,$A94,СВЦЭМ!$B$33:$B$776,L$83)+'СЕТ СН'!$H$12+СВЦЭМ!$D$10+'СЕТ СН'!$H$5-'СЕТ СН'!$H$20</f>
        <v>3440.8755227400002</v>
      </c>
      <c r="M94" s="36">
        <f>SUMIFS(СВЦЭМ!$C$33:$C$776,СВЦЭМ!$A$33:$A$776,$A94,СВЦЭМ!$B$33:$B$776,M$83)+'СЕТ СН'!$H$12+СВЦЭМ!$D$10+'СЕТ СН'!$H$5-'СЕТ СН'!$H$20</f>
        <v>3441.7080142499999</v>
      </c>
      <c r="N94" s="36">
        <f>SUMIFS(СВЦЭМ!$C$33:$C$776,СВЦЭМ!$A$33:$A$776,$A94,СВЦЭМ!$B$33:$B$776,N$83)+'СЕТ СН'!$H$12+СВЦЭМ!$D$10+'СЕТ СН'!$H$5-'СЕТ СН'!$H$20</f>
        <v>3443.44083159</v>
      </c>
      <c r="O94" s="36">
        <f>SUMIFS(СВЦЭМ!$C$33:$C$776,СВЦЭМ!$A$33:$A$776,$A94,СВЦЭМ!$B$33:$B$776,O$83)+'СЕТ СН'!$H$12+СВЦЭМ!$D$10+'СЕТ СН'!$H$5-'СЕТ СН'!$H$20</f>
        <v>3454.21169934</v>
      </c>
      <c r="P94" s="36">
        <f>SUMIFS(СВЦЭМ!$C$33:$C$776,СВЦЭМ!$A$33:$A$776,$A94,СВЦЭМ!$B$33:$B$776,P$83)+'СЕТ СН'!$H$12+СВЦЭМ!$D$10+'СЕТ СН'!$H$5-'СЕТ СН'!$H$20</f>
        <v>3460.2313792800001</v>
      </c>
      <c r="Q94" s="36">
        <f>SUMIFS(СВЦЭМ!$C$33:$C$776,СВЦЭМ!$A$33:$A$776,$A94,СВЦЭМ!$B$33:$B$776,Q$83)+'СЕТ СН'!$H$12+СВЦЭМ!$D$10+'СЕТ СН'!$H$5-'СЕТ СН'!$H$20</f>
        <v>3465.69436898</v>
      </c>
      <c r="R94" s="36">
        <f>SUMIFS(СВЦЭМ!$C$33:$C$776,СВЦЭМ!$A$33:$A$776,$A94,СВЦЭМ!$B$33:$B$776,R$83)+'СЕТ СН'!$H$12+СВЦЭМ!$D$10+'СЕТ СН'!$H$5-'СЕТ СН'!$H$20</f>
        <v>3464.29414361</v>
      </c>
      <c r="S94" s="36">
        <f>SUMIFS(СВЦЭМ!$C$33:$C$776,СВЦЭМ!$A$33:$A$776,$A94,СВЦЭМ!$B$33:$B$776,S$83)+'СЕТ СН'!$H$12+СВЦЭМ!$D$10+'СЕТ СН'!$H$5-'СЕТ СН'!$H$20</f>
        <v>3456.4857513000002</v>
      </c>
      <c r="T94" s="36">
        <f>SUMIFS(СВЦЭМ!$C$33:$C$776,СВЦЭМ!$A$33:$A$776,$A94,СВЦЭМ!$B$33:$B$776,T$83)+'СЕТ СН'!$H$12+СВЦЭМ!$D$10+'СЕТ СН'!$H$5-'СЕТ СН'!$H$20</f>
        <v>3452.3711110200002</v>
      </c>
      <c r="U94" s="36">
        <f>SUMIFS(СВЦЭМ!$C$33:$C$776,СВЦЭМ!$A$33:$A$776,$A94,СВЦЭМ!$B$33:$B$776,U$83)+'СЕТ СН'!$H$12+СВЦЭМ!$D$10+'СЕТ СН'!$H$5-'СЕТ СН'!$H$20</f>
        <v>3455.59760074</v>
      </c>
      <c r="V94" s="36">
        <f>SUMIFS(СВЦЭМ!$C$33:$C$776,СВЦЭМ!$A$33:$A$776,$A94,СВЦЭМ!$B$33:$B$776,V$83)+'СЕТ СН'!$H$12+СВЦЭМ!$D$10+'СЕТ СН'!$H$5-'СЕТ СН'!$H$20</f>
        <v>3460.1404827000001</v>
      </c>
      <c r="W94" s="36">
        <f>SUMIFS(СВЦЭМ!$C$33:$C$776,СВЦЭМ!$A$33:$A$776,$A94,СВЦЭМ!$B$33:$B$776,W$83)+'СЕТ СН'!$H$12+СВЦЭМ!$D$10+'СЕТ СН'!$H$5-'СЕТ СН'!$H$20</f>
        <v>3455.1759482900002</v>
      </c>
      <c r="X94" s="36">
        <f>SUMIFS(СВЦЭМ!$C$33:$C$776,СВЦЭМ!$A$33:$A$776,$A94,СВЦЭМ!$B$33:$B$776,X$83)+'СЕТ СН'!$H$12+СВЦЭМ!$D$10+'СЕТ СН'!$H$5-'СЕТ СН'!$H$20</f>
        <v>3476.89148329</v>
      </c>
      <c r="Y94" s="36">
        <f>SUMIFS(СВЦЭМ!$C$33:$C$776,СВЦЭМ!$A$33:$A$776,$A94,СВЦЭМ!$B$33:$B$776,Y$83)+'СЕТ СН'!$H$12+СВЦЭМ!$D$10+'СЕТ СН'!$H$5-'СЕТ СН'!$H$20</f>
        <v>3492.0992311099999</v>
      </c>
    </row>
    <row r="95" spans="1:25" ht="15.75" x14ac:dyDescent="0.2">
      <c r="A95" s="35">
        <f t="shared" si="2"/>
        <v>43902</v>
      </c>
      <c r="B95" s="36">
        <f>SUMIFS(СВЦЭМ!$C$33:$C$776,СВЦЭМ!$A$33:$A$776,$A95,СВЦЭМ!$B$33:$B$776,B$83)+'СЕТ СН'!$H$12+СВЦЭМ!$D$10+'СЕТ СН'!$H$5-'СЕТ СН'!$H$20</f>
        <v>3468.16344015</v>
      </c>
      <c r="C95" s="36">
        <f>SUMIFS(СВЦЭМ!$C$33:$C$776,СВЦЭМ!$A$33:$A$776,$A95,СВЦЭМ!$B$33:$B$776,C$83)+'СЕТ СН'!$H$12+СВЦЭМ!$D$10+'СЕТ СН'!$H$5-'СЕТ СН'!$H$20</f>
        <v>3486.8322628400001</v>
      </c>
      <c r="D95" s="36">
        <f>SUMIFS(СВЦЭМ!$C$33:$C$776,СВЦЭМ!$A$33:$A$776,$A95,СВЦЭМ!$B$33:$B$776,D$83)+'СЕТ СН'!$H$12+СВЦЭМ!$D$10+'СЕТ СН'!$H$5-'СЕТ СН'!$H$20</f>
        <v>3499.7861577000003</v>
      </c>
      <c r="E95" s="36">
        <f>SUMIFS(СВЦЭМ!$C$33:$C$776,СВЦЭМ!$A$33:$A$776,$A95,СВЦЭМ!$B$33:$B$776,E$83)+'СЕТ СН'!$H$12+СВЦЭМ!$D$10+'СЕТ СН'!$H$5-'СЕТ СН'!$H$20</f>
        <v>3504.06060759</v>
      </c>
      <c r="F95" s="36">
        <f>SUMIFS(СВЦЭМ!$C$33:$C$776,СВЦЭМ!$A$33:$A$776,$A95,СВЦЭМ!$B$33:$B$776,F$83)+'СЕТ СН'!$H$12+СВЦЭМ!$D$10+'СЕТ СН'!$H$5-'СЕТ СН'!$H$20</f>
        <v>3497.44881145</v>
      </c>
      <c r="G95" s="36">
        <f>SUMIFS(СВЦЭМ!$C$33:$C$776,СВЦЭМ!$A$33:$A$776,$A95,СВЦЭМ!$B$33:$B$776,G$83)+'СЕТ СН'!$H$12+СВЦЭМ!$D$10+'СЕТ СН'!$H$5-'СЕТ СН'!$H$20</f>
        <v>3487.0533139500003</v>
      </c>
      <c r="H95" s="36">
        <f>SUMIFS(СВЦЭМ!$C$33:$C$776,СВЦЭМ!$A$33:$A$776,$A95,СВЦЭМ!$B$33:$B$776,H$83)+'СЕТ СН'!$H$12+СВЦЭМ!$D$10+'СЕТ СН'!$H$5-'СЕТ СН'!$H$20</f>
        <v>3482.7255138999999</v>
      </c>
      <c r="I95" s="36">
        <f>SUMIFS(СВЦЭМ!$C$33:$C$776,СВЦЭМ!$A$33:$A$776,$A95,СВЦЭМ!$B$33:$B$776,I$83)+'СЕТ СН'!$H$12+СВЦЭМ!$D$10+'СЕТ СН'!$H$5-'СЕТ СН'!$H$20</f>
        <v>3479.0815345400001</v>
      </c>
      <c r="J95" s="36">
        <f>SUMIFS(СВЦЭМ!$C$33:$C$776,СВЦЭМ!$A$33:$A$776,$A95,СВЦЭМ!$B$33:$B$776,J$83)+'СЕТ СН'!$H$12+СВЦЭМ!$D$10+'СЕТ СН'!$H$5-'СЕТ СН'!$H$20</f>
        <v>3446.9854448999999</v>
      </c>
      <c r="K95" s="36">
        <f>SUMIFS(СВЦЭМ!$C$33:$C$776,СВЦЭМ!$A$33:$A$776,$A95,СВЦЭМ!$B$33:$B$776,K$83)+'СЕТ СН'!$H$12+СВЦЭМ!$D$10+'СЕТ СН'!$H$5-'СЕТ СН'!$H$20</f>
        <v>3441.4552105100001</v>
      </c>
      <c r="L95" s="36">
        <f>SUMIFS(СВЦЭМ!$C$33:$C$776,СВЦЭМ!$A$33:$A$776,$A95,СВЦЭМ!$B$33:$B$776,L$83)+'СЕТ СН'!$H$12+СВЦЭМ!$D$10+'СЕТ СН'!$H$5-'СЕТ СН'!$H$20</f>
        <v>3449.9315314</v>
      </c>
      <c r="M95" s="36">
        <f>SUMIFS(СВЦЭМ!$C$33:$C$776,СВЦЭМ!$A$33:$A$776,$A95,СВЦЭМ!$B$33:$B$776,M$83)+'СЕТ СН'!$H$12+СВЦЭМ!$D$10+'СЕТ СН'!$H$5-'СЕТ СН'!$H$20</f>
        <v>3467.4613239300002</v>
      </c>
      <c r="N95" s="36">
        <f>SUMIFS(СВЦЭМ!$C$33:$C$776,СВЦЭМ!$A$33:$A$776,$A95,СВЦЭМ!$B$33:$B$776,N$83)+'СЕТ СН'!$H$12+СВЦЭМ!$D$10+'СЕТ СН'!$H$5-'СЕТ СН'!$H$20</f>
        <v>3470.93544531</v>
      </c>
      <c r="O95" s="36">
        <f>SUMIFS(СВЦЭМ!$C$33:$C$776,СВЦЭМ!$A$33:$A$776,$A95,СВЦЭМ!$B$33:$B$776,O$83)+'СЕТ СН'!$H$12+СВЦЭМ!$D$10+'СЕТ СН'!$H$5-'СЕТ СН'!$H$20</f>
        <v>3482.5568006600001</v>
      </c>
      <c r="P95" s="36">
        <f>SUMIFS(СВЦЭМ!$C$33:$C$776,СВЦЭМ!$A$33:$A$776,$A95,СВЦЭМ!$B$33:$B$776,P$83)+'СЕТ СН'!$H$12+СВЦЭМ!$D$10+'СЕТ СН'!$H$5-'СЕТ СН'!$H$20</f>
        <v>3485.8442689200001</v>
      </c>
      <c r="Q95" s="36">
        <f>SUMIFS(СВЦЭМ!$C$33:$C$776,СВЦЭМ!$A$33:$A$776,$A95,СВЦЭМ!$B$33:$B$776,Q$83)+'СЕТ СН'!$H$12+СВЦЭМ!$D$10+'СЕТ СН'!$H$5-'СЕТ СН'!$H$20</f>
        <v>3492.3175076699999</v>
      </c>
      <c r="R95" s="36">
        <f>SUMIFS(СВЦЭМ!$C$33:$C$776,СВЦЭМ!$A$33:$A$776,$A95,СВЦЭМ!$B$33:$B$776,R$83)+'СЕТ СН'!$H$12+СВЦЭМ!$D$10+'СЕТ СН'!$H$5-'СЕТ СН'!$H$20</f>
        <v>3495.65573756</v>
      </c>
      <c r="S95" s="36">
        <f>SUMIFS(СВЦЭМ!$C$33:$C$776,СВЦЭМ!$A$33:$A$776,$A95,СВЦЭМ!$B$33:$B$776,S$83)+'СЕТ СН'!$H$12+СВЦЭМ!$D$10+'СЕТ СН'!$H$5-'СЕТ СН'!$H$20</f>
        <v>3491.4341874000002</v>
      </c>
      <c r="T95" s="36">
        <f>SUMIFS(СВЦЭМ!$C$33:$C$776,СВЦЭМ!$A$33:$A$776,$A95,СВЦЭМ!$B$33:$B$776,T$83)+'СЕТ СН'!$H$12+СВЦЭМ!$D$10+'СЕТ СН'!$H$5-'СЕТ СН'!$H$20</f>
        <v>3457.86793885</v>
      </c>
      <c r="U95" s="36">
        <f>SUMIFS(СВЦЭМ!$C$33:$C$776,СВЦЭМ!$A$33:$A$776,$A95,СВЦЭМ!$B$33:$B$776,U$83)+'СЕТ СН'!$H$12+СВЦЭМ!$D$10+'СЕТ СН'!$H$5-'СЕТ СН'!$H$20</f>
        <v>3443.6050701200002</v>
      </c>
      <c r="V95" s="36">
        <f>SUMIFS(СВЦЭМ!$C$33:$C$776,СВЦЭМ!$A$33:$A$776,$A95,СВЦЭМ!$B$33:$B$776,V$83)+'СЕТ СН'!$H$12+СВЦЭМ!$D$10+'СЕТ СН'!$H$5-'СЕТ СН'!$H$20</f>
        <v>3440.8849442400001</v>
      </c>
      <c r="W95" s="36">
        <f>SUMIFS(СВЦЭМ!$C$33:$C$776,СВЦЭМ!$A$33:$A$776,$A95,СВЦЭМ!$B$33:$B$776,W$83)+'СЕТ СН'!$H$12+СВЦЭМ!$D$10+'СЕТ СН'!$H$5-'СЕТ СН'!$H$20</f>
        <v>3448.1980127300003</v>
      </c>
      <c r="X95" s="36">
        <f>SUMIFS(СВЦЭМ!$C$33:$C$776,СВЦЭМ!$A$33:$A$776,$A95,СВЦЭМ!$B$33:$B$776,X$83)+'СЕТ СН'!$H$12+СВЦЭМ!$D$10+'СЕТ СН'!$H$5-'СЕТ СН'!$H$20</f>
        <v>3469.0003545200002</v>
      </c>
      <c r="Y95" s="36">
        <f>SUMIFS(СВЦЭМ!$C$33:$C$776,СВЦЭМ!$A$33:$A$776,$A95,СВЦЭМ!$B$33:$B$776,Y$83)+'СЕТ СН'!$H$12+СВЦЭМ!$D$10+'СЕТ СН'!$H$5-'СЕТ СН'!$H$20</f>
        <v>3480.3359377300003</v>
      </c>
    </row>
    <row r="96" spans="1:25" ht="15.75" x14ac:dyDescent="0.2">
      <c r="A96" s="35">
        <f t="shared" si="2"/>
        <v>43903</v>
      </c>
      <c r="B96" s="36">
        <f>SUMIFS(СВЦЭМ!$C$33:$C$776,СВЦЭМ!$A$33:$A$776,$A96,СВЦЭМ!$B$33:$B$776,B$83)+'СЕТ СН'!$H$12+СВЦЭМ!$D$10+'СЕТ СН'!$H$5-'СЕТ СН'!$H$20</f>
        <v>3541.9657269200002</v>
      </c>
      <c r="C96" s="36">
        <f>SUMIFS(СВЦЭМ!$C$33:$C$776,СВЦЭМ!$A$33:$A$776,$A96,СВЦЭМ!$B$33:$B$776,C$83)+'СЕТ СН'!$H$12+СВЦЭМ!$D$10+'СЕТ СН'!$H$5-'СЕТ СН'!$H$20</f>
        <v>3554.6539151300003</v>
      </c>
      <c r="D96" s="36">
        <f>SUMIFS(СВЦЭМ!$C$33:$C$776,СВЦЭМ!$A$33:$A$776,$A96,СВЦЭМ!$B$33:$B$776,D$83)+'СЕТ СН'!$H$12+СВЦЭМ!$D$10+'СЕТ СН'!$H$5-'СЕТ СН'!$H$20</f>
        <v>3562.6994713200002</v>
      </c>
      <c r="E96" s="36">
        <f>SUMIFS(СВЦЭМ!$C$33:$C$776,СВЦЭМ!$A$33:$A$776,$A96,СВЦЭМ!$B$33:$B$776,E$83)+'СЕТ СН'!$H$12+СВЦЭМ!$D$10+'СЕТ СН'!$H$5-'СЕТ СН'!$H$20</f>
        <v>3566.1018370400002</v>
      </c>
      <c r="F96" s="36">
        <f>SUMIFS(СВЦЭМ!$C$33:$C$776,СВЦЭМ!$A$33:$A$776,$A96,СВЦЭМ!$B$33:$B$776,F$83)+'СЕТ СН'!$H$12+СВЦЭМ!$D$10+'СЕТ СН'!$H$5-'СЕТ СН'!$H$20</f>
        <v>3561.7686527200003</v>
      </c>
      <c r="G96" s="36">
        <f>SUMIFS(СВЦЭМ!$C$33:$C$776,СВЦЭМ!$A$33:$A$776,$A96,СВЦЭМ!$B$33:$B$776,G$83)+'СЕТ СН'!$H$12+СВЦЭМ!$D$10+'СЕТ СН'!$H$5-'СЕТ СН'!$H$20</f>
        <v>3540.9920261299999</v>
      </c>
      <c r="H96" s="36">
        <f>SUMIFS(СВЦЭМ!$C$33:$C$776,СВЦЭМ!$A$33:$A$776,$A96,СВЦЭМ!$B$33:$B$776,H$83)+'СЕТ СН'!$H$12+СВЦЭМ!$D$10+'СЕТ СН'!$H$5-'СЕТ СН'!$H$20</f>
        <v>3509.1723344000002</v>
      </c>
      <c r="I96" s="36">
        <f>SUMIFS(СВЦЭМ!$C$33:$C$776,СВЦЭМ!$A$33:$A$776,$A96,СВЦЭМ!$B$33:$B$776,I$83)+'СЕТ СН'!$H$12+СВЦЭМ!$D$10+'СЕТ СН'!$H$5-'СЕТ СН'!$H$20</f>
        <v>3482.7749234100002</v>
      </c>
      <c r="J96" s="36">
        <f>SUMIFS(СВЦЭМ!$C$33:$C$776,СВЦЭМ!$A$33:$A$776,$A96,СВЦЭМ!$B$33:$B$776,J$83)+'СЕТ СН'!$H$12+СВЦЭМ!$D$10+'СЕТ СН'!$H$5-'СЕТ СН'!$H$20</f>
        <v>3440.0739085499999</v>
      </c>
      <c r="K96" s="36">
        <f>SUMIFS(СВЦЭМ!$C$33:$C$776,СВЦЭМ!$A$33:$A$776,$A96,СВЦЭМ!$B$33:$B$776,K$83)+'СЕТ СН'!$H$12+СВЦЭМ!$D$10+'СЕТ СН'!$H$5-'СЕТ СН'!$H$20</f>
        <v>3435.0079192000003</v>
      </c>
      <c r="L96" s="36">
        <f>SUMIFS(СВЦЭМ!$C$33:$C$776,СВЦЭМ!$A$33:$A$776,$A96,СВЦЭМ!$B$33:$B$776,L$83)+'СЕТ СН'!$H$12+СВЦЭМ!$D$10+'СЕТ СН'!$H$5-'СЕТ СН'!$H$20</f>
        <v>3440.76764005</v>
      </c>
      <c r="M96" s="36">
        <f>SUMIFS(СВЦЭМ!$C$33:$C$776,СВЦЭМ!$A$33:$A$776,$A96,СВЦЭМ!$B$33:$B$776,M$83)+'СЕТ СН'!$H$12+СВЦЭМ!$D$10+'СЕТ СН'!$H$5-'СЕТ СН'!$H$20</f>
        <v>3449.74135226</v>
      </c>
      <c r="N96" s="36">
        <f>SUMIFS(СВЦЭМ!$C$33:$C$776,СВЦЭМ!$A$33:$A$776,$A96,СВЦЭМ!$B$33:$B$776,N$83)+'СЕТ СН'!$H$12+СВЦЭМ!$D$10+'СЕТ СН'!$H$5-'СЕТ СН'!$H$20</f>
        <v>3455.3064652000003</v>
      </c>
      <c r="O96" s="36">
        <f>SUMIFS(СВЦЭМ!$C$33:$C$776,СВЦЭМ!$A$33:$A$776,$A96,СВЦЭМ!$B$33:$B$776,O$83)+'СЕТ СН'!$H$12+СВЦЭМ!$D$10+'СЕТ СН'!$H$5-'СЕТ СН'!$H$20</f>
        <v>3466.2942348800002</v>
      </c>
      <c r="P96" s="36">
        <f>SUMIFS(СВЦЭМ!$C$33:$C$776,СВЦЭМ!$A$33:$A$776,$A96,СВЦЭМ!$B$33:$B$776,P$83)+'СЕТ СН'!$H$12+СВЦЭМ!$D$10+'СЕТ СН'!$H$5-'СЕТ СН'!$H$20</f>
        <v>3474.8964573500002</v>
      </c>
      <c r="Q96" s="36">
        <f>SUMIFS(СВЦЭМ!$C$33:$C$776,СВЦЭМ!$A$33:$A$776,$A96,СВЦЭМ!$B$33:$B$776,Q$83)+'СЕТ СН'!$H$12+СВЦЭМ!$D$10+'СЕТ СН'!$H$5-'СЕТ СН'!$H$20</f>
        <v>3477.2754060100001</v>
      </c>
      <c r="R96" s="36">
        <f>SUMIFS(СВЦЭМ!$C$33:$C$776,СВЦЭМ!$A$33:$A$776,$A96,СВЦЭМ!$B$33:$B$776,R$83)+'СЕТ СН'!$H$12+СВЦЭМ!$D$10+'СЕТ СН'!$H$5-'СЕТ СН'!$H$20</f>
        <v>3478.87654754</v>
      </c>
      <c r="S96" s="36">
        <f>SUMIFS(СВЦЭМ!$C$33:$C$776,СВЦЭМ!$A$33:$A$776,$A96,СВЦЭМ!$B$33:$B$776,S$83)+'СЕТ СН'!$H$12+СВЦЭМ!$D$10+'СЕТ СН'!$H$5-'СЕТ СН'!$H$20</f>
        <v>3478.9306353000002</v>
      </c>
      <c r="T96" s="36">
        <f>SUMIFS(СВЦЭМ!$C$33:$C$776,СВЦЭМ!$A$33:$A$776,$A96,СВЦЭМ!$B$33:$B$776,T$83)+'СЕТ СН'!$H$12+СВЦЭМ!$D$10+'СЕТ СН'!$H$5-'СЕТ СН'!$H$20</f>
        <v>3455.1444234400001</v>
      </c>
      <c r="U96" s="36">
        <f>SUMIFS(СВЦЭМ!$C$33:$C$776,СВЦЭМ!$A$33:$A$776,$A96,СВЦЭМ!$B$33:$B$776,U$83)+'СЕТ СН'!$H$12+СВЦЭМ!$D$10+'СЕТ СН'!$H$5-'СЕТ СН'!$H$20</f>
        <v>3432.9066447800001</v>
      </c>
      <c r="V96" s="36">
        <f>SUMIFS(СВЦЭМ!$C$33:$C$776,СВЦЭМ!$A$33:$A$776,$A96,СВЦЭМ!$B$33:$B$776,V$83)+'СЕТ СН'!$H$12+СВЦЭМ!$D$10+'СЕТ СН'!$H$5-'СЕТ СН'!$H$20</f>
        <v>3425.0795011800001</v>
      </c>
      <c r="W96" s="36">
        <f>SUMIFS(СВЦЭМ!$C$33:$C$776,СВЦЭМ!$A$33:$A$776,$A96,СВЦЭМ!$B$33:$B$776,W$83)+'СЕТ СН'!$H$12+СВЦЭМ!$D$10+'СЕТ СН'!$H$5-'СЕТ СН'!$H$20</f>
        <v>3428.7495022200001</v>
      </c>
      <c r="X96" s="36">
        <f>SUMIFS(СВЦЭМ!$C$33:$C$776,СВЦЭМ!$A$33:$A$776,$A96,СВЦЭМ!$B$33:$B$776,X$83)+'СЕТ СН'!$H$12+СВЦЭМ!$D$10+'СЕТ СН'!$H$5-'СЕТ СН'!$H$20</f>
        <v>3429.85864343</v>
      </c>
      <c r="Y96" s="36">
        <f>SUMIFS(СВЦЭМ!$C$33:$C$776,СВЦЭМ!$A$33:$A$776,$A96,СВЦЭМ!$B$33:$B$776,Y$83)+'СЕТ СН'!$H$12+СВЦЭМ!$D$10+'СЕТ СН'!$H$5-'СЕТ СН'!$H$20</f>
        <v>3450.87186075</v>
      </c>
    </row>
    <row r="97" spans="1:25" ht="15.75" x14ac:dyDescent="0.2">
      <c r="A97" s="35">
        <f t="shared" si="2"/>
        <v>43904</v>
      </c>
      <c r="B97" s="36">
        <f>SUMIFS(СВЦЭМ!$C$33:$C$776,СВЦЭМ!$A$33:$A$776,$A97,СВЦЭМ!$B$33:$B$776,B$83)+'СЕТ СН'!$H$12+СВЦЭМ!$D$10+'СЕТ СН'!$H$5-'СЕТ СН'!$H$20</f>
        <v>3471.3889690400001</v>
      </c>
      <c r="C97" s="36">
        <f>SUMIFS(СВЦЭМ!$C$33:$C$776,СВЦЭМ!$A$33:$A$776,$A97,СВЦЭМ!$B$33:$B$776,C$83)+'СЕТ СН'!$H$12+СВЦЭМ!$D$10+'СЕТ СН'!$H$5-'СЕТ СН'!$H$20</f>
        <v>3491.9643768599999</v>
      </c>
      <c r="D97" s="36">
        <f>SUMIFS(СВЦЭМ!$C$33:$C$776,СВЦЭМ!$A$33:$A$776,$A97,СВЦЭМ!$B$33:$B$776,D$83)+'СЕТ СН'!$H$12+СВЦЭМ!$D$10+'СЕТ СН'!$H$5-'СЕТ СН'!$H$20</f>
        <v>3507.4730895299999</v>
      </c>
      <c r="E97" s="36">
        <f>SUMIFS(СВЦЭМ!$C$33:$C$776,СВЦЭМ!$A$33:$A$776,$A97,СВЦЭМ!$B$33:$B$776,E$83)+'СЕТ СН'!$H$12+СВЦЭМ!$D$10+'СЕТ СН'!$H$5-'СЕТ СН'!$H$20</f>
        <v>3517.2602967299999</v>
      </c>
      <c r="F97" s="36">
        <f>SUMIFS(СВЦЭМ!$C$33:$C$776,СВЦЭМ!$A$33:$A$776,$A97,СВЦЭМ!$B$33:$B$776,F$83)+'СЕТ СН'!$H$12+СВЦЭМ!$D$10+'СЕТ СН'!$H$5-'СЕТ СН'!$H$20</f>
        <v>3511.8070600800002</v>
      </c>
      <c r="G97" s="36">
        <f>SUMIFS(СВЦЭМ!$C$33:$C$776,СВЦЭМ!$A$33:$A$776,$A97,СВЦЭМ!$B$33:$B$776,G$83)+'СЕТ СН'!$H$12+СВЦЭМ!$D$10+'СЕТ СН'!$H$5-'СЕТ СН'!$H$20</f>
        <v>3496.5018502200001</v>
      </c>
      <c r="H97" s="36">
        <f>SUMIFS(СВЦЭМ!$C$33:$C$776,СВЦЭМ!$A$33:$A$776,$A97,СВЦЭМ!$B$33:$B$776,H$83)+'СЕТ СН'!$H$12+СВЦЭМ!$D$10+'СЕТ СН'!$H$5-'СЕТ СН'!$H$20</f>
        <v>3478.5298026300002</v>
      </c>
      <c r="I97" s="36">
        <f>SUMIFS(СВЦЭМ!$C$33:$C$776,СВЦЭМ!$A$33:$A$776,$A97,СВЦЭМ!$B$33:$B$776,I$83)+'СЕТ СН'!$H$12+СВЦЭМ!$D$10+'СЕТ СН'!$H$5-'СЕТ СН'!$H$20</f>
        <v>3460.0597644999998</v>
      </c>
      <c r="J97" s="36">
        <f>SUMIFS(СВЦЭМ!$C$33:$C$776,СВЦЭМ!$A$33:$A$776,$A97,СВЦЭМ!$B$33:$B$776,J$83)+'СЕТ СН'!$H$12+СВЦЭМ!$D$10+'СЕТ СН'!$H$5-'СЕТ СН'!$H$20</f>
        <v>3434.25207202</v>
      </c>
      <c r="K97" s="36">
        <f>SUMIFS(СВЦЭМ!$C$33:$C$776,СВЦЭМ!$A$33:$A$776,$A97,СВЦЭМ!$B$33:$B$776,K$83)+'СЕТ СН'!$H$12+СВЦЭМ!$D$10+'СЕТ СН'!$H$5-'СЕТ СН'!$H$20</f>
        <v>3444.7738621600001</v>
      </c>
      <c r="L97" s="36">
        <f>SUMIFS(СВЦЭМ!$C$33:$C$776,СВЦЭМ!$A$33:$A$776,$A97,СВЦЭМ!$B$33:$B$776,L$83)+'СЕТ СН'!$H$12+СВЦЭМ!$D$10+'СЕТ СН'!$H$5-'СЕТ СН'!$H$20</f>
        <v>3454.5864749800003</v>
      </c>
      <c r="M97" s="36">
        <f>SUMIFS(СВЦЭМ!$C$33:$C$776,СВЦЭМ!$A$33:$A$776,$A97,СВЦЭМ!$B$33:$B$776,M$83)+'СЕТ СН'!$H$12+СВЦЭМ!$D$10+'СЕТ СН'!$H$5-'СЕТ СН'!$H$20</f>
        <v>3461.6303567499999</v>
      </c>
      <c r="N97" s="36">
        <f>SUMIFS(СВЦЭМ!$C$33:$C$776,СВЦЭМ!$A$33:$A$776,$A97,СВЦЭМ!$B$33:$B$776,N$83)+'СЕТ СН'!$H$12+СВЦЭМ!$D$10+'СЕТ СН'!$H$5-'СЕТ СН'!$H$20</f>
        <v>3473.7955203400002</v>
      </c>
      <c r="O97" s="36">
        <f>SUMIFS(СВЦЭМ!$C$33:$C$776,СВЦЭМ!$A$33:$A$776,$A97,СВЦЭМ!$B$33:$B$776,O$83)+'СЕТ СН'!$H$12+СВЦЭМ!$D$10+'СЕТ СН'!$H$5-'СЕТ СН'!$H$20</f>
        <v>3489.0925455900001</v>
      </c>
      <c r="P97" s="36">
        <f>SUMIFS(СВЦЭМ!$C$33:$C$776,СВЦЭМ!$A$33:$A$776,$A97,СВЦЭМ!$B$33:$B$776,P$83)+'СЕТ СН'!$H$12+СВЦЭМ!$D$10+'СЕТ СН'!$H$5-'СЕТ СН'!$H$20</f>
        <v>3492.9433036300002</v>
      </c>
      <c r="Q97" s="36">
        <f>SUMIFS(СВЦЭМ!$C$33:$C$776,СВЦЭМ!$A$33:$A$776,$A97,СВЦЭМ!$B$33:$B$776,Q$83)+'СЕТ СН'!$H$12+СВЦЭМ!$D$10+'СЕТ СН'!$H$5-'СЕТ СН'!$H$20</f>
        <v>3496.1239531000001</v>
      </c>
      <c r="R97" s="36">
        <f>SUMIFS(СВЦЭМ!$C$33:$C$776,СВЦЭМ!$A$33:$A$776,$A97,СВЦЭМ!$B$33:$B$776,R$83)+'СЕТ СН'!$H$12+СВЦЭМ!$D$10+'СЕТ СН'!$H$5-'СЕТ СН'!$H$20</f>
        <v>3479.1945682200003</v>
      </c>
      <c r="S97" s="36">
        <f>SUMIFS(СВЦЭМ!$C$33:$C$776,СВЦЭМ!$A$33:$A$776,$A97,СВЦЭМ!$B$33:$B$776,S$83)+'СЕТ СН'!$H$12+СВЦЭМ!$D$10+'СЕТ СН'!$H$5-'СЕТ СН'!$H$20</f>
        <v>3471.9634799400001</v>
      </c>
      <c r="T97" s="36">
        <f>SUMIFS(СВЦЭМ!$C$33:$C$776,СВЦЭМ!$A$33:$A$776,$A97,СВЦЭМ!$B$33:$B$776,T$83)+'СЕТ СН'!$H$12+СВЦЭМ!$D$10+'СЕТ СН'!$H$5-'СЕТ СН'!$H$20</f>
        <v>3452.5789791300003</v>
      </c>
      <c r="U97" s="36">
        <f>SUMIFS(СВЦЭМ!$C$33:$C$776,СВЦЭМ!$A$33:$A$776,$A97,СВЦЭМ!$B$33:$B$776,U$83)+'СЕТ СН'!$H$12+СВЦЭМ!$D$10+'СЕТ СН'!$H$5-'СЕТ СН'!$H$20</f>
        <v>3440.7618525500002</v>
      </c>
      <c r="V97" s="36">
        <f>SUMIFS(СВЦЭМ!$C$33:$C$776,СВЦЭМ!$A$33:$A$776,$A97,СВЦЭМ!$B$33:$B$776,V$83)+'СЕТ СН'!$H$12+СВЦЭМ!$D$10+'СЕТ СН'!$H$5-'СЕТ СН'!$H$20</f>
        <v>3427.12714624</v>
      </c>
      <c r="W97" s="36">
        <f>SUMIFS(СВЦЭМ!$C$33:$C$776,СВЦЭМ!$A$33:$A$776,$A97,СВЦЭМ!$B$33:$B$776,W$83)+'СЕТ СН'!$H$12+СВЦЭМ!$D$10+'СЕТ СН'!$H$5-'СЕТ СН'!$H$20</f>
        <v>3440.05743166</v>
      </c>
      <c r="X97" s="36">
        <f>SUMIFS(СВЦЭМ!$C$33:$C$776,СВЦЭМ!$A$33:$A$776,$A97,СВЦЭМ!$B$33:$B$776,X$83)+'СЕТ СН'!$H$12+СВЦЭМ!$D$10+'СЕТ СН'!$H$5-'СЕТ СН'!$H$20</f>
        <v>3445.8198249400002</v>
      </c>
      <c r="Y97" s="36">
        <f>SUMIFS(СВЦЭМ!$C$33:$C$776,СВЦЭМ!$A$33:$A$776,$A97,СВЦЭМ!$B$33:$B$776,Y$83)+'СЕТ СН'!$H$12+СВЦЭМ!$D$10+'СЕТ СН'!$H$5-'СЕТ СН'!$H$20</f>
        <v>3443.3779991900001</v>
      </c>
    </row>
    <row r="98" spans="1:25" ht="15.75" x14ac:dyDescent="0.2">
      <c r="A98" s="35">
        <f t="shared" si="2"/>
        <v>43905</v>
      </c>
      <c r="B98" s="36">
        <f>SUMIFS(СВЦЭМ!$C$33:$C$776,СВЦЭМ!$A$33:$A$776,$A98,СВЦЭМ!$B$33:$B$776,B$83)+'СЕТ СН'!$H$12+СВЦЭМ!$D$10+'СЕТ СН'!$H$5-'СЕТ СН'!$H$20</f>
        <v>3473.32788329</v>
      </c>
      <c r="C98" s="36">
        <f>SUMIFS(СВЦЭМ!$C$33:$C$776,СВЦЭМ!$A$33:$A$776,$A98,СВЦЭМ!$B$33:$B$776,C$83)+'СЕТ СН'!$H$12+СВЦЭМ!$D$10+'СЕТ СН'!$H$5-'СЕТ СН'!$H$20</f>
        <v>3498.3787404200002</v>
      </c>
      <c r="D98" s="36">
        <f>SUMIFS(СВЦЭМ!$C$33:$C$776,СВЦЭМ!$A$33:$A$776,$A98,СВЦЭМ!$B$33:$B$776,D$83)+'СЕТ СН'!$H$12+СВЦЭМ!$D$10+'СЕТ СН'!$H$5-'СЕТ СН'!$H$20</f>
        <v>3501.7852345900001</v>
      </c>
      <c r="E98" s="36">
        <f>SUMIFS(СВЦЭМ!$C$33:$C$776,СВЦЭМ!$A$33:$A$776,$A98,СВЦЭМ!$B$33:$B$776,E$83)+'СЕТ СН'!$H$12+СВЦЭМ!$D$10+'СЕТ СН'!$H$5-'СЕТ СН'!$H$20</f>
        <v>3515.74462971</v>
      </c>
      <c r="F98" s="36">
        <f>SUMIFS(СВЦЭМ!$C$33:$C$776,СВЦЭМ!$A$33:$A$776,$A98,СВЦЭМ!$B$33:$B$776,F$83)+'СЕТ СН'!$H$12+СВЦЭМ!$D$10+'СЕТ СН'!$H$5-'СЕТ СН'!$H$20</f>
        <v>3518.0446677099999</v>
      </c>
      <c r="G98" s="36">
        <f>SUMIFS(СВЦЭМ!$C$33:$C$776,СВЦЭМ!$A$33:$A$776,$A98,СВЦЭМ!$B$33:$B$776,G$83)+'СЕТ СН'!$H$12+СВЦЭМ!$D$10+'СЕТ СН'!$H$5-'СЕТ СН'!$H$20</f>
        <v>3519.6176922599998</v>
      </c>
      <c r="H98" s="36">
        <f>SUMIFS(СВЦЭМ!$C$33:$C$776,СВЦЭМ!$A$33:$A$776,$A98,СВЦЭМ!$B$33:$B$776,H$83)+'СЕТ СН'!$H$12+СВЦЭМ!$D$10+'СЕТ СН'!$H$5-'СЕТ СН'!$H$20</f>
        <v>3513.2659163799999</v>
      </c>
      <c r="I98" s="36">
        <f>SUMIFS(СВЦЭМ!$C$33:$C$776,СВЦЭМ!$A$33:$A$776,$A98,СВЦЭМ!$B$33:$B$776,I$83)+'СЕТ СН'!$H$12+СВЦЭМ!$D$10+'СЕТ СН'!$H$5-'СЕТ СН'!$H$20</f>
        <v>3489.0767500500001</v>
      </c>
      <c r="J98" s="36">
        <f>SUMIFS(СВЦЭМ!$C$33:$C$776,СВЦЭМ!$A$33:$A$776,$A98,СВЦЭМ!$B$33:$B$776,J$83)+'СЕТ СН'!$H$12+СВЦЭМ!$D$10+'СЕТ СН'!$H$5-'СЕТ СН'!$H$20</f>
        <v>3451.0922044200001</v>
      </c>
      <c r="K98" s="36">
        <f>SUMIFS(СВЦЭМ!$C$33:$C$776,СВЦЭМ!$A$33:$A$776,$A98,СВЦЭМ!$B$33:$B$776,K$83)+'СЕТ СН'!$H$12+СВЦЭМ!$D$10+'СЕТ СН'!$H$5-'СЕТ СН'!$H$20</f>
        <v>3423.8503556000001</v>
      </c>
      <c r="L98" s="36">
        <f>SUMIFS(СВЦЭМ!$C$33:$C$776,СВЦЭМ!$A$33:$A$776,$A98,СВЦЭМ!$B$33:$B$776,L$83)+'СЕТ СН'!$H$12+СВЦЭМ!$D$10+'СЕТ СН'!$H$5-'СЕТ СН'!$H$20</f>
        <v>3413.2254341900002</v>
      </c>
      <c r="M98" s="36">
        <f>SUMIFS(СВЦЭМ!$C$33:$C$776,СВЦЭМ!$A$33:$A$776,$A98,СВЦЭМ!$B$33:$B$776,M$83)+'СЕТ СН'!$H$12+СВЦЭМ!$D$10+'СЕТ СН'!$H$5-'СЕТ СН'!$H$20</f>
        <v>3416.6810281200001</v>
      </c>
      <c r="N98" s="36">
        <f>SUMIFS(СВЦЭМ!$C$33:$C$776,СВЦЭМ!$A$33:$A$776,$A98,СВЦЭМ!$B$33:$B$776,N$83)+'СЕТ СН'!$H$12+СВЦЭМ!$D$10+'СЕТ СН'!$H$5-'СЕТ СН'!$H$20</f>
        <v>3430.1454852500001</v>
      </c>
      <c r="O98" s="36">
        <f>SUMIFS(СВЦЭМ!$C$33:$C$776,СВЦЭМ!$A$33:$A$776,$A98,СВЦЭМ!$B$33:$B$776,O$83)+'СЕТ СН'!$H$12+СВЦЭМ!$D$10+'СЕТ СН'!$H$5-'СЕТ СН'!$H$20</f>
        <v>3447.4695669600001</v>
      </c>
      <c r="P98" s="36">
        <f>SUMIFS(СВЦЭМ!$C$33:$C$776,СВЦЭМ!$A$33:$A$776,$A98,СВЦЭМ!$B$33:$B$776,P$83)+'СЕТ СН'!$H$12+СВЦЭМ!$D$10+'СЕТ СН'!$H$5-'СЕТ СН'!$H$20</f>
        <v>3456.2023644199999</v>
      </c>
      <c r="Q98" s="36">
        <f>SUMIFS(СВЦЭМ!$C$33:$C$776,СВЦЭМ!$A$33:$A$776,$A98,СВЦЭМ!$B$33:$B$776,Q$83)+'СЕТ СН'!$H$12+СВЦЭМ!$D$10+'СЕТ СН'!$H$5-'СЕТ СН'!$H$20</f>
        <v>3461.49495574</v>
      </c>
      <c r="R98" s="36">
        <f>SUMIFS(СВЦЭМ!$C$33:$C$776,СВЦЭМ!$A$33:$A$776,$A98,СВЦЭМ!$B$33:$B$776,R$83)+'СЕТ СН'!$H$12+СВЦЭМ!$D$10+'СЕТ СН'!$H$5-'СЕТ СН'!$H$20</f>
        <v>3454.96786879</v>
      </c>
      <c r="S98" s="36">
        <f>SUMIFS(СВЦЭМ!$C$33:$C$776,СВЦЭМ!$A$33:$A$776,$A98,СВЦЭМ!$B$33:$B$776,S$83)+'СЕТ СН'!$H$12+СВЦЭМ!$D$10+'СЕТ СН'!$H$5-'СЕТ СН'!$H$20</f>
        <v>3449.4970339900001</v>
      </c>
      <c r="T98" s="36">
        <f>SUMIFS(СВЦЭМ!$C$33:$C$776,СВЦЭМ!$A$33:$A$776,$A98,СВЦЭМ!$B$33:$B$776,T$83)+'СЕТ СН'!$H$12+СВЦЭМ!$D$10+'СЕТ СН'!$H$5-'СЕТ СН'!$H$20</f>
        <v>3428.6289648000002</v>
      </c>
      <c r="U98" s="36">
        <f>SUMIFS(СВЦЭМ!$C$33:$C$776,СВЦЭМ!$A$33:$A$776,$A98,СВЦЭМ!$B$33:$B$776,U$83)+'СЕТ СН'!$H$12+СВЦЭМ!$D$10+'СЕТ СН'!$H$5-'СЕТ СН'!$H$20</f>
        <v>3417.0296660200001</v>
      </c>
      <c r="V98" s="36">
        <f>SUMIFS(СВЦЭМ!$C$33:$C$776,СВЦЭМ!$A$33:$A$776,$A98,СВЦЭМ!$B$33:$B$776,V$83)+'СЕТ СН'!$H$12+СВЦЭМ!$D$10+'СЕТ СН'!$H$5-'СЕТ СН'!$H$20</f>
        <v>3415.7992111100002</v>
      </c>
      <c r="W98" s="36">
        <f>SUMIFS(СВЦЭМ!$C$33:$C$776,СВЦЭМ!$A$33:$A$776,$A98,СВЦЭМ!$B$33:$B$776,W$83)+'СЕТ СН'!$H$12+СВЦЭМ!$D$10+'СЕТ СН'!$H$5-'СЕТ СН'!$H$20</f>
        <v>3422.3345120900003</v>
      </c>
      <c r="X98" s="36">
        <f>SUMIFS(СВЦЭМ!$C$33:$C$776,СВЦЭМ!$A$33:$A$776,$A98,СВЦЭМ!$B$33:$B$776,X$83)+'СЕТ СН'!$H$12+СВЦЭМ!$D$10+'СЕТ СН'!$H$5-'СЕТ СН'!$H$20</f>
        <v>3443.4060504600002</v>
      </c>
      <c r="Y98" s="36">
        <f>SUMIFS(СВЦЭМ!$C$33:$C$776,СВЦЭМ!$A$33:$A$776,$A98,СВЦЭМ!$B$33:$B$776,Y$83)+'СЕТ СН'!$H$12+СВЦЭМ!$D$10+'СЕТ СН'!$H$5-'СЕТ СН'!$H$20</f>
        <v>3476.82318252</v>
      </c>
    </row>
    <row r="99" spans="1:25" ht="15.75" x14ac:dyDescent="0.2">
      <c r="A99" s="35">
        <f t="shared" si="2"/>
        <v>43906</v>
      </c>
      <c r="B99" s="36">
        <f>SUMIFS(СВЦЭМ!$C$33:$C$776,СВЦЭМ!$A$33:$A$776,$A99,СВЦЭМ!$B$33:$B$776,B$83)+'СЕТ СН'!$H$12+СВЦЭМ!$D$10+'СЕТ СН'!$H$5-'СЕТ СН'!$H$20</f>
        <v>3512.2971993599999</v>
      </c>
      <c r="C99" s="36">
        <f>SUMIFS(СВЦЭМ!$C$33:$C$776,СВЦЭМ!$A$33:$A$776,$A99,СВЦЭМ!$B$33:$B$776,C$83)+'СЕТ СН'!$H$12+СВЦЭМ!$D$10+'СЕТ СН'!$H$5-'СЕТ СН'!$H$20</f>
        <v>3535.5644923199998</v>
      </c>
      <c r="D99" s="36">
        <f>SUMIFS(СВЦЭМ!$C$33:$C$776,СВЦЭМ!$A$33:$A$776,$A99,СВЦЭМ!$B$33:$B$776,D$83)+'СЕТ СН'!$H$12+СВЦЭМ!$D$10+'СЕТ СН'!$H$5-'СЕТ СН'!$H$20</f>
        <v>3534.8274952500001</v>
      </c>
      <c r="E99" s="36">
        <f>SUMIFS(СВЦЭМ!$C$33:$C$776,СВЦЭМ!$A$33:$A$776,$A99,СВЦЭМ!$B$33:$B$776,E$83)+'СЕТ СН'!$H$12+СВЦЭМ!$D$10+'СЕТ СН'!$H$5-'СЕТ СН'!$H$20</f>
        <v>3532.2651314599998</v>
      </c>
      <c r="F99" s="36">
        <f>SUMIFS(СВЦЭМ!$C$33:$C$776,СВЦЭМ!$A$33:$A$776,$A99,СВЦЭМ!$B$33:$B$776,F$83)+'СЕТ СН'!$H$12+СВЦЭМ!$D$10+'СЕТ СН'!$H$5-'СЕТ СН'!$H$20</f>
        <v>3533.7102016899998</v>
      </c>
      <c r="G99" s="36">
        <f>SUMIFS(СВЦЭМ!$C$33:$C$776,СВЦЭМ!$A$33:$A$776,$A99,СВЦЭМ!$B$33:$B$776,G$83)+'СЕТ СН'!$H$12+СВЦЭМ!$D$10+'СЕТ СН'!$H$5-'СЕТ СН'!$H$20</f>
        <v>3535.0290954299999</v>
      </c>
      <c r="H99" s="36">
        <f>SUMIFS(СВЦЭМ!$C$33:$C$776,СВЦЭМ!$A$33:$A$776,$A99,СВЦЭМ!$B$33:$B$776,H$83)+'СЕТ СН'!$H$12+СВЦЭМ!$D$10+'СЕТ СН'!$H$5-'СЕТ СН'!$H$20</f>
        <v>3519.2686661900002</v>
      </c>
      <c r="I99" s="36">
        <f>SUMIFS(СВЦЭМ!$C$33:$C$776,СВЦЭМ!$A$33:$A$776,$A99,СВЦЭМ!$B$33:$B$776,I$83)+'СЕТ СН'!$H$12+СВЦЭМ!$D$10+'СЕТ СН'!$H$5-'СЕТ СН'!$H$20</f>
        <v>3475.5082675100002</v>
      </c>
      <c r="J99" s="36">
        <f>SUMIFS(СВЦЭМ!$C$33:$C$776,СВЦЭМ!$A$33:$A$776,$A99,СВЦЭМ!$B$33:$B$776,J$83)+'СЕТ СН'!$H$12+СВЦЭМ!$D$10+'СЕТ СН'!$H$5-'СЕТ СН'!$H$20</f>
        <v>3414.42862216</v>
      </c>
      <c r="K99" s="36">
        <f>SUMIFS(СВЦЭМ!$C$33:$C$776,СВЦЭМ!$A$33:$A$776,$A99,СВЦЭМ!$B$33:$B$776,K$83)+'СЕТ СН'!$H$12+СВЦЭМ!$D$10+'СЕТ СН'!$H$5-'СЕТ СН'!$H$20</f>
        <v>3412.4108516000001</v>
      </c>
      <c r="L99" s="36">
        <f>SUMIFS(СВЦЭМ!$C$33:$C$776,СВЦЭМ!$A$33:$A$776,$A99,СВЦЭМ!$B$33:$B$776,L$83)+'СЕТ СН'!$H$12+СВЦЭМ!$D$10+'СЕТ СН'!$H$5-'СЕТ СН'!$H$20</f>
        <v>3415.9279641399999</v>
      </c>
      <c r="M99" s="36">
        <f>SUMIFS(СВЦЭМ!$C$33:$C$776,СВЦЭМ!$A$33:$A$776,$A99,СВЦЭМ!$B$33:$B$776,M$83)+'СЕТ СН'!$H$12+СВЦЭМ!$D$10+'СЕТ СН'!$H$5-'СЕТ СН'!$H$20</f>
        <v>3431.07927389</v>
      </c>
      <c r="N99" s="36">
        <f>SUMIFS(СВЦЭМ!$C$33:$C$776,СВЦЭМ!$A$33:$A$776,$A99,СВЦЭМ!$B$33:$B$776,N$83)+'СЕТ СН'!$H$12+СВЦЭМ!$D$10+'СЕТ СН'!$H$5-'СЕТ СН'!$H$20</f>
        <v>3442.11567947</v>
      </c>
      <c r="O99" s="36">
        <f>SUMIFS(СВЦЭМ!$C$33:$C$776,СВЦЭМ!$A$33:$A$776,$A99,СВЦЭМ!$B$33:$B$776,O$83)+'СЕТ СН'!$H$12+СВЦЭМ!$D$10+'СЕТ СН'!$H$5-'СЕТ СН'!$H$20</f>
        <v>3467.6495320399999</v>
      </c>
      <c r="P99" s="36">
        <f>SUMIFS(СВЦЭМ!$C$33:$C$776,СВЦЭМ!$A$33:$A$776,$A99,СВЦЭМ!$B$33:$B$776,P$83)+'СЕТ СН'!$H$12+СВЦЭМ!$D$10+'СЕТ СН'!$H$5-'СЕТ СН'!$H$20</f>
        <v>3469.7246652600002</v>
      </c>
      <c r="Q99" s="36">
        <f>SUMIFS(СВЦЭМ!$C$33:$C$776,СВЦЭМ!$A$33:$A$776,$A99,СВЦЭМ!$B$33:$B$776,Q$83)+'СЕТ СН'!$H$12+СВЦЭМ!$D$10+'СЕТ СН'!$H$5-'СЕТ СН'!$H$20</f>
        <v>3470.8264784600001</v>
      </c>
      <c r="R99" s="36">
        <f>SUMIFS(СВЦЭМ!$C$33:$C$776,СВЦЭМ!$A$33:$A$776,$A99,СВЦЭМ!$B$33:$B$776,R$83)+'СЕТ СН'!$H$12+СВЦЭМ!$D$10+'СЕТ СН'!$H$5-'СЕТ СН'!$H$20</f>
        <v>3477.52315877</v>
      </c>
      <c r="S99" s="36">
        <f>SUMIFS(СВЦЭМ!$C$33:$C$776,СВЦЭМ!$A$33:$A$776,$A99,СВЦЭМ!$B$33:$B$776,S$83)+'СЕТ СН'!$H$12+СВЦЭМ!$D$10+'СЕТ СН'!$H$5-'СЕТ СН'!$H$20</f>
        <v>3469.54344446</v>
      </c>
      <c r="T99" s="36">
        <f>SUMIFS(СВЦЭМ!$C$33:$C$776,СВЦЭМ!$A$33:$A$776,$A99,СВЦЭМ!$B$33:$B$776,T$83)+'СЕТ СН'!$H$12+СВЦЭМ!$D$10+'СЕТ СН'!$H$5-'СЕТ СН'!$H$20</f>
        <v>3450.3500353999998</v>
      </c>
      <c r="U99" s="36">
        <f>SUMIFS(СВЦЭМ!$C$33:$C$776,СВЦЭМ!$A$33:$A$776,$A99,СВЦЭМ!$B$33:$B$776,U$83)+'СЕТ СН'!$H$12+СВЦЭМ!$D$10+'СЕТ СН'!$H$5-'СЕТ СН'!$H$20</f>
        <v>3429.7654156100002</v>
      </c>
      <c r="V99" s="36">
        <f>SUMIFS(СВЦЭМ!$C$33:$C$776,СВЦЭМ!$A$33:$A$776,$A99,СВЦЭМ!$B$33:$B$776,V$83)+'СЕТ СН'!$H$12+СВЦЭМ!$D$10+'СЕТ СН'!$H$5-'СЕТ СН'!$H$20</f>
        <v>3424.1652247400002</v>
      </c>
      <c r="W99" s="36">
        <f>SUMIFS(СВЦЭМ!$C$33:$C$776,СВЦЭМ!$A$33:$A$776,$A99,СВЦЭМ!$B$33:$B$776,W$83)+'СЕТ СН'!$H$12+СВЦЭМ!$D$10+'СЕТ СН'!$H$5-'СЕТ СН'!$H$20</f>
        <v>3440.92205792</v>
      </c>
      <c r="X99" s="36">
        <f>SUMIFS(СВЦЭМ!$C$33:$C$776,СВЦЭМ!$A$33:$A$776,$A99,СВЦЭМ!$B$33:$B$776,X$83)+'СЕТ СН'!$H$12+СВЦЭМ!$D$10+'СЕТ СН'!$H$5-'СЕТ СН'!$H$20</f>
        <v>3465.1529514399999</v>
      </c>
      <c r="Y99" s="36">
        <f>SUMIFS(СВЦЭМ!$C$33:$C$776,СВЦЭМ!$A$33:$A$776,$A99,СВЦЭМ!$B$33:$B$776,Y$83)+'СЕТ СН'!$H$12+СВЦЭМ!$D$10+'СЕТ СН'!$H$5-'СЕТ СН'!$H$20</f>
        <v>3489.8569043100001</v>
      </c>
    </row>
    <row r="100" spans="1:25" ht="15.75" x14ac:dyDescent="0.2">
      <c r="A100" s="35">
        <f t="shared" si="2"/>
        <v>43907</v>
      </c>
      <c r="B100" s="36">
        <f>SUMIFS(СВЦЭМ!$C$33:$C$776,СВЦЭМ!$A$33:$A$776,$A100,СВЦЭМ!$B$33:$B$776,B$83)+'СЕТ СН'!$H$12+СВЦЭМ!$D$10+'СЕТ СН'!$H$5-'СЕТ СН'!$H$20</f>
        <v>3459.7431573600002</v>
      </c>
      <c r="C100" s="36">
        <f>SUMIFS(СВЦЭМ!$C$33:$C$776,СВЦЭМ!$A$33:$A$776,$A100,СВЦЭМ!$B$33:$B$776,C$83)+'СЕТ СН'!$H$12+СВЦЭМ!$D$10+'СЕТ СН'!$H$5-'СЕТ СН'!$H$20</f>
        <v>3473.2353281200003</v>
      </c>
      <c r="D100" s="36">
        <f>SUMIFS(СВЦЭМ!$C$33:$C$776,СВЦЭМ!$A$33:$A$776,$A100,СВЦЭМ!$B$33:$B$776,D$83)+'СЕТ СН'!$H$12+СВЦЭМ!$D$10+'СЕТ СН'!$H$5-'СЕТ СН'!$H$20</f>
        <v>3486.8345202199998</v>
      </c>
      <c r="E100" s="36">
        <f>SUMIFS(СВЦЭМ!$C$33:$C$776,СВЦЭМ!$A$33:$A$776,$A100,СВЦЭМ!$B$33:$B$776,E$83)+'СЕТ СН'!$H$12+СВЦЭМ!$D$10+'СЕТ СН'!$H$5-'СЕТ СН'!$H$20</f>
        <v>3484.0877844000001</v>
      </c>
      <c r="F100" s="36">
        <f>SUMIFS(СВЦЭМ!$C$33:$C$776,СВЦЭМ!$A$33:$A$776,$A100,СВЦЭМ!$B$33:$B$776,F$83)+'СЕТ СН'!$H$12+СВЦЭМ!$D$10+'СЕТ СН'!$H$5-'СЕТ СН'!$H$20</f>
        <v>3477.0041060799999</v>
      </c>
      <c r="G100" s="36">
        <f>SUMIFS(СВЦЭМ!$C$33:$C$776,СВЦЭМ!$A$33:$A$776,$A100,СВЦЭМ!$B$33:$B$776,G$83)+'СЕТ СН'!$H$12+СВЦЭМ!$D$10+'СЕТ СН'!$H$5-'СЕТ СН'!$H$20</f>
        <v>3469.63552162</v>
      </c>
      <c r="H100" s="36">
        <f>SUMIFS(СВЦЭМ!$C$33:$C$776,СВЦЭМ!$A$33:$A$776,$A100,СВЦЭМ!$B$33:$B$776,H$83)+'СЕТ СН'!$H$12+СВЦЭМ!$D$10+'СЕТ СН'!$H$5-'СЕТ СН'!$H$20</f>
        <v>3448.8671761300002</v>
      </c>
      <c r="I100" s="36">
        <f>SUMIFS(СВЦЭМ!$C$33:$C$776,СВЦЭМ!$A$33:$A$776,$A100,СВЦЭМ!$B$33:$B$776,I$83)+'СЕТ СН'!$H$12+СВЦЭМ!$D$10+'СЕТ СН'!$H$5-'СЕТ СН'!$H$20</f>
        <v>3425.7262592900001</v>
      </c>
      <c r="J100" s="36">
        <f>SUMIFS(СВЦЭМ!$C$33:$C$776,СВЦЭМ!$A$33:$A$776,$A100,СВЦЭМ!$B$33:$B$776,J$83)+'СЕТ СН'!$H$12+СВЦЭМ!$D$10+'СЕТ СН'!$H$5-'СЕТ СН'!$H$20</f>
        <v>3415.1170679000002</v>
      </c>
      <c r="K100" s="36">
        <f>SUMIFS(СВЦЭМ!$C$33:$C$776,СВЦЭМ!$A$33:$A$776,$A100,СВЦЭМ!$B$33:$B$776,K$83)+'СЕТ СН'!$H$12+СВЦЭМ!$D$10+'СЕТ СН'!$H$5-'СЕТ СН'!$H$20</f>
        <v>3416.4807092000001</v>
      </c>
      <c r="L100" s="36">
        <f>SUMIFS(СВЦЭМ!$C$33:$C$776,СВЦЭМ!$A$33:$A$776,$A100,СВЦЭМ!$B$33:$B$776,L$83)+'СЕТ СН'!$H$12+СВЦЭМ!$D$10+'СЕТ СН'!$H$5-'СЕТ СН'!$H$20</f>
        <v>3425.40125343</v>
      </c>
      <c r="M100" s="36">
        <f>SUMIFS(СВЦЭМ!$C$33:$C$776,СВЦЭМ!$A$33:$A$776,$A100,СВЦЭМ!$B$33:$B$776,M$83)+'СЕТ СН'!$H$12+СВЦЭМ!$D$10+'СЕТ СН'!$H$5-'СЕТ СН'!$H$20</f>
        <v>3444.6829684899999</v>
      </c>
      <c r="N100" s="36">
        <f>SUMIFS(СВЦЭМ!$C$33:$C$776,СВЦЭМ!$A$33:$A$776,$A100,СВЦЭМ!$B$33:$B$776,N$83)+'СЕТ СН'!$H$12+СВЦЭМ!$D$10+'СЕТ СН'!$H$5-'СЕТ СН'!$H$20</f>
        <v>3469.7363609600002</v>
      </c>
      <c r="O100" s="36">
        <f>SUMIFS(СВЦЭМ!$C$33:$C$776,СВЦЭМ!$A$33:$A$776,$A100,СВЦЭМ!$B$33:$B$776,O$83)+'СЕТ СН'!$H$12+СВЦЭМ!$D$10+'СЕТ СН'!$H$5-'СЕТ СН'!$H$20</f>
        <v>3473.8844024499999</v>
      </c>
      <c r="P100" s="36">
        <f>SUMIFS(СВЦЭМ!$C$33:$C$776,СВЦЭМ!$A$33:$A$776,$A100,СВЦЭМ!$B$33:$B$776,P$83)+'СЕТ СН'!$H$12+СВЦЭМ!$D$10+'СЕТ СН'!$H$5-'СЕТ СН'!$H$20</f>
        <v>3466.7314704800001</v>
      </c>
      <c r="Q100" s="36">
        <f>SUMIFS(СВЦЭМ!$C$33:$C$776,СВЦЭМ!$A$33:$A$776,$A100,СВЦЭМ!$B$33:$B$776,Q$83)+'СЕТ СН'!$H$12+СВЦЭМ!$D$10+'СЕТ СН'!$H$5-'СЕТ СН'!$H$20</f>
        <v>3465.0391936300002</v>
      </c>
      <c r="R100" s="36">
        <f>SUMIFS(СВЦЭМ!$C$33:$C$776,СВЦЭМ!$A$33:$A$776,$A100,СВЦЭМ!$B$33:$B$776,R$83)+'СЕТ СН'!$H$12+СВЦЭМ!$D$10+'СЕТ СН'!$H$5-'СЕТ СН'!$H$20</f>
        <v>3462.0192784800001</v>
      </c>
      <c r="S100" s="36">
        <f>SUMIFS(СВЦЭМ!$C$33:$C$776,СВЦЭМ!$A$33:$A$776,$A100,СВЦЭМ!$B$33:$B$776,S$83)+'СЕТ СН'!$H$12+СВЦЭМ!$D$10+'СЕТ СН'!$H$5-'СЕТ СН'!$H$20</f>
        <v>3460.0699490799998</v>
      </c>
      <c r="T100" s="36">
        <f>SUMIFS(СВЦЭМ!$C$33:$C$776,СВЦЭМ!$A$33:$A$776,$A100,СВЦЭМ!$B$33:$B$776,T$83)+'СЕТ СН'!$H$12+СВЦЭМ!$D$10+'СЕТ СН'!$H$5-'СЕТ СН'!$H$20</f>
        <v>3460.8185864900001</v>
      </c>
      <c r="U100" s="36">
        <f>SUMIFS(СВЦЭМ!$C$33:$C$776,СВЦЭМ!$A$33:$A$776,$A100,СВЦЭМ!$B$33:$B$776,U$83)+'СЕТ СН'!$H$12+СВЦЭМ!$D$10+'СЕТ СН'!$H$5-'СЕТ СН'!$H$20</f>
        <v>3464.6906929699999</v>
      </c>
      <c r="V100" s="36">
        <f>SUMIFS(СВЦЭМ!$C$33:$C$776,СВЦЭМ!$A$33:$A$776,$A100,СВЦЭМ!$B$33:$B$776,V$83)+'СЕТ СН'!$H$12+СВЦЭМ!$D$10+'СЕТ СН'!$H$5-'СЕТ СН'!$H$20</f>
        <v>3458.7056884100002</v>
      </c>
      <c r="W100" s="36">
        <f>SUMIFS(СВЦЭМ!$C$33:$C$776,СВЦЭМ!$A$33:$A$776,$A100,СВЦЭМ!$B$33:$B$776,W$83)+'СЕТ СН'!$H$12+СВЦЭМ!$D$10+'СЕТ СН'!$H$5-'СЕТ СН'!$H$20</f>
        <v>3435.9677240199999</v>
      </c>
      <c r="X100" s="36">
        <f>SUMIFS(СВЦЭМ!$C$33:$C$776,СВЦЭМ!$A$33:$A$776,$A100,СВЦЭМ!$B$33:$B$776,X$83)+'СЕТ СН'!$H$12+СВЦЭМ!$D$10+'СЕТ СН'!$H$5-'СЕТ СН'!$H$20</f>
        <v>3431.6024340200001</v>
      </c>
      <c r="Y100" s="36">
        <f>SUMIFS(СВЦЭМ!$C$33:$C$776,СВЦЭМ!$A$33:$A$776,$A100,СВЦЭМ!$B$33:$B$776,Y$83)+'СЕТ СН'!$H$12+СВЦЭМ!$D$10+'СЕТ СН'!$H$5-'СЕТ СН'!$H$20</f>
        <v>3435.2271168299999</v>
      </c>
    </row>
    <row r="101" spans="1:25" ht="15.75" x14ac:dyDescent="0.2">
      <c r="A101" s="35">
        <f t="shared" si="2"/>
        <v>43908</v>
      </c>
      <c r="B101" s="36">
        <f>SUMIFS(СВЦЭМ!$C$33:$C$776,СВЦЭМ!$A$33:$A$776,$A101,СВЦЭМ!$B$33:$B$776,B$83)+'СЕТ СН'!$H$12+СВЦЭМ!$D$10+'СЕТ СН'!$H$5-'СЕТ СН'!$H$20</f>
        <v>3496.9023346499998</v>
      </c>
      <c r="C101" s="36">
        <f>SUMIFS(СВЦЭМ!$C$33:$C$776,СВЦЭМ!$A$33:$A$776,$A101,СВЦЭМ!$B$33:$B$776,C$83)+'СЕТ СН'!$H$12+СВЦЭМ!$D$10+'СЕТ СН'!$H$5-'СЕТ СН'!$H$20</f>
        <v>3521.8720841200002</v>
      </c>
      <c r="D101" s="36">
        <f>SUMIFS(СВЦЭМ!$C$33:$C$776,СВЦЭМ!$A$33:$A$776,$A101,СВЦЭМ!$B$33:$B$776,D$83)+'СЕТ СН'!$H$12+СВЦЭМ!$D$10+'СЕТ СН'!$H$5-'СЕТ СН'!$H$20</f>
        <v>3546.9231449899999</v>
      </c>
      <c r="E101" s="36">
        <f>SUMIFS(СВЦЭМ!$C$33:$C$776,СВЦЭМ!$A$33:$A$776,$A101,СВЦЭМ!$B$33:$B$776,E$83)+'СЕТ СН'!$H$12+СВЦЭМ!$D$10+'СЕТ СН'!$H$5-'СЕТ СН'!$H$20</f>
        <v>3552.1143528600001</v>
      </c>
      <c r="F101" s="36">
        <f>SUMIFS(СВЦЭМ!$C$33:$C$776,СВЦЭМ!$A$33:$A$776,$A101,СВЦЭМ!$B$33:$B$776,F$83)+'СЕТ СН'!$H$12+СВЦЭМ!$D$10+'СЕТ СН'!$H$5-'СЕТ СН'!$H$20</f>
        <v>3552.7855079999999</v>
      </c>
      <c r="G101" s="36">
        <f>SUMIFS(СВЦЭМ!$C$33:$C$776,СВЦЭМ!$A$33:$A$776,$A101,СВЦЭМ!$B$33:$B$776,G$83)+'СЕТ СН'!$H$12+СВЦЭМ!$D$10+'СЕТ СН'!$H$5-'СЕТ СН'!$H$20</f>
        <v>3535.9308990099998</v>
      </c>
      <c r="H101" s="36">
        <f>SUMIFS(СВЦЭМ!$C$33:$C$776,СВЦЭМ!$A$33:$A$776,$A101,СВЦЭМ!$B$33:$B$776,H$83)+'СЕТ СН'!$H$12+СВЦЭМ!$D$10+'СЕТ СН'!$H$5-'СЕТ СН'!$H$20</f>
        <v>3491.9308210899999</v>
      </c>
      <c r="I101" s="36">
        <f>SUMIFS(СВЦЭМ!$C$33:$C$776,СВЦЭМ!$A$33:$A$776,$A101,СВЦЭМ!$B$33:$B$776,I$83)+'СЕТ СН'!$H$12+СВЦЭМ!$D$10+'СЕТ СН'!$H$5-'СЕТ СН'!$H$20</f>
        <v>3444.8997541899998</v>
      </c>
      <c r="J101" s="36">
        <f>SUMIFS(СВЦЭМ!$C$33:$C$776,СВЦЭМ!$A$33:$A$776,$A101,СВЦЭМ!$B$33:$B$776,J$83)+'СЕТ СН'!$H$12+СВЦЭМ!$D$10+'СЕТ СН'!$H$5-'СЕТ СН'!$H$20</f>
        <v>3410.4484076899998</v>
      </c>
      <c r="K101" s="36">
        <f>SUMIFS(СВЦЭМ!$C$33:$C$776,СВЦЭМ!$A$33:$A$776,$A101,СВЦЭМ!$B$33:$B$776,K$83)+'СЕТ СН'!$H$12+СВЦЭМ!$D$10+'СЕТ СН'!$H$5-'СЕТ СН'!$H$20</f>
        <v>3419.4493496800001</v>
      </c>
      <c r="L101" s="36">
        <f>SUMIFS(СВЦЭМ!$C$33:$C$776,СВЦЭМ!$A$33:$A$776,$A101,СВЦЭМ!$B$33:$B$776,L$83)+'СЕТ СН'!$H$12+СВЦЭМ!$D$10+'СЕТ СН'!$H$5-'СЕТ СН'!$H$20</f>
        <v>3417.06343741</v>
      </c>
      <c r="M101" s="36">
        <f>SUMIFS(СВЦЭМ!$C$33:$C$776,СВЦЭМ!$A$33:$A$776,$A101,СВЦЭМ!$B$33:$B$776,M$83)+'СЕТ СН'!$H$12+СВЦЭМ!$D$10+'СЕТ СН'!$H$5-'СЕТ СН'!$H$20</f>
        <v>3402.91400024</v>
      </c>
      <c r="N101" s="36">
        <f>SUMIFS(СВЦЭМ!$C$33:$C$776,СВЦЭМ!$A$33:$A$776,$A101,СВЦЭМ!$B$33:$B$776,N$83)+'СЕТ СН'!$H$12+СВЦЭМ!$D$10+'СЕТ СН'!$H$5-'СЕТ СН'!$H$20</f>
        <v>3417.9690485299998</v>
      </c>
      <c r="O101" s="36">
        <f>SUMIFS(СВЦЭМ!$C$33:$C$776,СВЦЭМ!$A$33:$A$776,$A101,СВЦЭМ!$B$33:$B$776,O$83)+'СЕТ СН'!$H$12+СВЦЭМ!$D$10+'СЕТ СН'!$H$5-'СЕТ СН'!$H$20</f>
        <v>3427.5989465000002</v>
      </c>
      <c r="P101" s="36">
        <f>SUMIFS(СВЦЭМ!$C$33:$C$776,СВЦЭМ!$A$33:$A$776,$A101,СВЦЭМ!$B$33:$B$776,P$83)+'СЕТ СН'!$H$12+СВЦЭМ!$D$10+'СЕТ СН'!$H$5-'СЕТ СН'!$H$20</f>
        <v>3431.5100132299999</v>
      </c>
      <c r="Q101" s="36">
        <f>SUMIFS(СВЦЭМ!$C$33:$C$776,СВЦЭМ!$A$33:$A$776,$A101,СВЦЭМ!$B$33:$B$776,Q$83)+'СЕТ СН'!$H$12+СВЦЭМ!$D$10+'СЕТ СН'!$H$5-'СЕТ СН'!$H$20</f>
        <v>3439.4284715499998</v>
      </c>
      <c r="R101" s="36">
        <f>SUMIFS(СВЦЭМ!$C$33:$C$776,СВЦЭМ!$A$33:$A$776,$A101,СВЦЭМ!$B$33:$B$776,R$83)+'СЕТ СН'!$H$12+СВЦЭМ!$D$10+'СЕТ СН'!$H$5-'СЕТ СН'!$H$20</f>
        <v>3461.65674494</v>
      </c>
      <c r="S101" s="36">
        <f>SUMIFS(СВЦЭМ!$C$33:$C$776,СВЦЭМ!$A$33:$A$776,$A101,СВЦЭМ!$B$33:$B$776,S$83)+'СЕТ СН'!$H$12+СВЦЭМ!$D$10+'СЕТ СН'!$H$5-'СЕТ СН'!$H$20</f>
        <v>3450.4037926599999</v>
      </c>
      <c r="T101" s="36">
        <f>SUMIFS(СВЦЭМ!$C$33:$C$776,СВЦЭМ!$A$33:$A$776,$A101,СВЦЭМ!$B$33:$B$776,T$83)+'СЕТ СН'!$H$12+СВЦЭМ!$D$10+'СЕТ СН'!$H$5-'СЕТ СН'!$H$20</f>
        <v>3434.2708522900002</v>
      </c>
      <c r="U101" s="36">
        <f>SUMIFS(СВЦЭМ!$C$33:$C$776,СВЦЭМ!$A$33:$A$776,$A101,СВЦЭМ!$B$33:$B$776,U$83)+'СЕТ СН'!$H$12+СВЦЭМ!$D$10+'СЕТ СН'!$H$5-'СЕТ СН'!$H$20</f>
        <v>3407.0288966400003</v>
      </c>
      <c r="V101" s="36">
        <f>SUMIFS(СВЦЭМ!$C$33:$C$776,СВЦЭМ!$A$33:$A$776,$A101,СВЦЭМ!$B$33:$B$776,V$83)+'СЕТ СН'!$H$12+СВЦЭМ!$D$10+'СЕТ СН'!$H$5-'СЕТ СН'!$H$20</f>
        <v>3405.8781415900003</v>
      </c>
      <c r="W101" s="36">
        <f>SUMIFS(СВЦЭМ!$C$33:$C$776,СВЦЭМ!$A$33:$A$776,$A101,СВЦЭМ!$B$33:$B$776,W$83)+'СЕТ СН'!$H$12+СВЦЭМ!$D$10+'СЕТ СН'!$H$5-'СЕТ СН'!$H$20</f>
        <v>3399.5664411299999</v>
      </c>
      <c r="X101" s="36">
        <f>SUMIFS(СВЦЭМ!$C$33:$C$776,СВЦЭМ!$A$33:$A$776,$A101,СВЦЭМ!$B$33:$B$776,X$83)+'СЕТ СН'!$H$12+СВЦЭМ!$D$10+'СЕТ СН'!$H$5-'СЕТ СН'!$H$20</f>
        <v>3410.56859024</v>
      </c>
      <c r="Y101" s="36">
        <f>SUMIFS(СВЦЭМ!$C$33:$C$776,СВЦЭМ!$A$33:$A$776,$A101,СВЦЭМ!$B$33:$B$776,Y$83)+'СЕТ СН'!$H$12+СВЦЭМ!$D$10+'СЕТ СН'!$H$5-'СЕТ СН'!$H$20</f>
        <v>3429.7851945500001</v>
      </c>
    </row>
    <row r="102" spans="1:25" ht="15.75" x14ac:dyDescent="0.2">
      <c r="A102" s="35">
        <f t="shared" si="2"/>
        <v>43909</v>
      </c>
      <c r="B102" s="36">
        <f>SUMIFS(СВЦЭМ!$C$33:$C$776,СВЦЭМ!$A$33:$A$776,$A102,СВЦЭМ!$B$33:$B$776,B$83)+'СЕТ СН'!$H$12+СВЦЭМ!$D$10+'СЕТ СН'!$H$5-'СЕТ СН'!$H$20</f>
        <v>3464.7886558999999</v>
      </c>
      <c r="C102" s="36">
        <f>SUMIFS(СВЦЭМ!$C$33:$C$776,СВЦЭМ!$A$33:$A$776,$A102,СВЦЭМ!$B$33:$B$776,C$83)+'СЕТ СН'!$H$12+СВЦЭМ!$D$10+'СЕТ СН'!$H$5-'СЕТ СН'!$H$20</f>
        <v>3491.2641443399998</v>
      </c>
      <c r="D102" s="36">
        <f>SUMIFS(СВЦЭМ!$C$33:$C$776,СВЦЭМ!$A$33:$A$776,$A102,СВЦЭМ!$B$33:$B$776,D$83)+'СЕТ СН'!$H$12+СВЦЭМ!$D$10+'СЕТ СН'!$H$5-'СЕТ СН'!$H$20</f>
        <v>3506.9605381599999</v>
      </c>
      <c r="E102" s="36">
        <f>SUMIFS(СВЦЭМ!$C$33:$C$776,СВЦЭМ!$A$33:$A$776,$A102,СВЦЭМ!$B$33:$B$776,E$83)+'СЕТ СН'!$H$12+СВЦЭМ!$D$10+'СЕТ СН'!$H$5-'СЕТ СН'!$H$20</f>
        <v>3516.8145072100001</v>
      </c>
      <c r="F102" s="36">
        <f>SUMIFS(СВЦЭМ!$C$33:$C$776,СВЦЭМ!$A$33:$A$776,$A102,СВЦЭМ!$B$33:$B$776,F$83)+'СЕТ СН'!$H$12+СВЦЭМ!$D$10+'СЕТ СН'!$H$5-'СЕТ СН'!$H$20</f>
        <v>3518.6743347299998</v>
      </c>
      <c r="G102" s="36">
        <f>SUMIFS(СВЦЭМ!$C$33:$C$776,СВЦЭМ!$A$33:$A$776,$A102,СВЦЭМ!$B$33:$B$776,G$83)+'СЕТ СН'!$H$12+СВЦЭМ!$D$10+'СЕТ СН'!$H$5-'СЕТ СН'!$H$20</f>
        <v>3495.9431778500002</v>
      </c>
      <c r="H102" s="36">
        <f>SUMIFS(СВЦЭМ!$C$33:$C$776,СВЦЭМ!$A$33:$A$776,$A102,СВЦЭМ!$B$33:$B$776,H$83)+'СЕТ СН'!$H$12+СВЦЭМ!$D$10+'СЕТ СН'!$H$5-'СЕТ СН'!$H$20</f>
        <v>3452.3085372</v>
      </c>
      <c r="I102" s="36">
        <f>SUMIFS(СВЦЭМ!$C$33:$C$776,СВЦЭМ!$A$33:$A$776,$A102,СВЦЭМ!$B$33:$B$776,I$83)+'СЕТ СН'!$H$12+СВЦЭМ!$D$10+'СЕТ СН'!$H$5-'СЕТ СН'!$H$20</f>
        <v>3417.9629514899998</v>
      </c>
      <c r="J102" s="36">
        <f>SUMIFS(СВЦЭМ!$C$33:$C$776,СВЦЭМ!$A$33:$A$776,$A102,СВЦЭМ!$B$33:$B$776,J$83)+'СЕТ СН'!$H$12+СВЦЭМ!$D$10+'СЕТ СН'!$H$5-'СЕТ СН'!$H$20</f>
        <v>3418.1293231</v>
      </c>
      <c r="K102" s="36">
        <f>SUMIFS(СВЦЭМ!$C$33:$C$776,СВЦЭМ!$A$33:$A$776,$A102,СВЦЭМ!$B$33:$B$776,K$83)+'СЕТ СН'!$H$12+СВЦЭМ!$D$10+'СЕТ СН'!$H$5-'СЕТ СН'!$H$20</f>
        <v>3427.9047927299998</v>
      </c>
      <c r="L102" s="36">
        <f>SUMIFS(СВЦЭМ!$C$33:$C$776,СВЦЭМ!$A$33:$A$776,$A102,СВЦЭМ!$B$33:$B$776,L$83)+'СЕТ СН'!$H$12+СВЦЭМ!$D$10+'СЕТ СН'!$H$5-'СЕТ СН'!$H$20</f>
        <v>3427.75285674</v>
      </c>
      <c r="M102" s="36">
        <f>SUMIFS(СВЦЭМ!$C$33:$C$776,СВЦЭМ!$A$33:$A$776,$A102,СВЦЭМ!$B$33:$B$776,M$83)+'СЕТ СН'!$H$12+СВЦЭМ!$D$10+'СЕТ СН'!$H$5-'СЕТ СН'!$H$20</f>
        <v>3401.4381631599999</v>
      </c>
      <c r="N102" s="36">
        <f>SUMIFS(СВЦЭМ!$C$33:$C$776,СВЦЭМ!$A$33:$A$776,$A102,СВЦЭМ!$B$33:$B$776,N$83)+'СЕТ СН'!$H$12+СВЦЭМ!$D$10+'СЕТ СН'!$H$5-'СЕТ СН'!$H$20</f>
        <v>3398.16186221</v>
      </c>
      <c r="O102" s="36">
        <f>SUMIFS(СВЦЭМ!$C$33:$C$776,СВЦЭМ!$A$33:$A$776,$A102,СВЦЭМ!$B$33:$B$776,O$83)+'СЕТ СН'!$H$12+СВЦЭМ!$D$10+'СЕТ СН'!$H$5-'СЕТ СН'!$H$20</f>
        <v>3418.2489936299999</v>
      </c>
      <c r="P102" s="36">
        <f>SUMIFS(СВЦЭМ!$C$33:$C$776,СВЦЭМ!$A$33:$A$776,$A102,СВЦЭМ!$B$33:$B$776,P$83)+'СЕТ СН'!$H$12+СВЦЭМ!$D$10+'СЕТ СН'!$H$5-'СЕТ СН'!$H$20</f>
        <v>3420.1736017799999</v>
      </c>
      <c r="Q102" s="36">
        <f>SUMIFS(СВЦЭМ!$C$33:$C$776,СВЦЭМ!$A$33:$A$776,$A102,СВЦЭМ!$B$33:$B$776,Q$83)+'СЕТ СН'!$H$12+СВЦЭМ!$D$10+'СЕТ СН'!$H$5-'СЕТ СН'!$H$20</f>
        <v>3423.64006118</v>
      </c>
      <c r="R102" s="36">
        <f>SUMIFS(СВЦЭМ!$C$33:$C$776,СВЦЭМ!$A$33:$A$776,$A102,СВЦЭМ!$B$33:$B$776,R$83)+'СЕТ СН'!$H$12+СВЦЭМ!$D$10+'СЕТ СН'!$H$5-'СЕТ СН'!$H$20</f>
        <v>3412.89298461</v>
      </c>
      <c r="S102" s="36">
        <f>SUMIFS(СВЦЭМ!$C$33:$C$776,СВЦЭМ!$A$33:$A$776,$A102,СВЦЭМ!$B$33:$B$776,S$83)+'СЕТ СН'!$H$12+СВЦЭМ!$D$10+'СЕТ СН'!$H$5-'СЕТ СН'!$H$20</f>
        <v>3412.2429701700003</v>
      </c>
      <c r="T102" s="36">
        <f>SUMIFS(СВЦЭМ!$C$33:$C$776,СВЦЭМ!$A$33:$A$776,$A102,СВЦЭМ!$B$33:$B$776,T$83)+'СЕТ СН'!$H$12+СВЦЭМ!$D$10+'СЕТ СН'!$H$5-'СЕТ СН'!$H$20</f>
        <v>3419.9497957799999</v>
      </c>
      <c r="U102" s="36">
        <f>SUMIFS(СВЦЭМ!$C$33:$C$776,СВЦЭМ!$A$33:$A$776,$A102,СВЦЭМ!$B$33:$B$776,U$83)+'СЕТ СН'!$H$12+СВЦЭМ!$D$10+'СЕТ СН'!$H$5-'СЕТ СН'!$H$20</f>
        <v>3418.1689281899999</v>
      </c>
      <c r="V102" s="36">
        <f>SUMIFS(СВЦЭМ!$C$33:$C$776,СВЦЭМ!$A$33:$A$776,$A102,СВЦЭМ!$B$33:$B$776,V$83)+'СЕТ СН'!$H$12+СВЦЭМ!$D$10+'СЕТ СН'!$H$5-'СЕТ СН'!$H$20</f>
        <v>3407.00550699</v>
      </c>
      <c r="W102" s="36">
        <f>SUMIFS(СВЦЭМ!$C$33:$C$776,СВЦЭМ!$A$33:$A$776,$A102,СВЦЭМ!$B$33:$B$776,W$83)+'СЕТ СН'!$H$12+СВЦЭМ!$D$10+'СЕТ СН'!$H$5-'СЕТ СН'!$H$20</f>
        <v>3427.3858731300002</v>
      </c>
      <c r="X102" s="36">
        <f>SUMIFS(СВЦЭМ!$C$33:$C$776,СВЦЭМ!$A$33:$A$776,$A102,СВЦЭМ!$B$33:$B$776,X$83)+'СЕТ СН'!$H$12+СВЦЭМ!$D$10+'СЕТ СН'!$H$5-'СЕТ СН'!$H$20</f>
        <v>3414.0469806900001</v>
      </c>
      <c r="Y102" s="36">
        <f>SUMIFS(СВЦЭМ!$C$33:$C$776,СВЦЭМ!$A$33:$A$776,$A102,СВЦЭМ!$B$33:$B$776,Y$83)+'СЕТ СН'!$H$12+СВЦЭМ!$D$10+'СЕТ СН'!$H$5-'СЕТ СН'!$H$20</f>
        <v>3424.5609105399999</v>
      </c>
    </row>
    <row r="103" spans="1:25" ht="15.75" x14ac:dyDescent="0.2">
      <c r="A103" s="35">
        <f t="shared" si="2"/>
        <v>43910</v>
      </c>
      <c r="B103" s="36">
        <f>SUMIFS(СВЦЭМ!$C$33:$C$776,СВЦЭМ!$A$33:$A$776,$A103,СВЦЭМ!$B$33:$B$776,B$83)+'СЕТ СН'!$H$12+СВЦЭМ!$D$10+'СЕТ СН'!$H$5-'СЕТ СН'!$H$20</f>
        <v>3511.4929301900002</v>
      </c>
      <c r="C103" s="36">
        <f>SUMIFS(СВЦЭМ!$C$33:$C$776,СВЦЭМ!$A$33:$A$776,$A103,СВЦЭМ!$B$33:$B$776,C$83)+'СЕТ СН'!$H$12+СВЦЭМ!$D$10+'СЕТ СН'!$H$5-'СЕТ СН'!$H$20</f>
        <v>3529.67554556</v>
      </c>
      <c r="D103" s="36">
        <f>SUMIFS(СВЦЭМ!$C$33:$C$776,СВЦЭМ!$A$33:$A$776,$A103,СВЦЭМ!$B$33:$B$776,D$83)+'СЕТ СН'!$H$12+СВЦЭМ!$D$10+'СЕТ СН'!$H$5-'СЕТ СН'!$H$20</f>
        <v>3546.5557911599999</v>
      </c>
      <c r="E103" s="36">
        <f>SUMIFS(СВЦЭМ!$C$33:$C$776,СВЦЭМ!$A$33:$A$776,$A103,СВЦЭМ!$B$33:$B$776,E$83)+'СЕТ СН'!$H$12+СВЦЭМ!$D$10+'СЕТ СН'!$H$5-'СЕТ СН'!$H$20</f>
        <v>3550.3157015300003</v>
      </c>
      <c r="F103" s="36">
        <f>SUMIFS(СВЦЭМ!$C$33:$C$776,СВЦЭМ!$A$33:$A$776,$A103,СВЦЭМ!$B$33:$B$776,F$83)+'СЕТ СН'!$H$12+СВЦЭМ!$D$10+'СЕТ СН'!$H$5-'СЕТ СН'!$H$20</f>
        <v>3547.6218484400001</v>
      </c>
      <c r="G103" s="36">
        <f>SUMIFS(СВЦЭМ!$C$33:$C$776,СВЦЭМ!$A$33:$A$776,$A103,СВЦЭМ!$B$33:$B$776,G$83)+'СЕТ СН'!$H$12+СВЦЭМ!$D$10+'СЕТ СН'!$H$5-'СЕТ СН'!$H$20</f>
        <v>3533.6331111</v>
      </c>
      <c r="H103" s="36">
        <f>SUMIFS(СВЦЭМ!$C$33:$C$776,СВЦЭМ!$A$33:$A$776,$A103,СВЦЭМ!$B$33:$B$776,H$83)+'СЕТ СН'!$H$12+СВЦЭМ!$D$10+'СЕТ СН'!$H$5-'СЕТ СН'!$H$20</f>
        <v>3502.5754378400002</v>
      </c>
      <c r="I103" s="36">
        <f>SUMIFS(СВЦЭМ!$C$33:$C$776,СВЦЭМ!$A$33:$A$776,$A103,СВЦЭМ!$B$33:$B$776,I$83)+'СЕТ СН'!$H$12+СВЦЭМ!$D$10+'СЕТ СН'!$H$5-'СЕТ СН'!$H$20</f>
        <v>3456.0900940199999</v>
      </c>
      <c r="J103" s="36">
        <f>SUMIFS(СВЦЭМ!$C$33:$C$776,СВЦЭМ!$A$33:$A$776,$A103,СВЦЭМ!$B$33:$B$776,J$83)+'СЕТ СН'!$H$12+СВЦЭМ!$D$10+'СЕТ СН'!$H$5-'СЕТ СН'!$H$20</f>
        <v>3423.8527900899999</v>
      </c>
      <c r="K103" s="36">
        <f>SUMIFS(СВЦЭМ!$C$33:$C$776,СВЦЭМ!$A$33:$A$776,$A103,СВЦЭМ!$B$33:$B$776,K$83)+'СЕТ СН'!$H$12+СВЦЭМ!$D$10+'СЕТ СН'!$H$5-'СЕТ СН'!$H$20</f>
        <v>3429.89997984</v>
      </c>
      <c r="L103" s="36">
        <f>SUMIFS(СВЦЭМ!$C$33:$C$776,СВЦЭМ!$A$33:$A$776,$A103,СВЦЭМ!$B$33:$B$776,L$83)+'СЕТ СН'!$H$12+СВЦЭМ!$D$10+'СЕТ СН'!$H$5-'СЕТ СН'!$H$20</f>
        <v>3424.9387987700002</v>
      </c>
      <c r="M103" s="36">
        <f>SUMIFS(СВЦЭМ!$C$33:$C$776,СВЦЭМ!$A$33:$A$776,$A103,СВЦЭМ!$B$33:$B$776,M$83)+'СЕТ СН'!$H$12+СВЦЭМ!$D$10+'СЕТ СН'!$H$5-'СЕТ СН'!$H$20</f>
        <v>3408.8500912899999</v>
      </c>
      <c r="N103" s="36">
        <f>SUMIFS(СВЦЭМ!$C$33:$C$776,СВЦЭМ!$A$33:$A$776,$A103,СВЦЭМ!$B$33:$B$776,N$83)+'СЕТ СН'!$H$12+СВЦЭМ!$D$10+'СЕТ СН'!$H$5-'СЕТ СН'!$H$20</f>
        <v>3403.0760220900002</v>
      </c>
      <c r="O103" s="36">
        <f>SUMIFS(СВЦЭМ!$C$33:$C$776,СВЦЭМ!$A$33:$A$776,$A103,СВЦЭМ!$B$33:$B$776,O$83)+'СЕТ СН'!$H$12+СВЦЭМ!$D$10+'СЕТ СН'!$H$5-'СЕТ СН'!$H$20</f>
        <v>3407.9863572700001</v>
      </c>
      <c r="P103" s="36">
        <f>SUMIFS(СВЦЭМ!$C$33:$C$776,СВЦЭМ!$A$33:$A$776,$A103,СВЦЭМ!$B$33:$B$776,P$83)+'СЕТ СН'!$H$12+СВЦЭМ!$D$10+'СЕТ СН'!$H$5-'СЕТ СН'!$H$20</f>
        <v>3414.28339271</v>
      </c>
      <c r="Q103" s="36">
        <f>SUMIFS(СВЦЭМ!$C$33:$C$776,СВЦЭМ!$A$33:$A$776,$A103,СВЦЭМ!$B$33:$B$776,Q$83)+'СЕТ СН'!$H$12+СВЦЭМ!$D$10+'СЕТ СН'!$H$5-'СЕТ СН'!$H$20</f>
        <v>3426.8952383800001</v>
      </c>
      <c r="R103" s="36">
        <f>SUMIFS(СВЦЭМ!$C$33:$C$776,СВЦЭМ!$A$33:$A$776,$A103,СВЦЭМ!$B$33:$B$776,R$83)+'СЕТ СН'!$H$12+СВЦЭМ!$D$10+'СЕТ СН'!$H$5-'СЕТ СН'!$H$20</f>
        <v>3422.5720858200002</v>
      </c>
      <c r="S103" s="36">
        <f>SUMIFS(СВЦЭМ!$C$33:$C$776,СВЦЭМ!$A$33:$A$776,$A103,СВЦЭМ!$B$33:$B$776,S$83)+'СЕТ СН'!$H$12+СВЦЭМ!$D$10+'СЕТ СН'!$H$5-'СЕТ СН'!$H$20</f>
        <v>3407.1139019900002</v>
      </c>
      <c r="T103" s="36">
        <f>SUMIFS(СВЦЭМ!$C$33:$C$776,СВЦЭМ!$A$33:$A$776,$A103,СВЦЭМ!$B$33:$B$776,T$83)+'СЕТ СН'!$H$12+СВЦЭМ!$D$10+'СЕТ СН'!$H$5-'СЕТ СН'!$H$20</f>
        <v>3377.3708609099999</v>
      </c>
      <c r="U103" s="36">
        <f>SUMIFS(СВЦЭМ!$C$33:$C$776,СВЦЭМ!$A$33:$A$776,$A103,СВЦЭМ!$B$33:$B$776,U$83)+'СЕТ СН'!$H$12+СВЦЭМ!$D$10+'СЕТ СН'!$H$5-'СЕТ СН'!$H$20</f>
        <v>3379.91029278</v>
      </c>
      <c r="V103" s="36">
        <f>SUMIFS(СВЦЭМ!$C$33:$C$776,СВЦЭМ!$A$33:$A$776,$A103,СВЦЭМ!$B$33:$B$776,V$83)+'СЕТ СН'!$H$12+СВЦЭМ!$D$10+'СЕТ СН'!$H$5-'СЕТ СН'!$H$20</f>
        <v>3382.7189445900003</v>
      </c>
      <c r="W103" s="36">
        <f>SUMIFS(СВЦЭМ!$C$33:$C$776,СВЦЭМ!$A$33:$A$776,$A103,СВЦЭМ!$B$33:$B$776,W$83)+'СЕТ СН'!$H$12+СВЦЭМ!$D$10+'СЕТ СН'!$H$5-'СЕТ СН'!$H$20</f>
        <v>3389.0390983799998</v>
      </c>
      <c r="X103" s="36">
        <f>SUMIFS(СВЦЭМ!$C$33:$C$776,СВЦЭМ!$A$33:$A$776,$A103,СВЦЭМ!$B$33:$B$776,X$83)+'СЕТ СН'!$H$12+СВЦЭМ!$D$10+'СЕТ СН'!$H$5-'СЕТ СН'!$H$20</f>
        <v>3395.2422555900002</v>
      </c>
      <c r="Y103" s="36">
        <f>SUMIFS(СВЦЭМ!$C$33:$C$776,СВЦЭМ!$A$33:$A$776,$A103,СВЦЭМ!$B$33:$B$776,Y$83)+'СЕТ СН'!$H$12+СВЦЭМ!$D$10+'СЕТ СН'!$H$5-'СЕТ СН'!$H$20</f>
        <v>3414.3294801800002</v>
      </c>
    </row>
    <row r="104" spans="1:25" ht="15.75" x14ac:dyDescent="0.2">
      <c r="A104" s="35">
        <f t="shared" si="2"/>
        <v>43911</v>
      </c>
      <c r="B104" s="36">
        <f>SUMIFS(СВЦЭМ!$C$33:$C$776,СВЦЭМ!$A$33:$A$776,$A104,СВЦЭМ!$B$33:$B$776,B$83)+'СЕТ СН'!$H$12+СВЦЭМ!$D$10+'СЕТ СН'!$H$5-'СЕТ СН'!$H$20</f>
        <v>3483.8860736000001</v>
      </c>
      <c r="C104" s="36">
        <f>SUMIFS(СВЦЭМ!$C$33:$C$776,СВЦЭМ!$A$33:$A$776,$A104,СВЦЭМ!$B$33:$B$776,C$83)+'СЕТ СН'!$H$12+СВЦЭМ!$D$10+'СЕТ СН'!$H$5-'СЕТ СН'!$H$20</f>
        <v>3506.3740230600001</v>
      </c>
      <c r="D104" s="36">
        <f>SUMIFS(СВЦЭМ!$C$33:$C$776,СВЦЭМ!$A$33:$A$776,$A104,СВЦЭМ!$B$33:$B$776,D$83)+'СЕТ СН'!$H$12+СВЦЭМ!$D$10+'СЕТ СН'!$H$5-'СЕТ СН'!$H$20</f>
        <v>3521.5001305200003</v>
      </c>
      <c r="E104" s="36">
        <f>SUMIFS(СВЦЭМ!$C$33:$C$776,СВЦЭМ!$A$33:$A$776,$A104,СВЦЭМ!$B$33:$B$776,E$83)+'СЕТ СН'!$H$12+СВЦЭМ!$D$10+'СЕТ СН'!$H$5-'СЕТ СН'!$H$20</f>
        <v>3522.15471075</v>
      </c>
      <c r="F104" s="36">
        <f>SUMIFS(СВЦЭМ!$C$33:$C$776,СВЦЭМ!$A$33:$A$776,$A104,СВЦЭМ!$B$33:$B$776,F$83)+'СЕТ СН'!$H$12+СВЦЭМ!$D$10+'СЕТ СН'!$H$5-'СЕТ СН'!$H$20</f>
        <v>3518.68329537</v>
      </c>
      <c r="G104" s="36">
        <f>SUMIFS(СВЦЭМ!$C$33:$C$776,СВЦЭМ!$A$33:$A$776,$A104,СВЦЭМ!$B$33:$B$776,G$83)+'СЕТ СН'!$H$12+СВЦЭМ!$D$10+'СЕТ СН'!$H$5-'СЕТ СН'!$H$20</f>
        <v>3518.8254306399999</v>
      </c>
      <c r="H104" s="36">
        <f>SUMIFS(СВЦЭМ!$C$33:$C$776,СВЦЭМ!$A$33:$A$776,$A104,СВЦЭМ!$B$33:$B$776,H$83)+'СЕТ СН'!$H$12+СВЦЭМ!$D$10+'СЕТ СН'!$H$5-'СЕТ СН'!$H$20</f>
        <v>3501.0171255599998</v>
      </c>
      <c r="I104" s="36">
        <f>SUMIFS(СВЦЭМ!$C$33:$C$776,СВЦЭМ!$A$33:$A$776,$A104,СВЦЭМ!$B$33:$B$776,I$83)+'СЕТ СН'!$H$12+СВЦЭМ!$D$10+'СЕТ СН'!$H$5-'СЕТ СН'!$H$20</f>
        <v>3456.5673734800002</v>
      </c>
      <c r="J104" s="36">
        <f>SUMIFS(СВЦЭМ!$C$33:$C$776,СВЦЭМ!$A$33:$A$776,$A104,СВЦЭМ!$B$33:$B$776,J$83)+'СЕТ СН'!$H$12+СВЦЭМ!$D$10+'СЕТ СН'!$H$5-'СЕТ СН'!$H$20</f>
        <v>3412.4331448000003</v>
      </c>
      <c r="K104" s="36">
        <f>SUMIFS(СВЦЭМ!$C$33:$C$776,СВЦЭМ!$A$33:$A$776,$A104,СВЦЭМ!$B$33:$B$776,K$83)+'СЕТ СН'!$H$12+СВЦЭМ!$D$10+'СЕТ СН'!$H$5-'СЕТ СН'!$H$20</f>
        <v>3418.5954410499999</v>
      </c>
      <c r="L104" s="36">
        <f>SUMIFS(СВЦЭМ!$C$33:$C$776,СВЦЭМ!$A$33:$A$776,$A104,СВЦЭМ!$B$33:$B$776,L$83)+'СЕТ СН'!$H$12+СВЦЭМ!$D$10+'СЕТ СН'!$H$5-'СЕТ СН'!$H$20</f>
        <v>3415.5311982100002</v>
      </c>
      <c r="M104" s="36">
        <f>SUMIFS(СВЦЭМ!$C$33:$C$776,СВЦЭМ!$A$33:$A$776,$A104,СВЦЭМ!$B$33:$B$776,M$83)+'СЕТ СН'!$H$12+СВЦЭМ!$D$10+'СЕТ СН'!$H$5-'СЕТ СН'!$H$20</f>
        <v>3419.15078434</v>
      </c>
      <c r="N104" s="36">
        <f>SUMIFS(СВЦЭМ!$C$33:$C$776,СВЦЭМ!$A$33:$A$776,$A104,СВЦЭМ!$B$33:$B$776,N$83)+'СЕТ СН'!$H$12+СВЦЭМ!$D$10+'СЕТ СН'!$H$5-'СЕТ СН'!$H$20</f>
        <v>3425.6561896200001</v>
      </c>
      <c r="O104" s="36">
        <f>SUMIFS(СВЦЭМ!$C$33:$C$776,СВЦЭМ!$A$33:$A$776,$A104,СВЦЭМ!$B$33:$B$776,O$83)+'СЕТ СН'!$H$12+СВЦЭМ!$D$10+'СЕТ СН'!$H$5-'СЕТ СН'!$H$20</f>
        <v>3430.0285103000001</v>
      </c>
      <c r="P104" s="36">
        <f>SUMIFS(СВЦЭМ!$C$33:$C$776,СВЦЭМ!$A$33:$A$776,$A104,СВЦЭМ!$B$33:$B$776,P$83)+'СЕТ СН'!$H$12+СВЦЭМ!$D$10+'СЕТ СН'!$H$5-'СЕТ СН'!$H$20</f>
        <v>3429.9058099100002</v>
      </c>
      <c r="Q104" s="36">
        <f>SUMIFS(СВЦЭМ!$C$33:$C$776,СВЦЭМ!$A$33:$A$776,$A104,СВЦЭМ!$B$33:$B$776,Q$83)+'СЕТ СН'!$H$12+СВЦЭМ!$D$10+'СЕТ СН'!$H$5-'СЕТ СН'!$H$20</f>
        <v>3428.88532265</v>
      </c>
      <c r="R104" s="36">
        <f>SUMIFS(СВЦЭМ!$C$33:$C$776,СВЦЭМ!$A$33:$A$776,$A104,СВЦЭМ!$B$33:$B$776,R$83)+'СЕТ СН'!$H$12+СВЦЭМ!$D$10+'СЕТ СН'!$H$5-'СЕТ СН'!$H$20</f>
        <v>3424.0804939200002</v>
      </c>
      <c r="S104" s="36">
        <f>SUMIFS(СВЦЭМ!$C$33:$C$776,СВЦЭМ!$A$33:$A$776,$A104,СВЦЭМ!$B$33:$B$776,S$83)+'СЕТ СН'!$H$12+СВЦЭМ!$D$10+'СЕТ СН'!$H$5-'СЕТ СН'!$H$20</f>
        <v>3420.19864422</v>
      </c>
      <c r="T104" s="36">
        <f>SUMIFS(СВЦЭМ!$C$33:$C$776,СВЦЭМ!$A$33:$A$776,$A104,СВЦЭМ!$B$33:$B$776,T$83)+'СЕТ СН'!$H$12+СВЦЭМ!$D$10+'СЕТ СН'!$H$5-'СЕТ СН'!$H$20</f>
        <v>3412.5200035100002</v>
      </c>
      <c r="U104" s="36">
        <f>SUMIFS(СВЦЭМ!$C$33:$C$776,СВЦЭМ!$A$33:$A$776,$A104,СВЦЭМ!$B$33:$B$776,U$83)+'СЕТ СН'!$H$12+СВЦЭМ!$D$10+'СЕТ СН'!$H$5-'СЕТ СН'!$H$20</f>
        <v>3406.4397215500003</v>
      </c>
      <c r="V104" s="36">
        <f>SUMIFS(СВЦЭМ!$C$33:$C$776,СВЦЭМ!$A$33:$A$776,$A104,СВЦЭМ!$B$33:$B$776,V$83)+'СЕТ СН'!$H$12+СВЦЭМ!$D$10+'СЕТ СН'!$H$5-'СЕТ СН'!$H$20</f>
        <v>3387.6531515199999</v>
      </c>
      <c r="W104" s="36">
        <f>SUMIFS(СВЦЭМ!$C$33:$C$776,СВЦЭМ!$A$33:$A$776,$A104,СВЦЭМ!$B$33:$B$776,W$83)+'СЕТ СН'!$H$12+СВЦЭМ!$D$10+'СЕТ СН'!$H$5-'СЕТ СН'!$H$20</f>
        <v>3401.3283010599998</v>
      </c>
      <c r="X104" s="36">
        <f>SUMIFS(СВЦЭМ!$C$33:$C$776,СВЦЭМ!$A$33:$A$776,$A104,СВЦЭМ!$B$33:$B$776,X$83)+'СЕТ СН'!$H$12+СВЦЭМ!$D$10+'СЕТ СН'!$H$5-'СЕТ СН'!$H$20</f>
        <v>3405.0154009100002</v>
      </c>
      <c r="Y104" s="36">
        <f>SUMIFS(СВЦЭМ!$C$33:$C$776,СВЦЭМ!$A$33:$A$776,$A104,СВЦЭМ!$B$33:$B$776,Y$83)+'СЕТ СН'!$H$12+СВЦЭМ!$D$10+'СЕТ СН'!$H$5-'СЕТ СН'!$H$20</f>
        <v>3426.0947559800002</v>
      </c>
    </row>
    <row r="105" spans="1:25" ht="15.75" x14ac:dyDescent="0.2">
      <c r="A105" s="35">
        <f t="shared" si="2"/>
        <v>43912</v>
      </c>
      <c r="B105" s="36">
        <f>SUMIFS(СВЦЭМ!$C$33:$C$776,СВЦЭМ!$A$33:$A$776,$A105,СВЦЭМ!$B$33:$B$776,B$83)+'СЕТ СН'!$H$12+СВЦЭМ!$D$10+'СЕТ СН'!$H$5-'СЕТ СН'!$H$20</f>
        <v>3514.6796493800002</v>
      </c>
      <c r="C105" s="36">
        <f>SUMIFS(СВЦЭМ!$C$33:$C$776,СВЦЭМ!$A$33:$A$776,$A105,СВЦЭМ!$B$33:$B$776,C$83)+'СЕТ СН'!$H$12+СВЦЭМ!$D$10+'СЕТ СН'!$H$5-'СЕТ СН'!$H$20</f>
        <v>3523.1449523700003</v>
      </c>
      <c r="D105" s="36">
        <f>SUMIFS(СВЦЭМ!$C$33:$C$776,СВЦЭМ!$A$33:$A$776,$A105,СВЦЭМ!$B$33:$B$776,D$83)+'СЕТ СН'!$H$12+СВЦЭМ!$D$10+'СЕТ СН'!$H$5-'СЕТ СН'!$H$20</f>
        <v>3535.7469691900001</v>
      </c>
      <c r="E105" s="36">
        <f>SUMIFS(СВЦЭМ!$C$33:$C$776,СВЦЭМ!$A$33:$A$776,$A105,СВЦЭМ!$B$33:$B$776,E$83)+'СЕТ СН'!$H$12+СВЦЭМ!$D$10+'СЕТ СН'!$H$5-'СЕТ СН'!$H$20</f>
        <v>3544.4849765500003</v>
      </c>
      <c r="F105" s="36">
        <f>SUMIFS(СВЦЭМ!$C$33:$C$776,СВЦЭМ!$A$33:$A$776,$A105,СВЦЭМ!$B$33:$B$776,F$83)+'СЕТ СН'!$H$12+СВЦЭМ!$D$10+'СЕТ СН'!$H$5-'СЕТ СН'!$H$20</f>
        <v>3545.7435051900002</v>
      </c>
      <c r="G105" s="36">
        <f>SUMIFS(СВЦЭМ!$C$33:$C$776,СВЦЭМ!$A$33:$A$776,$A105,СВЦЭМ!$B$33:$B$776,G$83)+'СЕТ СН'!$H$12+СВЦЭМ!$D$10+'СЕТ СН'!$H$5-'СЕТ СН'!$H$20</f>
        <v>3527.1498802800002</v>
      </c>
      <c r="H105" s="36">
        <f>SUMIFS(СВЦЭМ!$C$33:$C$776,СВЦЭМ!$A$33:$A$776,$A105,СВЦЭМ!$B$33:$B$776,H$83)+'СЕТ СН'!$H$12+СВЦЭМ!$D$10+'СЕТ СН'!$H$5-'СЕТ СН'!$H$20</f>
        <v>3488.8015678199999</v>
      </c>
      <c r="I105" s="36">
        <f>SUMIFS(СВЦЭМ!$C$33:$C$776,СВЦЭМ!$A$33:$A$776,$A105,СВЦЭМ!$B$33:$B$776,I$83)+'СЕТ СН'!$H$12+СВЦЭМ!$D$10+'СЕТ СН'!$H$5-'СЕТ СН'!$H$20</f>
        <v>3443.5185685599999</v>
      </c>
      <c r="J105" s="36">
        <f>SUMIFS(СВЦЭМ!$C$33:$C$776,СВЦЭМ!$A$33:$A$776,$A105,СВЦЭМ!$B$33:$B$776,J$83)+'СЕТ СН'!$H$12+СВЦЭМ!$D$10+'СЕТ СН'!$H$5-'СЕТ СН'!$H$20</f>
        <v>3385.8043678700001</v>
      </c>
      <c r="K105" s="36">
        <f>SUMIFS(СВЦЭМ!$C$33:$C$776,СВЦЭМ!$A$33:$A$776,$A105,СВЦЭМ!$B$33:$B$776,K$83)+'СЕТ СН'!$H$12+СВЦЭМ!$D$10+'СЕТ СН'!$H$5-'СЕТ СН'!$H$20</f>
        <v>3386.48176564</v>
      </c>
      <c r="L105" s="36">
        <f>SUMIFS(СВЦЭМ!$C$33:$C$776,СВЦЭМ!$A$33:$A$776,$A105,СВЦЭМ!$B$33:$B$776,L$83)+'СЕТ СН'!$H$12+СВЦЭМ!$D$10+'СЕТ СН'!$H$5-'СЕТ СН'!$H$20</f>
        <v>3385.6872183599999</v>
      </c>
      <c r="M105" s="36">
        <f>SUMIFS(СВЦЭМ!$C$33:$C$776,СВЦЭМ!$A$33:$A$776,$A105,СВЦЭМ!$B$33:$B$776,M$83)+'СЕТ СН'!$H$12+СВЦЭМ!$D$10+'СЕТ СН'!$H$5-'СЕТ СН'!$H$20</f>
        <v>3396.4019399399999</v>
      </c>
      <c r="N105" s="36">
        <f>SUMIFS(СВЦЭМ!$C$33:$C$776,СВЦЭМ!$A$33:$A$776,$A105,СВЦЭМ!$B$33:$B$776,N$83)+'СЕТ СН'!$H$12+СВЦЭМ!$D$10+'СЕТ СН'!$H$5-'СЕТ СН'!$H$20</f>
        <v>3405.20280813</v>
      </c>
      <c r="O105" s="36">
        <f>SUMIFS(СВЦЭМ!$C$33:$C$776,СВЦЭМ!$A$33:$A$776,$A105,СВЦЭМ!$B$33:$B$776,O$83)+'СЕТ СН'!$H$12+СВЦЭМ!$D$10+'СЕТ СН'!$H$5-'СЕТ СН'!$H$20</f>
        <v>3418.0061568599999</v>
      </c>
      <c r="P105" s="36">
        <f>SUMIFS(СВЦЭМ!$C$33:$C$776,СВЦЭМ!$A$33:$A$776,$A105,СВЦЭМ!$B$33:$B$776,P$83)+'СЕТ СН'!$H$12+СВЦЭМ!$D$10+'СЕТ СН'!$H$5-'СЕТ СН'!$H$20</f>
        <v>3429.7253546900001</v>
      </c>
      <c r="Q105" s="36">
        <f>SUMIFS(СВЦЭМ!$C$33:$C$776,СВЦЭМ!$A$33:$A$776,$A105,СВЦЭМ!$B$33:$B$776,Q$83)+'СЕТ СН'!$H$12+СВЦЭМ!$D$10+'СЕТ СН'!$H$5-'СЕТ СН'!$H$20</f>
        <v>3432.1746200500002</v>
      </c>
      <c r="R105" s="36">
        <f>SUMIFS(СВЦЭМ!$C$33:$C$776,СВЦЭМ!$A$33:$A$776,$A105,СВЦЭМ!$B$33:$B$776,R$83)+'СЕТ СН'!$H$12+СВЦЭМ!$D$10+'СЕТ СН'!$H$5-'СЕТ СН'!$H$20</f>
        <v>3426.3127480000003</v>
      </c>
      <c r="S105" s="36">
        <f>SUMIFS(СВЦЭМ!$C$33:$C$776,СВЦЭМ!$A$33:$A$776,$A105,СВЦЭМ!$B$33:$B$776,S$83)+'СЕТ СН'!$H$12+СВЦЭМ!$D$10+'СЕТ СН'!$H$5-'СЕТ СН'!$H$20</f>
        <v>3417.7958005999999</v>
      </c>
      <c r="T105" s="36">
        <f>SUMIFS(СВЦЭМ!$C$33:$C$776,СВЦЭМ!$A$33:$A$776,$A105,СВЦЭМ!$B$33:$B$776,T$83)+'СЕТ СН'!$H$12+СВЦЭМ!$D$10+'СЕТ СН'!$H$5-'СЕТ СН'!$H$20</f>
        <v>3397.4758341400002</v>
      </c>
      <c r="U105" s="36">
        <f>SUMIFS(СВЦЭМ!$C$33:$C$776,СВЦЭМ!$A$33:$A$776,$A105,СВЦЭМ!$B$33:$B$776,U$83)+'СЕТ СН'!$H$12+СВЦЭМ!$D$10+'СЕТ СН'!$H$5-'СЕТ СН'!$H$20</f>
        <v>3384.1123602400003</v>
      </c>
      <c r="V105" s="36">
        <f>SUMIFS(СВЦЭМ!$C$33:$C$776,СВЦЭМ!$A$33:$A$776,$A105,СВЦЭМ!$B$33:$B$776,V$83)+'СЕТ СН'!$H$12+СВЦЭМ!$D$10+'СЕТ СН'!$H$5-'СЕТ СН'!$H$20</f>
        <v>3386.60761164</v>
      </c>
      <c r="W105" s="36">
        <f>SUMIFS(СВЦЭМ!$C$33:$C$776,СВЦЭМ!$A$33:$A$776,$A105,СВЦЭМ!$B$33:$B$776,W$83)+'СЕТ СН'!$H$12+СВЦЭМ!$D$10+'СЕТ СН'!$H$5-'СЕТ СН'!$H$20</f>
        <v>3386.15677271</v>
      </c>
      <c r="X105" s="36">
        <f>SUMIFS(СВЦЭМ!$C$33:$C$776,СВЦЭМ!$A$33:$A$776,$A105,СВЦЭМ!$B$33:$B$776,X$83)+'СЕТ СН'!$H$12+СВЦЭМ!$D$10+'СЕТ СН'!$H$5-'СЕТ СН'!$H$20</f>
        <v>3384.8121091500002</v>
      </c>
      <c r="Y105" s="36">
        <f>SUMIFS(СВЦЭМ!$C$33:$C$776,СВЦЭМ!$A$33:$A$776,$A105,СВЦЭМ!$B$33:$B$776,Y$83)+'СЕТ СН'!$H$12+СВЦЭМ!$D$10+'СЕТ СН'!$H$5-'СЕТ СН'!$H$20</f>
        <v>3431.9063088399998</v>
      </c>
    </row>
    <row r="106" spans="1:25" ht="15.75" x14ac:dyDescent="0.2">
      <c r="A106" s="35">
        <f t="shared" si="2"/>
        <v>43913</v>
      </c>
      <c r="B106" s="36">
        <f>SUMIFS(СВЦЭМ!$C$33:$C$776,СВЦЭМ!$A$33:$A$776,$A106,СВЦЭМ!$B$33:$B$776,B$83)+'СЕТ СН'!$H$12+СВЦЭМ!$D$10+'СЕТ СН'!$H$5-'СЕТ СН'!$H$20</f>
        <v>3494.4641593699998</v>
      </c>
      <c r="C106" s="36">
        <f>SUMIFS(СВЦЭМ!$C$33:$C$776,СВЦЭМ!$A$33:$A$776,$A106,СВЦЭМ!$B$33:$B$776,C$83)+'СЕТ СН'!$H$12+СВЦЭМ!$D$10+'СЕТ СН'!$H$5-'СЕТ СН'!$H$20</f>
        <v>3518.0797761200001</v>
      </c>
      <c r="D106" s="36">
        <f>SUMIFS(СВЦЭМ!$C$33:$C$776,СВЦЭМ!$A$33:$A$776,$A106,СВЦЭМ!$B$33:$B$776,D$83)+'СЕТ СН'!$H$12+СВЦЭМ!$D$10+'СЕТ СН'!$H$5-'СЕТ СН'!$H$20</f>
        <v>3532.8822470800001</v>
      </c>
      <c r="E106" s="36">
        <f>SUMIFS(СВЦЭМ!$C$33:$C$776,СВЦЭМ!$A$33:$A$776,$A106,СВЦЭМ!$B$33:$B$776,E$83)+'СЕТ СН'!$H$12+СВЦЭМ!$D$10+'СЕТ СН'!$H$5-'СЕТ СН'!$H$20</f>
        <v>3538.9921198900001</v>
      </c>
      <c r="F106" s="36">
        <f>SUMIFS(СВЦЭМ!$C$33:$C$776,СВЦЭМ!$A$33:$A$776,$A106,СВЦЭМ!$B$33:$B$776,F$83)+'СЕТ СН'!$H$12+СВЦЭМ!$D$10+'СЕТ СН'!$H$5-'СЕТ СН'!$H$20</f>
        <v>3533.7642425700001</v>
      </c>
      <c r="G106" s="36">
        <f>SUMIFS(СВЦЭМ!$C$33:$C$776,СВЦЭМ!$A$33:$A$776,$A106,СВЦЭМ!$B$33:$B$776,G$83)+'СЕТ СН'!$H$12+СВЦЭМ!$D$10+'СЕТ СН'!$H$5-'СЕТ СН'!$H$20</f>
        <v>3523.2249226900003</v>
      </c>
      <c r="H106" s="36">
        <f>SUMIFS(СВЦЭМ!$C$33:$C$776,СВЦЭМ!$A$33:$A$776,$A106,СВЦЭМ!$B$33:$B$776,H$83)+'СЕТ СН'!$H$12+СВЦЭМ!$D$10+'СЕТ СН'!$H$5-'СЕТ СН'!$H$20</f>
        <v>3493.2852694900002</v>
      </c>
      <c r="I106" s="36">
        <f>SUMIFS(СВЦЭМ!$C$33:$C$776,СВЦЭМ!$A$33:$A$776,$A106,СВЦЭМ!$B$33:$B$776,I$83)+'СЕТ СН'!$H$12+СВЦЭМ!$D$10+'СЕТ СН'!$H$5-'СЕТ СН'!$H$20</f>
        <v>3453.9499192799999</v>
      </c>
      <c r="J106" s="36">
        <f>SUMIFS(СВЦЭМ!$C$33:$C$776,СВЦЭМ!$A$33:$A$776,$A106,СВЦЭМ!$B$33:$B$776,J$83)+'СЕТ СН'!$H$12+СВЦЭМ!$D$10+'СЕТ СН'!$H$5-'СЕТ СН'!$H$20</f>
        <v>3406.8728734199999</v>
      </c>
      <c r="K106" s="36">
        <f>SUMIFS(СВЦЭМ!$C$33:$C$776,СВЦЭМ!$A$33:$A$776,$A106,СВЦЭМ!$B$33:$B$776,K$83)+'СЕТ СН'!$H$12+СВЦЭМ!$D$10+'СЕТ СН'!$H$5-'СЕТ СН'!$H$20</f>
        <v>3407.0481012600003</v>
      </c>
      <c r="L106" s="36">
        <f>SUMIFS(СВЦЭМ!$C$33:$C$776,СВЦЭМ!$A$33:$A$776,$A106,СВЦЭМ!$B$33:$B$776,L$83)+'СЕТ СН'!$H$12+СВЦЭМ!$D$10+'СЕТ СН'!$H$5-'СЕТ СН'!$H$20</f>
        <v>3421.3044909999999</v>
      </c>
      <c r="M106" s="36">
        <f>SUMIFS(СВЦЭМ!$C$33:$C$776,СВЦЭМ!$A$33:$A$776,$A106,СВЦЭМ!$B$33:$B$776,M$83)+'СЕТ СН'!$H$12+СВЦЭМ!$D$10+'СЕТ СН'!$H$5-'СЕТ СН'!$H$20</f>
        <v>3407.0197452699999</v>
      </c>
      <c r="N106" s="36">
        <f>SUMIFS(СВЦЭМ!$C$33:$C$776,СВЦЭМ!$A$33:$A$776,$A106,СВЦЭМ!$B$33:$B$776,N$83)+'СЕТ СН'!$H$12+СВЦЭМ!$D$10+'СЕТ СН'!$H$5-'СЕТ СН'!$H$20</f>
        <v>3411.2131358800002</v>
      </c>
      <c r="O106" s="36">
        <f>SUMIFS(СВЦЭМ!$C$33:$C$776,СВЦЭМ!$A$33:$A$776,$A106,СВЦЭМ!$B$33:$B$776,O$83)+'СЕТ СН'!$H$12+СВЦЭМ!$D$10+'СЕТ СН'!$H$5-'СЕТ СН'!$H$20</f>
        <v>3427.4247382600001</v>
      </c>
      <c r="P106" s="36">
        <f>SUMIFS(СВЦЭМ!$C$33:$C$776,СВЦЭМ!$A$33:$A$776,$A106,СВЦЭМ!$B$33:$B$776,P$83)+'СЕТ СН'!$H$12+СВЦЭМ!$D$10+'СЕТ СН'!$H$5-'СЕТ СН'!$H$20</f>
        <v>3437.8967461800003</v>
      </c>
      <c r="Q106" s="36">
        <f>SUMIFS(СВЦЭМ!$C$33:$C$776,СВЦЭМ!$A$33:$A$776,$A106,СВЦЭМ!$B$33:$B$776,Q$83)+'СЕТ СН'!$H$12+СВЦЭМ!$D$10+'СЕТ СН'!$H$5-'СЕТ СН'!$H$20</f>
        <v>3444.1234391200001</v>
      </c>
      <c r="R106" s="36">
        <f>SUMIFS(СВЦЭМ!$C$33:$C$776,СВЦЭМ!$A$33:$A$776,$A106,СВЦЭМ!$B$33:$B$776,R$83)+'СЕТ СН'!$H$12+СВЦЭМ!$D$10+'СЕТ СН'!$H$5-'СЕТ СН'!$H$20</f>
        <v>3443.6523642800003</v>
      </c>
      <c r="S106" s="36">
        <f>SUMIFS(СВЦЭМ!$C$33:$C$776,СВЦЭМ!$A$33:$A$776,$A106,СВЦЭМ!$B$33:$B$776,S$83)+'СЕТ СН'!$H$12+СВЦЭМ!$D$10+'СЕТ СН'!$H$5-'СЕТ СН'!$H$20</f>
        <v>3444.7543154800001</v>
      </c>
      <c r="T106" s="36">
        <f>SUMIFS(СВЦЭМ!$C$33:$C$776,СВЦЭМ!$A$33:$A$776,$A106,СВЦЭМ!$B$33:$B$776,T$83)+'СЕТ СН'!$H$12+СВЦЭМ!$D$10+'СЕТ СН'!$H$5-'СЕТ СН'!$H$20</f>
        <v>3434.23547805</v>
      </c>
      <c r="U106" s="36">
        <f>SUMIFS(СВЦЭМ!$C$33:$C$776,СВЦЭМ!$A$33:$A$776,$A106,СВЦЭМ!$B$33:$B$776,U$83)+'СЕТ СН'!$H$12+СВЦЭМ!$D$10+'СЕТ СН'!$H$5-'СЕТ СН'!$H$20</f>
        <v>3419.0252296799999</v>
      </c>
      <c r="V106" s="36">
        <f>SUMIFS(СВЦЭМ!$C$33:$C$776,СВЦЭМ!$A$33:$A$776,$A106,СВЦЭМ!$B$33:$B$776,V$83)+'СЕТ СН'!$H$12+СВЦЭМ!$D$10+'СЕТ СН'!$H$5-'СЕТ СН'!$H$20</f>
        <v>3411.5561019500001</v>
      </c>
      <c r="W106" s="36">
        <f>SUMIFS(СВЦЭМ!$C$33:$C$776,СВЦЭМ!$A$33:$A$776,$A106,СВЦЭМ!$B$33:$B$776,W$83)+'СЕТ СН'!$H$12+СВЦЭМ!$D$10+'СЕТ СН'!$H$5-'СЕТ СН'!$H$20</f>
        <v>3379.9797653300002</v>
      </c>
      <c r="X106" s="36">
        <f>SUMIFS(СВЦЭМ!$C$33:$C$776,СВЦЭМ!$A$33:$A$776,$A106,СВЦЭМ!$B$33:$B$776,X$83)+'СЕТ СН'!$H$12+СВЦЭМ!$D$10+'СЕТ СН'!$H$5-'СЕТ СН'!$H$20</f>
        <v>3379.2716811099999</v>
      </c>
      <c r="Y106" s="36">
        <f>SUMIFS(СВЦЭМ!$C$33:$C$776,СВЦЭМ!$A$33:$A$776,$A106,СВЦЭМ!$B$33:$B$776,Y$83)+'СЕТ СН'!$H$12+СВЦЭМ!$D$10+'СЕТ СН'!$H$5-'СЕТ СН'!$H$20</f>
        <v>3426.7455481100001</v>
      </c>
    </row>
    <row r="107" spans="1:25" ht="15.75" x14ac:dyDescent="0.2">
      <c r="A107" s="35">
        <f t="shared" si="2"/>
        <v>43914</v>
      </c>
      <c r="B107" s="36">
        <f>SUMIFS(СВЦЭМ!$C$33:$C$776,СВЦЭМ!$A$33:$A$776,$A107,СВЦЭМ!$B$33:$B$776,B$83)+'СЕТ СН'!$H$12+СВЦЭМ!$D$10+'СЕТ СН'!$H$5-'СЕТ СН'!$H$20</f>
        <v>3461.3937827300001</v>
      </c>
      <c r="C107" s="36">
        <f>SUMIFS(СВЦЭМ!$C$33:$C$776,СВЦЭМ!$A$33:$A$776,$A107,СВЦЭМ!$B$33:$B$776,C$83)+'СЕТ СН'!$H$12+СВЦЭМ!$D$10+'СЕТ СН'!$H$5-'СЕТ СН'!$H$20</f>
        <v>3491.6290228100002</v>
      </c>
      <c r="D107" s="36">
        <f>SUMIFS(СВЦЭМ!$C$33:$C$776,СВЦЭМ!$A$33:$A$776,$A107,СВЦЭМ!$B$33:$B$776,D$83)+'СЕТ СН'!$H$12+СВЦЭМ!$D$10+'СЕТ СН'!$H$5-'СЕТ СН'!$H$20</f>
        <v>3513.5663303900001</v>
      </c>
      <c r="E107" s="36">
        <f>SUMIFS(СВЦЭМ!$C$33:$C$776,СВЦЭМ!$A$33:$A$776,$A107,СВЦЭМ!$B$33:$B$776,E$83)+'СЕТ СН'!$H$12+СВЦЭМ!$D$10+'СЕТ СН'!$H$5-'СЕТ СН'!$H$20</f>
        <v>3518.9926832800002</v>
      </c>
      <c r="F107" s="36">
        <f>SUMIFS(СВЦЭМ!$C$33:$C$776,СВЦЭМ!$A$33:$A$776,$A107,СВЦЭМ!$B$33:$B$776,F$83)+'СЕТ СН'!$H$12+СВЦЭМ!$D$10+'СЕТ СН'!$H$5-'СЕТ СН'!$H$20</f>
        <v>3511.08051948</v>
      </c>
      <c r="G107" s="36">
        <f>SUMIFS(СВЦЭМ!$C$33:$C$776,СВЦЭМ!$A$33:$A$776,$A107,СВЦЭМ!$B$33:$B$776,G$83)+'СЕТ СН'!$H$12+СВЦЭМ!$D$10+'СЕТ СН'!$H$5-'СЕТ СН'!$H$20</f>
        <v>3497.6030615099999</v>
      </c>
      <c r="H107" s="36">
        <f>SUMIFS(СВЦЭМ!$C$33:$C$776,СВЦЭМ!$A$33:$A$776,$A107,СВЦЭМ!$B$33:$B$776,H$83)+'СЕТ СН'!$H$12+СВЦЭМ!$D$10+'СЕТ СН'!$H$5-'СЕТ СН'!$H$20</f>
        <v>3465.7423443400003</v>
      </c>
      <c r="I107" s="36">
        <f>SUMIFS(СВЦЭМ!$C$33:$C$776,СВЦЭМ!$A$33:$A$776,$A107,СВЦЭМ!$B$33:$B$776,I$83)+'СЕТ СН'!$H$12+СВЦЭМ!$D$10+'СЕТ СН'!$H$5-'СЕТ СН'!$H$20</f>
        <v>3422.6944964899999</v>
      </c>
      <c r="J107" s="36">
        <f>SUMIFS(СВЦЭМ!$C$33:$C$776,СВЦЭМ!$A$33:$A$776,$A107,СВЦЭМ!$B$33:$B$776,J$83)+'СЕТ СН'!$H$12+СВЦЭМ!$D$10+'СЕТ СН'!$H$5-'СЕТ СН'!$H$20</f>
        <v>3377.7040792500002</v>
      </c>
      <c r="K107" s="36">
        <f>SUMIFS(СВЦЭМ!$C$33:$C$776,СВЦЭМ!$A$33:$A$776,$A107,СВЦЭМ!$B$33:$B$776,K$83)+'СЕТ СН'!$H$12+СВЦЭМ!$D$10+'СЕТ СН'!$H$5-'СЕТ СН'!$H$20</f>
        <v>3380.5483952100003</v>
      </c>
      <c r="L107" s="36">
        <f>SUMIFS(СВЦЭМ!$C$33:$C$776,СВЦЭМ!$A$33:$A$776,$A107,СВЦЭМ!$B$33:$B$776,L$83)+'СЕТ СН'!$H$12+СВЦЭМ!$D$10+'СЕТ СН'!$H$5-'СЕТ СН'!$H$20</f>
        <v>3393.8732391399999</v>
      </c>
      <c r="M107" s="36">
        <f>SUMIFS(СВЦЭМ!$C$33:$C$776,СВЦЭМ!$A$33:$A$776,$A107,СВЦЭМ!$B$33:$B$776,M$83)+'СЕТ СН'!$H$12+СВЦЭМ!$D$10+'СЕТ СН'!$H$5-'СЕТ СН'!$H$20</f>
        <v>3386.7417945900002</v>
      </c>
      <c r="N107" s="36">
        <f>SUMIFS(СВЦЭМ!$C$33:$C$776,СВЦЭМ!$A$33:$A$776,$A107,СВЦЭМ!$B$33:$B$776,N$83)+'СЕТ СН'!$H$12+СВЦЭМ!$D$10+'СЕТ СН'!$H$5-'СЕТ СН'!$H$20</f>
        <v>3413.87958966</v>
      </c>
      <c r="O107" s="36">
        <f>SUMIFS(СВЦЭМ!$C$33:$C$776,СВЦЭМ!$A$33:$A$776,$A107,СВЦЭМ!$B$33:$B$776,O$83)+'СЕТ СН'!$H$12+СВЦЭМ!$D$10+'СЕТ СН'!$H$5-'СЕТ СН'!$H$20</f>
        <v>3433.2369683900001</v>
      </c>
      <c r="P107" s="36">
        <f>SUMIFS(СВЦЭМ!$C$33:$C$776,СВЦЭМ!$A$33:$A$776,$A107,СВЦЭМ!$B$33:$B$776,P$83)+'СЕТ СН'!$H$12+СВЦЭМ!$D$10+'СЕТ СН'!$H$5-'СЕТ СН'!$H$20</f>
        <v>3444.4547973399999</v>
      </c>
      <c r="Q107" s="36">
        <f>SUMIFS(СВЦЭМ!$C$33:$C$776,СВЦЭМ!$A$33:$A$776,$A107,СВЦЭМ!$B$33:$B$776,Q$83)+'СЕТ СН'!$H$12+СВЦЭМ!$D$10+'СЕТ СН'!$H$5-'СЕТ СН'!$H$20</f>
        <v>3447.3356402999998</v>
      </c>
      <c r="R107" s="36">
        <f>SUMIFS(СВЦЭМ!$C$33:$C$776,СВЦЭМ!$A$33:$A$776,$A107,СВЦЭМ!$B$33:$B$776,R$83)+'СЕТ СН'!$H$12+СВЦЭМ!$D$10+'СЕТ СН'!$H$5-'СЕТ СН'!$H$20</f>
        <v>3428.9046331899999</v>
      </c>
      <c r="S107" s="36">
        <f>SUMIFS(СВЦЭМ!$C$33:$C$776,СВЦЭМ!$A$33:$A$776,$A107,СВЦЭМ!$B$33:$B$776,S$83)+'СЕТ СН'!$H$12+СВЦЭМ!$D$10+'СЕТ СН'!$H$5-'СЕТ СН'!$H$20</f>
        <v>3408.2651800600001</v>
      </c>
      <c r="T107" s="36">
        <f>SUMIFS(СВЦЭМ!$C$33:$C$776,СВЦЭМ!$A$33:$A$776,$A107,СВЦЭМ!$B$33:$B$776,T$83)+'СЕТ СН'!$H$12+СВЦЭМ!$D$10+'СЕТ СН'!$H$5-'СЕТ СН'!$H$20</f>
        <v>3389.0841241400003</v>
      </c>
      <c r="U107" s="36">
        <f>SUMIFS(СВЦЭМ!$C$33:$C$776,СВЦЭМ!$A$33:$A$776,$A107,СВЦЭМ!$B$33:$B$776,U$83)+'СЕТ СН'!$H$12+СВЦЭМ!$D$10+'СЕТ СН'!$H$5-'СЕТ СН'!$H$20</f>
        <v>3378.9521150400001</v>
      </c>
      <c r="V107" s="36">
        <f>SUMIFS(СВЦЭМ!$C$33:$C$776,СВЦЭМ!$A$33:$A$776,$A107,СВЦЭМ!$B$33:$B$776,V$83)+'СЕТ СН'!$H$12+СВЦЭМ!$D$10+'СЕТ СН'!$H$5-'СЕТ СН'!$H$20</f>
        <v>3396.2964995800003</v>
      </c>
      <c r="W107" s="36">
        <f>SUMIFS(СВЦЭМ!$C$33:$C$776,СВЦЭМ!$A$33:$A$776,$A107,СВЦЭМ!$B$33:$B$776,W$83)+'СЕТ СН'!$H$12+СВЦЭМ!$D$10+'СЕТ СН'!$H$5-'СЕТ СН'!$H$20</f>
        <v>3378.7275300900001</v>
      </c>
      <c r="X107" s="36">
        <f>SUMIFS(СВЦЭМ!$C$33:$C$776,СВЦЭМ!$A$33:$A$776,$A107,СВЦЭМ!$B$33:$B$776,X$83)+'СЕТ СН'!$H$12+СВЦЭМ!$D$10+'СЕТ СН'!$H$5-'СЕТ СН'!$H$20</f>
        <v>3386.3608855100001</v>
      </c>
      <c r="Y107" s="36">
        <f>SUMIFS(СВЦЭМ!$C$33:$C$776,СВЦЭМ!$A$33:$A$776,$A107,СВЦЭМ!$B$33:$B$776,Y$83)+'СЕТ СН'!$H$12+СВЦЭМ!$D$10+'СЕТ СН'!$H$5-'СЕТ СН'!$H$20</f>
        <v>3426.37821648</v>
      </c>
    </row>
    <row r="108" spans="1:25" ht="15.75" x14ac:dyDescent="0.2">
      <c r="A108" s="35">
        <f t="shared" si="2"/>
        <v>43915</v>
      </c>
      <c r="B108" s="36">
        <f>SUMIFS(СВЦЭМ!$C$33:$C$776,СВЦЭМ!$A$33:$A$776,$A108,СВЦЭМ!$B$33:$B$776,B$83)+'СЕТ СН'!$H$12+СВЦЭМ!$D$10+'СЕТ СН'!$H$5-'СЕТ СН'!$H$20</f>
        <v>3480.4211888099999</v>
      </c>
      <c r="C108" s="36">
        <f>SUMIFS(СВЦЭМ!$C$33:$C$776,СВЦЭМ!$A$33:$A$776,$A108,СВЦЭМ!$B$33:$B$776,C$83)+'СЕТ СН'!$H$12+СВЦЭМ!$D$10+'СЕТ СН'!$H$5-'СЕТ СН'!$H$20</f>
        <v>3507.7767053600001</v>
      </c>
      <c r="D108" s="36">
        <f>SUMIFS(СВЦЭМ!$C$33:$C$776,СВЦЭМ!$A$33:$A$776,$A108,СВЦЭМ!$B$33:$B$776,D$83)+'СЕТ СН'!$H$12+СВЦЭМ!$D$10+'СЕТ СН'!$H$5-'СЕТ СН'!$H$20</f>
        <v>3520.80200874</v>
      </c>
      <c r="E108" s="36">
        <f>SUMIFS(СВЦЭМ!$C$33:$C$776,СВЦЭМ!$A$33:$A$776,$A108,СВЦЭМ!$B$33:$B$776,E$83)+'СЕТ СН'!$H$12+СВЦЭМ!$D$10+'СЕТ СН'!$H$5-'СЕТ СН'!$H$20</f>
        <v>3532.0606253800001</v>
      </c>
      <c r="F108" s="36">
        <f>SUMIFS(СВЦЭМ!$C$33:$C$776,СВЦЭМ!$A$33:$A$776,$A108,СВЦЭМ!$B$33:$B$776,F$83)+'СЕТ СН'!$H$12+СВЦЭМ!$D$10+'СЕТ СН'!$H$5-'СЕТ СН'!$H$20</f>
        <v>3529.61961165</v>
      </c>
      <c r="G108" s="36">
        <f>SUMIFS(СВЦЭМ!$C$33:$C$776,СВЦЭМ!$A$33:$A$776,$A108,СВЦЭМ!$B$33:$B$776,G$83)+'СЕТ СН'!$H$12+СВЦЭМ!$D$10+'СЕТ СН'!$H$5-'СЕТ СН'!$H$20</f>
        <v>3515.6086660000001</v>
      </c>
      <c r="H108" s="36">
        <f>SUMIFS(СВЦЭМ!$C$33:$C$776,СВЦЭМ!$A$33:$A$776,$A108,СВЦЭМ!$B$33:$B$776,H$83)+'СЕТ СН'!$H$12+СВЦЭМ!$D$10+'СЕТ СН'!$H$5-'СЕТ СН'!$H$20</f>
        <v>3482.2808844000001</v>
      </c>
      <c r="I108" s="36">
        <f>SUMIFS(СВЦЭМ!$C$33:$C$776,СВЦЭМ!$A$33:$A$776,$A108,СВЦЭМ!$B$33:$B$776,I$83)+'СЕТ СН'!$H$12+СВЦЭМ!$D$10+'СЕТ СН'!$H$5-'СЕТ СН'!$H$20</f>
        <v>3442.8248046399999</v>
      </c>
      <c r="J108" s="36">
        <f>SUMIFS(СВЦЭМ!$C$33:$C$776,СВЦЭМ!$A$33:$A$776,$A108,СВЦЭМ!$B$33:$B$776,J$83)+'СЕТ СН'!$H$12+СВЦЭМ!$D$10+'СЕТ СН'!$H$5-'СЕТ СН'!$H$20</f>
        <v>3396.8658478100001</v>
      </c>
      <c r="K108" s="36">
        <f>SUMIFS(СВЦЭМ!$C$33:$C$776,СВЦЭМ!$A$33:$A$776,$A108,СВЦЭМ!$B$33:$B$776,K$83)+'СЕТ СН'!$H$12+СВЦЭМ!$D$10+'СЕТ СН'!$H$5-'СЕТ СН'!$H$20</f>
        <v>3400.41334474</v>
      </c>
      <c r="L108" s="36">
        <f>SUMIFS(СВЦЭМ!$C$33:$C$776,СВЦЭМ!$A$33:$A$776,$A108,СВЦЭМ!$B$33:$B$776,L$83)+'СЕТ СН'!$H$12+СВЦЭМ!$D$10+'СЕТ СН'!$H$5-'СЕТ СН'!$H$20</f>
        <v>3413.6616016799999</v>
      </c>
      <c r="M108" s="36">
        <f>SUMIFS(СВЦЭМ!$C$33:$C$776,СВЦЭМ!$A$33:$A$776,$A108,СВЦЭМ!$B$33:$B$776,M$83)+'СЕТ СН'!$H$12+СВЦЭМ!$D$10+'СЕТ СН'!$H$5-'СЕТ СН'!$H$20</f>
        <v>3392.3432585800001</v>
      </c>
      <c r="N108" s="36">
        <f>SUMIFS(СВЦЭМ!$C$33:$C$776,СВЦЭМ!$A$33:$A$776,$A108,СВЦЭМ!$B$33:$B$776,N$83)+'СЕТ СН'!$H$12+СВЦЭМ!$D$10+'СЕТ СН'!$H$5-'СЕТ СН'!$H$20</f>
        <v>3400.89203348</v>
      </c>
      <c r="O108" s="36">
        <f>SUMIFS(СВЦЭМ!$C$33:$C$776,СВЦЭМ!$A$33:$A$776,$A108,СВЦЭМ!$B$33:$B$776,O$83)+'СЕТ СН'!$H$12+СВЦЭМ!$D$10+'СЕТ СН'!$H$5-'СЕТ СН'!$H$20</f>
        <v>3413.4626851100002</v>
      </c>
      <c r="P108" s="36">
        <f>SUMIFS(СВЦЭМ!$C$33:$C$776,СВЦЭМ!$A$33:$A$776,$A108,СВЦЭМ!$B$33:$B$776,P$83)+'СЕТ СН'!$H$12+СВЦЭМ!$D$10+'СЕТ СН'!$H$5-'СЕТ СН'!$H$20</f>
        <v>3423.2960686300003</v>
      </c>
      <c r="Q108" s="36">
        <f>SUMIFS(СВЦЭМ!$C$33:$C$776,СВЦЭМ!$A$33:$A$776,$A108,СВЦЭМ!$B$33:$B$776,Q$83)+'СЕТ СН'!$H$12+СВЦЭМ!$D$10+'СЕТ СН'!$H$5-'СЕТ СН'!$H$20</f>
        <v>3428.27600527</v>
      </c>
      <c r="R108" s="36">
        <f>SUMIFS(СВЦЭМ!$C$33:$C$776,СВЦЭМ!$A$33:$A$776,$A108,СВЦЭМ!$B$33:$B$776,R$83)+'СЕТ СН'!$H$12+СВЦЭМ!$D$10+'СЕТ СН'!$H$5-'СЕТ СН'!$H$20</f>
        <v>3422.8580805199999</v>
      </c>
      <c r="S108" s="36">
        <f>SUMIFS(СВЦЭМ!$C$33:$C$776,СВЦЭМ!$A$33:$A$776,$A108,СВЦЭМ!$B$33:$B$776,S$83)+'СЕТ СН'!$H$12+СВЦЭМ!$D$10+'СЕТ СН'!$H$5-'СЕТ СН'!$H$20</f>
        <v>3408.3645493600002</v>
      </c>
      <c r="T108" s="36">
        <f>SUMIFS(СВЦЭМ!$C$33:$C$776,СВЦЭМ!$A$33:$A$776,$A108,СВЦЭМ!$B$33:$B$776,T$83)+'СЕТ СН'!$H$12+СВЦЭМ!$D$10+'СЕТ СН'!$H$5-'СЕТ СН'!$H$20</f>
        <v>3386.0128239599999</v>
      </c>
      <c r="U108" s="36">
        <f>SUMIFS(СВЦЭМ!$C$33:$C$776,СВЦЭМ!$A$33:$A$776,$A108,СВЦЭМ!$B$33:$B$776,U$83)+'СЕТ СН'!$H$12+СВЦЭМ!$D$10+'СЕТ СН'!$H$5-'СЕТ СН'!$H$20</f>
        <v>3378.2670803299998</v>
      </c>
      <c r="V108" s="36">
        <f>SUMIFS(СВЦЭМ!$C$33:$C$776,СВЦЭМ!$A$33:$A$776,$A108,СВЦЭМ!$B$33:$B$776,V$83)+'СЕТ СН'!$H$12+СВЦЭМ!$D$10+'СЕТ СН'!$H$5-'СЕТ СН'!$H$20</f>
        <v>3395.20172207</v>
      </c>
      <c r="W108" s="36">
        <f>SUMIFS(СВЦЭМ!$C$33:$C$776,СВЦЭМ!$A$33:$A$776,$A108,СВЦЭМ!$B$33:$B$776,W$83)+'СЕТ СН'!$H$12+СВЦЭМ!$D$10+'СЕТ СН'!$H$5-'СЕТ СН'!$H$20</f>
        <v>3384.9040036300003</v>
      </c>
      <c r="X108" s="36">
        <f>SUMIFS(СВЦЭМ!$C$33:$C$776,СВЦЭМ!$A$33:$A$776,$A108,СВЦЭМ!$B$33:$B$776,X$83)+'СЕТ СН'!$H$12+СВЦЭМ!$D$10+'СЕТ СН'!$H$5-'СЕТ СН'!$H$20</f>
        <v>3382.6493567799998</v>
      </c>
      <c r="Y108" s="36">
        <f>SUMIFS(СВЦЭМ!$C$33:$C$776,СВЦЭМ!$A$33:$A$776,$A108,СВЦЭМ!$B$33:$B$776,Y$83)+'СЕТ СН'!$H$12+СВЦЭМ!$D$10+'СЕТ СН'!$H$5-'СЕТ СН'!$H$20</f>
        <v>3381.95567536</v>
      </c>
    </row>
    <row r="109" spans="1:25" ht="15.75" x14ac:dyDescent="0.2">
      <c r="A109" s="35">
        <f t="shared" si="2"/>
        <v>43916</v>
      </c>
      <c r="B109" s="36">
        <f>SUMIFS(СВЦЭМ!$C$33:$C$776,СВЦЭМ!$A$33:$A$776,$A109,СВЦЭМ!$B$33:$B$776,B$83)+'СЕТ СН'!$H$12+СВЦЭМ!$D$10+'СЕТ СН'!$H$5-'СЕТ СН'!$H$20</f>
        <v>3428.6465236200002</v>
      </c>
      <c r="C109" s="36">
        <f>SUMIFS(СВЦЭМ!$C$33:$C$776,СВЦЭМ!$A$33:$A$776,$A109,СВЦЭМ!$B$33:$B$776,C$83)+'СЕТ СН'!$H$12+СВЦЭМ!$D$10+'СЕТ СН'!$H$5-'СЕТ СН'!$H$20</f>
        <v>3432.5452580000001</v>
      </c>
      <c r="D109" s="36">
        <f>SUMIFS(СВЦЭМ!$C$33:$C$776,СВЦЭМ!$A$33:$A$776,$A109,СВЦЭМ!$B$33:$B$776,D$83)+'СЕТ СН'!$H$12+СВЦЭМ!$D$10+'СЕТ СН'!$H$5-'СЕТ СН'!$H$20</f>
        <v>3438.4031547700001</v>
      </c>
      <c r="E109" s="36">
        <f>SUMIFS(СВЦЭМ!$C$33:$C$776,СВЦЭМ!$A$33:$A$776,$A109,СВЦЭМ!$B$33:$B$776,E$83)+'СЕТ СН'!$H$12+СВЦЭМ!$D$10+'СЕТ СН'!$H$5-'СЕТ СН'!$H$20</f>
        <v>3446.4580746500001</v>
      </c>
      <c r="F109" s="36">
        <f>SUMIFS(СВЦЭМ!$C$33:$C$776,СВЦЭМ!$A$33:$A$776,$A109,СВЦЭМ!$B$33:$B$776,F$83)+'СЕТ СН'!$H$12+СВЦЭМ!$D$10+'СЕТ СН'!$H$5-'СЕТ СН'!$H$20</f>
        <v>3447.7170734199999</v>
      </c>
      <c r="G109" s="36">
        <f>SUMIFS(СВЦЭМ!$C$33:$C$776,СВЦЭМ!$A$33:$A$776,$A109,СВЦЭМ!$B$33:$B$776,G$83)+'СЕТ СН'!$H$12+СВЦЭМ!$D$10+'СЕТ СН'!$H$5-'СЕТ СН'!$H$20</f>
        <v>3445.5533704700001</v>
      </c>
      <c r="H109" s="36">
        <f>SUMIFS(СВЦЭМ!$C$33:$C$776,СВЦЭМ!$A$33:$A$776,$A109,СВЦЭМ!$B$33:$B$776,H$83)+'СЕТ СН'!$H$12+СВЦЭМ!$D$10+'СЕТ СН'!$H$5-'СЕТ СН'!$H$20</f>
        <v>3454.5051519799999</v>
      </c>
      <c r="I109" s="36">
        <f>SUMIFS(СВЦЭМ!$C$33:$C$776,СВЦЭМ!$A$33:$A$776,$A109,СВЦЭМ!$B$33:$B$776,I$83)+'СЕТ СН'!$H$12+СВЦЭМ!$D$10+'СЕТ СН'!$H$5-'СЕТ СН'!$H$20</f>
        <v>3441.2124302000002</v>
      </c>
      <c r="J109" s="36">
        <f>SUMIFS(СВЦЭМ!$C$33:$C$776,СВЦЭМ!$A$33:$A$776,$A109,СВЦЭМ!$B$33:$B$776,J$83)+'СЕТ СН'!$H$12+СВЦЭМ!$D$10+'СЕТ СН'!$H$5-'СЕТ СН'!$H$20</f>
        <v>3419.9127095499998</v>
      </c>
      <c r="K109" s="36">
        <f>SUMIFS(СВЦЭМ!$C$33:$C$776,СВЦЭМ!$A$33:$A$776,$A109,СВЦЭМ!$B$33:$B$776,K$83)+'СЕТ СН'!$H$12+СВЦЭМ!$D$10+'СЕТ СН'!$H$5-'СЕТ СН'!$H$20</f>
        <v>3413.4271208800001</v>
      </c>
      <c r="L109" s="36">
        <f>SUMIFS(СВЦЭМ!$C$33:$C$776,СВЦЭМ!$A$33:$A$776,$A109,СВЦЭМ!$B$33:$B$776,L$83)+'СЕТ СН'!$H$12+СВЦЭМ!$D$10+'СЕТ СН'!$H$5-'СЕТ СН'!$H$20</f>
        <v>3424.2799795800001</v>
      </c>
      <c r="M109" s="36">
        <f>SUMIFS(СВЦЭМ!$C$33:$C$776,СВЦЭМ!$A$33:$A$776,$A109,СВЦЭМ!$B$33:$B$776,M$83)+'СЕТ СН'!$H$12+СВЦЭМ!$D$10+'СЕТ СН'!$H$5-'СЕТ СН'!$H$20</f>
        <v>3413.6195002899999</v>
      </c>
      <c r="N109" s="36">
        <f>SUMIFS(СВЦЭМ!$C$33:$C$776,СВЦЭМ!$A$33:$A$776,$A109,СВЦЭМ!$B$33:$B$776,N$83)+'СЕТ СН'!$H$12+СВЦЭМ!$D$10+'СЕТ СН'!$H$5-'СЕТ СН'!$H$20</f>
        <v>3425.6568974500001</v>
      </c>
      <c r="O109" s="36">
        <f>SUMIFS(СВЦЭМ!$C$33:$C$776,СВЦЭМ!$A$33:$A$776,$A109,СВЦЭМ!$B$33:$B$776,O$83)+'СЕТ СН'!$H$12+СВЦЭМ!$D$10+'СЕТ СН'!$H$5-'СЕТ СН'!$H$20</f>
        <v>3434.8690493900003</v>
      </c>
      <c r="P109" s="36">
        <f>SUMIFS(СВЦЭМ!$C$33:$C$776,СВЦЭМ!$A$33:$A$776,$A109,СВЦЭМ!$B$33:$B$776,P$83)+'СЕТ СН'!$H$12+СВЦЭМ!$D$10+'СЕТ СН'!$H$5-'СЕТ СН'!$H$20</f>
        <v>3438.1325840600002</v>
      </c>
      <c r="Q109" s="36">
        <f>SUMIFS(СВЦЭМ!$C$33:$C$776,СВЦЭМ!$A$33:$A$776,$A109,СВЦЭМ!$B$33:$B$776,Q$83)+'СЕТ СН'!$H$12+СВЦЭМ!$D$10+'СЕТ СН'!$H$5-'СЕТ СН'!$H$20</f>
        <v>3439.52986543</v>
      </c>
      <c r="R109" s="36">
        <f>SUMIFS(СВЦЭМ!$C$33:$C$776,СВЦЭМ!$A$33:$A$776,$A109,СВЦЭМ!$B$33:$B$776,R$83)+'СЕТ СН'!$H$12+СВЦЭМ!$D$10+'СЕТ СН'!$H$5-'СЕТ СН'!$H$20</f>
        <v>3440.78794143</v>
      </c>
      <c r="S109" s="36">
        <f>SUMIFS(СВЦЭМ!$C$33:$C$776,СВЦЭМ!$A$33:$A$776,$A109,СВЦЭМ!$B$33:$B$776,S$83)+'СЕТ СН'!$H$12+СВЦЭМ!$D$10+'СЕТ СН'!$H$5-'СЕТ СН'!$H$20</f>
        <v>3434.7066269900001</v>
      </c>
      <c r="T109" s="36">
        <f>SUMIFS(СВЦЭМ!$C$33:$C$776,СВЦЭМ!$A$33:$A$776,$A109,СВЦЭМ!$B$33:$B$776,T$83)+'СЕТ СН'!$H$12+СВЦЭМ!$D$10+'СЕТ СН'!$H$5-'СЕТ СН'!$H$20</f>
        <v>3419.93831443</v>
      </c>
      <c r="U109" s="36">
        <f>SUMIFS(СВЦЭМ!$C$33:$C$776,СВЦЭМ!$A$33:$A$776,$A109,СВЦЭМ!$B$33:$B$776,U$83)+'СЕТ СН'!$H$12+СВЦЭМ!$D$10+'СЕТ СН'!$H$5-'СЕТ СН'!$H$20</f>
        <v>3411.4392340600002</v>
      </c>
      <c r="V109" s="36">
        <f>SUMIFS(СВЦЭМ!$C$33:$C$776,СВЦЭМ!$A$33:$A$776,$A109,СВЦЭМ!$B$33:$B$776,V$83)+'СЕТ СН'!$H$12+СВЦЭМ!$D$10+'СЕТ СН'!$H$5-'СЕТ СН'!$H$20</f>
        <v>3408.2174835400001</v>
      </c>
      <c r="W109" s="36">
        <f>SUMIFS(СВЦЭМ!$C$33:$C$776,СВЦЭМ!$A$33:$A$776,$A109,СВЦЭМ!$B$33:$B$776,W$83)+'СЕТ СН'!$H$12+СВЦЭМ!$D$10+'СЕТ СН'!$H$5-'СЕТ СН'!$H$20</f>
        <v>3400.00696376</v>
      </c>
      <c r="X109" s="36">
        <f>SUMIFS(СВЦЭМ!$C$33:$C$776,СВЦЭМ!$A$33:$A$776,$A109,СВЦЭМ!$B$33:$B$776,X$83)+'СЕТ СН'!$H$12+СВЦЭМ!$D$10+'СЕТ СН'!$H$5-'СЕТ СН'!$H$20</f>
        <v>3412.2954546000001</v>
      </c>
      <c r="Y109" s="36">
        <f>SUMIFS(СВЦЭМ!$C$33:$C$776,СВЦЭМ!$A$33:$A$776,$A109,СВЦЭМ!$B$33:$B$776,Y$83)+'СЕТ СН'!$H$12+СВЦЭМ!$D$10+'СЕТ СН'!$H$5-'СЕТ СН'!$H$20</f>
        <v>3427.3986124800003</v>
      </c>
    </row>
    <row r="110" spans="1:25" ht="15.75" x14ac:dyDescent="0.2">
      <c r="A110" s="35">
        <f t="shared" si="2"/>
        <v>43917</v>
      </c>
      <c r="B110" s="36">
        <f>SUMIFS(СВЦЭМ!$C$33:$C$776,СВЦЭМ!$A$33:$A$776,$A110,СВЦЭМ!$B$33:$B$776,B$83)+'СЕТ СН'!$H$12+СВЦЭМ!$D$10+'СЕТ СН'!$H$5-'СЕТ СН'!$H$20</f>
        <v>3467.2268201500001</v>
      </c>
      <c r="C110" s="36">
        <f>SUMIFS(СВЦЭМ!$C$33:$C$776,СВЦЭМ!$A$33:$A$776,$A110,СВЦЭМ!$B$33:$B$776,C$83)+'СЕТ СН'!$H$12+СВЦЭМ!$D$10+'СЕТ СН'!$H$5-'СЕТ СН'!$H$20</f>
        <v>3492.2776817700001</v>
      </c>
      <c r="D110" s="36">
        <f>SUMIFS(СВЦЭМ!$C$33:$C$776,СВЦЭМ!$A$33:$A$776,$A110,СВЦЭМ!$B$33:$B$776,D$83)+'СЕТ СН'!$H$12+СВЦЭМ!$D$10+'СЕТ СН'!$H$5-'СЕТ СН'!$H$20</f>
        <v>3499.8792147300001</v>
      </c>
      <c r="E110" s="36">
        <f>SUMIFS(СВЦЭМ!$C$33:$C$776,СВЦЭМ!$A$33:$A$776,$A110,СВЦЭМ!$B$33:$B$776,E$83)+'СЕТ СН'!$H$12+СВЦЭМ!$D$10+'СЕТ СН'!$H$5-'СЕТ СН'!$H$20</f>
        <v>3511.8831269000002</v>
      </c>
      <c r="F110" s="36">
        <f>SUMIFS(СВЦЭМ!$C$33:$C$776,СВЦЭМ!$A$33:$A$776,$A110,СВЦЭМ!$B$33:$B$776,F$83)+'СЕТ СН'!$H$12+СВЦЭМ!$D$10+'СЕТ СН'!$H$5-'СЕТ СН'!$H$20</f>
        <v>3511.81695459</v>
      </c>
      <c r="G110" s="36">
        <f>SUMIFS(СВЦЭМ!$C$33:$C$776,СВЦЭМ!$A$33:$A$776,$A110,СВЦЭМ!$B$33:$B$776,G$83)+'СЕТ СН'!$H$12+СВЦЭМ!$D$10+'СЕТ СН'!$H$5-'СЕТ СН'!$H$20</f>
        <v>3494.92693581</v>
      </c>
      <c r="H110" s="36">
        <f>SUMIFS(СВЦЭМ!$C$33:$C$776,СВЦЭМ!$A$33:$A$776,$A110,СВЦЭМ!$B$33:$B$776,H$83)+'СЕТ СН'!$H$12+СВЦЭМ!$D$10+'СЕТ СН'!$H$5-'СЕТ СН'!$H$20</f>
        <v>3480.7388297900002</v>
      </c>
      <c r="I110" s="36">
        <f>SUMIFS(СВЦЭМ!$C$33:$C$776,СВЦЭМ!$A$33:$A$776,$A110,СВЦЭМ!$B$33:$B$776,I$83)+'СЕТ СН'!$H$12+СВЦЭМ!$D$10+'СЕТ СН'!$H$5-'СЕТ СН'!$H$20</f>
        <v>3437.1997006500001</v>
      </c>
      <c r="J110" s="36">
        <f>SUMIFS(СВЦЭМ!$C$33:$C$776,СВЦЭМ!$A$33:$A$776,$A110,СВЦЭМ!$B$33:$B$776,J$83)+'СЕТ СН'!$H$12+СВЦЭМ!$D$10+'СЕТ СН'!$H$5-'СЕТ СН'!$H$20</f>
        <v>3400.63205264</v>
      </c>
      <c r="K110" s="36">
        <f>SUMIFS(СВЦЭМ!$C$33:$C$776,СВЦЭМ!$A$33:$A$776,$A110,СВЦЭМ!$B$33:$B$776,K$83)+'СЕТ СН'!$H$12+СВЦЭМ!$D$10+'СЕТ СН'!$H$5-'СЕТ СН'!$H$20</f>
        <v>3389.9108808199999</v>
      </c>
      <c r="L110" s="36">
        <f>SUMIFS(СВЦЭМ!$C$33:$C$776,СВЦЭМ!$A$33:$A$776,$A110,СВЦЭМ!$B$33:$B$776,L$83)+'СЕТ СН'!$H$12+СВЦЭМ!$D$10+'СЕТ СН'!$H$5-'СЕТ СН'!$H$20</f>
        <v>3413.1631056199999</v>
      </c>
      <c r="M110" s="36">
        <f>SUMIFS(СВЦЭМ!$C$33:$C$776,СВЦЭМ!$A$33:$A$776,$A110,СВЦЭМ!$B$33:$B$776,M$83)+'СЕТ СН'!$H$12+СВЦЭМ!$D$10+'СЕТ СН'!$H$5-'СЕТ СН'!$H$20</f>
        <v>3409.37083824</v>
      </c>
      <c r="N110" s="36">
        <f>SUMIFS(СВЦЭМ!$C$33:$C$776,СВЦЭМ!$A$33:$A$776,$A110,СВЦЭМ!$B$33:$B$776,N$83)+'СЕТ СН'!$H$12+СВЦЭМ!$D$10+'СЕТ СН'!$H$5-'СЕТ СН'!$H$20</f>
        <v>3422.0466814900001</v>
      </c>
      <c r="O110" s="36">
        <f>SUMIFS(СВЦЭМ!$C$33:$C$776,СВЦЭМ!$A$33:$A$776,$A110,СВЦЭМ!$B$33:$B$776,O$83)+'СЕТ СН'!$H$12+СВЦЭМ!$D$10+'СЕТ СН'!$H$5-'СЕТ СН'!$H$20</f>
        <v>3437.8038805300002</v>
      </c>
      <c r="P110" s="36">
        <f>SUMIFS(СВЦЭМ!$C$33:$C$776,СВЦЭМ!$A$33:$A$776,$A110,СВЦЭМ!$B$33:$B$776,P$83)+'СЕТ СН'!$H$12+СВЦЭМ!$D$10+'СЕТ СН'!$H$5-'СЕТ СН'!$H$20</f>
        <v>3450.6010541000001</v>
      </c>
      <c r="Q110" s="36">
        <f>SUMIFS(СВЦЭМ!$C$33:$C$776,СВЦЭМ!$A$33:$A$776,$A110,СВЦЭМ!$B$33:$B$776,Q$83)+'СЕТ СН'!$H$12+СВЦЭМ!$D$10+'СЕТ СН'!$H$5-'СЕТ СН'!$H$20</f>
        <v>3456.3426655100002</v>
      </c>
      <c r="R110" s="36">
        <f>SUMIFS(СВЦЭМ!$C$33:$C$776,СВЦЭМ!$A$33:$A$776,$A110,СВЦЭМ!$B$33:$B$776,R$83)+'СЕТ СН'!$H$12+СВЦЭМ!$D$10+'СЕТ СН'!$H$5-'СЕТ СН'!$H$20</f>
        <v>3453.4444540499999</v>
      </c>
      <c r="S110" s="36">
        <f>SUMIFS(СВЦЭМ!$C$33:$C$776,СВЦЭМ!$A$33:$A$776,$A110,СВЦЭМ!$B$33:$B$776,S$83)+'СЕТ СН'!$H$12+СВЦЭМ!$D$10+'СЕТ СН'!$H$5-'СЕТ СН'!$H$20</f>
        <v>3438.3038567900003</v>
      </c>
      <c r="T110" s="36">
        <f>SUMIFS(СВЦЭМ!$C$33:$C$776,СВЦЭМ!$A$33:$A$776,$A110,СВЦЭМ!$B$33:$B$776,T$83)+'СЕТ СН'!$H$12+СВЦЭМ!$D$10+'СЕТ СН'!$H$5-'СЕТ СН'!$H$20</f>
        <v>3423.3538523400002</v>
      </c>
      <c r="U110" s="36">
        <f>SUMIFS(СВЦЭМ!$C$33:$C$776,СВЦЭМ!$A$33:$A$776,$A110,СВЦЭМ!$B$33:$B$776,U$83)+'СЕТ СН'!$H$12+СВЦЭМ!$D$10+'СЕТ СН'!$H$5-'СЕТ СН'!$H$20</f>
        <v>3406.1860094100002</v>
      </c>
      <c r="V110" s="36">
        <f>SUMIFS(СВЦЭМ!$C$33:$C$776,СВЦЭМ!$A$33:$A$776,$A110,СВЦЭМ!$B$33:$B$776,V$83)+'СЕТ СН'!$H$12+СВЦЭМ!$D$10+'СЕТ СН'!$H$5-'СЕТ СН'!$H$20</f>
        <v>3406.1942181499999</v>
      </c>
      <c r="W110" s="36">
        <f>SUMIFS(СВЦЭМ!$C$33:$C$776,СВЦЭМ!$A$33:$A$776,$A110,СВЦЭМ!$B$33:$B$776,W$83)+'СЕТ СН'!$H$12+СВЦЭМ!$D$10+'СЕТ СН'!$H$5-'СЕТ СН'!$H$20</f>
        <v>3408.1793046600001</v>
      </c>
      <c r="X110" s="36">
        <f>SUMIFS(СВЦЭМ!$C$33:$C$776,СВЦЭМ!$A$33:$A$776,$A110,СВЦЭМ!$B$33:$B$776,X$83)+'СЕТ СН'!$H$12+СВЦЭМ!$D$10+'СЕТ СН'!$H$5-'СЕТ СН'!$H$20</f>
        <v>3415.1425852299999</v>
      </c>
      <c r="Y110" s="36">
        <f>SUMIFS(СВЦЭМ!$C$33:$C$776,СВЦЭМ!$A$33:$A$776,$A110,СВЦЭМ!$B$33:$B$776,Y$83)+'СЕТ СН'!$H$12+СВЦЭМ!$D$10+'СЕТ СН'!$H$5-'СЕТ СН'!$H$20</f>
        <v>3436.8574097199999</v>
      </c>
    </row>
    <row r="111" spans="1:25" ht="15.75" x14ac:dyDescent="0.2">
      <c r="A111" s="35">
        <f t="shared" si="2"/>
        <v>43918</v>
      </c>
      <c r="B111" s="36">
        <f>SUMIFS(СВЦЭМ!$C$33:$C$776,СВЦЭМ!$A$33:$A$776,$A111,СВЦЭМ!$B$33:$B$776,B$83)+'СЕТ СН'!$H$12+СВЦЭМ!$D$10+'СЕТ СН'!$H$5-'СЕТ СН'!$H$20</f>
        <v>3523.1678985399999</v>
      </c>
      <c r="C111" s="36">
        <f>SUMIFS(СВЦЭМ!$C$33:$C$776,СВЦЭМ!$A$33:$A$776,$A111,СВЦЭМ!$B$33:$B$776,C$83)+'СЕТ СН'!$H$12+СВЦЭМ!$D$10+'СЕТ СН'!$H$5-'СЕТ СН'!$H$20</f>
        <v>3518.6135011400002</v>
      </c>
      <c r="D111" s="36">
        <f>SUMIFS(СВЦЭМ!$C$33:$C$776,СВЦЭМ!$A$33:$A$776,$A111,СВЦЭМ!$B$33:$B$776,D$83)+'СЕТ СН'!$H$12+СВЦЭМ!$D$10+'СЕТ СН'!$H$5-'СЕТ СН'!$H$20</f>
        <v>3545.3810486800003</v>
      </c>
      <c r="E111" s="36">
        <f>SUMIFS(СВЦЭМ!$C$33:$C$776,СВЦЭМ!$A$33:$A$776,$A111,СВЦЭМ!$B$33:$B$776,E$83)+'СЕТ СН'!$H$12+СВЦЭМ!$D$10+'СЕТ СН'!$H$5-'СЕТ СН'!$H$20</f>
        <v>3549.92139077</v>
      </c>
      <c r="F111" s="36">
        <f>SUMIFS(СВЦЭМ!$C$33:$C$776,СВЦЭМ!$A$33:$A$776,$A111,СВЦЭМ!$B$33:$B$776,F$83)+'СЕТ СН'!$H$12+СВЦЭМ!$D$10+'СЕТ СН'!$H$5-'СЕТ СН'!$H$20</f>
        <v>3547.4821465800001</v>
      </c>
      <c r="G111" s="36">
        <f>SUMIFS(СВЦЭМ!$C$33:$C$776,СВЦЭМ!$A$33:$A$776,$A111,СВЦЭМ!$B$33:$B$776,G$83)+'СЕТ СН'!$H$12+СВЦЭМ!$D$10+'СЕТ СН'!$H$5-'СЕТ СН'!$H$20</f>
        <v>3551.1501128</v>
      </c>
      <c r="H111" s="36">
        <f>SUMIFS(СВЦЭМ!$C$33:$C$776,СВЦЭМ!$A$33:$A$776,$A111,СВЦЭМ!$B$33:$B$776,H$83)+'СЕТ СН'!$H$12+СВЦЭМ!$D$10+'СЕТ СН'!$H$5-'СЕТ СН'!$H$20</f>
        <v>3531.7230295999998</v>
      </c>
      <c r="I111" s="36">
        <f>SUMIFS(СВЦЭМ!$C$33:$C$776,СВЦЭМ!$A$33:$A$776,$A111,СВЦЭМ!$B$33:$B$776,I$83)+'СЕТ СН'!$H$12+СВЦЭМ!$D$10+'СЕТ СН'!$H$5-'СЕТ СН'!$H$20</f>
        <v>3499.69040012</v>
      </c>
      <c r="J111" s="36">
        <f>SUMIFS(СВЦЭМ!$C$33:$C$776,СВЦЭМ!$A$33:$A$776,$A111,СВЦЭМ!$B$33:$B$776,J$83)+'СЕТ СН'!$H$12+СВЦЭМ!$D$10+'СЕТ СН'!$H$5-'СЕТ СН'!$H$20</f>
        <v>3462.44865497</v>
      </c>
      <c r="K111" s="36">
        <f>SUMIFS(СВЦЭМ!$C$33:$C$776,СВЦЭМ!$A$33:$A$776,$A111,СВЦЭМ!$B$33:$B$776,K$83)+'СЕТ СН'!$H$12+СВЦЭМ!$D$10+'СЕТ СН'!$H$5-'СЕТ СН'!$H$20</f>
        <v>3458.4750680000002</v>
      </c>
      <c r="L111" s="36">
        <f>SUMIFS(СВЦЭМ!$C$33:$C$776,СВЦЭМ!$A$33:$A$776,$A111,СВЦЭМ!$B$33:$B$776,L$83)+'СЕТ СН'!$H$12+СВЦЭМ!$D$10+'СЕТ СН'!$H$5-'СЕТ СН'!$H$20</f>
        <v>3468.3585088700002</v>
      </c>
      <c r="M111" s="36">
        <f>SUMIFS(СВЦЭМ!$C$33:$C$776,СВЦЭМ!$A$33:$A$776,$A111,СВЦЭМ!$B$33:$B$776,M$83)+'СЕТ СН'!$H$12+СВЦЭМ!$D$10+'СЕТ СН'!$H$5-'СЕТ СН'!$H$20</f>
        <v>3470.0716889700002</v>
      </c>
      <c r="N111" s="36">
        <f>SUMIFS(СВЦЭМ!$C$33:$C$776,СВЦЭМ!$A$33:$A$776,$A111,СВЦЭМ!$B$33:$B$776,N$83)+'СЕТ СН'!$H$12+СВЦЭМ!$D$10+'СЕТ СН'!$H$5-'СЕТ СН'!$H$20</f>
        <v>3484.4445703199999</v>
      </c>
      <c r="O111" s="36">
        <f>SUMIFS(СВЦЭМ!$C$33:$C$776,СВЦЭМ!$A$33:$A$776,$A111,СВЦЭМ!$B$33:$B$776,O$83)+'СЕТ СН'!$H$12+СВЦЭМ!$D$10+'СЕТ СН'!$H$5-'СЕТ СН'!$H$20</f>
        <v>3493.06401547</v>
      </c>
      <c r="P111" s="36">
        <f>SUMIFS(СВЦЭМ!$C$33:$C$776,СВЦЭМ!$A$33:$A$776,$A111,СВЦЭМ!$B$33:$B$776,P$83)+'СЕТ СН'!$H$12+СВЦЭМ!$D$10+'СЕТ СН'!$H$5-'СЕТ СН'!$H$20</f>
        <v>3514.1439574800002</v>
      </c>
      <c r="Q111" s="36">
        <f>SUMIFS(СВЦЭМ!$C$33:$C$776,СВЦЭМ!$A$33:$A$776,$A111,СВЦЭМ!$B$33:$B$776,Q$83)+'СЕТ СН'!$H$12+СВЦЭМ!$D$10+'СЕТ СН'!$H$5-'СЕТ СН'!$H$20</f>
        <v>3515.6378863</v>
      </c>
      <c r="R111" s="36">
        <f>SUMIFS(СВЦЭМ!$C$33:$C$776,СВЦЭМ!$A$33:$A$776,$A111,СВЦЭМ!$B$33:$B$776,R$83)+'СЕТ СН'!$H$12+СВЦЭМ!$D$10+'СЕТ СН'!$H$5-'СЕТ СН'!$H$20</f>
        <v>3515.4934080200001</v>
      </c>
      <c r="S111" s="36">
        <f>SUMIFS(СВЦЭМ!$C$33:$C$776,СВЦЭМ!$A$33:$A$776,$A111,СВЦЭМ!$B$33:$B$776,S$83)+'СЕТ СН'!$H$12+СВЦЭМ!$D$10+'СЕТ СН'!$H$5-'СЕТ СН'!$H$20</f>
        <v>3508.2259986700001</v>
      </c>
      <c r="T111" s="36">
        <f>SUMIFS(СВЦЭМ!$C$33:$C$776,СВЦЭМ!$A$33:$A$776,$A111,СВЦЭМ!$B$33:$B$776,T$83)+'СЕТ СН'!$H$12+СВЦЭМ!$D$10+'СЕТ СН'!$H$5-'СЕТ СН'!$H$20</f>
        <v>3504.18190039</v>
      </c>
      <c r="U111" s="36">
        <f>SUMIFS(СВЦЭМ!$C$33:$C$776,СВЦЭМ!$A$33:$A$776,$A111,СВЦЭМ!$B$33:$B$776,U$83)+'СЕТ СН'!$H$12+СВЦЭМ!$D$10+'СЕТ СН'!$H$5-'СЕТ СН'!$H$20</f>
        <v>3485.86444953</v>
      </c>
      <c r="V111" s="36">
        <f>SUMIFS(СВЦЭМ!$C$33:$C$776,СВЦЭМ!$A$33:$A$776,$A111,СВЦЭМ!$B$33:$B$776,V$83)+'СЕТ СН'!$H$12+СВЦЭМ!$D$10+'СЕТ СН'!$H$5-'СЕТ СН'!$H$20</f>
        <v>3454.4690086099999</v>
      </c>
      <c r="W111" s="36">
        <f>SUMIFS(СВЦЭМ!$C$33:$C$776,СВЦЭМ!$A$33:$A$776,$A111,СВЦЭМ!$B$33:$B$776,W$83)+'СЕТ СН'!$H$12+СВЦЭМ!$D$10+'СЕТ СН'!$H$5-'СЕТ СН'!$H$20</f>
        <v>3444.22058595</v>
      </c>
      <c r="X111" s="36">
        <f>SUMIFS(СВЦЭМ!$C$33:$C$776,СВЦЭМ!$A$33:$A$776,$A111,СВЦЭМ!$B$33:$B$776,X$83)+'СЕТ СН'!$H$12+СВЦЭМ!$D$10+'СЕТ СН'!$H$5-'СЕТ СН'!$H$20</f>
        <v>3453.7555156399999</v>
      </c>
      <c r="Y111" s="36">
        <f>SUMIFS(СВЦЭМ!$C$33:$C$776,СВЦЭМ!$A$33:$A$776,$A111,СВЦЭМ!$B$33:$B$776,Y$83)+'СЕТ СН'!$H$12+СВЦЭМ!$D$10+'СЕТ СН'!$H$5-'СЕТ СН'!$H$20</f>
        <v>3485.8372794100001</v>
      </c>
    </row>
    <row r="112" spans="1:25" ht="15.75" x14ac:dyDescent="0.2">
      <c r="A112" s="35">
        <f t="shared" si="2"/>
        <v>43919</v>
      </c>
      <c r="B112" s="36">
        <f>SUMIFS(СВЦЭМ!$C$33:$C$776,СВЦЭМ!$A$33:$A$776,$A112,СВЦЭМ!$B$33:$B$776,B$83)+'СЕТ СН'!$H$12+СВЦЭМ!$D$10+'СЕТ СН'!$H$5-'СЕТ СН'!$H$20</f>
        <v>3536.2374518800002</v>
      </c>
      <c r="C112" s="36">
        <f>SUMIFS(СВЦЭМ!$C$33:$C$776,СВЦЭМ!$A$33:$A$776,$A112,СВЦЭМ!$B$33:$B$776,C$83)+'СЕТ СН'!$H$12+СВЦЭМ!$D$10+'СЕТ СН'!$H$5-'СЕТ СН'!$H$20</f>
        <v>3548.49883912</v>
      </c>
      <c r="D112" s="36">
        <f>SUMIFS(СВЦЭМ!$C$33:$C$776,СВЦЭМ!$A$33:$A$776,$A112,СВЦЭМ!$B$33:$B$776,D$83)+'СЕТ СН'!$H$12+СВЦЭМ!$D$10+'СЕТ СН'!$H$5-'СЕТ СН'!$H$20</f>
        <v>3573.7144389200002</v>
      </c>
      <c r="E112" s="36">
        <f>SUMIFS(СВЦЭМ!$C$33:$C$776,СВЦЭМ!$A$33:$A$776,$A112,СВЦЭМ!$B$33:$B$776,E$83)+'СЕТ СН'!$H$12+СВЦЭМ!$D$10+'СЕТ СН'!$H$5-'СЕТ СН'!$H$20</f>
        <v>3582.0807261</v>
      </c>
      <c r="F112" s="36">
        <f>SUMIFS(СВЦЭМ!$C$33:$C$776,СВЦЭМ!$A$33:$A$776,$A112,СВЦЭМ!$B$33:$B$776,F$83)+'СЕТ СН'!$H$12+СВЦЭМ!$D$10+'СЕТ СН'!$H$5-'СЕТ СН'!$H$20</f>
        <v>3582.3574303200003</v>
      </c>
      <c r="G112" s="36">
        <f>SUMIFS(СВЦЭМ!$C$33:$C$776,СВЦЭМ!$A$33:$A$776,$A112,СВЦЭМ!$B$33:$B$776,G$83)+'СЕТ СН'!$H$12+СВЦЭМ!$D$10+'СЕТ СН'!$H$5-'СЕТ СН'!$H$20</f>
        <v>3578.8952175100003</v>
      </c>
      <c r="H112" s="36">
        <f>SUMIFS(СВЦЭМ!$C$33:$C$776,СВЦЭМ!$A$33:$A$776,$A112,СВЦЭМ!$B$33:$B$776,H$83)+'СЕТ СН'!$H$12+СВЦЭМ!$D$10+'СЕТ СН'!$H$5-'СЕТ СН'!$H$20</f>
        <v>3561.4225951200001</v>
      </c>
      <c r="I112" s="36">
        <f>SUMIFS(СВЦЭМ!$C$33:$C$776,СВЦЭМ!$A$33:$A$776,$A112,СВЦЭМ!$B$33:$B$776,I$83)+'СЕТ СН'!$H$12+СВЦЭМ!$D$10+'СЕТ СН'!$H$5-'СЕТ СН'!$H$20</f>
        <v>3526.9245154300002</v>
      </c>
      <c r="J112" s="36">
        <f>SUMIFS(СВЦЭМ!$C$33:$C$776,СВЦЭМ!$A$33:$A$776,$A112,СВЦЭМ!$B$33:$B$776,J$83)+'СЕТ СН'!$H$12+СВЦЭМ!$D$10+'СЕТ СН'!$H$5-'СЕТ СН'!$H$20</f>
        <v>3454.44760946</v>
      </c>
      <c r="K112" s="36">
        <f>SUMIFS(СВЦЭМ!$C$33:$C$776,СВЦЭМ!$A$33:$A$776,$A112,СВЦЭМ!$B$33:$B$776,K$83)+'СЕТ СН'!$H$12+СВЦЭМ!$D$10+'СЕТ СН'!$H$5-'СЕТ СН'!$H$20</f>
        <v>3427.2490445100002</v>
      </c>
      <c r="L112" s="36">
        <f>SUMIFS(СВЦЭМ!$C$33:$C$776,СВЦЭМ!$A$33:$A$776,$A112,СВЦЭМ!$B$33:$B$776,L$83)+'СЕТ СН'!$H$12+СВЦЭМ!$D$10+'СЕТ СН'!$H$5-'СЕТ СН'!$H$20</f>
        <v>3439.4702560000001</v>
      </c>
      <c r="M112" s="36">
        <f>SUMIFS(СВЦЭМ!$C$33:$C$776,СВЦЭМ!$A$33:$A$776,$A112,СВЦЭМ!$B$33:$B$776,M$83)+'СЕТ СН'!$H$12+СВЦЭМ!$D$10+'СЕТ СН'!$H$5-'СЕТ СН'!$H$20</f>
        <v>3449.6534114800002</v>
      </c>
      <c r="N112" s="36">
        <f>SUMIFS(СВЦЭМ!$C$33:$C$776,СВЦЭМ!$A$33:$A$776,$A112,СВЦЭМ!$B$33:$B$776,N$83)+'СЕТ СН'!$H$12+СВЦЭМ!$D$10+'СЕТ СН'!$H$5-'СЕТ СН'!$H$20</f>
        <v>3463.2955630800002</v>
      </c>
      <c r="O112" s="36">
        <f>SUMIFS(СВЦЭМ!$C$33:$C$776,СВЦЭМ!$A$33:$A$776,$A112,СВЦЭМ!$B$33:$B$776,O$83)+'СЕТ СН'!$H$12+СВЦЭМ!$D$10+'СЕТ СН'!$H$5-'СЕТ СН'!$H$20</f>
        <v>3469.8523011400002</v>
      </c>
      <c r="P112" s="36">
        <f>SUMIFS(СВЦЭМ!$C$33:$C$776,СВЦЭМ!$A$33:$A$776,$A112,СВЦЭМ!$B$33:$B$776,P$83)+'СЕТ СН'!$H$12+СВЦЭМ!$D$10+'СЕТ СН'!$H$5-'СЕТ СН'!$H$20</f>
        <v>3473.7127227800001</v>
      </c>
      <c r="Q112" s="36">
        <f>SUMIFS(СВЦЭМ!$C$33:$C$776,СВЦЭМ!$A$33:$A$776,$A112,СВЦЭМ!$B$33:$B$776,Q$83)+'СЕТ СН'!$H$12+СВЦЭМ!$D$10+'СЕТ СН'!$H$5-'СЕТ СН'!$H$20</f>
        <v>3484.96151805</v>
      </c>
      <c r="R112" s="36">
        <f>SUMIFS(СВЦЭМ!$C$33:$C$776,СВЦЭМ!$A$33:$A$776,$A112,СВЦЭМ!$B$33:$B$776,R$83)+'СЕТ СН'!$H$12+СВЦЭМ!$D$10+'СЕТ СН'!$H$5-'СЕТ СН'!$H$20</f>
        <v>3480.7701868900003</v>
      </c>
      <c r="S112" s="36">
        <f>SUMIFS(СВЦЭМ!$C$33:$C$776,СВЦЭМ!$A$33:$A$776,$A112,СВЦЭМ!$B$33:$B$776,S$83)+'СЕТ СН'!$H$12+СВЦЭМ!$D$10+'СЕТ СН'!$H$5-'СЕТ СН'!$H$20</f>
        <v>3478.5388201200003</v>
      </c>
      <c r="T112" s="36">
        <f>SUMIFS(СВЦЭМ!$C$33:$C$776,СВЦЭМ!$A$33:$A$776,$A112,СВЦЭМ!$B$33:$B$776,T$83)+'СЕТ СН'!$H$12+СВЦЭМ!$D$10+'СЕТ СН'!$H$5-'СЕТ СН'!$H$20</f>
        <v>3461.82222426</v>
      </c>
      <c r="U112" s="36">
        <f>SUMIFS(СВЦЭМ!$C$33:$C$776,СВЦЭМ!$A$33:$A$776,$A112,СВЦЭМ!$B$33:$B$776,U$83)+'СЕТ СН'!$H$12+СВЦЭМ!$D$10+'СЕТ СН'!$H$5-'СЕТ СН'!$H$20</f>
        <v>3442.4110073500001</v>
      </c>
      <c r="V112" s="36">
        <f>SUMIFS(СВЦЭМ!$C$33:$C$776,СВЦЭМ!$A$33:$A$776,$A112,СВЦЭМ!$B$33:$B$776,V$83)+'СЕТ СН'!$H$12+СВЦЭМ!$D$10+'СЕТ СН'!$H$5-'СЕТ СН'!$H$20</f>
        <v>3421.03988424</v>
      </c>
      <c r="W112" s="36">
        <f>SUMIFS(СВЦЭМ!$C$33:$C$776,СВЦЭМ!$A$33:$A$776,$A112,СВЦЭМ!$B$33:$B$776,W$83)+'СЕТ СН'!$H$12+СВЦЭМ!$D$10+'СЕТ СН'!$H$5-'СЕТ СН'!$H$20</f>
        <v>3399.9629593300001</v>
      </c>
      <c r="X112" s="36">
        <f>SUMIFS(СВЦЭМ!$C$33:$C$776,СВЦЭМ!$A$33:$A$776,$A112,СВЦЭМ!$B$33:$B$776,X$83)+'СЕТ СН'!$H$12+СВЦЭМ!$D$10+'СЕТ СН'!$H$5-'СЕТ СН'!$H$20</f>
        <v>3395.31079112</v>
      </c>
      <c r="Y112" s="36">
        <f>SUMIFS(СВЦЭМ!$C$33:$C$776,СВЦЭМ!$A$33:$A$776,$A112,СВЦЭМ!$B$33:$B$776,Y$83)+'СЕТ СН'!$H$12+СВЦЭМ!$D$10+'СЕТ СН'!$H$5-'СЕТ СН'!$H$20</f>
        <v>3429.63870155</v>
      </c>
    </row>
    <row r="113" spans="1:27" ht="15.75" x14ac:dyDescent="0.2">
      <c r="A113" s="35">
        <f t="shared" si="2"/>
        <v>43920</v>
      </c>
      <c r="B113" s="36">
        <f>SUMIFS(СВЦЭМ!$C$33:$C$776,СВЦЭМ!$A$33:$A$776,$A113,СВЦЭМ!$B$33:$B$776,B$83)+'СЕТ СН'!$H$12+СВЦЭМ!$D$10+'СЕТ СН'!$H$5-'СЕТ СН'!$H$20</f>
        <v>3481.9565106700002</v>
      </c>
      <c r="C113" s="36">
        <f>SUMIFS(СВЦЭМ!$C$33:$C$776,СВЦЭМ!$A$33:$A$776,$A113,СВЦЭМ!$B$33:$B$776,C$83)+'СЕТ СН'!$H$12+СВЦЭМ!$D$10+'СЕТ СН'!$H$5-'СЕТ СН'!$H$20</f>
        <v>3514.10512225</v>
      </c>
      <c r="D113" s="36">
        <f>SUMIFS(СВЦЭМ!$C$33:$C$776,СВЦЭМ!$A$33:$A$776,$A113,СВЦЭМ!$B$33:$B$776,D$83)+'СЕТ СН'!$H$12+СВЦЭМ!$D$10+'СЕТ СН'!$H$5-'СЕТ СН'!$H$20</f>
        <v>3559.90520479</v>
      </c>
      <c r="E113" s="36">
        <f>SUMIFS(СВЦЭМ!$C$33:$C$776,СВЦЭМ!$A$33:$A$776,$A113,СВЦЭМ!$B$33:$B$776,E$83)+'СЕТ СН'!$H$12+СВЦЭМ!$D$10+'СЕТ СН'!$H$5-'СЕТ СН'!$H$20</f>
        <v>3571.6772054799999</v>
      </c>
      <c r="F113" s="36">
        <f>SUMIFS(СВЦЭМ!$C$33:$C$776,СВЦЭМ!$A$33:$A$776,$A113,СВЦЭМ!$B$33:$B$776,F$83)+'СЕТ СН'!$H$12+СВЦЭМ!$D$10+'СЕТ СН'!$H$5-'СЕТ СН'!$H$20</f>
        <v>3562.5832056200002</v>
      </c>
      <c r="G113" s="36">
        <f>SUMIFS(СВЦЭМ!$C$33:$C$776,СВЦЭМ!$A$33:$A$776,$A113,СВЦЭМ!$B$33:$B$776,G$83)+'СЕТ СН'!$H$12+СВЦЭМ!$D$10+'СЕТ СН'!$H$5-'СЕТ СН'!$H$20</f>
        <v>3554.3671296299999</v>
      </c>
      <c r="H113" s="36">
        <f>SUMIFS(СВЦЭМ!$C$33:$C$776,СВЦЭМ!$A$33:$A$776,$A113,СВЦЭМ!$B$33:$B$776,H$83)+'СЕТ СН'!$H$12+СВЦЭМ!$D$10+'СЕТ СН'!$H$5-'СЕТ СН'!$H$20</f>
        <v>3528.0828240400001</v>
      </c>
      <c r="I113" s="36">
        <f>SUMIFS(СВЦЭМ!$C$33:$C$776,СВЦЭМ!$A$33:$A$776,$A113,СВЦЭМ!$B$33:$B$776,I$83)+'СЕТ СН'!$H$12+СВЦЭМ!$D$10+'СЕТ СН'!$H$5-'СЕТ СН'!$H$20</f>
        <v>3462.8455275400001</v>
      </c>
      <c r="J113" s="36">
        <f>SUMIFS(СВЦЭМ!$C$33:$C$776,СВЦЭМ!$A$33:$A$776,$A113,СВЦЭМ!$B$33:$B$776,J$83)+'СЕТ СН'!$H$12+СВЦЭМ!$D$10+'СЕТ СН'!$H$5-'СЕТ СН'!$H$20</f>
        <v>3420.09985177</v>
      </c>
      <c r="K113" s="36">
        <f>SUMIFS(СВЦЭМ!$C$33:$C$776,СВЦЭМ!$A$33:$A$776,$A113,СВЦЭМ!$B$33:$B$776,K$83)+'СЕТ СН'!$H$12+СВЦЭМ!$D$10+'СЕТ СН'!$H$5-'СЕТ СН'!$H$20</f>
        <v>3407.9806799600001</v>
      </c>
      <c r="L113" s="36">
        <f>SUMIFS(СВЦЭМ!$C$33:$C$776,СВЦЭМ!$A$33:$A$776,$A113,СВЦЭМ!$B$33:$B$776,L$83)+'СЕТ СН'!$H$12+СВЦЭМ!$D$10+'СЕТ СН'!$H$5-'СЕТ СН'!$H$20</f>
        <v>3418.24442125</v>
      </c>
      <c r="M113" s="36">
        <f>SUMIFS(СВЦЭМ!$C$33:$C$776,СВЦЭМ!$A$33:$A$776,$A113,СВЦЭМ!$B$33:$B$776,M$83)+'СЕТ СН'!$H$12+СВЦЭМ!$D$10+'СЕТ СН'!$H$5-'СЕТ СН'!$H$20</f>
        <v>3416.0988178500002</v>
      </c>
      <c r="N113" s="36">
        <f>SUMIFS(СВЦЭМ!$C$33:$C$776,СВЦЭМ!$A$33:$A$776,$A113,СВЦЭМ!$B$33:$B$776,N$83)+'СЕТ СН'!$H$12+СВЦЭМ!$D$10+'СЕТ СН'!$H$5-'СЕТ СН'!$H$20</f>
        <v>3434.3975470400001</v>
      </c>
      <c r="O113" s="36">
        <f>SUMIFS(СВЦЭМ!$C$33:$C$776,СВЦЭМ!$A$33:$A$776,$A113,СВЦЭМ!$B$33:$B$776,O$83)+'СЕТ СН'!$H$12+СВЦЭМ!$D$10+'СЕТ СН'!$H$5-'СЕТ СН'!$H$20</f>
        <v>3445.7149537800001</v>
      </c>
      <c r="P113" s="36">
        <f>SUMIFS(СВЦЭМ!$C$33:$C$776,СВЦЭМ!$A$33:$A$776,$A113,СВЦЭМ!$B$33:$B$776,P$83)+'СЕТ СН'!$H$12+СВЦЭМ!$D$10+'СЕТ СН'!$H$5-'СЕТ СН'!$H$20</f>
        <v>3446.31127775</v>
      </c>
      <c r="Q113" s="36">
        <f>SUMIFS(СВЦЭМ!$C$33:$C$776,СВЦЭМ!$A$33:$A$776,$A113,СВЦЭМ!$B$33:$B$776,Q$83)+'СЕТ СН'!$H$12+СВЦЭМ!$D$10+'СЕТ СН'!$H$5-'СЕТ СН'!$H$20</f>
        <v>3453.9824386</v>
      </c>
      <c r="R113" s="36">
        <f>SUMIFS(СВЦЭМ!$C$33:$C$776,СВЦЭМ!$A$33:$A$776,$A113,СВЦЭМ!$B$33:$B$776,R$83)+'СЕТ СН'!$H$12+СВЦЭМ!$D$10+'СЕТ СН'!$H$5-'СЕТ СН'!$H$20</f>
        <v>3454.1109677600002</v>
      </c>
      <c r="S113" s="36">
        <f>SUMIFS(СВЦЭМ!$C$33:$C$776,СВЦЭМ!$A$33:$A$776,$A113,СВЦЭМ!$B$33:$B$776,S$83)+'СЕТ СН'!$H$12+СВЦЭМ!$D$10+'СЕТ СН'!$H$5-'СЕТ СН'!$H$20</f>
        <v>3479.8466115199999</v>
      </c>
      <c r="T113" s="36">
        <f>SUMIFS(СВЦЭМ!$C$33:$C$776,СВЦЭМ!$A$33:$A$776,$A113,СВЦЭМ!$B$33:$B$776,T$83)+'СЕТ СН'!$H$12+СВЦЭМ!$D$10+'СЕТ СН'!$H$5-'СЕТ СН'!$H$20</f>
        <v>3465.3005939899999</v>
      </c>
      <c r="U113" s="36">
        <f>SUMIFS(СВЦЭМ!$C$33:$C$776,СВЦЭМ!$A$33:$A$776,$A113,СВЦЭМ!$B$33:$B$776,U$83)+'СЕТ СН'!$H$12+СВЦЭМ!$D$10+'СЕТ СН'!$H$5-'СЕТ СН'!$H$20</f>
        <v>3439.46242467</v>
      </c>
      <c r="V113" s="36">
        <f>SUMIFS(СВЦЭМ!$C$33:$C$776,СВЦЭМ!$A$33:$A$776,$A113,СВЦЭМ!$B$33:$B$776,V$83)+'СЕТ СН'!$H$12+СВЦЭМ!$D$10+'СЕТ СН'!$H$5-'СЕТ СН'!$H$20</f>
        <v>3446.2309405599999</v>
      </c>
      <c r="W113" s="36">
        <f>SUMIFS(СВЦЭМ!$C$33:$C$776,СВЦЭМ!$A$33:$A$776,$A113,СВЦЭМ!$B$33:$B$776,W$83)+'СЕТ СН'!$H$12+СВЦЭМ!$D$10+'СЕТ СН'!$H$5-'СЕТ СН'!$H$20</f>
        <v>3426.2622659500003</v>
      </c>
      <c r="X113" s="36">
        <f>SUMIFS(СВЦЭМ!$C$33:$C$776,СВЦЭМ!$A$33:$A$776,$A113,СВЦЭМ!$B$33:$B$776,X$83)+'СЕТ СН'!$H$12+СВЦЭМ!$D$10+'СЕТ СН'!$H$5-'СЕТ СН'!$H$20</f>
        <v>3453.1764015799999</v>
      </c>
      <c r="Y113" s="36">
        <f>SUMIFS(СВЦЭМ!$C$33:$C$776,СВЦЭМ!$A$33:$A$776,$A113,СВЦЭМ!$B$33:$B$776,Y$83)+'СЕТ СН'!$H$12+СВЦЭМ!$D$10+'СЕТ СН'!$H$5-'СЕТ СН'!$H$20</f>
        <v>3492.6231199499998</v>
      </c>
      <c r="AA113" s="37"/>
    </row>
    <row r="114" spans="1:27" ht="15.75" x14ac:dyDescent="0.2">
      <c r="A114" s="35">
        <f t="shared" si="2"/>
        <v>43921</v>
      </c>
      <c r="B114" s="36">
        <f>SUMIFS(СВЦЭМ!$C$33:$C$776,СВЦЭМ!$A$33:$A$776,$A114,СВЦЭМ!$B$33:$B$776,B$83)+'СЕТ СН'!$H$12+СВЦЭМ!$D$10+'СЕТ СН'!$H$5-'СЕТ СН'!$H$20</f>
        <v>3496.2177768400002</v>
      </c>
      <c r="C114" s="36">
        <f>SUMIFS(СВЦЭМ!$C$33:$C$776,СВЦЭМ!$A$33:$A$776,$A114,СВЦЭМ!$B$33:$B$776,C$83)+'СЕТ СН'!$H$12+СВЦЭМ!$D$10+'СЕТ СН'!$H$5-'СЕТ СН'!$H$20</f>
        <v>3527.3657535800003</v>
      </c>
      <c r="D114" s="36">
        <f>SUMIFS(СВЦЭМ!$C$33:$C$776,СВЦЭМ!$A$33:$A$776,$A114,СВЦЭМ!$B$33:$B$776,D$83)+'СЕТ СН'!$H$12+СВЦЭМ!$D$10+'СЕТ СН'!$H$5-'СЕТ СН'!$H$20</f>
        <v>3571.4189540000002</v>
      </c>
      <c r="E114" s="36">
        <f>SUMIFS(СВЦЭМ!$C$33:$C$776,СВЦЭМ!$A$33:$A$776,$A114,СВЦЭМ!$B$33:$B$776,E$83)+'СЕТ СН'!$H$12+СВЦЭМ!$D$10+'СЕТ СН'!$H$5-'СЕТ СН'!$H$20</f>
        <v>3584.1196424200002</v>
      </c>
      <c r="F114" s="36">
        <f>SUMIFS(СВЦЭМ!$C$33:$C$776,СВЦЭМ!$A$33:$A$776,$A114,СВЦЭМ!$B$33:$B$776,F$83)+'СЕТ СН'!$H$12+СВЦЭМ!$D$10+'СЕТ СН'!$H$5-'СЕТ СН'!$H$20</f>
        <v>3581.2773046000002</v>
      </c>
      <c r="G114" s="36">
        <f>SUMIFS(СВЦЭМ!$C$33:$C$776,СВЦЭМ!$A$33:$A$776,$A114,СВЦЭМ!$B$33:$B$776,G$83)+'СЕТ СН'!$H$12+СВЦЭМ!$D$10+'СЕТ СН'!$H$5-'СЕТ СН'!$H$20</f>
        <v>3566.8565389300002</v>
      </c>
      <c r="H114" s="36">
        <f>SUMIFS(СВЦЭМ!$C$33:$C$776,СВЦЭМ!$A$33:$A$776,$A114,СВЦЭМ!$B$33:$B$776,H$83)+'СЕТ СН'!$H$12+СВЦЭМ!$D$10+'СЕТ СН'!$H$5-'СЕТ СН'!$H$20</f>
        <v>3537.65740164</v>
      </c>
      <c r="I114" s="36">
        <f>SUMIFS(СВЦЭМ!$C$33:$C$776,СВЦЭМ!$A$33:$A$776,$A114,СВЦЭМ!$B$33:$B$776,I$83)+'СЕТ СН'!$H$12+СВЦЭМ!$D$10+'СЕТ СН'!$H$5-'СЕТ СН'!$H$20</f>
        <v>3487.63913267</v>
      </c>
      <c r="J114" s="36">
        <f>SUMIFS(СВЦЭМ!$C$33:$C$776,СВЦЭМ!$A$33:$A$776,$A114,СВЦЭМ!$B$33:$B$776,J$83)+'СЕТ СН'!$H$12+СВЦЭМ!$D$10+'СЕТ СН'!$H$5-'СЕТ СН'!$H$20</f>
        <v>3445.8137065999999</v>
      </c>
      <c r="K114" s="36">
        <f>SUMIFS(СВЦЭМ!$C$33:$C$776,СВЦЭМ!$A$33:$A$776,$A114,СВЦЭМ!$B$33:$B$776,K$83)+'СЕТ СН'!$H$12+СВЦЭМ!$D$10+'СЕТ СН'!$H$5-'СЕТ СН'!$H$20</f>
        <v>3431.6951294999999</v>
      </c>
      <c r="L114" s="36">
        <f>SUMIFS(СВЦЭМ!$C$33:$C$776,СВЦЭМ!$A$33:$A$776,$A114,СВЦЭМ!$B$33:$B$776,L$83)+'СЕТ СН'!$H$12+СВЦЭМ!$D$10+'СЕТ СН'!$H$5-'СЕТ СН'!$H$20</f>
        <v>3425.4837934699999</v>
      </c>
      <c r="M114" s="36">
        <f>SUMIFS(СВЦЭМ!$C$33:$C$776,СВЦЭМ!$A$33:$A$776,$A114,СВЦЭМ!$B$33:$B$776,M$83)+'СЕТ СН'!$H$12+СВЦЭМ!$D$10+'СЕТ СН'!$H$5-'СЕТ СН'!$H$20</f>
        <v>3416.9230129100001</v>
      </c>
      <c r="N114" s="36">
        <f>SUMIFS(СВЦЭМ!$C$33:$C$776,СВЦЭМ!$A$33:$A$776,$A114,СВЦЭМ!$B$33:$B$776,N$83)+'СЕТ СН'!$H$12+СВЦЭМ!$D$10+'СЕТ СН'!$H$5-'СЕТ СН'!$H$20</f>
        <v>3422.4579104100003</v>
      </c>
      <c r="O114" s="36">
        <f>SUMIFS(СВЦЭМ!$C$33:$C$776,СВЦЭМ!$A$33:$A$776,$A114,СВЦЭМ!$B$33:$B$776,O$83)+'СЕТ СН'!$H$12+СВЦЭМ!$D$10+'СЕТ СН'!$H$5-'СЕТ СН'!$H$20</f>
        <v>3439.2345149000002</v>
      </c>
      <c r="P114" s="36">
        <f>SUMIFS(СВЦЭМ!$C$33:$C$776,СВЦЭМ!$A$33:$A$776,$A114,СВЦЭМ!$B$33:$B$776,P$83)+'СЕТ СН'!$H$12+СВЦЭМ!$D$10+'СЕТ СН'!$H$5-'СЕТ СН'!$H$20</f>
        <v>3450.9806477900001</v>
      </c>
      <c r="Q114" s="36">
        <f>SUMIFS(СВЦЭМ!$C$33:$C$776,СВЦЭМ!$A$33:$A$776,$A114,СВЦЭМ!$B$33:$B$776,Q$83)+'СЕТ СН'!$H$12+СВЦЭМ!$D$10+'СЕТ СН'!$H$5-'СЕТ СН'!$H$20</f>
        <v>3454.8611180100002</v>
      </c>
      <c r="R114" s="36">
        <f>SUMIFS(СВЦЭМ!$C$33:$C$776,СВЦЭМ!$A$33:$A$776,$A114,СВЦЭМ!$B$33:$B$776,R$83)+'СЕТ СН'!$H$12+СВЦЭМ!$D$10+'СЕТ СН'!$H$5-'СЕТ СН'!$H$20</f>
        <v>3447.6297017500001</v>
      </c>
      <c r="S114" s="36">
        <f>SUMIFS(СВЦЭМ!$C$33:$C$776,СВЦЭМ!$A$33:$A$776,$A114,СВЦЭМ!$B$33:$B$776,S$83)+'СЕТ СН'!$H$12+СВЦЭМ!$D$10+'СЕТ СН'!$H$5-'СЕТ СН'!$H$20</f>
        <v>3447.8274539700001</v>
      </c>
      <c r="T114" s="36">
        <f>SUMIFS(СВЦЭМ!$C$33:$C$776,СВЦЭМ!$A$33:$A$776,$A114,СВЦЭМ!$B$33:$B$776,T$83)+'СЕТ СН'!$H$12+СВЦЭМ!$D$10+'СЕТ СН'!$H$5-'СЕТ СН'!$H$20</f>
        <v>3421.8058334799998</v>
      </c>
      <c r="U114" s="36">
        <f>SUMIFS(СВЦЭМ!$C$33:$C$776,СВЦЭМ!$A$33:$A$776,$A114,СВЦЭМ!$B$33:$B$776,U$83)+'СЕТ СН'!$H$12+СВЦЭМ!$D$10+'СЕТ СН'!$H$5-'СЕТ СН'!$H$20</f>
        <v>3397.41603897</v>
      </c>
      <c r="V114" s="36">
        <f>SUMIFS(СВЦЭМ!$C$33:$C$776,СВЦЭМ!$A$33:$A$776,$A114,СВЦЭМ!$B$33:$B$776,V$83)+'СЕТ СН'!$H$12+СВЦЭМ!$D$10+'СЕТ СН'!$H$5-'СЕТ СН'!$H$20</f>
        <v>3395.6829585099999</v>
      </c>
      <c r="W114" s="36">
        <f>SUMIFS(СВЦЭМ!$C$33:$C$776,СВЦЭМ!$A$33:$A$776,$A114,СВЦЭМ!$B$33:$B$776,W$83)+'СЕТ СН'!$H$12+СВЦЭМ!$D$10+'СЕТ СН'!$H$5-'СЕТ СН'!$H$20</f>
        <v>3412.2236533499999</v>
      </c>
      <c r="X114" s="36">
        <f>SUMIFS(СВЦЭМ!$C$33:$C$776,СВЦЭМ!$A$33:$A$776,$A114,СВЦЭМ!$B$33:$B$776,X$83)+'СЕТ СН'!$H$12+СВЦЭМ!$D$10+'СЕТ СН'!$H$5-'СЕТ СН'!$H$20</f>
        <v>3407.8152612399999</v>
      </c>
      <c r="Y114" s="36">
        <f>SUMIFS(СВЦЭМ!$C$33:$C$776,СВЦЭМ!$A$33:$A$776,$A114,СВЦЭМ!$B$33:$B$776,Y$83)+'СЕТ СН'!$H$12+СВЦЭМ!$D$10+'СЕТ СН'!$H$5-'СЕТ СН'!$H$20</f>
        <v>3423.5909221000002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СН'!$I$12+СВЦЭМ!$D$10+'СЕТ СН'!$I$5-'СЕТ СН'!$I$20</f>
        <v>3525.5767569</v>
      </c>
      <c r="C120" s="36">
        <f>SUMIFS(СВЦЭМ!$C$33:$C$776,СВЦЭМ!$A$33:$A$776,$A120,СВЦЭМ!$B$33:$B$776,C$119)+'СЕТ СН'!$I$12+СВЦЭМ!$D$10+'СЕТ СН'!$I$5-'СЕТ СН'!$I$20</f>
        <v>3559.9650089900001</v>
      </c>
      <c r="D120" s="36">
        <f>SUMIFS(СВЦЭМ!$C$33:$C$776,СВЦЭМ!$A$33:$A$776,$A120,СВЦЭМ!$B$33:$B$776,D$119)+'СЕТ СН'!$I$12+СВЦЭМ!$D$10+'СЕТ СН'!$I$5-'СЕТ СН'!$I$20</f>
        <v>3569.4151719000001</v>
      </c>
      <c r="E120" s="36">
        <f>SUMIFS(СВЦЭМ!$C$33:$C$776,СВЦЭМ!$A$33:$A$776,$A120,СВЦЭМ!$B$33:$B$776,E$119)+'СЕТ СН'!$I$12+СВЦЭМ!$D$10+'СЕТ СН'!$I$5-'СЕТ СН'!$I$20</f>
        <v>3571.9487457599998</v>
      </c>
      <c r="F120" s="36">
        <f>SUMIFS(СВЦЭМ!$C$33:$C$776,СВЦЭМ!$A$33:$A$776,$A120,СВЦЭМ!$B$33:$B$776,F$119)+'СЕТ СН'!$I$12+СВЦЭМ!$D$10+'СЕТ СН'!$I$5-'СЕТ СН'!$I$20</f>
        <v>3569.790935</v>
      </c>
      <c r="G120" s="36">
        <f>SUMIFS(СВЦЭМ!$C$33:$C$776,СВЦЭМ!$A$33:$A$776,$A120,СВЦЭМ!$B$33:$B$776,G$119)+'СЕТ СН'!$I$12+СВЦЭМ!$D$10+'СЕТ СН'!$I$5-'СЕТ СН'!$I$20</f>
        <v>3573.85534039</v>
      </c>
      <c r="H120" s="36">
        <f>SUMIFS(СВЦЭМ!$C$33:$C$776,СВЦЭМ!$A$33:$A$776,$A120,СВЦЭМ!$B$33:$B$776,H$119)+'СЕТ СН'!$I$12+СВЦЭМ!$D$10+'СЕТ СН'!$I$5-'СЕТ СН'!$I$20</f>
        <v>3559.7701496999998</v>
      </c>
      <c r="I120" s="36">
        <f>SUMIFS(СВЦЭМ!$C$33:$C$776,СВЦЭМ!$A$33:$A$776,$A120,СВЦЭМ!$B$33:$B$776,I$119)+'СЕТ СН'!$I$12+СВЦЭМ!$D$10+'СЕТ СН'!$I$5-'СЕТ СН'!$I$20</f>
        <v>3528.0735620999999</v>
      </c>
      <c r="J120" s="36">
        <f>SUMIFS(СВЦЭМ!$C$33:$C$776,СВЦЭМ!$A$33:$A$776,$A120,СВЦЭМ!$B$33:$B$776,J$119)+'СЕТ СН'!$I$12+СВЦЭМ!$D$10+'СЕТ СН'!$I$5-'СЕТ СН'!$I$20</f>
        <v>3467.4135496700001</v>
      </c>
      <c r="K120" s="36">
        <f>SUMIFS(СВЦЭМ!$C$33:$C$776,СВЦЭМ!$A$33:$A$776,$A120,СВЦЭМ!$B$33:$B$776,K$119)+'СЕТ СН'!$I$12+СВЦЭМ!$D$10+'СЕТ СН'!$I$5-'СЕТ СН'!$I$20</f>
        <v>3456.3647466100001</v>
      </c>
      <c r="L120" s="36">
        <f>SUMIFS(СВЦЭМ!$C$33:$C$776,СВЦЭМ!$A$33:$A$776,$A120,СВЦЭМ!$B$33:$B$776,L$119)+'СЕТ СН'!$I$12+СВЦЭМ!$D$10+'СЕТ СН'!$I$5-'СЕТ СН'!$I$20</f>
        <v>3438.0525125700001</v>
      </c>
      <c r="M120" s="36">
        <f>SUMIFS(СВЦЭМ!$C$33:$C$776,СВЦЭМ!$A$33:$A$776,$A120,СВЦЭМ!$B$33:$B$776,M$119)+'СЕТ СН'!$I$12+СВЦЭМ!$D$10+'СЕТ СН'!$I$5-'СЕТ СН'!$I$20</f>
        <v>3444.4803450600002</v>
      </c>
      <c r="N120" s="36">
        <f>SUMIFS(СВЦЭМ!$C$33:$C$776,СВЦЭМ!$A$33:$A$776,$A120,СВЦЭМ!$B$33:$B$776,N$119)+'СЕТ СН'!$I$12+СВЦЭМ!$D$10+'СЕТ СН'!$I$5-'СЕТ СН'!$I$20</f>
        <v>3453.39422285</v>
      </c>
      <c r="O120" s="36">
        <f>SUMIFS(СВЦЭМ!$C$33:$C$776,СВЦЭМ!$A$33:$A$776,$A120,СВЦЭМ!$B$33:$B$776,O$119)+'СЕТ СН'!$I$12+СВЦЭМ!$D$10+'СЕТ СН'!$I$5-'СЕТ СН'!$I$20</f>
        <v>3468.20322966</v>
      </c>
      <c r="P120" s="36">
        <f>SUMIFS(СВЦЭМ!$C$33:$C$776,СВЦЭМ!$A$33:$A$776,$A120,СВЦЭМ!$B$33:$B$776,P$119)+'СЕТ СН'!$I$12+СВЦЭМ!$D$10+'СЕТ СН'!$I$5-'СЕТ СН'!$I$20</f>
        <v>3483.9961131</v>
      </c>
      <c r="Q120" s="36">
        <f>SUMIFS(СВЦЭМ!$C$33:$C$776,СВЦЭМ!$A$33:$A$776,$A120,СВЦЭМ!$B$33:$B$776,Q$119)+'СЕТ СН'!$I$12+СВЦЭМ!$D$10+'СЕТ СН'!$I$5-'СЕТ СН'!$I$20</f>
        <v>3493.9840838199998</v>
      </c>
      <c r="R120" s="36">
        <f>SUMIFS(СВЦЭМ!$C$33:$C$776,СВЦЭМ!$A$33:$A$776,$A120,СВЦЭМ!$B$33:$B$776,R$119)+'СЕТ СН'!$I$12+СВЦЭМ!$D$10+'СЕТ СН'!$I$5-'СЕТ СН'!$I$20</f>
        <v>3489.0579609800002</v>
      </c>
      <c r="S120" s="36">
        <f>SUMIFS(СВЦЭМ!$C$33:$C$776,СВЦЭМ!$A$33:$A$776,$A120,СВЦЭМ!$B$33:$B$776,S$119)+'СЕТ СН'!$I$12+СВЦЭМ!$D$10+'СЕТ СН'!$I$5-'СЕТ СН'!$I$20</f>
        <v>3485.1868652600001</v>
      </c>
      <c r="T120" s="36">
        <f>SUMIFS(СВЦЭМ!$C$33:$C$776,СВЦЭМ!$A$33:$A$776,$A120,СВЦЭМ!$B$33:$B$776,T$119)+'СЕТ СН'!$I$12+СВЦЭМ!$D$10+'СЕТ СН'!$I$5-'СЕТ СН'!$I$20</f>
        <v>3466.6536376600002</v>
      </c>
      <c r="U120" s="36">
        <f>SUMIFS(СВЦЭМ!$C$33:$C$776,СВЦЭМ!$A$33:$A$776,$A120,СВЦЭМ!$B$33:$B$776,U$119)+'СЕТ СН'!$I$12+СВЦЭМ!$D$10+'СЕТ СН'!$I$5-'СЕТ СН'!$I$20</f>
        <v>3453.96902095</v>
      </c>
      <c r="V120" s="36">
        <f>SUMIFS(СВЦЭМ!$C$33:$C$776,СВЦЭМ!$A$33:$A$776,$A120,СВЦЭМ!$B$33:$B$776,V$119)+'СЕТ СН'!$I$12+СВЦЭМ!$D$10+'СЕТ СН'!$I$5-'СЕТ СН'!$I$20</f>
        <v>3448.7804269899998</v>
      </c>
      <c r="W120" s="36">
        <f>SUMIFS(СВЦЭМ!$C$33:$C$776,СВЦЭМ!$A$33:$A$776,$A120,СВЦЭМ!$B$33:$B$776,W$119)+'СЕТ СН'!$I$12+СВЦЭМ!$D$10+'СЕТ СН'!$I$5-'СЕТ СН'!$I$20</f>
        <v>3453.3593566899999</v>
      </c>
      <c r="X120" s="36">
        <f>SUMIFS(СВЦЭМ!$C$33:$C$776,СВЦЭМ!$A$33:$A$776,$A120,СВЦЭМ!$B$33:$B$776,X$119)+'СЕТ СН'!$I$12+СВЦЭМ!$D$10+'СЕТ СН'!$I$5-'СЕТ СН'!$I$20</f>
        <v>3463.8593861600002</v>
      </c>
      <c r="Y120" s="36">
        <f>SUMIFS(СВЦЭМ!$C$33:$C$776,СВЦЭМ!$A$33:$A$776,$A120,СВЦЭМ!$B$33:$B$776,Y$119)+'СЕТ СН'!$I$12+СВЦЭМ!$D$10+'СЕТ СН'!$I$5-'СЕТ СН'!$I$20</f>
        <v>3503.01867829</v>
      </c>
    </row>
    <row r="121" spans="1:27" ht="15.75" x14ac:dyDescent="0.2">
      <c r="A121" s="35">
        <f>A120+1</f>
        <v>43892</v>
      </c>
      <c r="B121" s="36">
        <f>SUMIFS(СВЦЭМ!$C$33:$C$776,СВЦЭМ!$A$33:$A$776,$A121,СВЦЭМ!$B$33:$B$776,B$119)+'СЕТ СН'!$I$12+СВЦЭМ!$D$10+'СЕТ СН'!$I$5-'СЕТ СН'!$I$20</f>
        <v>3472.25492308</v>
      </c>
      <c r="C121" s="36">
        <f>SUMIFS(СВЦЭМ!$C$33:$C$776,СВЦЭМ!$A$33:$A$776,$A121,СВЦЭМ!$B$33:$B$776,C$119)+'СЕТ СН'!$I$12+СВЦЭМ!$D$10+'СЕТ СН'!$I$5-'СЕТ СН'!$I$20</f>
        <v>3478.8038018000002</v>
      </c>
      <c r="D121" s="36">
        <f>SUMIFS(СВЦЭМ!$C$33:$C$776,СВЦЭМ!$A$33:$A$776,$A121,СВЦЭМ!$B$33:$B$776,D$119)+'СЕТ СН'!$I$12+СВЦЭМ!$D$10+'СЕТ СН'!$I$5-'СЕТ СН'!$I$20</f>
        <v>3489.3290980800002</v>
      </c>
      <c r="E121" s="36">
        <f>SUMIFS(СВЦЭМ!$C$33:$C$776,СВЦЭМ!$A$33:$A$776,$A121,СВЦЭМ!$B$33:$B$776,E$119)+'СЕТ СН'!$I$12+СВЦЭМ!$D$10+'СЕТ СН'!$I$5-'СЕТ СН'!$I$20</f>
        <v>3483.9622992599998</v>
      </c>
      <c r="F121" s="36">
        <f>SUMIFS(СВЦЭМ!$C$33:$C$776,СВЦЭМ!$A$33:$A$776,$A121,СВЦЭМ!$B$33:$B$776,F$119)+'СЕТ СН'!$I$12+СВЦЭМ!$D$10+'СЕТ СН'!$I$5-'СЕТ СН'!$I$20</f>
        <v>3485.3075103000001</v>
      </c>
      <c r="G121" s="36">
        <f>SUMIFS(СВЦЭМ!$C$33:$C$776,СВЦЭМ!$A$33:$A$776,$A121,СВЦЭМ!$B$33:$B$776,G$119)+'СЕТ СН'!$I$12+СВЦЭМ!$D$10+'СЕТ СН'!$I$5-'СЕТ СН'!$I$20</f>
        <v>3498.7162060800001</v>
      </c>
      <c r="H121" s="36">
        <f>SUMIFS(СВЦЭМ!$C$33:$C$776,СВЦЭМ!$A$33:$A$776,$A121,СВЦЭМ!$B$33:$B$776,H$119)+'СЕТ СН'!$I$12+СВЦЭМ!$D$10+'СЕТ СН'!$I$5-'СЕТ СН'!$I$20</f>
        <v>3552.8802462600001</v>
      </c>
      <c r="I121" s="36">
        <f>SUMIFS(СВЦЭМ!$C$33:$C$776,СВЦЭМ!$A$33:$A$776,$A121,СВЦЭМ!$B$33:$B$776,I$119)+'СЕТ СН'!$I$12+СВЦЭМ!$D$10+'СЕТ СН'!$I$5-'СЕТ СН'!$I$20</f>
        <v>3522.6555973300001</v>
      </c>
      <c r="J121" s="36">
        <f>SUMIFS(СВЦЭМ!$C$33:$C$776,СВЦЭМ!$A$33:$A$776,$A121,СВЦЭМ!$B$33:$B$776,J$119)+'СЕТ СН'!$I$12+СВЦЭМ!$D$10+'СЕТ СН'!$I$5-'СЕТ СН'!$I$20</f>
        <v>3479.4871392700002</v>
      </c>
      <c r="K121" s="36">
        <f>SUMIFS(СВЦЭМ!$C$33:$C$776,СВЦЭМ!$A$33:$A$776,$A121,СВЦЭМ!$B$33:$B$776,K$119)+'СЕТ СН'!$I$12+СВЦЭМ!$D$10+'СЕТ СН'!$I$5-'СЕТ СН'!$I$20</f>
        <v>3473.6798637100001</v>
      </c>
      <c r="L121" s="36">
        <f>SUMIFS(СВЦЭМ!$C$33:$C$776,СВЦЭМ!$A$33:$A$776,$A121,СВЦЭМ!$B$33:$B$776,L$119)+'СЕТ СН'!$I$12+СВЦЭМ!$D$10+'СЕТ СН'!$I$5-'СЕТ СН'!$I$20</f>
        <v>3475.5224456000001</v>
      </c>
      <c r="M121" s="36">
        <f>SUMIFS(СВЦЭМ!$C$33:$C$776,СВЦЭМ!$A$33:$A$776,$A121,СВЦЭМ!$B$33:$B$776,M$119)+'СЕТ СН'!$I$12+СВЦЭМ!$D$10+'СЕТ СН'!$I$5-'СЕТ СН'!$I$20</f>
        <v>3484.67383677</v>
      </c>
      <c r="N121" s="36">
        <f>SUMIFS(СВЦЭМ!$C$33:$C$776,СВЦЭМ!$A$33:$A$776,$A121,СВЦЭМ!$B$33:$B$776,N$119)+'СЕТ СН'!$I$12+СВЦЭМ!$D$10+'СЕТ СН'!$I$5-'СЕТ СН'!$I$20</f>
        <v>3498.9468424500001</v>
      </c>
      <c r="O121" s="36">
        <f>SUMIFS(СВЦЭМ!$C$33:$C$776,СВЦЭМ!$A$33:$A$776,$A121,СВЦЭМ!$B$33:$B$776,O$119)+'СЕТ СН'!$I$12+СВЦЭМ!$D$10+'СЕТ СН'!$I$5-'СЕТ СН'!$I$20</f>
        <v>3518.99831576</v>
      </c>
      <c r="P121" s="36">
        <f>SUMIFS(СВЦЭМ!$C$33:$C$776,СВЦЭМ!$A$33:$A$776,$A121,СВЦЭМ!$B$33:$B$776,P$119)+'СЕТ СН'!$I$12+СВЦЭМ!$D$10+'СЕТ СН'!$I$5-'СЕТ СН'!$I$20</f>
        <v>3523.7759310299998</v>
      </c>
      <c r="Q121" s="36">
        <f>SUMIFS(СВЦЭМ!$C$33:$C$776,СВЦЭМ!$A$33:$A$776,$A121,СВЦЭМ!$B$33:$B$776,Q$119)+'СЕТ СН'!$I$12+СВЦЭМ!$D$10+'СЕТ СН'!$I$5-'СЕТ СН'!$I$20</f>
        <v>3533.4034554999998</v>
      </c>
      <c r="R121" s="36">
        <f>SUMIFS(СВЦЭМ!$C$33:$C$776,СВЦЭМ!$A$33:$A$776,$A121,СВЦЭМ!$B$33:$B$776,R$119)+'СЕТ СН'!$I$12+СВЦЭМ!$D$10+'СЕТ СН'!$I$5-'СЕТ СН'!$I$20</f>
        <v>3531.99225996</v>
      </c>
      <c r="S121" s="36">
        <f>SUMIFS(СВЦЭМ!$C$33:$C$776,СВЦЭМ!$A$33:$A$776,$A121,СВЦЭМ!$B$33:$B$776,S$119)+'СЕТ СН'!$I$12+СВЦЭМ!$D$10+'СЕТ СН'!$I$5-'СЕТ СН'!$I$20</f>
        <v>3524.6670267200002</v>
      </c>
      <c r="T121" s="36">
        <f>SUMIFS(СВЦЭМ!$C$33:$C$776,СВЦЭМ!$A$33:$A$776,$A121,СВЦЭМ!$B$33:$B$776,T$119)+'СЕТ СН'!$I$12+СВЦЭМ!$D$10+'СЕТ СН'!$I$5-'СЕТ СН'!$I$20</f>
        <v>3504.71358659</v>
      </c>
      <c r="U121" s="36">
        <f>SUMIFS(СВЦЭМ!$C$33:$C$776,СВЦЭМ!$A$33:$A$776,$A121,СВЦЭМ!$B$33:$B$776,U$119)+'СЕТ СН'!$I$12+СВЦЭМ!$D$10+'СЕТ СН'!$I$5-'СЕТ СН'!$I$20</f>
        <v>3486.0225597899998</v>
      </c>
      <c r="V121" s="36">
        <f>SUMIFS(СВЦЭМ!$C$33:$C$776,СВЦЭМ!$A$33:$A$776,$A121,СВЦЭМ!$B$33:$B$776,V$119)+'СЕТ СН'!$I$12+СВЦЭМ!$D$10+'СЕТ СН'!$I$5-'СЕТ СН'!$I$20</f>
        <v>3491.80666415</v>
      </c>
      <c r="W121" s="36">
        <f>SUMIFS(СВЦЭМ!$C$33:$C$776,СВЦЭМ!$A$33:$A$776,$A121,СВЦЭМ!$B$33:$B$776,W$119)+'СЕТ СН'!$I$12+СВЦЭМ!$D$10+'СЕТ СН'!$I$5-'СЕТ СН'!$I$20</f>
        <v>3504.80197357</v>
      </c>
      <c r="X121" s="36">
        <f>SUMIFS(СВЦЭМ!$C$33:$C$776,СВЦЭМ!$A$33:$A$776,$A121,СВЦЭМ!$B$33:$B$776,X$119)+'СЕТ СН'!$I$12+СВЦЭМ!$D$10+'СЕТ СН'!$I$5-'СЕТ СН'!$I$20</f>
        <v>3515.7008905500002</v>
      </c>
      <c r="Y121" s="36">
        <f>SUMIFS(СВЦЭМ!$C$33:$C$776,СВЦЭМ!$A$33:$A$776,$A121,СВЦЭМ!$B$33:$B$776,Y$119)+'СЕТ СН'!$I$12+СВЦЭМ!$D$10+'СЕТ СН'!$I$5-'СЕТ СН'!$I$20</f>
        <v>3548.4102491200001</v>
      </c>
    </row>
    <row r="122" spans="1:27" ht="15.75" x14ac:dyDescent="0.2">
      <c r="A122" s="35">
        <f t="shared" ref="A122:A150" si="3">A121+1</f>
        <v>43893</v>
      </c>
      <c r="B122" s="36">
        <f>SUMIFS(СВЦЭМ!$C$33:$C$776,СВЦЭМ!$A$33:$A$776,$A122,СВЦЭМ!$B$33:$B$776,B$119)+'СЕТ СН'!$I$12+СВЦЭМ!$D$10+'СЕТ СН'!$I$5-'СЕТ СН'!$I$20</f>
        <v>3588.47620035</v>
      </c>
      <c r="C122" s="36">
        <f>SUMIFS(СВЦЭМ!$C$33:$C$776,СВЦЭМ!$A$33:$A$776,$A122,СВЦЭМ!$B$33:$B$776,C$119)+'СЕТ СН'!$I$12+СВЦЭМ!$D$10+'СЕТ СН'!$I$5-'СЕТ СН'!$I$20</f>
        <v>3607.9984921499999</v>
      </c>
      <c r="D122" s="36">
        <f>SUMIFS(СВЦЭМ!$C$33:$C$776,СВЦЭМ!$A$33:$A$776,$A122,СВЦЭМ!$B$33:$B$776,D$119)+'СЕТ СН'!$I$12+СВЦЭМ!$D$10+'СЕТ СН'!$I$5-'СЕТ СН'!$I$20</f>
        <v>3606.5455783299999</v>
      </c>
      <c r="E122" s="36">
        <f>SUMIFS(СВЦЭМ!$C$33:$C$776,СВЦЭМ!$A$33:$A$776,$A122,СВЦЭМ!$B$33:$B$776,E$119)+'СЕТ СН'!$I$12+СВЦЭМ!$D$10+'СЕТ СН'!$I$5-'СЕТ СН'!$I$20</f>
        <v>3610.4133691900001</v>
      </c>
      <c r="F122" s="36">
        <f>SUMIFS(СВЦЭМ!$C$33:$C$776,СВЦЭМ!$A$33:$A$776,$A122,СВЦЭМ!$B$33:$B$776,F$119)+'СЕТ СН'!$I$12+СВЦЭМ!$D$10+'СЕТ СН'!$I$5-'СЕТ СН'!$I$20</f>
        <v>3598.7010299100002</v>
      </c>
      <c r="G122" s="36">
        <f>SUMIFS(СВЦЭМ!$C$33:$C$776,СВЦЭМ!$A$33:$A$776,$A122,СВЦЭМ!$B$33:$B$776,G$119)+'СЕТ СН'!$I$12+СВЦЭМ!$D$10+'СЕТ СН'!$I$5-'СЕТ СН'!$I$20</f>
        <v>3602.30268273</v>
      </c>
      <c r="H122" s="36">
        <f>SUMIFS(СВЦЭМ!$C$33:$C$776,СВЦЭМ!$A$33:$A$776,$A122,СВЦЭМ!$B$33:$B$776,H$119)+'СЕТ СН'!$I$12+СВЦЭМ!$D$10+'СЕТ СН'!$I$5-'СЕТ СН'!$I$20</f>
        <v>3587.8427640700002</v>
      </c>
      <c r="I122" s="36">
        <f>SUMIFS(СВЦЭМ!$C$33:$C$776,СВЦЭМ!$A$33:$A$776,$A122,СВЦЭМ!$B$33:$B$776,I$119)+'СЕТ СН'!$I$12+СВЦЭМ!$D$10+'СЕТ СН'!$I$5-'СЕТ СН'!$I$20</f>
        <v>3496.0465914000001</v>
      </c>
      <c r="J122" s="36">
        <f>SUMIFS(СВЦЭМ!$C$33:$C$776,СВЦЭМ!$A$33:$A$776,$A122,СВЦЭМ!$B$33:$B$776,J$119)+'СЕТ СН'!$I$12+СВЦЭМ!$D$10+'СЕТ СН'!$I$5-'СЕТ СН'!$I$20</f>
        <v>3423.89810502</v>
      </c>
      <c r="K122" s="36">
        <f>SUMIFS(СВЦЭМ!$C$33:$C$776,СВЦЭМ!$A$33:$A$776,$A122,СВЦЭМ!$B$33:$B$776,K$119)+'СЕТ СН'!$I$12+СВЦЭМ!$D$10+'СЕТ СН'!$I$5-'СЕТ СН'!$I$20</f>
        <v>3425.77873516</v>
      </c>
      <c r="L122" s="36">
        <f>SUMIFS(СВЦЭМ!$C$33:$C$776,СВЦЭМ!$A$33:$A$776,$A122,СВЦЭМ!$B$33:$B$776,L$119)+'СЕТ СН'!$I$12+СВЦЭМ!$D$10+'СЕТ СН'!$I$5-'СЕТ СН'!$I$20</f>
        <v>3420.5757017400001</v>
      </c>
      <c r="M122" s="36">
        <f>SUMIFS(СВЦЭМ!$C$33:$C$776,СВЦЭМ!$A$33:$A$776,$A122,СВЦЭМ!$B$33:$B$776,M$119)+'СЕТ СН'!$I$12+СВЦЭМ!$D$10+'СЕТ СН'!$I$5-'СЕТ СН'!$I$20</f>
        <v>3431.9193342500002</v>
      </c>
      <c r="N122" s="36">
        <f>SUMIFS(СВЦЭМ!$C$33:$C$776,СВЦЭМ!$A$33:$A$776,$A122,СВЦЭМ!$B$33:$B$776,N$119)+'СЕТ СН'!$I$12+СВЦЭМ!$D$10+'СЕТ СН'!$I$5-'СЕТ СН'!$I$20</f>
        <v>3446.1450310999999</v>
      </c>
      <c r="O122" s="36">
        <f>SUMIFS(СВЦЭМ!$C$33:$C$776,СВЦЭМ!$A$33:$A$776,$A122,СВЦЭМ!$B$33:$B$776,O$119)+'СЕТ СН'!$I$12+СВЦЭМ!$D$10+'СЕТ СН'!$I$5-'СЕТ СН'!$I$20</f>
        <v>3462.7691468800003</v>
      </c>
      <c r="P122" s="36">
        <f>SUMIFS(СВЦЭМ!$C$33:$C$776,СВЦЭМ!$A$33:$A$776,$A122,СВЦЭМ!$B$33:$B$776,P$119)+'СЕТ СН'!$I$12+СВЦЭМ!$D$10+'СЕТ СН'!$I$5-'СЕТ СН'!$I$20</f>
        <v>3466.33751893</v>
      </c>
      <c r="Q122" s="36">
        <f>SUMIFS(СВЦЭМ!$C$33:$C$776,СВЦЭМ!$A$33:$A$776,$A122,СВЦЭМ!$B$33:$B$776,Q$119)+'СЕТ СН'!$I$12+СВЦЭМ!$D$10+'СЕТ СН'!$I$5-'СЕТ СН'!$I$20</f>
        <v>3471.26840786</v>
      </c>
      <c r="R122" s="36">
        <f>SUMIFS(СВЦЭМ!$C$33:$C$776,СВЦЭМ!$A$33:$A$776,$A122,СВЦЭМ!$B$33:$B$776,R$119)+'СЕТ СН'!$I$12+СВЦЭМ!$D$10+'СЕТ СН'!$I$5-'СЕТ СН'!$I$20</f>
        <v>3465.9282701400002</v>
      </c>
      <c r="S122" s="36">
        <f>SUMIFS(СВЦЭМ!$C$33:$C$776,СВЦЭМ!$A$33:$A$776,$A122,СВЦЭМ!$B$33:$B$776,S$119)+'СЕТ СН'!$I$12+СВЦЭМ!$D$10+'СЕТ СН'!$I$5-'СЕТ СН'!$I$20</f>
        <v>3463.68994711</v>
      </c>
      <c r="T122" s="36">
        <f>SUMIFS(СВЦЭМ!$C$33:$C$776,СВЦЭМ!$A$33:$A$776,$A122,СВЦЭМ!$B$33:$B$776,T$119)+'СЕТ СН'!$I$12+СВЦЭМ!$D$10+'СЕТ СН'!$I$5-'СЕТ СН'!$I$20</f>
        <v>3443.9106190800003</v>
      </c>
      <c r="U122" s="36">
        <f>SUMIFS(СВЦЭМ!$C$33:$C$776,СВЦЭМ!$A$33:$A$776,$A122,СВЦЭМ!$B$33:$B$776,U$119)+'СЕТ СН'!$I$12+СВЦЭМ!$D$10+'СЕТ СН'!$I$5-'СЕТ СН'!$I$20</f>
        <v>3465.3641062500001</v>
      </c>
      <c r="V122" s="36">
        <f>SUMIFS(СВЦЭМ!$C$33:$C$776,СВЦЭМ!$A$33:$A$776,$A122,СВЦЭМ!$B$33:$B$776,V$119)+'СЕТ СН'!$I$12+СВЦЭМ!$D$10+'СЕТ СН'!$I$5-'СЕТ СН'!$I$20</f>
        <v>3478.7874730000003</v>
      </c>
      <c r="W122" s="36">
        <f>SUMIFS(СВЦЭМ!$C$33:$C$776,СВЦЭМ!$A$33:$A$776,$A122,СВЦЭМ!$B$33:$B$776,W$119)+'СЕТ СН'!$I$12+СВЦЭМ!$D$10+'СЕТ СН'!$I$5-'СЕТ СН'!$I$20</f>
        <v>3458.2884102600001</v>
      </c>
      <c r="X122" s="36">
        <f>SUMIFS(СВЦЭМ!$C$33:$C$776,СВЦЭМ!$A$33:$A$776,$A122,СВЦЭМ!$B$33:$B$776,X$119)+'СЕТ СН'!$I$12+СВЦЭМ!$D$10+'СЕТ СН'!$I$5-'СЕТ СН'!$I$20</f>
        <v>3452.0137461200002</v>
      </c>
      <c r="Y122" s="36">
        <f>SUMIFS(СВЦЭМ!$C$33:$C$776,СВЦЭМ!$A$33:$A$776,$A122,СВЦЭМ!$B$33:$B$776,Y$119)+'СЕТ СН'!$I$12+СВЦЭМ!$D$10+'СЕТ СН'!$I$5-'СЕТ СН'!$I$20</f>
        <v>3504.1955994899999</v>
      </c>
    </row>
    <row r="123" spans="1:27" ht="15.75" x14ac:dyDescent="0.2">
      <c r="A123" s="35">
        <f t="shared" si="3"/>
        <v>43894</v>
      </c>
      <c r="B123" s="36">
        <f>SUMIFS(СВЦЭМ!$C$33:$C$776,СВЦЭМ!$A$33:$A$776,$A123,СВЦЭМ!$B$33:$B$776,B$119)+'СЕТ СН'!$I$12+СВЦЭМ!$D$10+'СЕТ СН'!$I$5-'СЕТ СН'!$I$20</f>
        <v>3588.1443052100003</v>
      </c>
      <c r="C123" s="36">
        <f>SUMIFS(СВЦЭМ!$C$33:$C$776,СВЦЭМ!$A$33:$A$776,$A123,СВЦЭМ!$B$33:$B$776,C$119)+'СЕТ СН'!$I$12+СВЦЭМ!$D$10+'СЕТ СН'!$I$5-'СЕТ СН'!$I$20</f>
        <v>3609.4252919999999</v>
      </c>
      <c r="D123" s="36">
        <f>SUMIFS(СВЦЭМ!$C$33:$C$776,СВЦЭМ!$A$33:$A$776,$A123,СВЦЭМ!$B$33:$B$776,D$119)+'СЕТ СН'!$I$12+СВЦЭМ!$D$10+'СЕТ СН'!$I$5-'СЕТ СН'!$I$20</f>
        <v>3624.7784697100001</v>
      </c>
      <c r="E123" s="36">
        <f>SUMIFS(СВЦЭМ!$C$33:$C$776,СВЦЭМ!$A$33:$A$776,$A123,СВЦЭМ!$B$33:$B$776,E$119)+'СЕТ СН'!$I$12+СВЦЭМ!$D$10+'СЕТ СН'!$I$5-'СЕТ СН'!$I$20</f>
        <v>3622.5529540900002</v>
      </c>
      <c r="F123" s="36">
        <f>SUMIFS(СВЦЭМ!$C$33:$C$776,СВЦЭМ!$A$33:$A$776,$A123,СВЦЭМ!$B$33:$B$776,F$119)+'СЕТ СН'!$I$12+СВЦЭМ!$D$10+'СЕТ СН'!$I$5-'СЕТ СН'!$I$20</f>
        <v>3620.7539594999998</v>
      </c>
      <c r="G123" s="36">
        <f>SUMIFS(СВЦЭМ!$C$33:$C$776,СВЦЭМ!$A$33:$A$776,$A123,СВЦЭМ!$B$33:$B$776,G$119)+'СЕТ СН'!$I$12+СВЦЭМ!$D$10+'СЕТ СН'!$I$5-'СЕТ СН'!$I$20</f>
        <v>3553.9635933500003</v>
      </c>
      <c r="H123" s="36">
        <f>SUMIFS(СВЦЭМ!$C$33:$C$776,СВЦЭМ!$A$33:$A$776,$A123,СВЦЭМ!$B$33:$B$776,H$119)+'СЕТ СН'!$I$12+СВЦЭМ!$D$10+'СЕТ СН'!$I$5-'СЕТ СН'!$I$20</f>
        <v>3509.85035999</v>
      </c>
      <c r="I123" s="36">
        <f>SUMIFS(СВЦЭМ!$C$33:$C$776,СВЦЭМ!$A$33:$A$776,$A123,СВЦЭМ!$B$33:$B$776,I$119)+'СЕТ СН'!$I$12+СВЦЭМ!$D$10+'СЕТ СН'!$I$5-'СЕТ СН'!$I$20</f>
        <v>3476.9979677700003</v>
      </c>
      <c r="J123" s="36">
        <f>SUMIFS(СВЦЭМ!$C$33:$C$776,СВЦЭМ!$A$33:$A$776,$A123,СВЦЭМ!$B$33:$B$776,J$119)+'СЕТ СН'!$I$12+СВЦЭМ!$D$10+'СЕТ СН'!$I$5-'СЕТ СН'!$I$20</f>
        <v>3438.3618359100001</v>
      </c>
      <c r="K123" s="36">
        <f>SUMIFS(СВЦЭМ!$C$33:$C$776,СВЦЭМ!$A$33:$A$776,$A123,СВЦЭМ!$B$33:$B$776,K$119)+'СЕТ СН'!$I$12+СВЦЭМ!$D$10+'СЕТ СН'!$I$5-'СЕТ СН'!$I$20</f>
        <v>3449.8115567300001</v>
      </c>
      <c r="L123" s="36">
        <f>SUMIFS(СВЦЭМ!$C$33:$C$776,СВЦЭМ!$A$33:$A$776,$A123,СВЦЭМ!$B$33:$B$776,L$119)+'СЕТ СН'!$I$12+СВЦЭМ!$D$10+'СЕТ СН'!$I$5-'СЕТ СН'!$I$20</f>
        <v>3453.0565993499999</v>
      </c>
      <c r="M123" s="36">
        <f>SUMIFS(СВЦЭМ!$C$33:$C$776,СВЦЭМ!$A$33:$A$776,$A123,СВЦЭМ!$B$33:$B$776,M$119)+'СЕТ СН'!$I$12+СВЦЭМ!$D$10+'СЕТ СН'!$I$5-'СЕТ СН'!$I$20</f>
        <v>3473.4028220499999</v>
      </c>
      <c r="N123" s="36">
        <f>SUMIFS(СВЦЭМ!$C$33:$C$776,СВЦЭМ!$A$33:$A$776,$A123,СВЦЭМ!$B$33:$B$776,N$119)+'СЕТ СН'!$I$12+СВЦЭМ!$D$10+'СЕТ СН'!$I$5-'СЕТ СН'!$I$20</f>
        <v>3483.9122537799999</v>
      </c>
      <c r="O123" s="36">
        <f>SUMIFS(СВЦЭМ!$C$33:$C$776,СВЦЭМ!$A$33:$A$776,$A123,СВЦЭМ!$B$33:$B$776,O$119)+'СЕТ СН'!$I$12+СВЦЭМ!$D$10+'СЕТ СН'!$I$5-'СЕТ СН'!$I$20</f>
        <v>3496.8567628000001</v>
      </c>
      <c r="P123" s="36">
        <f>SUMIFS(СВЦЭМ!$C$33:$C$776,СВЦЭМ!$A$33:$A$776,$A123,СВЦЭМ!$B$33:$B$776,P$119)+'СЕТ СН'!$I$12+СВЦЭМ!$D$10+'СЕТ СН'!$I$5-'СЕТ СН'!$I$20</f>
        <v>3501.6096978999999</v>
      </c>
      <c r="Q123" s="36">
        <f>SUMIFS(СВЦЭМ!$C$33:$C$776,СВЦЭМ!$A$33:$A$776,$A123,СВЦЭМ!$B$33:$B$776,Q$119)+'СЕТ СН'!$I$12+СВЦЭМ!$D$10+'СЕТ СН'!$I$5-'СЕТ СН'!$I$20</f>
        <v>3515.9416715000002</v>
      </c>
      <c r="R123" s="36">
        <f>SUMIFS(СВЦЭМ!$C$33:$C$776,СВЦЭМ!$A$33:$A$776,$A123,СВЦЭМ!$B$33:$B$776,R$119)+'СЕТ СН'!$I$12+СВЦЭМ!$D$10+'СЕТ СН'!$I$5-'СЕТ СН'!$I$20</f>
        <v>3506.3859829200001</v>
      </c>
      <c r="S123" s="36">
        <f>SUMIFS(СВЦЭМ!$C$33:$C$776,СВЦЭМ!$A$33:$A$776,$A123,СВЦЭМ!$B$33:$B$776,S$119)+'СЕТ СН'!$I$12+СВЦЭМ!$D$10+'СЕТ СН'!$I$5-'СЕТ СН'!$I$20</f>
        <v>3493.1440342000001</v>
      </c>
      <c r="T123" s="36">
        <f>SUMIFS(СВЦЭМ!$C$33:$C$776,СВЦЭМ!$A$33:$A$776,$A123,СВЦЭМ!$B$33:$B$776,T$119)+'СЕТ СН'!$I$12+СВЦЭМ!$D$10+'СЕТ СН'!$I$5-'СЕТ СН'!$I$20</f>
        <v>3476.4520720300002</v>
      </c>
      <c r="U123" s="36">
        <f>SUMIFS(СВЦЭМ!$C$33:$C$776,СВЦЭМ!$A$33:$A$776,$A123,СВЦЭМ!$B$33:$B$776,U$119)+'СЕТ СН'!$I$12+СВЦЭМ!$D$10+'СЕТ СН'!$I$5-'СЕТ СН'!$I$20</f>
        <v>3472.1015454500002</v>
      </c>
      <c r="V123" s="36">
        <f>SUMIFS(СВЦЭМ!$C$33:$C$776,СВЦЭМ!$A$33:$A$776,$A123,СВЦЭМ!$B$33:$B$776,V$119)+'СЕТ СН'!$I$12+СВЦЭМ!$D$10+'СЕТ СН'!$I$5-'СЕТ СН'!$I$20</f>
        <v>3468.40602193</v>
      </c>
      <c r="W123" s="36">
        <f>SUMIFS(СВЦЭМ!$C$33:$C$776,СВЦЭМ!$A$33:$A$776,$A123,СВЦЭМ!$B$33:$B$776,W$119)+'СЕТ СН'!$I$12+СВЦЭМ!$D$10+'СЕТ СН'!$I$5-'СЕТ СН'!$I$20</f>
        <v>3466.8401919299999</v>
      </c>
      <c r="X123" s="36">
        <f>SUMIFS(СВЦЭМ!$C$33:$C$776,СВЦЭМ!$A$33:$A$776,$A123,СВЦЭМ!$B$33:$B$776,X$119)+'СЕТ СН'!$I$12+СВЦЭМ!$D$10+'СЕТ СН'!$I$5-'СЕТ СН'!$I$20</f>
        <v>3480.4791374599999</v>
      </c>
      <c r="Y123" s="36">
        <f>SUMIFS(СВЦЭМ!$C$33:$C$776,СВЦЭМ!$A$33:$A$776,$A123,СВЦЭМ!$B$33:$B$776,Y$119)+'СЕТ СН'!$I$12+СВЦЭМ!$D$10+'СЕТ СН'!$I$5-'СЕТ СН'!$I$20</f>
        <v>3519.2921402699999</v>
      </c>
    </row>
    <row r="124" spans="1:27" ht="15.75" x14ac:dyDescent="0.2">
      <c r="A124" s="35">
        <f t="shared" si="3"/>
        <v>43895</v>
      </c>
      <c r="B124" s="36">
        <f>SUMIFS(СВЦЭМ!$C$33:$C$776,СВЦЭМ!$A$33:$A$776,$A124,СВЦЭМ!$B$33:$B$776,B$119)+'СЕТ СН'!$I$12+СВЦЭМ!$D$10+'СЕТ СН'!$I$5-'СЕТ СН'!$I$20</f>
        <v>3562.7604626900002</v>
      </c>
      <c r="C124" s="36">
        <f>SUMIFS(СВЦЭМ!$C$33:$C$776,СВЦЭМ!$A$33:$A$776,$A124,СВЦЭМ!$B$33:$B$776,C$119)+'СЕТ СН'!$I$12+СВЦЭМ!$D$10+'СЕТ СН'!$I$5-'СЕТ СН'!$I$20</f>
        <v>3602.2168252299998</v>
      </c>
      <c r="D124" s="36">
        <f>SUMIFS(СВЦЭМ!$C$33:$C$776,СВЦЭМ!$A$33:$A$776,$A124,СВЦЭМ!$B$33:$B$776,D$119)+'СЕТ СН'!$I$12+СВЦЭМ!$D$10+'СЕТ СН'!$I$5-'СЕТ СН'!$I$20</f>
        <v>3611.92980575</v>
      </c>
      <c r="E124" s="36">
        <f>SUMIFS(СВЦЭМ!$C$33:$C$776,СВЦЭМ!$A$33:$A$776,$A124,СВЦЭМ!$B$33:$B$776,E$119)+'СЕТ СН'!$I$12+СВЦЭМ!$D$10+'СЕТ СН'!$I$5-'СЕТ СН'!$I$20</f>
        <v>3619.9630889099999</v>
      </c>
      <c r="F124" s="36">
        <f>SUMIFS(СВЦЭМ!$C$33:$C$776,СВЦЭМ!$A$33:$A$776,$A124,СВЦЭМ!$B$33:$B$776,F$119)+'СЕТ СН'!$I$12+СВЦЭМ!$D$10+'СЕТ СН'!$I$5-'СЕТ СН'!$I$20</f>
        <v>3597.1298974299998</v>
      </c>
      <c r="G124" s="36">
        <f>SUMIFS(СВЦЭМ!$C$33:$C$776,СВЦЭМ!$A$33:$A$776,$A124,СВЦЭМ!$B$33:$B$776,G$119)+'СЕТ СН'!$I$12+СВЦЭМ!$D$10+'СЕТ СН'!$I$5-'СЕТ СН'!$I$20</f>
        <v>3578.93552533</v>
      </c>
      <c r="H124" s="36">
        <f>SUMIFS(СВЦЭМ!$C$33:$C$776,СВЦЭМ!$A$33:$A$776,$A124,СВЦЭМ!$B$33:$B$776,H$119)+'СЕТ СН'!$I$12+СВЦЭМ!$D$10+'СЕТ СН'!$I$5-'СЕТ СН'!$I$20</f>
        <v>3538.2358126200002</v>
      </c>
      <c r="I124" s="36">
        <f>SUMIFS(СВЦЭМ!$C$33:$C$776,СВЦЭМ!$A$33:$A$776,$A124,СВЦЭМ!$B$33:$B$776,I$119)+'СЕТ СН'!$I$12+СВЦЭМ!$D$10+'СЕТ СН'!$I$5-'СЕТ СН'!$I$20</f>
        <v>3516.0785342099998</v>
      </c>
      <c r="J124" s="36">
        <f>SUMIFS(СВЦЭМ!$C$33:$C$776,СВЦЭМ!$A$33:$A$776,$A124,СВЦЭМ!$B$33:$B$776,J$119)+'СЕТ СН'!$I$12+СВЦЭМ!$D$10+'СЕТ СН'!$I$5-'СЕТ СН'!$I$20</f>
        <v>3478.1073351300001</v>
      </c>
      <c r="K124" s="36">
        <f>SUMIFS(СВЦЭМ!$C$33:$C$776,СВЦЭМ!$A$33:$A$776,$A124,СВЦЭМ!$B$33:$B$776,K$119)+'СЕТ СН'!$I$12+СВЦЭМ!$D$10+'СЕТ СН'!$I$5-'СЕТ СН'!$I$20</f>
        <v>3472.8575613500002</v>
      </c>
      <c r="L124" s="36">
        <f>SUMIFS(СВЦЭМ!$C$33:$C$776,СВЦЭМ!$A$33:$A$776,$A124,СВЦЭМ!$B$33:$B$776,L$119)+'СЕТ СН'!$I$12+СВЦЭМ!$D$10+'СЕТ СН'!$I$5-'СЕТ СН'!$I$20</f>
        <v>3495.63220929</v>
      </c>
      <c r="M124" s="36">
        <f>SUMIFS(СВЦЭМ!$C$33:$C$776,СВЦЭМ!$A$33:$A$776,$A124,СВЦЭМ!$B$33:$B$776,M$119)+'СЕТ СН'!$I$12+СВЦЭМ!$D$10+'СЕТ СН'!$I$5-'СЕТ СН'!$I$20</f>
        <v>3524.2268762600002</v>
      </c>
      <c r="N124" s="36">
        <f>SUMIFS(СВЦЭМ!$C$33:$C$776,СВЦЭМ!$A$33:$A$776,$A124,СВЦЭМ!$B$33:$B$776,N$119)+'СЕТ СН'!$I$12+СВЦЭМ!$D$10+'СЕТ СН'!$I$5-'СЕТ СН'!$I$20</f>
        <v>3526.9036501600003</v>
      </c>
      <c r="O124" s="36">
        <f>SUMIFS(СВЦЭМ!$C$33:$C$776,СВЦЭМ!$A$33:$A$776,$A124,СВЦЭМ!$B$33:$B$776,O$119)+'СЕТ СН'!$I$12+СВЦЭМ!$D$10+'СЕТ СН'!$I$5-'СЕТ СН'!$I$20</f>
        <v>3543.2554366899999</v>
      </c>
      <c r="P124" s="36">
        <f>SUMIFS(СВЦЭМ!$C$33:$C$776,СВЦЭМ!$A$33:$A$776,$A124,СВЦЭМ!$B$33:$B$776,P$119)+'СЕТ СН'!$I$12+СВЦЭМ!$D$10+'СЕТ СН'!$I$5-'СЕТ СН'!$I$20</f>
        <v>3552.3160339800002</v>
      </c>
      <c r="Q124" s="36">
        <f>SUMIFS(СВЦЭМ!$C$33:$C$776,СВЦЭМ!$A$33:$A$776,$A124,СВЦЭМ!$B$33:$B$776,Q$119)+'СЕТ СН'!$I$12+СВЦЭМ!$D$10+'СЕТ СН'!$I$5-'СЕТ СН'!$I$20</f>
        <v>3563.9455444300002</v>
      </c>
      <c r="R124" s="36">
        <f>SUMIFS(СВЦЭМ!$C$33:$C$776,СВЦЭМ!$A$33:$A$776,$A124,СВЦЭМ!$B$33:$B$776,R$119)+'СЕТ СН'!$I$12+СВЦЭМ!$D$10+'СЕТ СН'!$I$5-'СЕТ СН'!$I$20</f>
        <v>3566.1564450300002</v>
      </c>
      <c r="S124" s="36">
        <f>SUMIFS(СВЦЭМ!$C$33:$C$776,СВЦЭМ!$A$33:$A$776,$A124,СВЦЭМ!$B$33:$B$776,S$119)+'СЕТ СН'!$I$12+СВЦЭМ!$D$10+'СЕТ СН'!$I$5-'СЕТ СН'!$I$20</f>
        <v>3552.9437597900001</v>
      </c>
      <c r="T124" s="36">
        <f>SUMIFS(СВЦЭМ!$C$33:$C$776,СВЦЭМ!$A$33:$A$776,$A124,СВЦЭМ!$B$33:$B$776,T$119)+'СЕТ СН'!$I$12+СВЦЭМ!$D$10+'СЕТ СН'!$I$5-'СЕТ СН'!$I$20</f>
        <v>3530.0885323299999</v>
      </c>
      <c r="U124" s="36">
        <f>SUMIFS(СВЦЭМ!$C$33:$C$776,СВЦЭМ!$A$33:$A$776,$A124,СВЦЭМ!$B$33:$B$776,U$119)+'СЕТ СН'!$I$12+СВЦЭМ!$D$10+'СЕТ СН'!$I$5-'СЕТ СН'!$I$20</f>
        <v>3509.5214920200001</v>
      </c>
      <c r="V124" s="36">
        <f>SUMIFS(СВЦЭМ!$C$33:$C$776,СВЦЭМ!$A$33:$A$776,$A124,СВЦЭМ!$B$33:$B$776,V$119)+'СЕТ СН'!$I$12+СВЦЭМ!$D$10+'СЕТ СН'!$I$5-'СЕТ СН'!$I$20</f>
        <v>3507.76535861</v>
      </c>
      <c r="W124" s="36">
        <f>SUMIFS(СВЦЭМ!$C$33:$C$776,СВЦЭМ!$A$33:$A$776,$A124,СВЦЭМ!$B$33:$B$776,W$119)+'СЕТ СН'!$I$12+СВЦЭМ!$D$10+'СЕТ СН'!$I$5-'СЕТ СН'!$I$20</f>
        <v>3514.8887524800002</v>
      </c>
      <c r="X124" s="36">
        <f>SUMIFS(СВЦЭМ!$C$33:$C$776,СВЦЭМ!$A$33:$A$776,$A124,СВЦЭМ!$B$33:$B$776,X$119)+'СЕТ СН'!$I$12+СВЦЭМ!$D$10+'СЕТ СН'!$I$5-'СЕТ СН'!$I$20</f>
        <v>3533.27966595</v>
      </c>
      <c r="Y124" s="36">
        <f>SUMIFS(СВЦЭМ!$C$33:$C$776,СВЦЭМ!$A$33:$A$776,$A124,СВЦЭМ!$B$33:$B$776,Y$119)+'СЕТ СН'!$I$12+СВЦЭМ!$D$10+'СЕТ СН'!$I$5-'СЕТ СН'!$I$20</f>
        <v>3549.2880732499998</v>
      </c>
    </row>
    <row r="125" spans="1:27" ht="15.75" x14ac:dyDescent="0.2">
      <c r="A125" s="35">
        <f t="shared" si="3"/>
        <v>43896</v>
      </c>
      <c r="B125" s="36">
        <f>SUMIFS(СВЦЭМ!$C$33:$C$776,СВЦЭМ!$A$33:$A$776,$A125,СВЦЭМ!$B$33:$B$776,B$119)+'СЕТ СН'!$I$12+СВЦЭМ!$D$10+'СЕТ СН'!$I$5-'СЕТ СН'!$I$20</f>
        <v>3606.86447735</v>
      </c>
      <c r="C125" s="36">
        <f>SUMIFS(СВЦЭМ!$C$33:$C$776,СВЦЭМ!$A$33:$A$776,$A125,СВЦЭМ!$B$33:$B$776,C$119)+'СЕТ СН'!$I$12+СВЦЭМ!$D$10+'СЕТ СН'!$I$5-'СЕТ СН'!$I$20</f>
        <v>3631.51834947</v>
      </c>
      <c r="D125" s="36">
        <f>SUMIFS(СВЦЭМ!$C$33:$C$776,СВЦЭМ!$A$33:$A$776,$A125,СВЦЭМ!$B$33:$B$776,D$119)+'СЕТ СН'!$I$12+СВЦЭМ!$D$10+'СЕТ СН'!$I$5-'СЕТ СН'!$I$20</f>
        <v>3642.62022854</v>
      </c>
      <c r="E125" s="36">
        <f>SUMIFS(СВЦЭМ!$C$33:$C$776,СВЦЭМ!$A$33:$A$776,$A125,СВЦЭМ!$B$33:$B$776,E$119)+'СЕТ СН'!$I$12+СВЦЭМ!$D$10+'СЕТ СН'!$I$5-'СЕТ СН'!$I$20</f>
        <v>3646.1388367099999</v>
      </c>
      <c r="F125" s="36">
        <f>SUMIFS(СВЦЭМ!$C$33:$C$776,СВЦЭМ!$A$33:$A$776,$A125,СВЦЭМ!$B$33:$B$776,F$119)+'СЕТ СН'!$I$12+СВЦЭМ!$D$10+'СЕТ СН'!$I$5-'СЕТ СН'!$I$20</f>
        <v>3641.5165388700002</v>
      </c>
      <c r="G125" s="36">
        <f>SUMIFS(СВЦЭМ!$C$33:$C$776,СВЦЭМ!$A$33:$A$776,$A125,СВЦЭМ!$B$33:$B$776,G$119)+'СЕТ СН'!$I$12+СВЦЭМ!$D$10+'СЕТ СН'!$I$5-'СЕТ СН'!$I$20</f>
        <v>3615.2960916000002</v>
      </c>
      <c r="H125" s="36">
        <f>SUMIFS(СВЦЭМ!$C$33:$C$776,СВЦЭМ!$A$33:$A$776,$A125,СВЦЭМ!$B$33:$B$776,H$119)+'СЕТ СН'!$I$12+СВЦЭМ!$D$10+'СЕТ СН'!$I$5-'СЕТ СН'!$I$20</f>
        <v>3583.9379657600002</v>
      </c>
      <c r="I125" s="36">
        <f>SUMIFS(СВЦЭМ!$C$33:$C$776,СВЦЭМ!$A$33:$A$776,$A125,СВЦЭМ!$B$33:$B$776,I$119)+'СЕТ СН'!$I$12+СВЦЭМ!$D$10+'СЕТ СН'!$I$5-'СЕТ СН'!$I$20</f>
        <v>3546.2201526399999</v>
      </c>
      <c r="J125" s="36">
        <f>SUMIFS(СВЦЭМ!$C$33:$C$776,СВЦЭМ!$A$33:$A$776,$A125,СВЦЭМ!$B$33:$B$776,J$119)+'СЕТ СН'!$I$12+СВЦЭМ!$D$10+'СЕТ СН'!$I$5-'СЕТ СН'!$I$20</f>
        <v>3499.7564207099999</v>
      </c>
      <c r="K125" s="36">
        <f>SUMIFS(СВЦЭМ!$C$33:$C$776,СВЦЭМ!$A$33:$A$776,$A125,СВЦЭМ!$B$33:$B$776,K$119)+'СЕТ СН'!$I$12+СВЦЭМ!$D$10+'СЕТ СН'!$I$5-'СЕТ СН'!$I$20</f>
        <v>3484.94295741</v>
      </c>
      <c r="L125" s="36">
        <f>SUMIFS(СВЦЭМ!$C$33:$C$776,СВЦЭМ!$A$33:$A$776,$A125,СВЦЭМ!$B$33:$B$776,L$119)+'СЕТ СН'!$I$12+СВЦЭМ!$D$10+'СЕТ СН'!$I$5-'СЕТ СН'!$I$20</f>
        <v>3501.19513448</v>
      </c>
      <c r="M125" s="36">
        <f>SUMIFS(СВЦЭМ!$C$33:$C$776,СВЦЭМ!$A$33:$A$776,$A125,СВЦЭМ!$B$33:$B$776,M$119)+'СЕТ СН'!$I$12+СВЦЭМ!$D$10+'СЕТ СН'!$I$5-'СЕТ СН'!$I$20</f>
        <v>3521.5512600900001</v>
      </c>
      <c r="N125" s="36">
        <f>SUMIFS(СВЦЭМ!$C$33:$C$776,СВЦЭМ!$A$33:$A$776,$A125,СВЦЭМ!$B$33:$B$776,N$119)+'СЕТ СН'!$I$12+СВЦЭМ!$D$10+'СЕТ СН'!$I$5-'СЕТ СН'!$I$20</f>
        <v>3531.8969504699999</v>
      </c>
      <c r="O125" s="36">
        <f>SUMIFS(СВЦЭМ!$C$33:$C$776,СВЦЭМ!$A$33:$A$776,$A125,СВЦЭМ!$B$33:$B$776,O$119)+'СЕТ СН'!$I$12+СВЦЭМ!$D$10+'СЕТ СН'!$I$5-'СЕТ СН'!$I$20</f>
        <v>3550.2307545399999</v>
      </c>
      <c r="P125" s="36">
        <f>SUMIFS(СВЦЭМ!$C$33:$C$776,СВЦЭМ!$A$33:$A$776,$A125,СВЦЭМ!$B$33:$B$776,P$119)+'СЕТ СН'!$I$12+СВЦЭМ!$D$10+'СЕТ СН'!$I$5-'СЕТ СН'!$I$20</f>
        <v>3565.7090928299999</v>
      </c>
      <c r="Q125" s="36">
        <f>SUMIFS(СВЦЭМ!$C$33:$C$776,СВЦЭМ!$A$33:$A$776,$A125,СВЦЭМ!$B$33:$B$776,Q$119)+'СЕТ СН'!$I$12+СВЦЭМ!$D$10+'СЕТ СН'!$I$5-'СЕТ СН'!$I$20</f>
        <v>3569.3733013000001</v>
      </c>
      <c r="R125" s="36">
        <f>SUMIFS(СВЦЭМ!$C$33:$C$776,СВЦЭМ!$A$33:$A$776,$A125,СВЦЭМ!$B$33:$B$776,R$119)+'СЕТ СН'!$I$12+СВЦЭМ!$D$10+'СЕТ СН'!$I$5-'СЕТ СН'!$I$20</f>
        <v>3556.2010927000001</v>
      </c>
      <c r="S125" s="36">
        <f>SUMIFS(СВЦЭМ!$C$33:$C$776,СВЦЭМ!$A$33:$A$776,$A125,СВЦЭМ!$B$33:$B$776,S$119)+'СЕТ СН'!$I$12+СВЦЭМ!$D$10+'СЕТ СН'!$I$5-'СЕТ СН'!$I$20</f>
        <v>3557.8839038800002</v>
      </c>
      <c r="T125" s="36">
        <f>SUMIFS(СВЦЭМ!$C$33:$C$776,СВЦЭМ!$A$33:$A$776,$A125,СВЦЭМ!$B$33:$B$776,T$119)+'СЕТ СН'!$I$12+СВЦЭМ!$D$10+'СЕТ СН'!$I$5-'СЕТ СН'!$I$20</f>
        <v>3525.6083570999999</v>
      </c>
      <c r="U125" s="36">
        <f>SUMIFS(СВЦЭМ!$C$33:$C$776,СВЦЭМ!$A$33:$A$776,$A125,СВЦЭМ!$B$33:$B$776,U$119)+'СЕТ СН'!$I$12+СВЦЭМ!$D$10+'СЕТ СН'!$I$5-'СЕТ СН'!$I$20</f>
        <v>3516.14618922</v>
      </c>
      <c r="V125" s="36">
        <f>SUMIFS(СВЦЭМ!$C$33:$C$776,СВЦЭМ!$A$33:$A$776,$A125,СВЦЭМ!$B$33:$B$776,V$119)+'СЕТ СН'!$I$12+СВЦЭМ!$D$10+'СЕТ СН'!$I$5-'СЕТ СН'!$I$20</f>
        <v>3515.2111409200002</v>
      </c>
      <c r="W125" s="36">
        <f>SUMIFS(СВЦЭМ!$C$33:$C$776,СВЦЭМ!$A$33:$A$776,$A125,СВЦЭМ!$B$33:$B$776,W$119)+'СЕТ СН'!$I$12+СВЦЭМ!$D$10+'СЕТ СН'!$I$5-'СЕТ СН'!$I$20</f>
        <v>3523.1803997500001</v>
      </c>
      <c r="X125" s="36">
        <f>SUMIFS(СВЦЭМ!$C$33:$C$776,СВЦЭМ!$A$33:$A$776,$A125,СВЦЭМ!$B$33:$B$776,X$119)+'СЕТ СН'!$I$12+СВЦЭМ!$D$10+'СЕТ СН'!$I$5-'СЕТ СН'!$I$20</f>
        <v>3535.30592204</v>
      </c>
      <c r="Y125" s="36">
        <f>SUMIFS(СВЦЭМ!$C$33:$C$776,СВЦЭМ!$A$33:$A$776,$A125,СВЦЭМ!$B$33:$B$776,Y$119)+'СЕТ СН'!$I$12+СВЦЭМ!$D$10+'СЕТ СН'!$I$5-'СЕТ СН'!$I$20</f>
        <v>3539.9036646599998</v>
      </c>
    </row>
    <row r="126" spans="1:27" ht="15.75" x14ac:dyDescent="0.2">
      <c r="A126" s="35">
        <f t="shared" si="3"/>
        <v>43897</v>
      </c>
      <c r="B126" s="36">
        <f>SUMIFS(СВЦЭМ!$C$33:$C$776,СВЦЭМ!$A$33:$A$776,$A126,СВЦЭМ!$B$33:$B$776,B$119)+'СЕТ СН'!$I$12+СВЦЭМ!$D$10+'СЕТ СН'!$I$5-'СЕТ СН'!$I$20</f>
        <v>3575.9659342499999</v>
      </c>
      <c r="C126" s="36">
        <f>SUMIFS(СВЦЭМ!$C$33:$C$776,СВЦЭМ!$A$33:$A$776,$A126,СВЦЭМ!$B$33:$B$776,C$119)+'СЕТ СН'!$I$12+СВЦЭМ!$D$10+'СЕТ СН'!$I$5-'СЕТ СН'!$I$20</f>
        <v>3600.6060086500001</v>
      </c>
      <c r="D126" s="36">
        <f>SUMIFS(СВЦЭМ!$C$33:$C$776,СВЦЭМ!$A$33:$A$776,$A126,СВЦЭМ!$B$33:$B$776,D$119)+'СЕТ СН'!$I$12+СВЦЭМ!$D$10+'СЕТ СН'!$I$5-'СЕТ СН'!$I$20</f>
        <v>3607.9230180300001</v>
      </c>
      <c r="E126" s="36">
        <f>SUMIFS(СВЦЭМ!$C$33:$C$776,СВЦЭМ!$A$33:$A$776,$A126,СВЦЭМ!$B$33:$B$776,E$119)+'СЕТ СН'!$I$12+СВЦЭМ!$D$10+'СЕТ СН'!$I$5-'СЕТ СН'!$I$20</f>
        <v>3621.0750344799999</v>
      </c>
      <c r="F126" s="36">
        <f>SUMIFS(СВЦЭМ!$C$33:$C$776,СВЦЭМ!$A$33:$A$776,$A126,СВЦЭМ!$B$33:$B$776,F$119)+'СЕТ СН'!$I$12+СВЦЭМ!$D$10+'СЕТ СН'!$I$5-'СЕТ СН'!$I$20</f>
        <v>3617.05491807</v>
      </c>
      <c r="G126" s="36">
        <f>SUMIFS(СВЦЭМ!$C$33:$C$776,СВЦЭМ!$A$33:$A$776,$A126,СВЦЭМ!$B$33:$B$776,G$119)+'СЕТ СН'!$I$12+СВЦЭМ!$D$10+'СЕТ СН'!$I$5-'СЕТ СН'!$I$20</f>
        <v>3601.8162197500001</v>
      </c>
      <c r="H126" s="36">
        <f>SUMIFS(СВЦЭМ!$C$33:$C$776,СВЦЭМ!$A$33:$A$776,$A126,СВЦЭМ!$B$33:$B$776,H$119)+'СЕТ СН'!$I$12+СВЦЭМ!$D$10+'СЕТ СН'!$I$5-'СЕТ СН'!$I$20</f>
        <v>3589.7462903200003</v>
      </c>
      <c r="I126" s="36">
        <f>SUMIFS(СВЦЭМ!$C$33:$C$776,СВЦЭМ!$A$33:$A$776,$A126,СВЦЭМ!$B$33:$B$776,I$119)+'СЕТ СН'!$I$12+СВЦЭМ!$D$10+'СЕТ СН'!$I$5-'СЕТ СН'!$I$20</f>
        <v>3546.5746020199999</v>
      </c>
      <c r="J126" s="36">
        <f>SUMIFS(СВЦЭМ!$C$33:$C$776,СВЦЭМ!$A$33:$A$776,$A126,СВЦЭМ!$B$33:$B$776,J$119)+'СЕТ СН'!$I$12+СВЦЭМ!$D$10+'СЕТ СН'!$I$5-'СЕТ СН'!$I$20</f>
        <v>3500.2988769100002</v>
      </c>
      <c r="K126" s="36">
        <f>SUMIFS(СВЦЭМ!$C$33:$C$776,СВЦЭМ!$A$33:$A$776,$A126,СВЦЭМ!$B$33:$B$776,K$119)+'СЕТ СН'!$I$12+СВЦЭМ!$D$10+'СЕТ СН'!$I$5-'СЕТ СН'!$I$20</f>
        <v>3497.2477935500001</v>
      </c>
      <c r="L126" s="36">
        <f>SUMIFS(СВЦЭМ!$C$33:$C$776,СВЦЭМ!$A$33:$A$776,$A126,СВЦЭМ!$B$33:$B$776,L$119)+'СЕТ СН'!$I$12+СВЦЭМ!$D$10+'СЕТ СН'!$I$5-'СЕТ СН'!$I$20</f>
        <v>3504.3666272700002</v>
      </c>
      <c r="M126" s="36">
        <f>SUMIFS(СВЦЭМ!$C$33:$C$776,СВЦЭМ!$A$33:$A$776,$A126,СВЦЭМ!$B$33:$B$776,M$119)+'СЕТ СН'!$I$12+СВЦЭМ!$D$10+'СЕТ СН'!$I$5-'СЕТ СН'!$I$20</f>
        <v>3507.3301820300003</v>
      </c>
      <c r="N126" s="36">
        <f>SUMIFS(СВЦЭМ!$C$33:$C$776,СВЦЭМ!$A$33:$A$776,$A126,СВЦЭМ!$B$33:$B$776,N$119)+'СЕТ СН'!$I$12+СВЦЭМ!$D$10+'СЕТ СН'!$I$5-'СЕТ СН'!$I$20</f>
        <v>3521.5340159000002</v>
      </c>
      <c r="O126" s="36">
        <f>SUMIFS(СВЦЭМ!$C$33:$C$776,СВЦЭМ!$A$33:$A$776,$A126,СВЦЭМ!$B$33:$B$776,O$119)+'СЕТ СН'!$I$12+СВЦЭМ!$D$10+'СЕТ СН'!$I$5-'СЕТ СН'!$I$20</f>
        <v>3528.0770540900003</v>
      </c>
      <c r="P126" s="36">
        <f>SUMIFS(СВЦЭМ!$C$33:$C$776,СВЦЭМ!$A$33:$A$776,$A126,СВЦЭМ!$B$33:$B$776,P$119)+'СЕТ СН'!$I$12+СВЦЭМ!$D$10+'СЕТ СН'!$I$5-'СЕТ СН'!$I$20</f>
        <v>3536.9482690100003</v>
      </c>
      <c r="Q126" s="36">
        <f>SUMIFS(СВЦЭМ!$C$33:$C$776,СВЦЭМ!$A$33:$A$776,$A126,СВЦЭМ!$B$33:$B$776,Q$119)+'СЕТ СН'!$I$12+СВЦЭМ!$D$10+'СЕТ СН'!$I$5-'СЕТ СН'!$I$20</f>
        <v>3543.4500609800002</v>
      </c>
      <c r="R126" s="36">
        <f>SUMIFS(СВЦЭМ!$C$33:$C$776,СВЦЭМ!$A$33:$A$776,$A126,СВЦЭМ!$B$33:$B$776,R$119)+'СЕТ СН'!$I$12+СВЦЭМ!$D$10+'СЕТ СН'!$I$5-'СЕТ СН'!$I$20</f>
        <v>3535.0839202500001</v>
      </c>
      <c r="S126" s="36">
        <f>SUMIFS(СВЦЭМ!$C$33:$C$776,СВЦЭМ!$A$33:$A$776,$A126,СВЦЭМ!$B$33:$B$776,S$119)+'СЕТ СН'!$I$12+СВЦЭМ!$D$10+'СЕТ СН'!$I$5-'СЕТ СН'!$I$20</f>
        <v>3516.7635830300001</v>
      </c>
      <c r="T126" s="36">
        <f>SUMIFS(СВЦЭМ!$C$33:$C$776,СВЦЭМ!$A$33:$A$776,$A126,СВЦЭМ!$B$33:$B$776,T$119)+'СЕТ СН'!$I$12+СВЦЭМ!$D$10+'СЕТ СН'!$I$5-'СЕТ СН'!$I$20</f>
        <v>3499.03992776</v>
      </c>
      <c r="U126" s="36">
        <f>SUMIFS(СВЦЭМ!$C$33:$C$776,СВЦЭМ!$A$33:$A$776,$A126,СВЦЭМ!$B$33:$B$776,U$119)+'СЕТ СН'!$I$12+СВЦЭМ!$D$10+'СЕТ СН'!$I$5-'СЕТ СН'!$I$20</f>
        <v>3502.2094213099999</v>
      </c>
      <c r="V126" s="36">
        <f>SUMIFS(СВЦЭМ!$C$33:$C$776,СВЦЭМ!$A$33:$A$776,$A126,СВЦЭМ!$B$33:$B$776,V$119)+'СЕТ СН'!$I$12+СВЦЭМ!$D$10+'СЕТ СН'!$I$5-'СЕТ СН'!$I$20</f>
        <v>3507.5264945200001</v>
      </c>
      <c r="W126" s="36">
        <f>SUMIFS(СВЦЭМ!$C$33:$C$776,СВЦЭМ!$A$33:$A$776,$A126,СВЦЭМ!$B$33:$B$776,W$119)+'СЕТ СН'!$I$12+СВЦЭМ!$D$10+'СЕТ СН'!$I$5-'СЕТ СН'!$I$20</f>
        <v>3516.3348732200002</v>
      </c>
      <c r="X126" s="36">
        <f>SUMIFS(СВЦЭМ!$C$33:$C$776,СВЦЭМ!$A$33:$A$776,$A126,СВЦЭМ!$B$33:$B$776,X$119)+'СЕТ СН'!$I$12+СВЦЭМ!$D$10+'СЕТ СН'!$I$5-'СЕТ СН'!$I$20</f>
        <v>3523.3501695599998</v>
      </c>
      <c r="Y126" s="36">
        <f>SUMIFS(СВЦЭМ!$C$33:$C$776,СВЦЭМ!$A$33:$A$776,$A126,СВЦЭМ!$B$33:$B$776,Y$119)+'СЕТ СН'!$I$12+СВЦЭМ!$D$10+'СЕТ СН'!$I$5-'СЕТ СН'!$I$20</f>
        <v>3538.9360033600001</v>
      </c>
    </row>
    <row r="127" spans="1:27" ht="15.75" x14ac:dyDescent="0.2">
      <c r="A127" s="35">
        <f t="shared" si="3"/>
        <v>43898</v>
      </c>
      <c r="B127" s="36">
        <f>SUMIFS(СВЦЭМ!$C$33:$C$776,СВЦЭМ!$A$33:$A$776,$A127,СВЦЭМ!$B$33:$B$776,B$119)+'СЕТ СН'!$I$12+СВЦЭМ!$D$10+'СЕТ СН'!$I$5-'СЕТ СН'!$I$20</f>
        <v>3566.89310239</v>
      </c>
      <c r="C127" s="36">
        <f>SUMIFS(СВЦЭМ!$C$33:$C$776,СВЦЭМ!$A$33:$A$776,$A127,СВЦЭМ!$B$33:$B$776,C$119)+'СЕТ СН'!$I$12+СВЦЭМ!$D$10+'СЕТ СН'!$I$5-'СЕТ СН'!$I$20</f>
        <v>3589.4063914799999</v>
      </c>
      <c r="D127" s="36">
        <f>SUMIFS(СВЦЭМ!$C$33:$C$776,СВЦЭМ!$A$33:$A$776,$A127,СВЦЭМ!$B$33:$B$776,D$119)+'СЕТ СН'!$I$12+СВЦЭМ!$D$10+'СЕТ СН'!$I$5-'СЕТ СН'!$I$20</f>
        <v>3602.9550273200002</v>
      </c>
      <c r="E127" s="36">
        <f>SUMIFS(СВЦЭМ!$C$33:$C$776,СВЦЭМ!$A$33:$A$776,$A127,СВЦЭМ!$B$33:$B$776,E$119)+'СЕТ СН'!$I$12+СВЦЭМ!$D$10+'СЕТ СН'!$I$5-'СЕТ СН'!$I$20</f>
        <v>3606.7558450199999</v>
      </c>
      <c r="F127" s="36">
        <f>SUMIFS(СВЦЭМ!$C$33:$C$776,СВЦЭМ!$A$33:$A$776,$A127,СВЦЭМ!$B$33:$B$776,F$119)+'СЕТ СН'!$I$12+СВЦЭМ!$D$10+'СЕТ СН'!$I$5-'СЕТ СН'!$I$20</f>
        <v>3605.3469176600001</v>
      </c>
      <c r="G127" s="36">
        <f>SUMIFS(СВЦЭМ!$C$33:$C$776,СВЦЭМ!$A$33:$A$776,$A127,СВЦЭМ!$B$33:$B$776,G$119)+'СЕТ СН'!$I$12+СВЦЭМ!$D$10+'СЕТ СН'!$I$5-'СЕТ СН'!$I$20</f>
        <v>3596.5595566900001</v>
      </c>
      <c r="H127" s="36">
        <f>SUMIFS(СВЦЭМ!$C$33:$C$776,СВЦЭМ!$A$33:$A$776,$A127,СВЦЭМ!$B$33:$B$776,H$119)+'СЕТ СН'!$I$12+СВЦЭМ!$D$10+'СЕТ СН'!$I$5-'СЕТ СН'!$I$20</f>
        <v>3575.8305509800002</v>
      </c>
      <c r="I127" s="36">
        <f>SUMIFS(СВЦЭМ!$C$33:$C$776,СВЦЭМ!$A$33:$A$776,$A127,СВЦЭМ!$B$33:$B$776,I$119)+'СЕТ СН'!$I$12+СВЦЭМ!$D$10+'СЕТ СН'!$I$5-'СЕТ СН'!$I$20</f>
        <v>3539.908113</v>
      </c>
      <c r="J127" s="36">
        <f>SUMIFS(СВЦЭМ!$C$33:$C$776,СВЦЭМ!$A$33:$A$776,$A127,СВЦЭМ!$B$33:$B$776,J$119)+'СЕТ СН'!$I$12+СВЦЭМ!$D$10+'СЕТ СН'!$I$5-'СЕТ СН'!$I$20</f>
        <v>3496.3616849600003</v>
      </c>
      <c r="K127" s="36">
        <f>SUMIFS(СВЦЭМ!$C$33:$C$776,СВЦЭМ!$A$33:$A$776,$A127,СВЦЭМ!$B$33:$B$776,K$119)+'СЕТ СН'!$I$12+СВЦЭМ!$D$10+'СЕТ СН'!$I$5-'СЕТ СН'!$I$20</f>
        <v>3466.4658705800002</v>
      </c>
      <c r="L127" s="36">
        <f>SUMIFS(СВЦЭМ!$C$33:$C$776,СВЦЭМ!$A$33:$A$776,$A127,СВЦЭМ!$B$33:$B$776,L$119)+'СЕТ СН'!$I$12+СВЦЭМ!$D$10+'СЕТ СН'!$I$5-'СЕТ СН'!$I$20</f>
        <v>3470.5942681699999</v>
      </c>
      <c r="M127" s="36">
        <f>SUMIFS(СВЦЭМ!$C$33:$C$776,СВЦЭМ!$A$33:$A$776,$A127,СВЦЭМ!$B$33:$B$776,M$119)+'СЕТ СН'!$I$12+СВЦЭМ!$D$10+'СЕТ СН'!$I$5-'СЕТ СН'!$I$20</f>
        <v>3470.8720626300001</v>
      </c>
      <c r="N127" s="36">
        <f>SUMIFS(СВЦЭМ!$C$33:$C$776,СВЦЭМ!$A$33:$A$776,$A127,СВЦЭМ!$B$33:$B$776,N$119)+'СЕТ СН'!$I$12+СВЦЭМ!$D$10+'СЕТ СН'!$I$5-'СЕТ СН'!$I$20</f>
        <v>3482.3044087899998</v>
      </c>
      <c r="O127" s="36">
        <f>SUMIFS(СВЦЭМ!$C$33:$C$776,СВЦЭМ!$A$33:$A$776,$A127,СВЦЭМ!$B$33:$B$776,O$119)+'СЕТ СН'!$I$12+СВЦЭМ!$D$10+'СЕТ СН'!$I$5-'СЕТ СН'!$I$20</f>
        <v>3501.0209520200001</v>
      </c>
      <c r="P127" s="36">
        <f>SUMIFS(СВЦЭМ!$C$33:$C$776,СВЦЭМ!$A$33:$A$776,$A127,СВЦЭМ!$B$33:$B$776,P$119)+'СЕТ СН'!$I$12+СВЦЭМ!$D$10+'СЕТ СН'!$I$5-'СЕТ СН'!$I$20</f>
        <v>3508.9462611500003</v>
      </c>
      <c r="Q127" s="36">
        <f>SUMIFS(СВЦЭМ!$C$33:$C$776,СВЦЭМ!$A$33:$A$776,$A127,СВЦЭМ!$B$33:$B$776,Q$119)+'СЕТ СН'!$I$12+СВЦЭМ!$D$10+'СЕТ СН'!$I$5-'СЕТ СН'!$I$20</f>
        <v>3520.1588870200003</v>
      </c>
      <c r="R127" s="36">
        <f>SUMIFS(СВЦЭМ!$C$33:$C$776,СВЦЭМ!$A$33:$A$776,$A127,СВЦЭМ!$B$33:$B$776,R$119)+'СЕТ СН'!$I$12+СВЦЭМ!$D$10+'СЕТ СН'!$I$5-'СЕТ СН'!$I$20</f>
        <v>3511.1548012000003</v>
      </c>
      <c r="S127" s="36">
        <f>SUMIFS(СВЦЭМ!$C$33:$C$776,СВЦЭМ!$A$33:$A$776,$A127,СВЦЭМ!$B$33:$B$776,S$119)+'СЕТ СН'!$I$12+СВЦЭМ!$D$10+'СЕТ СН'!$I$5-'СЕТ СН'!$I$20</f>
        <v>3508.6121588000001</v>
      </c>
      <c r="T127" s="36">
        <f>SUMIFS(СВЦЭМ!$C$33:$C$776,СВЦЭМ!$A$33:$A$776,$A127,СВЦЭМ!$B$33:$B$776,T$119)+'СЕТ СН'!$I$12+СВЦЭМ!$D$10+'СЕТ СН'!$I$5-'СЕТ СН'!$I$20</f>
        <v>3488.6430086199998</v>
      </c>
      <c r="U127" s="36">
        <f>SUMIFS(СВЦЭМ!$C$33:$C$776,СВЦЭМ!$A$33:$A$776,$A127,СВЦЭМ!$B$33:$B$776,U$119)+'СЕТ СН'!$I$12+СВЦЭМ!$D$10+'СЕТ СН'!$I$5-'СЕТ СН'!$I$20</f>
        <v>3478.8338592600003</v>
      </c>
      <c r="V127" s="36">
        <f>SUMIFS(СВЦЭМ!$C$33:$C$776,СВЦЭМ!$A$33:$A$776,$A127,СВЦЭМ!$B$33:$B$776,V$119)+'СЕТ СН'!$I$12+СВЦЭМ!$D$10+'СЕТ СН'!$I$5-'СЕТ СН'!$I$20</f>
        <v>3476.56138835</v>
      </c>
      <c r="W127" s="36">
        <f>SUMIFS(СВЦЭМ!$C$33:$C$776,СВЦЭМ!$A$33:$A$776,$A127,СВЦЭМ!$B$33:$B$776,W$119)+'СЕТ СН'!$I$12+СВЦЭМ!$D$10+'СЕТ СН'!$I$5-'СЕТ СН'!$I$20</f>
        <v>3478.67949602</v>
      </c>
      <c r="X127" s="36">
        <f>SUMIFS(СВЦЭМ!$C$33:$C$776,СВЦЭМ!$A$33:$A$776,$A127,СВЦЭМ!$B$33:$B$776,X$119)+'СЕТ СН'!$I$12+СВЦЭМ!$D$10+'СЕТ СН'!$I$5-'СЕТ СН'!$I$20</f>
        <v>3491.5874093100001</v>
      </c>
      <c r="Y127" s="36">
        <f>SUMIFS(СВЦЭМ!$C$33:$C$776,СВЦЭМ!$A$33:$A$776,$A127,СВЦЭМ!$B$33:$B$776,Y$119)+'СЕТ СН'!$I$12+СВЦЭМ!$D$10+'СЕТ СН'!$I$5-'СЕТ СН'!$I$20</f>
        <v>3512.3211304800002</v>
      </c>
    </row>
    <row r="128" spans="1:27" ht="15.75" x14ac:dyDescent="0.2">
      <c r="A128" s="35">
        <f t="shared" si="3"/>
        <v>43899</v>
      </c>
      <c r="B128" s="36">
        <f>SUMIFS(СВЦЭМ!$C$33:$C$776,СВЦЭМ!$A$33:$A$776,$A128,СВЦЭМ!$B$33:$B$776,B$119)+'СЕТ СН'!$I$12+СВЦЭМ!$D$10+'СЕТ СН'!$I$5-'СЕТ СН'!$I$20</f>
        <v>3571.7735324200003</v>
      </c>
      <c r="C128" s="36">
        <f>SUMIFS(СВЦЭМ!$C$33:$C$776,СВЦЭМ!$A$33:$A$776,$A128,СВЦЭМ!$B$33:$B$776,C$119)+'СЕТ СН'!$I$12+СВЦЭМ!$D$10+'СЕТ СН'!$I$5-'СЕТ СН'!$I$20</f>
        <v>3581.1831811299999</v>
      </c>
      <c r="D128" s="36">
        <f>SUMIFS(СВЦЭМ!$C$33:$C$776,СВЦЭМ!$A$33:$A$776,$A128,СВЦЭМ!$B$33:$B$776,D$119)+'СЕТ СН'!$I$12+СВЦЭМ!$D$10+'СЕТ СН'!$I$5-'СЕТ СН'!$I$20</f>
        <v>3596.0574102700002</v>
      </c>
      <c r="E128" s="36">
        <f>SUMIFS(СВЦЭМ!$C$33:$C$776,СВЦЭМ!$A$33:$A$776,$A128,СВЦЭМ!$B$33:$B$776,E$119)+'СЕТ СН'!$I$12+СВЦЭМ!$D$10+'СЕТ СН'!$I$5-'СЕТ СН'!$I$20</f>
        <v>3609.4459790000001</v>
      </c>
      <c r="F128" s="36">
        <f>SUMIFS(СВЦЭМ!$C$33:$C$776,СВЦЭМ!$A$33:$A$776,$A128,СВЦЭМ!$B$33:$B$776,F$119)+'СЕТ СН'!$I$12+СВЦЭМ!$D$10+'СЕТ СН'!$I$5-'СЕТ СН'!$I$20</f>
        <v>3609.4252928999999</v>
      </c>
      <c r="G128" s="36">
        <f>SUMIFS(СВЦЭМ!$C$33:$C$776,СВЦЭМ!$A$33:$A$776,$A128,СВЦЭМ!$B$33:$B$776,G$119)+'СЕТ СН'!$I$12+СВЦЭМ!$D$10+'СЕТ СН'!$I$5-'СЕТ СН'!$I$20</f>
        <v>3607.1611286299999</v>
      </c>
      <c r="H128" s="36">
        <f>SUMIFS(СВЦЭМ!$C$33:$C$776,СВЦЭМ!$A$33:$A$776,$A128,СВЦЭМ!$B$33:$B$776,H$119)+'СЕТ СН'!$I$12+СВЦЭМ!$D$10+'СЕТ СН'!$I$5-'СЕТ СН'!$I$20</f>
        <v>3581.4525137999999</v>
      </c>
      <c r="I128" s="36">
        <f>SUMIFS(СВЦЭМ!$C$33:$C$776,СВЦЭМ!$A$33:$A$776,$A128,СВЦЭМ!$B$33:$B$776,I$119)+'СЕТ СН'!$I$12+СВЦЭМ!$D$10+'СЕТ СН'!$I$5-'СЕТ СН'!$I$20</f>
        <v>3551.7720480100002</v>
      </c>
      <c r="J128" s="36">
        <f>SUMIFS(СВЦЭМ!$C$33:$C$776,СВЦЭМ!$A$33:$A$776,$A128,СВЦЭМ!$B$33:$B$776,J$119)+'СЕТ СН'!$I$12+СВЦЭМ!$D$10+'СЕТ СН'!$I$5-'СЕТ СН'!$I$20</f>
        <v>3526.2938503599999</v>
      </c>
      <c r="K128" s="36">
        <f>SUMIFS(СВЦЭМ!$C$33:$C$776,СВЦЭМ!$A$33:$A$776,$A128,СВЦЭМ!$B$33:$B$776,K$119)+'СЕТ СН'!$I$12+СВЦЭМ!$D$10+'СЕТ СН'!$I$5-'СЕТ СН'!$I$20</f>
        <v>3506.0317408800001</v>
      </c>
      <c r="L128" s="36">
        <f>SUMIFS(СВЦЭМ!$C$33:$C$776,СВЦЭМ!$A$33:$A$776,$A128,СВЦЭМ!$B$33:$B$776,L$119)+'СЕТ СН'!$I$12+СВЦЭМ!$D$10+'СЕТ СН'!$I$5-'СЕТ СН'!$I$20</f>
        <v>3499.3505994900001</v>
      </c>
      <c r="M128" s="36">
        <f>SUMIFS(СВЦЭМ!$C$33:$C$776,СВЦЭМ!$A$33:$A$776,$A128,СВЦЭМ!$B$33:$B$776,M$119)+'СЕТ СН'!$I$12+СВЦЭМ!$D$10+'СЕТ СН'!$I$5-'СЕТ СН'!$I$20</f>
        <v>3500.7641583200002</v>
      </c>
      <c r="N128" s="36">
        <f>SUMIFS(СВЦЭМ!$C$33:$C$776,СВЦЭМ!$A$33:$A$776,$A128,СВЦЭМ!$B$33:$B$776,N$119)+'СЕТ СН'!$I$12+СВЦЭМ!$D$10+'СЕТ СН'!$I$5-'СЕТ СН'!$I$20</f>
        <v>3508.7380007500001</v>
      </c>
      <c r="O128" s="36">
        <f>SUMIFS(СВЦЭМ!$C$33:$C$776,СВЦЭМ!$A$33:$A$776,$A128,СВЦЭМ!$B$33:$B$776,O$119)+'СЕТ СН'!$I$12+СВЦЭМ!$D$10+'СЕТ СН'!$I$5-'СЕТ СН'!$I$20</f>
        <v>3525.1191893700002</v>
      </c>
      <c r="P128" s="36">
        <f>SUMIFS(СВЦЭМ!$C$33:$C$776,СВЦЭМ!$A$33:$A$776,$A128,СВЦЭМ!$B$33:$B$776,P$119)+'СЕТ СН'!$I$12+СВЦЭМ!$D$10+'СЕТ СН'!$I$5-'СЕТ СН'!$I$20</f>
        <v>3529.9022610900001</v>
      </c>
      <c r="Q128" s="36">
        <f>SUMIFS(СВЦЭМ!$C$33:$C$776,СВЦЭМ!$A$33:$A$776,$A128,СВЦЭМ!$B$33:$B$776,Q$119)+'СЕТ СН'!$I$12+СВЦЭМ!$D$10+'СЕТ СН'!$I$5-'СЕТ СН'!$I$20</f>
        <v>3534.6204387500002</v>
      </c>
      <c r="R128" s="36">
        <f>SUMIFS(СВЦЭМ!$C$33:$C$776,СВЦЭМ!$A$33:$A$776,$A128,СВЦЭМ!$B$33:$B$776,R$119)+'СЕТ СН'!$I$12+СВЦЭМ!$D$10+'СЕТ СН'!$I$5-'СЕТ СН'!$I$20</f>
        <v>3531.9549244</v>
      </c>
      <c r="S128" s="36">
        <f>SUMIFS(СВЦЭМ!$C$33:$C$776,СВЦЭМ!$A$33:$A$776,$A128,СВЦЭМ!$B$33:$B$776,S$119)+'СЕТ СН'!$I$12+СВЦЭМ!$D$10+'СЕТ СН'!$I$5-'СЕТ СН'!$I$20</f>
        <v>3522.8673553399999</v>
      </c>
      <c r="T128" s="36">
        <f>SUMIFS(СВЦЭМ!$C$33:$C$776,СВЦЭМ!$A$33:$A$776,$A128,СВЦЭМ!$B$33:$B$776,T$119)+'СЕТ СН'!$I$12+СВЦЭМ!$D$10+'СЕТ СН'!$I$5-'СЕТ СН'!$I$20</f>
        <v>3506.09373615</v>
      </c>
      <c r="U128" s="36">
        <f>SUMIFS(СВЦЭМ!$C$33:$C$776,СВЦЭМ!$A$33:$A$776,$A128,СВЦЭМ!$B$33:$B$776,U$119)+'СЕТ СН'!$I$12+СВЦЭМ!$D$10+'СЕТ СН'!$I$5-'СЕТ СН'!$I$20</f>
        <v>3488.28657079</v>
      </c>
      <c r="V128" s="36">
        <f>SUMIFS(СВЦЭМ!$C$33:$C$776,СВЦЭМ!$A$33:$A$776,$A128,СВЦЭМ!$B$33:$B$776,V$119)+'СЕТ СН'!$I$12+СВЦЭМ!$D$10+'СЕТ СН'!$I$5-'СЕТ СН'!$I$20</f>
        <v>3495.5106132300002</v>
      </c>
      <c r="W128" s="36">
        <f>SUMIFS(СВЦЭМ!$C$33:$C$776,СВЦЭМ!$A$33:$A$776,$A128,СВЦЭМ!$B$33:$B$776,W$119)+'СЕТ СН'!$I$12+СВЦЭМ!$D$10+'СЕТ СН'!$I$5-'СЕТ СН'!$I$20</f>
        <v>3501.98029</v>
      </c>
      <c r="X128" s="36">
        <f>SUMIFS(СВЦЭМ!$C$33:$C$776,СВЦЭМ!$A$33:$A$776,$A128,СВЦЭМ!$B$33:$B$776,X$119)+'СЕТ СН'!$I$12+СВЦЭМ!$D$10+'СЕТ СН'!$I$5-'СЕТ СН'!$I$20</f>
        <v>3526.84148065</v>
      </c>
      <c r="Y128" s="36">
        <f>SUMIFS(СВЦЭМ!$C$33:$C$776,СВЦЭМ!$A$33:$A$776,$A128,СВЦЭМ!$B$33:$B$776,Y$119)+'СЕТ СН'!$I$12+СВЦЭМ!$D$10+'СЕТ СН'!$I$5-'СЕТ СН'!$I$20</f>
        <v>3548.9368495600002</v>
      </c>
    </row>
    <row r="129" spans="1:25" ht="15.75" x14ac:dyDescent="0.2">
      <c r="A129" s="35">
        <f t="shared" si="3"/>
        <v>43900</v>
      </c>
      <c r="B129" s="36">
        <f>SUMIFS(СВЦЭМ!$C$33:$C$776,СВЦЭМ!$A$33:$A$776,$A129,СВЦЭМ!$B$33:$B$776,B$119)+'СЕТ СН'!$I$12+СВЦЭМ!$D$10+'СЕТ СН'!$I$5-'СЕТ СН'!$I$20</f>
        <v>3567.9887181900003</v>
      </c>
      <c r="C129" s="36">
        <f>SUMIFS(СВЦЭМ!$C$33:$C$776,СВЦЭМ!$A$33:$A$776,$A129,СВЦЭМ!$B$33:$B$776,C$119)+'СЕТ СН'!$I$12+СВЦЭМ!$D$10+'СЕТ СН'!$I$5-'СЕТ СН'!$I$20</f>
        <v>3595.3778604300001</v>
      </c>
      <c r="D129" s="36">
        <f>SUMIFS(СВЦЭМ!$C$33:$C$776,СВЦЭМ!$A$33:$A$776,$A129,СВЦЭМ!$B$33:$B$776,D$119)+'СЕТ СН'!$I$12+СВЦЭМ!$D$10+'СЕТ СН'!$I$5-'СЕТ СН'!$I$20</f>
        <v>3587.15828771</v>
      </c>
      <c r="E129" s="36">
        <f>SUMIFS(СВЦЭМ!$C$33:$C$776,СВЦЭМ!$A$33:$A$776,$A129,СВЦЭМ!$B$33:$B$776,E$119)+'СЕТ СН'!$I$12+СВЦЭМ!$D$10+'СЕТ СН'!$I$5-'СЕТ СН'!$I$20</f>
        <v>3595.2574789499999</v>
      </c>
      <c r="F129" s="36">
        <f>SUMIFS(СВЦЭМ!$C$33:$C$776,СВЦЭМ!$A$33:$A$776,$A129,СВЦЭМ!$B$33:$B$776,F$119)+'СЕТ СН'!$I$12+СВЦЭМ!$D$10+'СЕТ СН'!$I$5-'СЕТ СН'!$I$20</f>
        <v>3591.0491438600002</v>
      </c>
      <c r="G129" s="36">
        <f>SUMIFS(СВЦЭМ!$C$33:$C$776,СВЦЭМ!$A$33:$A$776,$A129,СВЦЭМ!$B$33:$B$776,G$119)+'СЕТ СН'!$I$12+СВЦЭМ!$D$10+'СЕТ СН'!$I$5-'СЕТ СН'!$I$20</f>
        <v>3546.7157414900003</v>
      </c>
      <c r="H129" s="36">
        <f>SUMIFS(СВЦЭМ!$C$33:$C$776,СВЦЭМ!$A$33:$A$776,$A129,СВЦЭМ!$B$33:$B$776,H$119)+'СЕТ СН'!$I$12+СВЦЭМ!$D$10+'СЕТ СН'!$I$5-'СЕТ СН'!$I$20</f>
        <v>3525.4009282900001</v>
      </c>
      <c r="I129" s="36">
        <f>SUMIFS(СВЦЭМ!$C$33:$C$776,СВЦЭМ!$A$33:$A$776,$A129,СВЦЭМ!$B$33:$B$776,I$119)+'СЕТ СН'!$I$12+СВЦЭМ!$D$10+'СЕТ СН'!$I$5-'СЕТ СН'!$I$20</f>
        <v>3488.8849547200002</v>
      </c>
      <c r="J129" s="36">
        <f>SUMIFS(СВЦЭМ!$C$33:$C$776,СВЦЭМ!$A$33:$A$776,$A129,СВЦЭМ!$B$33:$B$776,J$119)+'СЕТ СН'!$I$12+СВЦЭМ!$D$10+'СЕТ СН'!$I$5-'СЕТ СН'!$I$20</f>
        <v>3464.6691699500002</v>
      </c>
      <c r="K129" s="36">
        <f>SUMIFS(СВЦЭМ!$C$33:$C$776,СВЦЭМ!$A$33:$A$776,$A129,СВЦЭМ!$B$33:$B$776,K$119)+'СЕТ СН'!$I$12+СВЦЭМ!$D$10+'СЕТ СН'!$I$5-'СЕТ СН'!$I$20</f>
        <v>3471.1626819600001</v>
      </c>
      <c r="L129" s="36">
        <f>SUMIFS(СВЦЭМ!$C$33:$C$776,СВЦЭМ!$A$33:$A$776,$A129,СВЦЭМ!$B$33:$B$776,L$119)+'СЕТ СН'!$I$12+СВЦЭМ!$D$10+'СЕТ СН'!$I$5-'СЕТ СН'!$I$20</f>
        <v>3472.4149359000003</v>
      </c>
      <c r="M129" s="36">
        <f>SUMIFS(СВЦЭМ!$C$33:$C$776,СВЦЭМ!$A$33:$A$776,$A129,СВЦЭМ!$B$33:$B$776,M$119)+'СЕТ СН'!$I$12+СВЦЭМ!$D$10+'СЕТ СН'!$I$5-'СЕТ СН'!$I$20</f>
        <v>3468.58147242</v>
      </c>
      <c r="N129" s="36">
        <f>SUMIFS(СВЦЭМ!$C$33:$C$776,СВЦЭМ!$A$33:$A$776,$A129,СВЦЭМ!$B$33:$B$776,N$119)+'СЕТ СН'!$I$12+СВЦЭМ!$D$10+'СЕТ СН'!$I$5-'СЕТ СН'!$I$20</f>
        <v>3465.8182823699999</v>
      </c>
      <c r="O129" s="36">
        <f>SUMIFS(СВЦЭМ!$C$33:$C$776,СВЦЭМ!$A$33:$A$776,$A129,СВЦЭМ!$B$33:$B$776,O$119)+'СЕТ СН'!$I$12+СВЦЭМ!$D$10+'СЕТ СН'!$I$5-'СЕТ СН'!$I$20</f>
        <v>3461.8257987400002</v>
      </c>
      <c r="P129" s="36">
        <f>SUMIFS(СВЦЭМ!$C$33:$C$776,СВЦЭМ!$A$33:$A$776,$A129,СВЦЭМ!$B$33:$B$776,P$119)+'СЕТ СН'!$I$12+СВЦЭМ!$D$10+'СЕТ СН'!$I$5-'СЕТ СН'!$I$20</f>
        <v>3456.2411583200001</v>
      </c>
      <c r="Q129" s="36">
        <f>SUMIFS(СВЦЭМ!$C$33:$C$776,СВЦЭМ!$A$33:$A$776,$A129,СВЦЭМ!$B$33:$B$776,Q$119)+'СЕТ СН'!$I$12+СВЦЭМ!$D$10+'СЕТ СН'!$I$5-'СЕТ СН'!$I$20</f>
        <v>3457.5622227700001</v>
      </c>
      <c r="R129" s="36">
        <f>SUMIFS(СВЦЭМ!$C$33:$C$776,СВЦЭМ!$A$33:$A$776,$A129,СВЦЭМ!$B$33:$B$776,R$119)+'СЕТ СН'!$I$12+СВЦЭМ!$D$10+'СЕТ СН'!$I$5-'СЕТ СН'!$I$20</f>
        <v>3446.3802110000001</v>
      </c>
      <c r="S129" s="36">
        <f>SUMIFS(СВЦЭМ!$C$33:$C$776,СВЦЭМ!$A$33:$A$776,$A129,СВЦЭМ!$B$33:$B$776,S$119)+'СЕТ СН'!$I$12+СВЦЭМ!$D$10+'СЕТ СН'!$I$5-'СЕТ СН'!$I$20</f>
        <v>3450.2236649300003</v>
      </c>
      <c r="T129" s="36">
        <f>SUMIFS(СВЦЭМ!$C$33:$C$776,СВЦЭМ!$A$33:$A$776,$A129,СВЦЭМ!$B$33:$B$776,T$119)+'СЕТ СН'!$I$12+СВЦЭМ!$D$10+'СЕТ СН'!$I$5-'СЕТ СН'!$I$20</f>
        <v>3442.2937493200002</v>
      </c>
      <c r="U129" s="36">
        <f>SUMIFS(СВЦЭМ!$C$33:$C$776,СВЦЭМ!$A$33:$A$776,$A129,СВЦЭМ!$B$33:$B$776,U$119)+'СЕТ СН'!$I$12+СВЦЭМ!$D$10+'СЕТ СН'!$I$5-'СЕТ СН'!$I$20</f>
        <v>3468.3262776400002</v>
      </c>
      <c r="V129" s="36">
        <f>SUMIFS(СВЦЭМ!$C$33:$C$776,СВЦЭМ!$A$33:$A$776,$A129,СВЦЭМ!$B$33:$B$776,V$119)+'СЕТ СН'!$I$12+СВЦЭМ!$D$10+'СЕТ СН'!$I$5-'СЕТ СН'!$I$20</f>
        <v>3467.7151897499998</v>
      </c>
      <c r="W129" s="36">
        <f>SUMIFS(СВЦЭМ!$C$33:$C$776,СВЦЭМ!$A$33:$A$776,$A129,СВЦЭМ!$B$33:$B$776,W$119)+'СЕТ СН'!$I$12+СВЦЭМ!$D$10+'СЕТ СН'!$I$5-'СЕТ СН'!$I$20</f>
        <v>3461.7706082700001</v>
      </c>
      <c r="X129" s="36">
        <f>SUMIFS(СВЦЭМ!$C$33:$C$776,СВЦЭМ!$A$33:$A$776,$A129,СВЦЭМ!$B$33:$B$776,X$119)+'СЕТ СН'!$I$12+СВЦЭМ!$D$10+'СЕТ СН'!$I$5-'СЕТ СН'!$I$20</f>
        <v>3455.5332962500001</v>
      </c>
      <c r="Y129" s="36">
        <f>SUMIFS(СВЦЭМ!$C$33:$C$776,СВЦЭМ!$A$33:$A$776,$A129,СВЦЭМ!$B$33:$B$776,Y$119)+'СЕТ СН'!$I$12+СВЦЭМ!$D$10+'СЕТ СН'!$I$5-'СЕТ СН'!$I$20</f>
        <v>3462.0413724</v>
      </c>
    </row>
    <row r="130" spans="1:25" ht="15.75" x14ac:dyDescent="0.2">
      <c r="A130" s="35">
        <f t="shared" si="3"/>
        <v>43901</v>
      </c>
      <c r="B130" s="36">
        <f>SUMIFS(СВЦЭМ!$C$33:$C$776,СВЦЭМ!$A$33:$A$776,$A130,СВЦЭМ!$B$33:$B$776,B$119)+'СЕТ СН'!$I$12+СВЦЭМ!$D$10+'СЕТ СН'!$I$5-'СЕТ СН'!$I$20</f>
        <v>3563.7542503700001</v>
      </c>
      <c r="C130" s="36">
        <f>SUMIFS(СВЦЭМ!$C$33:$C$776,СВЦЭМ!$A$33:$A$776,$A130,СВЦЭМ!$B$33:$B$776,C$119)+'СЕТ СН'!$I$12+СВЦЭМ!$D$10+'СЕТ СН'!$I$5-'СЕТ СН'!$I$20</f>
        <v>3552.8237251700002</v>
      </c>
      <c r="D130" s="36">
        <f>SUMIFS(СВЦЭМ!$C$33:$C$776,СВЦЭМ!$A$33:$A$776,$A130,СВЦЭМ!$B$33:$B$776,D$119)+'СЕТ СН'!$I$12+СВЦЭМ!$D$10+'СЕТ СН'!$I$5-'СЕТ СН'!$I$20</f>
        <v>3537.5066770799999</v>
      </c>
      <c r="E130" s="36">
        <f>SUMIFS(СВЦЭМ!$C$33:$C$776,СВЦЭМ!$A$33:$A$776,$A130,СВЦЭМ!$B$33:$B$776,E$119)+'СЕТ СН'!$I$12+СВЦЭМ!$D$10+'СЕТ СН'!$I$5-'СЕТ СН'!$I$20</f>
        <v>3539.5272921800001</v>
      </c>
      <c r="F130" s="36">
        <f>SUMIFS(СВЦЭМ!$C$33:$C$776,СВЦЭМ!$A$33:$A$776,$A130,СВЦЭМ!$B$33:$B$776,F$119)+'СЕТ СН'!$I$12+СВЦЭМ!$D$10+'СЕТ СН'!$I$5-'СЕТ СН'!$I$20</f>
        <v>3536.5422349400001</v>
      </c>
      <c r="G130" s="36">
        <f>SUMIFS(СВЦЭМ!$C$33:$C$776,СВЦЭМ!$A$33:$A$776,$A130,СВЦЭМ!$B$33:$B$776,G$119)+'СЕТ СН'!$I$12+СВЦЭМ!$D$10+'СЕТ СН'!$I$5-'СЕТ СН'!$I$20</f>
        <v>3538.6692185100001</v>
      </c>
      <c r="H130" s="36">
        <f>SUMIFS(СВЦЭМ!$C$33:$C$776,СВЦЭМ!$A$33:$A$776,$A130,СВЦЭМ!$B$33:$B$776,H$119)+'СЕТ СН'!$I$12+СВЦЭМ!$D$10+'СЕТ СН'!$I$5-'СЕТ СН'!$I$20</f>
        <v>3556.7890471800001</v>
      </c>
      <c r="I130" s="36">
        <f>SUMIFS(СВЦЭМ!$C$33:$C$776,СВЦЭМ!$A$33:$A$776,$A130,СВЦЭМ!$B$33:$B$776,I$119)+'СЕТ СН'!$I$12+СВЦЭМ!$D$10+'СЕТ СН'!$I$5-'СЕТ СН'!$I$20</f>
        <v>3537.94122767</v>
      </c>
      <c r="J130" s="36">
        <f>SUMIFS(СВЦЭМ!$C$33:$C$776,СВЦЭМ!$A$33:$A$776,$A130,СВЦЭМ!$B$33:$B$776,J$119)+'СЕТ СН'!$I$12+СВЦЭМ!$D$10+'СЕТ СН'!$I$5-'СЕТ СН'!$I$20</f>
        <v>3504.52269084</v>
      </c>
      <c r="K130" s="36">
        <f>SUMIFS(СВЦЭМ!$C$33:$C$776,СВЦЭМ!$A$33:$A$776,$A130,СВЦЭМ!$B$33:$B$776,K$119)+'СЕТ СН'!$I$12+СВЦЭМ!$D$10+'СЕТ СН'!$I$5-'СЕТ СН'!$I$20</f>
        <v>3501.85606319</v>
      </c>
      <c r="L130" s="36">
        <f>SUMIFS(СВЦЭМ!$C$33:$C$776,СВЦЭМ!$A$33:$A$776,$A130,СВЦЭМ!$B$33:$B$776,L$119)+'СЕТ СН'!$I$12+СВЦЭМ!$D$10+'СЕТ СН'!$I$5-'СЕТ СН'!$I$20</f>
        <v>3510.8755227400002</v>
      </c>
      <c r="M130" s="36">
        <f>SUMIFS(СВЦЭМ!$C$33:$C$776,СВЦЭМ!$A$33:$A$776,$A130,СВЦЭМ!$B$33:$B$776,M$119)+'СЕТ СН'!$I$12+СВЦЭМ!$D$10+'СЕТ СН'!$I$5-'СЕТ СН'!$I$20</f>
        <v>3511.7080142499999</v>
      </c>
      <c r="N130" s="36">
        <f>SUMIFS(СВЦЭМ!$C$33:$C$776,СВЦЭМ!$A$33:$A$776,$A130,СВЦЭМ!$B$33:$B$776,N$119)+'СЕТ СН'!$I$12+СВЦЭМ!$D$10+'СЕТ СН'!$I$5-'СЕТ СН'!$I$20</f>
        <v>3513.44083159</v>
      </c>
      <c r="O130" s="36">
        <f>SUMIFS(СВЦЭМ!$C$33:$C$776,СВЦЭМ!$A$33:$A$776,$A130,СВЦЭМ!$B$33:$B$776,O$119)+'СЕТ СН'!$I$12+СВЦЭМ!$D$10+'СЕТ СН'!$I$5-'СЕТ СН'!$I$20</f>
        <v>3524.21169934</v>
      </c>
      <c r="P130" s="36">
        <f>SUMIFS(СВЦЭМ!$C$33:$C$776,СВЦЭМ!$A$33:$A$776,$A130,СВЦЭМ!$B$33:$B$776,P$119)+'СЕТ СН'!$I$12+СВЦЭМ!$D$10+'СЕТ СН'!$I$5-'СЕТ СН'!$I$20</f>
        <v>3530.2313792800001</v>
      </c>
      <c r="Q130" s="36">
        <f>SUMIFS(СВЦЭМ!$C$33:$C$776,СВЦЭМ!$A$33:$A$776,$A130,СВЦЭМ!$B$33:$B$776,Q$119)+'СЕТ СН'!$I$12+СВЦЭМ!$D$10+'СЕТ СН'!$I$5-'СЕТ СН'!$I$20</f>
        <v>3535.69436898</v>
      </c>
      <c r="R130" s="36">
        <f>SUMIFS(СВЦЭМ!$C$33:$C$776,СВЦЭМ!$A$33:$A$776,$A130,СВЦЭМ!$B$33:$B$776,R$119)+'СЕТ СН'!$I$12+СВЦЭМ!$D$10+'СЕТ СН'!$I$5-'СЕТ СН'!$I$20</f>
        <v>3534.29414361</v>
      </c>
      <c r="S130" s="36">
        <f>SUMIFS(СВЦЭМ!$C$33:$C$776,СВЦЭМ!$A$33:$A$776,$A130,СВЦЭМ!$B$33:$B$776,S$119)+'СЕТ СН'!$I$12+СВЦЭМ!$D$10+'СЕТ СН'!$I$5-'СЕТ СН'!$I$20</f>
        <v>3526.4857513000002</v>
      </c>
      <c r="T130" s="36">
        <f>SUMIFS(СВЦЭМ!$C$33:$C$776,СВЦЭМ!$A$33:$A$776,$A130,СВЦЭМ!$B$33:$B$776,T$119)+'СЕТ СН'!$I$12+СВЦЭМ!$D$10+'СЕТ СН'!$I$5-'СЕТ СН'!$I$20</f>
        <v>3522.3711110200002</v>
      </c>
      <c r="U130" s="36">
        <f>SUMIFS(СВЦЭМ!$C$33:$C$776,СВЦЭМ!$A$33:$A$776,$A130,СВЦЭМ!$B$33:$B$776,U$119)+'СЕТ СН'!$I$12+СВЦЭМ!$D$10+'СЕТ СН'!$I$5-'СЕТ СН'!$I$20</f>
        <v>3525.59760074</v>
      </c>
      <c r="V130" s="36">
        <f>SUMIFS(СВЦЭМ!$C$33:$C$776,СВЦЭМ!$A$33:$A$776,$A130,СВЦЭМ!$B$33:$B$776,V$119)+'СЕТ СН'!$I$12+СВЦЭМ!$D$10+'СЕТ СН'!$I$5-'СЕТ СН'!$I$20</f>
        <v>3530.1404827000001</v>
      </c>
      <c r="W130" s="36">
        <f>SUMIFS(СВЦЭМ!$C$33:$C$776,СВЦЭМ!$A$33:$A$776,$A130,СВЦЭМ!$B$33:$B$776,W$119)+'СЕТ СН'!$I$12+СВЦЭМ!$D$10+'СЕТ СН'!$I$5-'СЕТ СН'!$I$20</f>
        <v>3525.1759482900002</v>
      </c>
      <c r="X130" s="36">
        <f>SUMIFS(СВЦЭМ!$C$33:$C$776,СВЦЭМ!$A$33:$A$776,$A130,СВЦЭМ!$B$33:$B$776,X$119)+'СЕТ СН'!$I$12+СВЦЭМ!$D$10+'СЕТ СН'!$I$5-'СЕТ СН'!$I$20</f>
        <v>3546.89148329</v>
      </c>
      <c r="Y130" s="36">
        <f>SUMIFS(СВЦЭМ!$C$33:$C$776,СВЦЭМ!$A$33:$A$776,$A130,СВЦЭМ!$B$33:$B$776,Y$119)+'СЕТ СН'!$I$12+СВЦЭМ!$D$10+'СЕТ СН'!$I$5-'СЕТ СН'!$I$20</f>
        <v>3562.0992311099999</v>
      </c>
    </row>
    <row r="131" spans="1:25" ht="15.75" x14ac:dyDescent="0.2">
      <c r="A131" s="35">
        <f t="shared" si="3"/>
        <v>43902</v>
      </c>
      <c r="B131" s="36">
        <f>SUMIFS(СВЦЭМ!$C$33:$C$776,СВЦЭМ!$A$33:$A$776,$A131,СВЦЭМ!$B$33:$B$776,B$119)+'СЕТ СН'!$I$12+СВЦЭМ!$D$10+'СЕТ СН'!$I$5-'СЕТ СН'!$I$20</f>
        <v>3538.16344015</v>
      </c>
      <c r="C131" s="36">
        <f>SUMIFS(СВЦЭМ!$C$33:$C$776,СВЦЭМ!$A$33:$A$776,$A131,СВЦЭМ!$B$33:$B$776,C$119)+'СЕТ СН'!$I$12+СВЦЭМ!$D$10+'СЕТ СН'!$I$5-'СЕТ СН'!$I$20</f>
        <v>3556.8322628400001</v>
      </c>
      <c r="D131" s="36">
        <f>SUMIFS(СВЦЭМ!$C$33:$C$776,СВЦЭМ!$A$33:$A$776,$A131,СВЦЭМ!$B$33:$B$776,D$119)+'СЕТ СН'!$I$12+СВЦЭМ!$D$10+'СЕТ СН'!$I$5-'СЕТ СН'!$I$20</f>
        <v>3569.7861577000003</v>
      </c>
      <c r="E131" s="36">
        <f>SUMIFS(СВЦЭМ!$C$33:$C$776,СВЦЭМ!$A$33:$A$776,$A131,СВЦЭМ!$B$33:$B$776,E$119)+'СЕТ СН'!$I$12+СВЦЭМ!$D$10+'СЕТ СН'!$I$5-'СЕТ СН'!$I$20</f>
        <v>3574.06060759</v>
      </c>
      <c r="F131" s="36">
        <f>SUMIFS(СВЦЭМ!$C$33:$C$776,СВЦЭМ!$A$33:$A$776,$A131,СВЦЭМ!$B$33:$B$776,F$119)+'СЕТ СН'!$I$12+СВЦЭМ!$D$10+'СЕТ СН'!$I$5-'СЕТ СН'!$I$20</f>
        <v>3567.44881145</v>
      </c>
      <c r="G131" s="36">
        <f>SUMIFS(СВЦЭМ!$C$33:$C$776,СВЦЭМ!$A$33:$A$776,$A131,СВЦЭМ!$B$33:$B$776,G$119)+'СЕТ СН'!$I$12+СВЦЭМ!$D$10+'СЕТ СН'!$I$5-'СЕТ СН'!$I$20</f>
        <v>3557.0533139500003</v>
      </c>
      <c r="H131" s="36">
        <f>SUMIFS(СВЦЭМ!$C$33:$C$776,СВЦЭМ!$A$33:$A$776,$A131,СВЦЭМ!$B$33:$B$776,H$119)+'СЕТ СН'!$I$12+СВЦЭМ!$D$10+'СЕТ СН'!$I$5-'СЕТ СН'!$I$20</f>
        <v>3552.7255138999999</v>
      </c>
      <c r="I131" s="36">
        <f>SUMIFS(СВЦЭМ!$C$33:$C$776,СВЦЭМ!$A$33:$A$776,$A131,СВЦЭМ!$B$33:$B$776,I$119)+'СЕТ СН'!$I$12+СВЦЭМ!$D$10+'СЕТ СН'!$I$5-'СЕТ СН'!$I$20</f>
        <v>3549.0815345400001</v>
      </c>
      <c r="J131" s="36">
        <f>SUMIFS(СВЦЭМ!$C$33:$C$776,СВЦЭМ!$A$33:$A$776,$A131,СВЦЭМ!$B$33:$B$776,J$119)+'СЕТ СН'!$I$12+СВЦЭМ!$D$10+'СЕТ СН'!$I$5-'СЕТ СН'!$I$20</f>
        <v>3516.9854448999999</v>
      </c>
      <c r="K131" s="36">
        <f>SUMIFS(СВЦЭМ!$C$33:$C$776,СВЦЭМ!$A$33:$A$776,$A131,СВЦЭМ!$B$33:$B$776,K$119)+'СЕТ СН'!$I$12+СВЦЭМ!$D$10+'СЕТ СН'!$I$5-'СЕТ СН'!$I$20</f>
        <v>3511.4552105100001</v>
      </c>
      <c r="L131" s="36">
        <f>SUMIFS(СВЦЭМ!$C$33:$C$776,СВЦЭМ!$A$33:$A$776,$A131,СВЦЭМ!$B$33:$B$776,L$119)+'СЕТ СН'!$I$12+СВЦЭМ!$D$10+'СЕТ СН'!$I$5-'СЕТ СН'!$I$20</f>
        <v>3519.9315314</v>
      </c>
      <c r="M131" s="36">
        <f>SUMIFS(СВЦЭМ!$C$33:$C$776,СВЦЭМ!$A$33:$A$776,$A131,СВЦЭМ!$B$33:$B$776,M$119)+'СЕТ СН'!$I$12+СВЦЭМ!$D$10+'СЕТ СН'!$I$5-'СЕТ СН'!$I$20</f>
        <v>3537.4613239300002</v>
      </c>
      <c r="N131" s="36">
        <f>SUMIFS(СВЦЭМ!$C$33:$C$776,СВЦЭМ!$A$33:$A$776,$A131,СВЦЭМ!$B$33:$B$776,N$119)+'СЕТ СН'!$I$12+СВЦЭМ!$D$10+'СЕТ СН'!$I$5-'СЕТ СН'!$I$20</f>
        <v>3540.93544531</v>
      </c>
      <c r="O131" s="36">
        <f>SUMIFS(СВЦЭМ!$C$33:$C$776,СВЦЭМ!$A$33:$A$776,$A131,СВЦЭМ!$B$33:$B$776,O$119)+'СЕТ СН'!$I$12+СВЦЭМ!$D$10+'СЕТ СН'!$I$5-'СЕТ СН'!$I$20</f>
        <v>3552.5568006600001</v>
      </c>
      <c r="P131" s="36">
        <f>SUMIFS(СВЦЭМ!$C$33:$C$776,СВЦЭМ!$A$33:$A$776,$A131,СВЦЭМ!$B$33:$B$776,P$119)+'СЕТ СН'!$I$12+СВЦЭМ!$D$10+'СЕТ СН'!$I$5-'СЕТ СН'!$I$20</f>
        <v>3555.8442689200001</v>
      </c>
      <c r="Q131" s="36">
        <f>SUMIFS(СВЦЭМ!$C$33:$C$776,СВЦЭМ!$A$33:$A$776,$A131,СВЦЭМ!$B$33:$B$776,Q$119)+'СЕТ СН'!$I$12+СВЦЭМ!$D$10+'СЕТ СН'!$I$5-'СЕТ СН'!$I$20</f>
        <v>3562.3175076699999</v>
      </c>
      <c r="R131" s="36">
        <f>SUMIFS(СВЦЭМ!$C$33:$C$776,СВЦЭМ!$A$33:$A$776,$A131,СВЦЭМ!$B$33:$B$776,R$119)+'СЕТ СН'!$I$12+СВЦЭМ!$D$10+'СЕТ СН'!$I$5-'СЕТ СН'!$I$20</f>
        <v>3565.65573756</v>
      </c>
      <c r="S131" s="36">
        <f>SUMIFS(СВЦЭМ!$C$33:$C$776,СВЦЭМ!$A$33:$A$776,$A131,СВЦЭМ!$B$33:$B$776,S$119)+'СЕТ СН'!$I$12+СВЦЭМ!$D$10+'СЕТ СН'!$I$5-'СЕТ СН'!$I$20</f>
        <v>3561.4341874000002</v>
      </c>
      <c r="T131" s="36">
        <f>SUMIFS(СВЦЭМ!$C$33:$C$776,СВЦЭМ!$A$33:$A$776,$A131,СВЦЭМ!$B$33:$B$776,T$119)+'СЕТ СН'!$I$12+СВЦЭМ!$D$10+'СЕТ СН'!$I$5-'СЕТ СН'!$I$20</f>
        <v>3527.86793885</v>
      </c>
      <c r="U131" s="36">
        <f>SUMIFS(СВЦЭМ!$C$33:$C$776,СВЦЭМ!$A$33:$A$776,$A131,СВЦЭМ!$B$33:$B$776,U$119)+'СЕТ СН'!$I$12+СВЦЭМ!$D$10+'СЕТ СН'!$I$5-'СЕТ СН'!$I$20</f>
        <v>3513.6050701200002</v>
      </c>
      <c r="V131" s="36">
        <f>SUMIFS(СВЦЭМ!$C$33:$C$776,СВЦЭМ!$A$33:$A$776,$A131,СВЦЭМ!$B$33:$B$776,V$119)+'СЕТ СН'!$I$12+СВЦЭМ!$D$10+'СЕТ СН'!$I$5-'СЕТ СН'!$I$20</f>
        <v>3510.8849442400001</v>
      </c>
      <c r="W131" s="36">
        <f>SUMIFS(СВЦЭМ!$C$33:$C$776,СВЦЭМ!$A$33:$A$776,$A131,СВЦЭМ!$B$33:$B$776,W$119)+'СЕТ СН'!$I$12+СВЦЭМ!$D$10+'СЕТ СН'!$I$5-'СЕТ СН'!$I$20</f>
        <v>3518.1980127300003</v>
      </c>
      <c r="X131" s="36">
        <f>SUMIFS(СВЦЭМ!$C$33:$C$776,СВЦЭМ!$A$33:$A$776,$A131,СВЦЭМ!$B$33:$B$776,X$119)+'СЕТ СН'!$I$12+СВЦЭМ!$D$10+'СЕТ СН'!$I$5-'СЕТ СН'!$I$20</f>
        <v>3539.0003545200002</v>
      </c>
      <c r="Y131" s="36">
        <f>SUMIFS(СВЦЭМ!$C$33:$C$776,СВЦЭМ!$A$33:$A$776,$A131,СВЦЭМ!$B$33:$B$776,Y$119)+'СЕТ СН'!$I$12+СВЦЭМ!$D$10+'СЕТ СН'!$I$5-'СЕТ СН'!$I$20</f>
        <v>3550.3359377300003</v>
      </c>
    </row>
    <row r="132" spans="1:25" ht="15.75" x14ac:dyDescent="0.2">
      <c r="A132" s="35">
        <f t="shared" si="3"/>
        <v>43903</v>
      </c>
      <c r="B132" s="36">
        <f>SUMIFS(СВЦЭМ!$C$33:$C$776,СВЦЭМ!$A$33:$A$776,$A132,СВЦЭМ!$B$33:$B$776,B$119)+'СЕТ СН'!$I$12+СВЦЭМ!$D$10+'СЕТ СН'!$I$5-'СЕТ СН'!$I$20</f>
        <v>3611.9657269200002</v>
      </c>
      <c r="C132" s="36">
        <f>SUMIFS(СВЦЭМ!$C$33:$C$776,СВЦЭМ!$A$33:$A$776,$A132,СВЦЭМ!$B$33:$B$776,C$119)+'СЕТ СН'!$I$12+СВЦЭМ!$D$10+'СЕТ СН'!$I$5-'СЕТ СН'!$I$20</f>
        <v>3624.6539151300003</v>
      </c>
      <c r="D132" s="36">
        <f>SUMIFS(СВЦЭМ!$C$33:$C$776,СВЦЭМ!$A$33:$A$776,$A132,СВЦЭМ!$B$33:$B$776,D$119)+'СЕТ СН'!$I$12+СВЦЭМ!$D$10+'СЕТ СН'!$I$5-'СЕТ СН'!$I$20</f>
        <v>3632.6994713200002</v>
      </c>
      <c r="E132" s="36">
        <f>SUMIFS(СВЦЭМ!$C$33:$C$776,СВЦЭМ!$A$33:$A$776,$A132,СВЦЭМ!$B$33:$B$776,E$119)+'СЕТ СН'!$I$12+СВЦЭМ!$D$10+'СЕТ СН'!$I$5-'СЕТ СН'!$I$20</f>
        <v>3636.1018370400002</v>
      </c>
      <c r="F132" s="36">
        <f>SUMIFS(СВЦЭМ!$C$33:$C$776,СВЦЭМ!$A$33:$A$776,$A132,СВЦЭМ!$B$33:$B$776,F$119)+'СЕТ СН'!$I$12+СВЦЭМ!$D$10+'СЕТ СН'!$I$5-'СЕТ СН'!$I$20</f>
        <v>3631.7686527200003</v>
      </c>
      <c r="G132" s="36">
        <f>SUMIFS(СВЦЭМ!$C$33:$C$776,СВЦЭМ!$A$33:$A$776,$A132,СВЦЭМ!$B$33:$B$776,G$119)+'СЕТ СН'!$I$12+СВЦЭМ!$D$10+'СЕТ СН'!$I$5-'СЕТ СН'!$I$20</f>
        <v>3610.9920261299999</v>
      </c>
      <c r="H132" s="36">
        <f>SUMIFS(СВЦЭМ!$C$33:$C$776,СВЦЭМ!$A$33:$A$776,$A132,СВЦЭМ!$B$33:$B$776,H$119)+'СЕТ СН'!$I$12+СВЦЭМ!$D$10+'СЕТ СН'!$I$5-'СЕТ СН'!$I$20</f>
        <v>3579.1723344000002</v>
      </c>
      <c r="I132" s="36">
        <f>SUMIFS(СВЦЭМ!$C$33:$C$776,СВЦЭМ!$A$33:$A$776,$A132,СВЦЭМ!$B$33:$B$776,I$119)+'СЕТ СН'!$I$12+СВЦЭМ!$D$10+'СЕТ СН'!$I$5-'СЕТ СН'!$I$20</f>
        <v>3552.7749234100002</v>
      </c>
      <c r="J132" s="36">
        <f>SUMIFS(СВЦЭМ!$C$33:$C$776,СВЦЭМ!$A$33:$A$776,$A132,СВЦЭМ!$B$33:$B$776,J$119)+'СЕТ СН'!$I$12+СВЦЭМ!$D$10+'СЕТ СН'!$I$5-'СЕТ СН'!$I$20</f>
        <v>3510.0739085499999</v>
      </c>
      <c r="K132" s="36">
        <f>SUMIFS(СВЦЭМ!$C$33:$C$776,СВЦЭМ!$A$33:$A$776,$A132,СВЦЭМ!$B$33:$B$776,K$119)+'СЕТ СН'!$I$12+СВЦЭМ!$D$10+'СЕТ СН'!$I$5-'СЕТ СН'!$I$20</f>
        <v>3505.0079192000003</v>
      </c>
      <c r="L132" s="36">
        <f>SUMIFS(СВЦЭМ!$C$33:$C$776,СВЦЭМ!$A$33:$A$776,$A132,СВЦЭМ!$B$33:$B$776,L$119)+'СЕТ СН'!$I$12+СВЦЭМ!$D$10+'СЕТ СН'!$I$5-'СЕТ СН'!$I$20</f>
        <v>3510.76764005</v>
      </c>
      <c r="M132" s="36">
        <f>SUMIFS(СВЦЭМ!$C$33:$C$776,СВЦЭМ!$A$33:$A$776,$A132,СВЦЭМ!$B$33:$B$776,M$119)+'СЕТ СН'!$I$12+СВЦЭМ!$D$10+'СЕТ СН'!$I$5-'СЕТ СН'!$I$20</f>
        <v>3519.74135226</v>
      </c>
      <c r="N132" s="36">
        <f>SUMIFS(СВЦЭМ!$C$33:$C$776,СВЦЭМ!$A$33:$A$776,$A132,СВЦЭМ!$B$33:$B$776,N$119)+'СЕТ СН'!$I$12+СВЦЭМ!$D$10+'СЕТ СН'!$I$5-'СЕТ СН'!$I$20</f>
        <v>3525.3064652000003</v>
      </c>
      <c r="O132" s="36">
        <f>SUMIFS(СВЦЭМ!$C$33:$C$776,СВЦЭМ!$A$33:$A$776,$A132,СВЦЭМ!$B$33:$B$776,O$119)+'СЕТ СН'!$I$12+СВЦЭМ!$D$10+'СЕТ СН'!$I$5-'СЕТ СН'!$I$20</f>
        <v>3536.2942348800002</v>
      </c>
      <c r="P132" s="36">
        <f>SUMIFS(СВЦЭМ!$C$33:$C$776,СВЦЭМ!$A$33:$A$776,$A132,СВЦЭМ!$B$33:$B$776,P$119)+'СЕТ СН'!$I$12+СВЦЭМ!$D$10+'СЕТ СН'!$I$5-'СЕТ СН'!$I$20</f>
        <v>3544.8964573500002</v>
      </c>
      <c r="Q132" s="36">
        <f>SUMIFS(СВЦЭМ!$C$33:$C$776,СВЦЭМ!$A$33:$A$776,$A132,СВЦЭМ!$B$33:$B$776,Q$119)+'СЕТ СН'!$I$12+СВЦЭМ!$D$10+'СЕТ СН'!$I$5-'СЕТ СН'!$I$20</f>
        <v>3547.2754060100001</v>
      </c>
      <c r="R132" s="36">
        <f>SUMIFS(СВЦЭМ!$C$33:$C$776,СВЦЭМ!$A$33:$A$776,$A132,СВЦЭМ!$B$33:$B$776,R$119)+'СЕТ СН'!$I$12+СВЦЭМ!$D$10+'СЕТ СН'!$I$5-'СЕТ СН'!$I$20</f>
        <v>3548.87654754</v>
      </c>
      <c r="S132" s="36">
        <f>SUMIFS(СВЦЭМ!$C$33:$C$776,СВЦЭМ!$A$33:$A$776,$A132,СВЦЭМ!$B$33:$B$776,S$119)+'СЕТ СН'!$I$12+СВЦЭМ!$D$10+'СЕТ СН'!$I$5-'СЕТ СН'!$I$20</f>
        <v>3548.9306353000002</v>
      </c>
      <c r="T132" s="36">
        <f>SUMIFS(СВЦЭМ!$C$33:$C$776,СВЦЭМ!$A$33:$A$776,$A132,СВЦЭМ!$B$33:$B$776,T$119)+'СЕТ СН'!$I$12+СВЦЭМ!$D$10+'СЕТ СН'!$I$5-'СЕТ СН'!$I$20</f>
        <v>3525.1444234400001</v>
      </c>
      <c r="U132" s="36">
        <f>SUMIFS(СВЦЭМ!$C$33:$C$776,СВЦЭМ!$A$33:$A$776,$A132,СВЦЭМ!$B$33:$B$776,U$119)+'СЕТ СН'!$I$12+СВЦЭМ!$D$10+'СЕТ СН'!$I$5-'СЕТ СН'!$I$20</f>
        <v>3502.9066447800001</v>
      </c>
      <c r="V132" s="36">
        <f>SUMIFS(СВЦЭМ!$C$33:$C$776,СВЦЭМ!$A$33:$A$776,$A132,СВЦЭМ!$B$33:$B$776,V$119)+'СЕТ СН'!$I$12+СВЦЭМ!$D$10+'СЕТ СН'!$I$5-'СЕТ СН'!$I$20</f>
        <v>3495.0795011800001</v>
      </c>
      <c r="W132" s="36">
        <f>SUMIFS(СВЦЭМ!$C$33:$C$776,СВЦЭМ!$A$33:$A$776,$A132,СВЦЭМ!$B$33:$B$776,W$119)+'СЕТ СН'!$I$12+СВЦЭМ!$D$10+'СЕТ СН'!$I$5-'СЕТ СН'!$I$20</f>
        <v>3498.7495022200001</v>
      </c>
      <c r="X132" s="36">
        <f>SUMIFS(СВЦЭМ!$C$33:$C$776,СВЦЭМ!$A$33:$A$776,$A132,СВЦЭМ!$B$33:$B$776,X$119)+'СЕТ СН'!$I$12+СВЦЭМ!$D$10+'СЕТ СН'!$I$5-'СЕТ СН'!$I$20</f>
        <v>3499.85864343</v>
      </c>
      <c r="Y132" s="36">
        <f>SUMIFS(СВЦЭМ!$C$33:$C$776,СВЦЭМ!$A$33:$A$776,$A132,СВЦЭМ!$B$33:$B$776,Y$119)+'СЕТ СН'!$I$12+СВЦЭМ!$D$10+'СЕТ СН'!$I$5-'СЕТ СН'!$I$20</f>
        <v>3520.87186075</v>
      </c>
    </row>
    <row r="133" spans="1:25" ht="15.75" x14ac:dyDescent="0.2">
      <c r="A133" s="35">
        <f t="shared" si="3"/>
        <v>43904</v>
      </c>
      <c r="B133" s="36">
        <f>SUMIFS(СВЦЭМ!$C$33:$C$776,СВЦЭМ!$A$33:$A$776,$A133,СВЦЭМ!$B$33:$B$776,B$119)+'СЕТ СН'!$I$12+СВЦЭМ!$D$10+'СЕТ СН'!$I$5-'СЕТ СН'!$I$20</f>
        <v>3541.3889690400001</v>
      </c>
      <c r="C133" s="36">
        <f>SUMIFS(СВЦЭМ!$C$33:$C$776,СВЦЭМ!$A$33:$A$776,$A133,СВЦЭМ!$B$33:$B$776,C$119)+'СЕТ СН'!$I$12+СВЦЭМ!$D$10+'СЕТ СН'!$I$5-'СЕТ СН'!$I$20</f>
        <v>3561.9643768599999</v>
      </c>
      <c r="D133" s="36">
        <f>SUMIFS(СВЦЭМ!$C$33:$C$776,СВЦЭМ!$A$33:$A$776,$A133,СВЦЭМ!$B$33:$B$776,D$119)+'СЕТ СН'!$I$12+СВЦЭМ!$D$10+'СЕТ СН'!$I$5-'СЕТ СН'!$I$20</f>
        <v>3577.4730895299999</v>
      </c>
      <c r="E133" s="36">
        <f>SUMIFS(СВЦЭМ!$C$33:$C$776,СВЦЭМ!$A$33:$A$776,$A133,СВЦЭМ!$B$33:$B$776,E$119)+'СЕТ СН'!$I$12+СВЦЭМ!$D$10+'СЕТ СН'!$I$5-'СЕТ СН'!$I$20</f>
        <v>3587.2602967299999</v>
      </c>
      <c r="F133" s="36">
        <f>SUMIFS(СВЦЭМ!$C$33:$C$776,СВЦЭМ!$A$33:$A$776,$A133,СВЦЭМ!$B$33:$B$776,F$119)+'СЕТ СН'!$I$12+СВЦЭМ!$D$10+'СЕТ СН'!$I$5-'СЕТ СН'!$I$20</f>
        <v>3581.8070600800002</v>
      </c>
      <c r="G133" s="36">
        <f>SUMIFS(СВЦЭМ!$C$33:$C$776,СВЦЭМ!$A$33:$A$776,$A133,СВЦЭМ!$B$33:$B$776,G$119)+'СЕТ СН'!$I$12+СВЦЭМ!$D$10+'СЕТ СН'!$I$5-'СЕТ СН'!$I$20</f>
        <v>3566.5018502200001</v>
      </c>
      <c r="H133" s="36">
        <f>SUMIFS(СВЦЭМ!$C$33:$C$776,СВЦЭМ!$A$33:$A$776,$A133,СВЦЭМ!$B$33:$B$776,H$119)+'СЕТ СН'!$I$12+СВЦЭМ!$D$10+'СЕТ СН'!$I$5-'СЕТ СН'!$I$20</f>
        <v>3548.5298026300002</v>
      </c>
      <c r="I133" s="36">
        <f>SUMIFS(СВЦЭМ!$C$33:$C$776,СВЦЭМ!$A$33:$A$776,$A133,СВЦЭМ!$B$33:$B$776,I$119)+'СЕТ СН'!$I$12+СВЦЭМ!$D$10+'СЕТ СН'!$I$5-'СЕТ СН'!$I$20</f>
        <v>3530.0597644999998</v>
      </c>
      <c r="J133" s="36">
        <f>SUMIFS(СВЦЭМ!$C$33:$C$776,СВЦЭМ!$A$33:$A$776,$A133,СВЦЭМ!$B$33:$B$776,J$119)+'СЕТ СН'!$I$12+СВЦЭМ!$D$10+'СЕТ СН'!$I$5-'СЕТ СН'!$I$20</f>
        <v>3504.25207202</v>
      </c>
      <c r="K133" s="36">
        <f>SUMIFS(СВЦЭМ!$C$33:$C$776,СВЦЭМ!$A$33:$A$776,$A133,СВЦЭМ!$B$33:$B$776,K$119)+'СЕТ СН'!$I$12+СВЦЭМ!$D$10+'СЕТ СН'!$I$5-'СЕТ СН'!$I$20</f>
        <v>3514.7738621600001</v>
      </c>
      <c r="L133" s="36">
        <f>SUMIFS(СВЦЭМ!$C$33:$C$776,СВЦЭМ!$A$33:$A$776,$A133,СВЦЭМ!$B$33:$B$776,L$119)+'СЕТ СН'!$I$12+СВЦЭМ!$D$10+'СЕТ СН'!$I$5-'СЕТ СН'!$I$20</f>
        <v>3524.5864749800003</v>
      </c>
      <c r="M133" s="36">
        <f>SUMIFS(СВЦЭМ!$C$33:$C$776,СВЦЭМ!$A$33:$A$776,$A133,СВЦЭМ!$B$33:$B$776,M$119)+'СЕТ СН'!$I$12+СВЦЭМ!$D$10+'СЕТ СН'!$I$5-'СЕТ СН'!$I$20</f>
        <v>3531.6303567499999</v>
      </c>
      <c r="N133" s="36">
        <f>SUMIFS(СВЦЭМ!$C$33:$C$776,СВЦЭМ!$A$33:$A$776,$A133,СВЦЭМ!$B$33:$B$776,N$119)+'СЕТ СН'!$I$12+СВЦЭМ!$D$10+'СЕТ СН'!$I$5-'СЕТ СН'!$I$20</f>
        <v>3543.7955203400002</v>
      </c>
      <c r="O133" s="36">
        <f>SUMIFS(СВЦЭМ!$C$33:$C$776,СВЦЭМ!$A$33:$A$776,$A133,СВЦЭМ!$B$33:$B$776,O$119)+'СЕТ СН'!$I$12+СВЦЭМ!$D$10+'СЕТ СН'!$I$5-'СЕТ СН'!$I$20</f>
        <v>3559.0925455900001</v>
      </c>
      <c r="P133" s="36">
        <f>SUMIFS(СВЦЭМ!$C$33:$C$776,СВЦЭМ!$A$33:$A$776,$A133,СВЦЭМ!$B$33:$B$776,P$119)+'СЕТ СН'!$I$12+СВЦЭМ!$D$10+'СЕТ СН'!$I$5-'СЕТ СН'!$I$20</f>
        <v>3562.9433036300002</v>
      </c>
      <c r="Q133" s="36">
        <f>SUMIFS(СВЦЭМ!$C$33:$C$776,СВЦЭМ!$A$33:$A$776,$A133,СВЦЭМ!$B$33:$B$776,Q$119)+'СЕТ СН'!$I$12+СВЦЭМ!$D$10+'СЕТ СН'!$I$5-'СЕТ СН'!$I$20</f>
        <v>3566.1239531000001</v>
      </c>
      <c r="R133" s="36">
        <f>SUMIFS(СВЦЭМ!$C$33:$C$776,СВЦЭМ!$A$33:$A$776,$A133,СВЦЭМ!$B$33:$B$776,R$119)+'СЕТ СН'!$I$12+СВЦЭМ!$D$10+'СЕТ СН'!$I$5-'СЕТ СН'!$I$20</f>
        <v>3549.1945682200003</v>
      </c>
      <c r="S133" s="36">
        <f>SUMIFS(СВЦЭМ!$C$33:$C$776,СВЦЭМ!$A$33:$A$776,$A133,СВЦЭМ!$B$33:$B$776,S$119)+'СЕТ СН'!$I$12+СВЦЭМ!$D$10+'СЕТ СН'!$I$5-'СЕТ СН'!$I$20</f>
        <v>3541.9634799400001</v>
      </c>
      <c r="T133" s="36">
        <f>SUMIFS(СВЦЭМ!$C$33:$C$776,СВЦЭМ!$A$33:$A$776,$A133,СВЦЭМ!$B$33:$B$776,T$119)+'СЕТ СН'!$I$12+СВЦЭМ!$D$10+'СЕТ СН'!$I$5-'СЕТ СН'!$I$20</f>
        <v>3522.5789791300003</v>
      </c>
      <c r="U133" s="36">
        <f>SUMIFS(СВЦЭМ!$C$33:$C$776,СВЦЭМ!$A$33:$A$776,$A133,СВЦЭМ!$B$33:$B$776,U$119)+'СЕТ СН'!$I$12+СВЦЭМ!$D$10+'СЕТ СН'!$I$5-'СЕТ СН'!$I$20</f>
        <v>3510.7618525500002</v>
      </c>
      <c r="V133" s="36">
        <f>SUMIFS(СВЦЭМ!$C$33:$C$776,СВЦЭМ!$A$33:$A$776,$A133,СВЦЭМ!$B$33:$B$776,V$119)+'СЕТ СН'!$I$12+СВЦЭМ!$D$10+'СЕТ СН'!$I$5-'СЕТ СН'!$I$20</f>
        <v>3497.12714624</v>
      </c>
      <c r="W133" s="36">
        <f>SUMIFS(СВЦЭМ!$C$33:$C$776,СВЦЭМ!$A$33:$A$776,$A133,СВЦЭМ!$B$33:$B$776,W$119)+'СЕТ СН'!$I$12+СВЦЭМ!$D$10+'СЕТ СН'!$I$5-'СЕТ СН'!$I$20</f>
        <v>3510.05743166</v>
      </c>
      <c r="X133" s="36">
        <f>SUMIFS(СВЦЭМ!$C$33:$C$776,СВЦЭМ!$A$33:$A$776,$A133,СВЦЭМ!$B$33:$B$776,X$119)+'СЕТ СН'!$I$12+СВЦЭМ!$D$10+'СЕТ СН'!$I$5-'СЕТ СН'!$I$20</f>
        <v>3515.8198249400002</v>
      </c>
      <c r="Y133" s="36">
        <f>SUMIFS(СВЦЭМ!$C$33:$C$776,СВЦЭМ!$A$33:$A$776,$A133,СВЦЭМ!$B$33:$B$776,Y$119)+'СЕТ СН'!$I$12+СВЦЭМ!$D$10+'СЕТ СН'!$I$5-'СЕТ СН'!$I$20</f>
        <v>3513.3779991900001</v>
      </c>
    </row>
    <row r="134" spans="1:25" ht="15.75" x14ac:dyDescent="0.2">
      <c r="A134" s="35">
        <f t="shared" si="3"/>
        <v>43905</v>
      </c>
      <c r="B134" s="36">
        <f>SUMIFS(СВЦЭМ!$C$33:$C$776,СВЦЭМ!$A$33:$A$776,$A134,СВЦЭМ!$B$33:$B$776,B$119)+'СЕТ СН'!$I$12+СВЦЭМ!$D$10+'СЕТ СН'!$I$5-'СЕТ СН'!$I$20</f>
        <v>3543.32788329</v>
      </c>
      <c r="C134" s="36">
        <f>SUMIFS(СВЦЭМ!$C$33:$C$776,СВЦЭМ!$A$33:$A$776,$A134,СВЦЭМ!$B$33:$B$776,C$119)+'СЕТ СН'!$I$12+СВЦЭМ!$D$10+'СЕТ СН'!$I$5-'СЕТ СН'!$I$20</f>
        <v>3568.3787404200002</v>
      </c>
      <c r="D134" s="36">
        <f>SUMIFS(СВЦЭМ!$C$33:$C$776,СВЦЭМ!$A$33:$A$776,$A134,СВЦЭМ!$B$33:$B$776,D$119)+'СЕТ СН'!$I$12+СВЦЭМ!$D$10+'СЕТ СН'!$I$5-'СЕТ СН'!$I$20</f>
        <v>3571.7852345900001</v>
      </c>
      <c r="E134" s="36">
        <f>SUMIFS(СВЦЭМ!$C$33:$C$776,СВЦЭМ!$A$33:$A$776,$A134,СВЦЭМ!$B$33:$B$776,E$119)+'СЕТ СН'!$I$12+СВЦЭМ!$D$10+'СЕТ СН'!$I$5-'СЕТ СН'!$I$20</f>
        <v>3585.74462971</v>
      </c>
      <c r="F134" s="36">
        <f>SUMIFS(СВЦЭМ!$C$33:$C$776,СВЦЭМ!$A$33:$A$776,$A134,СВЦЭМ!$B$33:$B$776,F$119)+'СЕТ СН'!$I$12+СВЦЭМ!$D$10+'СЕТ СН'!$I$5-'СЕТ СН'!$I$20</f>
        <v>3588.0446677099999</v>
      </c>
      <c r="G134" s="36">
        <f>SUMIFS(СВЦЭМ!$C$33:$C$776,СВЦЭМ!$A$33:$A$776,$A134,СВЦЭМ!$B$33:$B$776,G$119)+'СЕТ СН'!$I$12+СВЦЭМ!$D$10+'СЕТ СН'!$I$5-'СЕТ СН'!$I$20</f>
        <v>3589.6176922599998</v>
      </c>
      <c r="H134" s="36">
        <f>SUMIFS(СВЦЭМ!$C$33:$C$776,СВЦЭМ!$A$33:$A$776,$A134,СВЦЭМ!$B$33:$B$776,H$119)+'СЕТ СН'!$I$12+СВЦЭМ!$D$10+'СЕТ СН'!$I$5-'СЕТ СН'!$I$20</f>
        <v>3583.2659163799999</v>
      </c>
      <c r="I134" s="36">
        <f>SUMIFS(СВЦЭМ!$C$33:$C$776,СВЦЭМ!$A$33:$A$776,$A134,СВЦЭМ!$B$33:$B$776,I$119)+'СЕТ СН'!$I$12+СВЦЭМ!$D$10+'СЕТ СН'!$I$5-'СЕТ СН'!$I$20</f>
        <v>3559.0767500500001</v>
      </c>
      <c r="J134" s="36">
        <f>SUMIFS(СВЦЭМ!$C$33:$C$776,СВЦЭМ!$A$33:$A$776,$A134,СВЦЭМ!$B$33:$B$776,J$119)+'СЕТ СН'!$I$12+СВЦЭМ!$D$10+'СЕТ СН'!$I$5-'СЕТ СН'!$I$20</f>
        <v>3521.0922044200001</v>
      </c>
      <c r="K134" s="36">
        <f>SUMIFS(СВЦЭМ!$C$33:$C$776,СВЦЭМ!$A$33:$A$776,$A134,СВЦЭМ!$B$33:$B$776,K$119)+'СЕТ СН'!$I$12+СВЦЭМ!$D$10+'СЕТ СН'!$I$5-'СЕТ СН'!$I$20</f>
        <v>3493.8503556000001</v>
      </c>
      <c r="L134" s="36">
        <f>SUMIFS(СВЦЭМ!$C$33:$C$776,СВЦЭМ!$A$33:$A$776,$A134,СВЦЭМ!$B$33:$B$776,L$119)+'СЕТ СН'!$I$12+СВЦЭМ!$D$10+'СЕТ СН'!$I$5-'СЕТ СН'!$I$20</f>
        <v>3483.2254341900002</v>
      </c>
      <c r="M134" s="36">
        <f>SUMIFS(СВЦЭМ!$C$33:$C$776,СВЦЭМ!$A$33:$A$776,$A134,СВЦЭМ!$B$33:$B$776,M$119)+'СЕТ СН'!$I$12+СВЦЭМ!$D$10+'СЕТ СН'!$I$5-'СЕТ СН'!$I$20</f>
        <v>3486.6810281200001</v>
      </c>
      <c r="N134" s="36">
        <f>SUMIFS(СВЦЭМ!$C$33:$C$776,СВЦЭМ!$A$33:$A$776,$A134,СВЦЭМ!$B$33:$B$776,N$119)+'СЕТ СН'!$I$12+СВЦЭМ!$D$10+'СЕТ СН'!$I$5-'СЕТ СН'!$I$20</f>
        <v>3500.1454852500001</v>
      </c>
      <c r="O134" s="36">
        <f>SUMIFS(СВЦЭМ!$C$33:$C$776,СВЦЭМ!$A$33:$A$776,$A134,СВЦЭМ!$B$33:$B$776,O$119)+'СЕТ СН'!$I$12+СВЦЭМ!$D$10+'СЕТ СН'!$I$5-'СЕТ СН'!$I$20</f>
        <v>3517.4695669600001</v>
      </c>
      <c r="P134" s="36">
        <f>SUMIFS(СВЦЭМ!$C$33:$C$776,СВЦЭМ!$A$33:$A$776,$A134,СВЦЭМ!$B$33:$B$776,P$119)+'СЕТ СН'!$I$12+СВЦЭМ!$D$10+'СЕТ СН'!$I$5-'СЕТ СН'!$I$20</f>
        <v>3526.2023644199999</v>
      </c>
      <c r="Q134" s="36">
        <f>SUMIFS(СВЦЭМ!$C$33:$C$776,СВЦЭМ!$A$33:$A$776,$A134,СВЦЭМ!$B$33:$B$776,Q$119)+'СЕТ СН'!$I$12+СВЦЭМ!$D$10+'СЕТ СН'!$I$5-'СЕТ СН'!$I$20</f>
        <v>3531.49495574</v>
      </c>
      <c r="R134" s="36">
        <f>SUMIFS(СВЦЭМ!$C$33:$C$776,СВЦЭМ!$A$33:$A$776,$A134,СВЦЭМ!$B$33:$B$776,R$119)+'СЕТ СН'!$I$12+СВЦЭМ!$D$10+'СЕТ СН'!$I$5-'СЕТ СН'!$I$20</f>
        <v>3524.96786879</v>
      </c>
      <c r="S134" s="36">
        <f>SUMIFS(СВЦЭМ!$C$33:$C$776,СВЦЭМ!$A$33:$A$776,$A134,СВЦЭМ!$B$33:$B$776,S$119)+'СЕТ СН'!$I$12+СВЦЭМ!$D$10+'СЕТ СН'!$I$5-'СЕТ СН'!$I$20</f>
        <v>3519.4970339900001</v>
      </c>
      <c r="T134" s="36">
        <f>SUMIFS(СВЦЭМ!$C$33:$C$776,СВЦЭМ!$A$33:$A$776,$A134,СВЦЭМ!$B$33:$B$776,T$119)+'СЕТ СН'!$I$12+СВЦЭМ!$D$10+'СЕТ СН'!$I$5-'СЕТ СН'!$I$20</f>
        <v>3498.6289648000002</v>
      </c>
      <c r="U134" s="36">
        <f>SUMIFS(СВЦЭМ!$C$33:$C$776,СВЦЭМ!$A$33:$A$776,$A134,СВЦЭМ!$B$33:$B$776,U$119)+'СЕТ СН'!$I$12+СВЦЭМ!$D$10+'СЕТ СН'!$I$5-'СЕТ СН'!$I$20</f>
        <v>3487.0296660200001</v>
      </c>
      <c r="V134" s="36">
        <f>SUMIFS(СВЦЭМ!$C$33:$C$776,СВЦЭМ!$A$33:$A$776,$A134,СВЦЭМ!$B$33:$B$776,V$119)+'СЕТ СН'!$I$12+СВЦЭМ!$D$10+'СЕТ СН'!$I$5-'СЕТ СН'!$I$20</f>
        <v>3485.7992111100002</v>
      </c>
      <c r="W134" s="36">
        <f>SUMIFS(СВЦЭМ!$C$33:$C$776,СВЦЭМ!$A$33:$A$776,$A134,СВЦЭМ!$B$33:$B$776,W$119)+'СЕТ СН'!$I$12+СВЦЭМ!$D$10+'СЕТ СН'!$I$5-'СЕТ СН'!$I$20</f>
        <v>3492.3345120900003</v>
      </c>
      <c r="X134" s="36">
        <f>SUMIFS(СВЦЭМ!$C$33:$C$776,СВЦЭМ!$A$33:$A$776,$A134,СВЦЭМ!$B$33:$B$776,X$119)+'СЕТ СН'!$I$12+СВЦЭМ!$D$10+'СЕТ СН'!$I$5-'СЕТ СН'!$I$20</f>
        <v>3513.4060504600002</v>
      </c>
      <c r="Y134" s="36">
        <f>SUMIFS(СВЦЭМ!$C$33:$C$776,СВЦЭМ!$A$33:$A$776,$A134,СВЦЭМ!$B$33:$B$776,Y$119)+'СЕТ СН'!$I$12+СВЦЭМ!$D$10+'СЕТ СН'!$I$5-'СЕТ СН'!$I$20</f>
        <v>3546.82318252</v>
      </c>
    </row>
    <row r="135" spans="1:25" ht="15.75" x14ac:dyDescent="0.2">
      <c r="A135" s="35">
        <f t="shared" si="3"/>
        <v>43906</v>
      </c>
      <c r="B135" s="36">
        <f>SUMIFS(СВЦЭМ!$C$33:$C$776,СВЦЭМ!$A$33:$A$776,$A135,СВЦЭМ!$B$33:$B$776,B$119)+'СЕТ СН'!$I$12+СВЦЭМ!$D$10+'СЕТ СН'!$I$5-'СЕТ СН'!$I$20</f>
        <v>3582.2971993599999</v>
      </c>
      <c r="C135" s="36">
        <f>SUMIFS(СВЦЭМ!$C$33:$C$776,СВЦЭМ!$A$33:$A$776,$A135,СВЦЭМ!$B$33:$B$776,C$119)+'СЕТ СН'!$I$12+СВЦЭМ!$D$10+'СЕТ СН'!$I$5-'СЕТ СН'!$I$20</f>
        <v>3605.5644923199998</v>
      </c>
      <c r="D135" s="36">
        <f>SUMIFS(СВЦЭМ!$C$33:$C$776,СВЦЭМ!$A$33:$A$776,$A135,СВЦЭМ!$B$33:$B$776,D$119)+'СЕТ СН'!$I$12+СВЦЭМ!$D$10+'СЕТ СН'!$I$5-'СЕТ СН'!$I$20</f>
        <v>3604.8274952500001</v>
      </c>
      <c r="E135" s="36">
        <f>SUMIFS(СВЦЭМ!$C$33:$C$776,СВЦЭМ!$A$33:$A$776,$A135,СВЦЭМ!$B$33:$B$776,E$119)+'СЕТ СН'!$I$12+СВЦЭМ!$D$10+'СЕТ СН'!$I$5-'СЕТ СН'!$I$20</f>
        <v>3602.2651314599998</v>
      </c>
      <c r="F135" s="36">
        <f>SUMIFS(СВЦЭМ!$C$33:$C$776,СВЦЭМ!$A$33:$A$776,$A135,СВЦЭМ!$B$33:$B$776,F$119)+'СЕТ СН'!$I$12+СВЦЭМ!$D$10+'СЕТ СН'!$I$5-'СЕТ СН'!$I$20</f>
        <v>3603.7102016899998</v>
      </c>
      <c r="G135" s="36">
        <f>SUMIFS(СВЦЭМ!$C$33:$C$776,СВЦЭМ!$A$33:$A$776,$A135,СВЦЭМ!$B$33:$B$776,G$119)+'СЕТ СН'!$I$12+СВЦЭМ!$D$10+'СЕТ СН'!$I$5-'СЕТ СН'!$I$20</f>
        <v>3605.0290954299999</v>
      </c>
      <c r="H135" s="36">
        <f>SUMIFS(СВЦЭМ!$C$33:$C$776,СВЦЭМ!$A$33:$A$776,$A135,СВЦЭМ!$B$33:$B$776,H$119)+'СЕТ СН'!$I$12+СВЦЭМ!$D$10+'СЕТ СН'!$I$5-'СЕТ СН'!$I$20</f>
        <v>3589.2686661900002</v>
      </c>
      <c r="I135" s="36">
        <f>SUMIFS(СВЦЭМ!$C$33:$C$776,СВЦЭМ!$A$33:$A$776,$A135,СВЦЭМ!$B$33:$B$776,I$119)+'СЕТ СН'!$I$12+СВЦЭМ!$D$10+'СЕТ СН'!$I$5-'СЕТ СН'!$I$20</f>
        <v>3545.5082675100002</v>
      </c>
      <c r="J135" s="36">
        <f>SUMIFS(СВЦЭМ!$C$33:$C$776,СВЦЭМ!$A$33:$A$776,$A135,СВЦЭМ!$B$33:$B$776,J$119)+'СЕТ СН'!$I$12+СВЦЭМ!$D$10+'СЕТ СН'!$I$5-'СЕТ СН'!$I$20</f>
        <v>3484.42862216</v>
      </c>
      <c r="K135" s="36">
        <f>SUMIFS(СВЦЭМ!$C$33:$C$776,СВЦЭМ!$A$33:$A$776,$A135,СВЦЭМ!$B$33:$B$776,K$119)+'СЕТ СН'!$I$12+СВЦЭМ!$D$10+'СЕТ СН'!$I$5-'СЕТ СН'!$I$20</f>
        <v>3482.4108516000001</v>
      </c>
      <c r="L135" s="36">
        <f>SUMIFS(СВЦЭМ!$C$33:$C$776,СВЦЭМ!$A$33:$A$776,$A135,СВЦЭМ!$B$33:$B$776,L$119)+'СЕТ СН'!$I$12+СВЦЭМ!$D$10+'СЕТ СН'!$I$5-'СЕТ СН'!$I$20</f>
        <v>3485.9279641399999</v>
      </c>
      <c r="M135" s="36">
        <f>SUMIFS(СВЦЭМ!$C$33:$C$776,СВЦЭМ!$A$33:$A$776,$A135,СВЦЭМ!$B$33:$B$776,M$119)+'СЕТ СН'!$I$12+СВЦЭМ!$D$10+'СЕТ СН'!$I$5-'СЕТ СН'!$I$20</f>
        <v>3501.07927389</v>
      </c>
      <c r="N135" s="36">
        <f>SUMIFS(СВЦЭМ!$C$33:$C$776,СВЦЭМ!$A$33:$A$776,$A135,СВЦЭМ!$B$33:$B$776,N$119)+'СЕТ СН'!$I$12+СВЦЭМ!$D$10+'СЕТ СН'!$I$5-'СЕТ СН'!$I$20</f>
        <v>3512.11567947</v>
      </c>
      <c r="O135" s="36">
        <f>SUMIFS(СВЦЭМ!$C$33:$C$776,СВЦЭМ!$A$33:$A$776,$A135,СВЦЭМ!$B$33:$B$776,O$119)+'СЕТ СН'!$I$12+СВЦЭМ!$D$10+'СЕТ СН'!$I$5-'СЕТ СН'!$I$20</f>
        <v>3537.6495320399999</v>
      </c>
      <c r="P135" s="36">
        <f>SUMIFS(СВЦЭМ!$C$33:$C$776,СВЦЭМ!$A$33:$A$776,$A135,СВЦЭМ!$B$33:$B$776,P$119)+'СЕТ СН'!$I$12+СВЦЭМ!$D$10+'СЕТ СН'!$I$5-'СЕТ СН'!$I$20</f>
        <v>3539.7246652600002</v>
      </c>
      <c r="Q135" s="36">
        <f>SUMIFS(СВЦЭМ!$C$33:$C$776,СВЦЭМ!$A$33:$A$776,$A135,СВЦЭМ!$B$33:$B$776,Q$119)+'СЕТ СН'!$I$12+СВЦЭМ!$D$10+'СЕТ СН'!$I$5-'СЕТ СН'!$I$20</f>
        <v>3540.8264784600001</v>
      </c>
      <c r="R135" s="36">
        <f>SUMIFS(СВЦЭМ!$C$33:$C$776,СВЦЭМ!$A$33:$A$776,$A135,СВЦЭМ!$B$33:$B$776,R$119)+'СЕТ СН'!$I$12+СВЦЭМ!$D$10+'СЕТ СН'!$I$5-'СЕТ СН'!$I$20</f>
        <v>3547.52315877</v>
      </c>
      <c r="S135" s="36">
        <f>SUMIFS(СВЦЭМ!$C$33:$C$776,СВЦЭМ!$A$33:$A$776,$A135,СВЦЭМ!$B$33:$B$776,S$119)+'СЕТ СН'!$I$12+СВЦЭМ!$D$10+'СЕТ СН'!$I$5-'СЕТ СН'!$I$20</f>
        <v>3539.54344446</v>
      </c>
      <c r="T135" s="36">
        <f>SUMIFS(СВЦЭМ!$C$33:$C$776,СВЦЭМ!$A$33:$A$776,$A135,СВЦЭМ!$B$33:$B$776,T$119)+'СЕТ СН'!$I$12+СВЦЭМ!$D$10+'СЕТ СН'!$I$5-'СЕТ СН'!$I$20</f>
        <v>3520.3500353999998</v>
      </c>
      <c r="U135" s="36">
        <f>SUMIFS(СВЦЭМ!$C$33:$C$776,СВЦЭМ!$A$33:$A$776,$A135,СВЦЭМ!$B$33:$B$776,U$119)+'СЕТ СН'!$I$12+СВЦЭМ!$D$10+'СЕТ СН'!$I$5-'СЕТ СН'!$I$20</f>
        <v>3499.7654156100002</v>
      </c>
      <c r="V135" s="36">
        <f>SUMIFS(СВЦЭМ!$C$33:$C$776,СВЦЭМ!$A$33:$A$776,$A135,СВЦЭМ!$B$33:$B$776,V$119)+'СЕТ СН'!$I$12+СВЦЭМ!$D$10+'СЕТ СН'!$I$5-'СЕТ СН'!$I$20</f>
        <v>3494.1652247400002</v>
      </c>
      <c r="W135" s="36">
        <f>SUMIFS(СВЦЭМ!$C$33:$C$776,СВЦЭМ!$A$33:$A$776,$A135,СВЦЭМ!$B$33:$B$776,W$119)+'СЕТ СН'!$I$12+СВЦЭМ!$D$10+'СЕТ СН'!$I$5-'СЕТ СН'!$I$20</f>
        <v>3510.92205792</v>
      </c>
      <c r="X135" s="36">
        <f>SUMIFS(СВЦЭМ!$C$33:$C$776,СВЦЭМ!$A$33:$A$776,$A135,СВЦЭМ!$B$33:$B$776,X$119)+'СЕТ СН'!$I$12+СВЦЭМ!$D$10+'СЕТ СН'!$I$5-'СЕТ СН'!$I$20</f>
        <v>3535.1529514399999</v>
      </c>
      <c r="Y135" s="36">
        <f>SUMIFS(СВЦЭМ!$C$33:$C$776,СВЦЭМ!$A$33:$A$776,$A135,СВЦЭМ!$B$33:$B$776,Y$119)+'СЕТ СН'!$I$12+СВЦЭМ!$D$10+'СЕТ СН'!$I$5-'СЕТ СН'!$I$20</f>
        <v>3559.8569043100001</v>
      </c>
    </row>
    <row r="136" spans="1:25" ht="15.75" x14ac:dyDescent="0.2">
      <c r="A136" s="35">
        <f t="shared" si="3"/>
        <v>43907</v>
      </c>
      <c r="B136" s="36">
        <f>SUMIFS(СВЦЭМ!$C$33:$C$776,СВЦЭМ!$A$33:$A$776,$A136,СВЦЭМ!$B$33:$B$776,B$119)+'СЕТ СН'!$I$12+СВЦЭМ!$D$10+'СЕТ СН'!$I$5-'СЕТ СН'!$I$20</f>
        <v>3529.7431573600002</v>
      </c>
      <c r="C136" s="36">
        <f>SUMIFS(СВЦЭМ!$C$33:$C$776,СВЦЭМ!$A$33:$A$776,$A136,СВЦЭМ!$B$33:$B$776,C$119)+'СЕТ СН'!$I$12+СВЦЭМ!$D$10+'СЕТ СН'!$I$5-'СЕТ СН'!$I$20</f>
        <v>3543.2353281200003</v>
      </c>
      <c r="D136" s="36">
        <f>SUMIFS(СВЦЭМ!$C$33:$C$776,СВЦЭМ!$A$33:$A$776,$A136,СВЦЭМ!$B$33:$B$776,D$119)+'СЕТ СН'!$I$12+СВЦЭМ!$D$10+'СЕТ СН'!$I$5-'СЕТ СН'!$I$20</f>
        <v>3556.8345202199998</v>
      </c>
      <c r="E136" s="36">
        <f>SUMIFS(СВЦЭМ!$C$33:$C$776,СВЦЭМ!$A$33:$A$776,$A136,СВЦЭМ!$B$33:$B$776,E$119)+'СЕТ СН'!$I$12+СВЦЭМ!$D$10+'СЕТ СН'!$I$5-'СЕТ СН'!$I$20</f>
        <v>3554.0877844000001</v>
      </c>
      <c r="F136" s="36">
        <f>SUMIFS(СВЦЭМ!$C$33:$C$776,СВЦЭМ!$A$33:$A$776,$A136,СВЦЭМ!$B$33:$B$776,F$119)+'СЕТ СН'!$I$12+СВЦЭМ!$D$10+'СЕТ СН'!$I$5-'СЕТ СН'!$I$20</f>
        <v>3547.0041060799999</v>
      </c>
      <c r="G136" s="36">
        <f>SUMIFS(СВЦЭМ!$C$33:$C$776,СВЦЭМ!$A$33:$A$776,$A136,СВЦЭМ!$B$33:$B$776,G$119)+'СЕТ СН'!$I$12+СВЦЭМ!$D$10+'СЕТ СН'!$I$5-'СЕТ СН'!$I$20</f>
        <v>3539.63552162</v>
      </c>
      <c r="H136" s="36">
        <f>SUMIFS(СВЦЭМ!$C$33:$C$776,СВЦЭМ!$A$33:$A$776,$A136,СВЦЭМ!$B$33:$B$776,H$119)+'СЕТ СН'!$I$12+СВЦЭМ!$D$10+'СЕТ СН'!$I$5-'СЕТ СН'!$I$20</f>
        <v>3518.8671761300002</v>
      </c>
      <c r="I136" s="36">
        <f>SUMIFS(СВЦЭМ!$C$33:$C$776,СВЦЭМ!$A$33:$A$776,$A136,СВЦЭМ!$B$33:$B$776,I$119)+'СЕТ СН'!$I$12+СВЦЭМ!$D$10+'СЕТ СН'!$I$5-'СЕТ СН'!$I$20</f>
        <v>3495.7262592900001</v>
      </c>
      <c r="J136" s="36">
        <f>SUMIFS(СВЦЭМ!$C$33:$C$776,СВЦЭМ!$A$33:$A$776,$A136,СВЦЭМ!$B$33:$B$776,J$119)+'СЕТ СН'!$I$12+СВЦЭМ!$D$10+'СЕТ СН'!$I$5-'СЕТ СН'!$I$20</f>
        <v>3485.1170679000002</v>
      </c>
      <c r="K136" s="36">
        <f>SUMIFS(СВЦЭМ!$C$33:$C$776,СВЦЭМ!$A$33:$A$776,$A136,СВЦЭМ!$B$33:$B$776,K$119)+'СЕТ СН'!$I$12+СВЦЭМ!$D$10+'СЕТ СН'!$I$5-'СЕТ СН'!$I$20</f>
        <v>3486.4807092000001</v>
      </c>
      <c r="L136" s="36">
        <f>SUMIFS(СВЦЭМ!$C$33:$C$776,СВЦЭМ!$A$33:$A$776,$A136,СВЦЭМ!$B$33:$B$776,L$119)+'СЕТ СН'!$I$12+СВЦЭМ!$D$10+'СЕТ СН'!$I$5-'СЕТ СН'!$I$20</f>
        <v>3495.40125343</v>
      </c>
      <c r="M136" s="36">
        <f>SUMIFS(СВЦЭМ!$C$33:$C$776,СВЦЭМ!$A$33:$A$776,$A136,СВЦЭМ!$B$33:$B$776,M$119)+'СЕТ СН'!$I$12+СВЦЭМ!$D$10+'СЕТ СН'!$I$5-'СЕТ СН'!$I$20</f>
        <v>3514.6829684899999</v>
      </c>
      <c r="N136" s="36">
        <f>SUMIFS(СВЦЭМ!$C$33:$C$776,СВЦЭМ!$A$33:$A$776,$A136,СВЦЭМ!$B$33:$B$776,N$119)+'СЕТ СН'!$I$12+СВЦЭМ!$D$10+'СЕТ СН'!$I$5-'СЕТ СН'!$I$20</f>
        <v>3539.7363609600002</v>
      </c>
      <c r="O136" s="36">
        <f>SUMIFS(СВЦЭМ!$C$33:$C$776,СВЦЭМ!$A$33:$A$776,$A136,СВЦЭМ!$B$33:$B$776,O$119)+'СЕТ СН'!$I$12+СВЦЭМ!$D$10+'СЕТ СН'!$I$5-'СЕТ СН'!$I$20</f>
        <v>3543.8844024499999</v>
      </c>
      <c r="P136" s="36">
        <f>SUMIFS(СВЦЭМ!$C$33:$C$776,СВЦЭМ!$A$33:$A$776,$A136,СВЦЭМ!$B$33:$B$776,P$119)+'СЕТ СН'!$I$12+СВЦЭМ!$D$10+'СЕТ СН'!$I$5-'СЕТ СН'!$I$20</f>
        <v>3536.7314704800001</v>
      </c>
      <c r="Q136" s="36">
        <f>SUMIFS(СВЦЭМ!$C$33:$C$776,СВЦЭМ!$A$33:$A$776,$A136,СВЦЭМ!$B$33:$B$776,Q$119)+'СЕТ СН'!$I$12+СВЦЭМ!$D$10+'СЕТ СН'!$I$5-'СЕТ СН'!$I$20</f>
        <v>3535.0391936300002</v>
      </c>
      <c r="R136" s="36">
        <f>SUMIFS(СВЦЭМ!$C$33:$C$776,СВЦЭМ!$A$33:$A$776,$A136,СВЦЭМ!$B$33:$B$776,R$119)+'СЕТ СН'!$I$12+СВЦЭМ!$D$10+'СЕТ СН'!$I$5-'СЕТ СН'!$I$20</f>
        <v>3532.0192784800001</v>
      </c>
      <c r="S136" s="36">
        <f>SUMIFS(СВЦЭМ!$C$33:$C$776,СВЦЭМ!$A$33:$A$776,$A136,СВЦЭМ!$B$33:$B$776,S$119)+'СЕТ СН'!$I$12+СВЦЭМ!$D$10+'СЕТ СН'!$I$5-'СЕТ СН'!$I$20</f>
        <v>3530.0699490799998</v>
      </c>
      <c r="T136" s="36">
        <f>SUMIFS(СВЦЭМ!$C$33:$C$776,СВЦЭМ!$A$33:$A$776,$A136,СВЦЭМ!$B$33:$B$776,T$119)+'СЕТ СН'!$I$12+СВЦЭМ!$D$10+'СЕТ СН'!$I$5-'СЕТ СН'!$I$20</f>
        <v>3530.8185864900001</v>
      </c>
      <c r="U136" s="36">
        <f>SUMIFS(СВЦЭМ!$C$33:$C$776,СВЦЭМ!$A$33:$A$776,$A136,СВЦЭМ!$B$33:$B$776,U$119)+'СЕТ СН'!$I$12+СВЦЭМ!$D$10+'СЕТ СН'!$I$5-'СЕТ СН'!$I$20</f>
        <v>3534.6906929699999</v>
      </c>
      <c r="V136" s="36">
        <f>SUMIFS(СВЦЭМ!$C$33:$C$776,СВЦЭМ!$A$33:$A$776,$A136,СВЦЭМ!$B$33:$B$776,V$119)+'СЕТ СН'!$I$12+СВЦЭМ!$D$10+'СЕТ СН'!$I$5-'СЕТ СН'!$I$20</f>
        <v>3528.7056884100002</v>
      </c>
      <c r="W136" s="36">
        <f>SUMIFS(СВЦЭМ!$C$33:$C$776,СВЦЭМ!$A$33:$A$776,$A136,СВЦЭМ!$B$33:$B$776,W$119)+'СЕТ СН'!$I$12+СВЦЭМ!$D$10+'СЕТ СН'!$I$5-'СЕТ СН'!$I$20</f>
        <v>3505.9677240199999</v>
      </c>
      <c r="X136" s="36">
        <f>SUMIFS(СВЦЭМ!$C$33:$C$776,СВЦЭМ!$A$33:$A$776,$A136,СВЦЭМ!$B$33:$B$776,X$119)+'СЕТ СН'!$I$12+СВЦЭМ!$D$10+'СЕТ СН'!$I$5-'СЕТ СН'!$I$20</f>
        <v>3501.6024340200001</v>
      </c>
      <c r="Y136" s="36">
        <f>SUMIFS(СВЦЭМ!$C$33:$C$776,СВЦЭМ!$A$33:$A$776,$A136,СВЦЭМ!$B$33:$B$776,Y$119)+'СЕТ СН'!$I$12+СВЦЭМ!$D$10+'СЕТ СН'!$I$5-'СЕТ СН'!$I$20</f>
        <v>3505.2271168299999</v>
      </c>
    </row>
    <row r="137" spans="1:25" ht="15.75" x14ac:dyDescent="0.2">
      <c r="A137" s="35">
        <f t="shared" si="3"/>
        <v>43908</v>
      </c>
      <c r="B137" s="36">
        <f>SUMIFS(СВЦЭМ!$C$33:$C$776,СВЦЭМ!$A$33:$A$776,$A137,СВЦЭМ!$B$33:$B$776,B$119)+'СЕТ СН'!$I$12+СВЦЭМ!$D$10+'СЕТ СН'!$I$5-'СЕТ СН'!$I$20</f>
        <v>3566.9023346499998</v>
      </c>
      <c r="C137" s="36">
        <f>SUMIFS(СВЦЭМ!$C$33:$C$776,СВЦЭМ!$A$33:$A$776,$A137,СВЦЭМ!$B$33:$B$776,C$119)+'СЕТ СН'!$I$12+СВЦЭМ!$D$10+'СЕТ СН'!$I$5-'СЕТ СН'!$I$20</f>
        <v>3591.8720841200002</v>
      </c>
      <c r="D137" s="36">
        <f>SUMIFS(СВЦЭМ!$C$33:$C$776,СВЦЭМ!$A$33:$A$776,$A137,СВЦЭМ!$B$33:$B$776,D$119)+'СЕТ СН'!$I$12+СВЦЭМ!$D$10+'СЕТ СН'!$I$5-'СЕТ СН'!$I$20</f>
        <v>3616.9231449899999</v>
      </c>
      <c r="E137" s="36">
        <f>SUMIFS(СВЦЭМ!$C$33:$C$776,СВЦЭМ!$A$33:$A$776,$A137,СВЦЭМ!$B$33:$B$776,E$119)+'СЕТ СН'!$I$12+СВЦЭМ!$D$10+'СЕТ СН'!$I$5-'СЕТ СН'!$I$20</f>
        <v>3622.1143528600001</v>
      </c>
      <c r="F137" s="36">
        <f>SUMIFS(СВЦЭМ!$C$33:$C$776,СВЦЭМ!$A$33:$A$776,$A137,СВЦЭМ!$B$33:$B$776,F$119)+'СЕТ СН'!$I$12+СВЦЭМ!$D$10+'СЕТ СН'!$I$5-'СЕТ СН'!$I$20</f>
        <v>3622.7855079999999</v>
      </c>
      <c r="G137" s="36">
        <f>SUMIFS(СВЦЭМ!$C$33:$C$776,СВЦЭМ!$A$33:$A$776,$A137,СВЦЭМ!$B$33:$B$776,G$119)+'СЕТ СН'!$I$12+СВЦЭМ!$D$10+'СЕТ СН'!$I$5-'СЕТ СН'!$I$20</f>
        <v>3605.9308990099998</v>
      </c>
      <c r="H137" s="36">
        <f>SUMIFS(СВЦЭМ!$C$33:$C$776,СВЦЭМ!$A$33:$A$776,$A137,СВЦЭМ!$B$33:$B$776,H$119)+'СЕТ СН'!$I$12+СВЦЭМ!$D$10+'СЕТ СН'!$I$5-'СЕТ СН'!$I$20</f>
        <v>3561.9308210899999</v>
      </c>
      <c r="I137" s="36">
        <f>SUMIFS(СВЦЭМ!$C$33:$C$776,СВЦЭМ!$A$33:$A$776,$A137,СВЦЭМ!$B$33:$B$776,I$119)+'СЕТ СН'!$I$12+СВЦЭМ!$D$10+'СЕТ СН'!$I$5-'СЕТ СН'!$I$20</f>
        <v>3514.8997541899998</v>
      </c>
      <c r="J137" s="36">
        <f>SUMIFS(СВЦЭМ!$C$33:$C$776,СВЦЭМ!$A$33:$A$776,$A137,СВЦЭМ!$B$33:$B$776,J$119)+'СЕТ СН'!$I$12+СВЦЭМ!$D$10+'СЕТ СН'!$I$5-'СЕТ СН'!$I$20</f>
        <v>3480.4484076899998</v>
      </c>
      <c r="K137" s="36">
        <f>SUMIFS(СВЦЭМ!$C$33:$C$776,СВЦЭМ!$A$33:$A$776,$A137,СВЦЭМ!$B$33:$B$776,K$119)+'СЕТ СН'!$I$12+СВЦЭМ!$D$10+'СЕТ СН'!$I$5-'СЕТ СН'!$I$20</f>
        <v>3489.4493496800001</v>
      </c>
      <c r="L137" s="36">
        <f>SUMIFS(СВЦЭМ!$C$33:$C$776,СВЦЭМ!$A$33:$A$776,$A137,СВЦЭМ!$B$33:$B$776,L$119)+'СЕТ СН'!$I$12+СВЦЭМ!$D$10+'СЕТ СН'!$I$5-'СЕТ СН'!$I$20</f>
        <v>3487.06343741</v>
      </c>
      <c r="M137" s="36">
        <f>SUMIFS(СВЦЭМ!$C$33:$C$776,СВЦЭМ!$A$33:$A$776,$A137,СВЦЭМ!$B$33:$B$776,M$119)+'СЕТ СН'!$I$12+СВЦЭМ!$D$10+'СЕТ СН'!$I$5-'СЕТ СН'!$I$20</f>
        <v>3472.91400024</v>
      </c>
      <c r="N137" s="36">
        <f>SUMIFS(СВЦЭМ!$C$33:$C$776,СВЦЭМ!$A$33:$A$776,$A137,СВЦЭМ!$B$33:$B$776,N$119)+'СЕТ СН'!$I$12+СВЦЭМ!$D$10+'СЕТ СН'!$I$5-'СЕТ СН'!$I$20</f>
        <v>3487.9690485299998</v>
      </c>
      <c r="O137" s="36">
        <f>SUMIFS(СВЦЭМ!$C$33:$C$776,СВЦЭМ!$A$33:$A$776,$A137,СВЦЭМ!$B$33:$B$776,O$119)+'СЕТ СН'!$I$12+СВЦЭМ!$D$10+'СЕТ СН'!$I$5-'СЕТ СН'!$I$20</f>
        <v>3497.5989465000002</v>
      </c>
      <c r="P137" s="36">
        <f>SUMIFS(СВЦЭМ!$C$33:$C$776,СВЦЭМ!$A$33:$A$776,$A137,СВЦЭМ!$B$33:$B$776,P$119)+'СЕТ СН'!$I$12+СВЦЭМ!$D$10+'СЕТ СН'!$I$5-'СЕТ СН'!$I$20</f>
        <v>3501.5100132299999</v>
      </c>
      <c r="Q137" s="36">
        <f>SUMIFS(СВЦЭМ!$C$33:$C$776,СВЦЭМ!$A$33:$A$776,$A137,СВЦЭМ!$B$33:$B$776,Q$119)+'СЕТ СН'!$I$12+СВЦЭМ!$D$10+'СЕТ СН'!$I$5-'СЕТ СН'!$I$20</f>
        <v>3509.4284715499998</v>
      </c>
      <c r="R137" s="36">
        <f>SUMIFS(СВЦЭМ!$C$33:$C$776,СВЦЭМ!$A$33:$A$776,$A137,СВЦЭМ!$B$33:$B$776,R$119)+'СЕТ СН'!$I$12+СВЦЭМ!$D$10+'СЕТ СН'!$I$5-'СЕТ СН'!$I$20</f>
        <v>3531.65674494</v>
      </c>
      <c r="S137" s="36">
        <f>SUMIFS(СВЦЭМ!$C$33:$C$776,СВЦЭМ!$A$33:$A$776,$A137,СВЦЭМ!$B$33:$B$776,S$119)+'СЕТ СН'!$I$12+СВЦЭМ!$D$10+'СЕТ СН'!$I$5-'СЕТ СН'!$I$20</f>
        <v>3520.4037926599999</v>
      </c>
      <c r="T137" s="36">
        <f>SUMIFS(СВЦЭМ!$C$33:$C$776,СВЦЭМ!$A$33:$A$776,$A137,СВЦЭМ!$B$33:$B$776,T$119)+'СЕТ СН'!$I$12+СВЦЭМ!$D$10+'СЕТ СН'!$I$5-'СЕТ СН'!$I$20</f>
        <v>3504.2708522900002</v>
      </c>
      <c r="U137" s="36">
        <f>SUMIFS(СВЦЭМ!$C$33:$C$776,СВЦЭМ!$A$33:$A$776,$A137,СВЦЭМ!$B$33:$B$776,U$119)+'СЕТ СН'!$I$12+СВЦЭМ!$D$10+'СЕТ СН'!$I$5-'СЕТ СН'!$I$20</f>
        <v>3477.0288966400003</v>
      </c>
      <c r="V137" s="36">
        <f>SUMIFS(СВЦЭМ!$C$33:$C$776,СВЦЭМ!$A$33:$A$776,$A137,СВЦЭМ!$B$33:$B$776,V$119)+'СЕТ СН'!$I$12+СВЦЭМ!$D$10+'СЕТ СН'!$I$5-'СЕТ СН'!$I$20</f>
        <v>3475.8781415900003</v>
      </c>
      <c r="W137" s="36">
        <f>SUMIFS(СВЦЭМ!$C$33:$C$776,СВЦЭМ!$A$33:$A$776,$A137,СВЦЭМ!$B$33:$B$776,W$119)+'СЕТ СН'!$I$12+СВЦЭМ!$D$10+'СЕТ СН'!$I$5-'СЕТ СН'!$I$20</f>
        <v>3469.5664411299999</v>
      </c>
      <c r="X137" s="36">
        <f>SUMIFS(СВЦЭМ!$C$33:$C$776,СВЦЭМ!$A$33:$A$776,$A137,СВЦЭМ!$B$33:$B$776,X$119)+'СЕТ СН'!$I$12+СВЦЭМ!$D$10+'СЕТ СН'!$I$5-'СЕТ СН'!$I$20</f>
        <v>3480.56859024</v>
      </c>
      <c r="Y137" s="36">
        <f>SUMIFS(СВЦЭМ!$C$33:$C$776,СВЦЭМ!$A$33:$A$776,$A137,СВЦЭМ!$B$33:$B$776,Y$119)+'СЕТ СН'!$I$12+СВЦЭМ!$D$10+'СЕТ СН'!$I$5-'СЕТ СН'!$I$20</f>
        <v>3499.7851945500001</v>
      </c>
    </row>
    <row r="138" spans="1:25" ht="15.75" x14ac:dyDescent="0.2">
      <c r="A138" s="35">
        <f t="shared" si="3"/>
        <v>43909</v>
      </c>
      <c r="B138" s="36">
        <f>SUMIFS(СВЦЭМ!$C$33:$C$776,СВЦЭМ!$A$33:$A$776,$A138,СВЦЭМ!$B$33:$B$776,B$119)+'СЕТ СН'!$I$12+СВЦЭМ!$D$10+'СЕТ СН'!$I$5-'СЕТ СН'!$I$20</f>
        <v>3534.7886558999999</v>
      </c>
      <c r="C138" s="36">
        <f>SUMIFS(СВЦЭМ!$C$33:$C$776,СВЦЭМ!$A$33:$A$776,$A138,СВЦЭМ!$B$33:$B$776,C$119)+'СЕТ СН'!$I$12+СВЦЭМ!$D$10+'СЕТ СН'!$I$5-'СЕТ СН'!$I$20</f>
        <v>3561.2641443399998</v>
      </c>
      <c r="D138" s="36">
        <f>SUMIFS(СВЦЭМ!$C$33:$C$776,СВЦЭМ!$A$33:$A$776,$A138,СВЦЭМ!$B$33:$B$776,D$119)+'СЕТ СН'!$I$12+СВЦЭМ!$D$10+'СЕТ СН'!$I$5-'СЕТ СН'!$I$20</f>
        <v>3576.9605381599999</v>
      </c>
      <c r="E138" s="36">
        <f>SUMIFS(СВЦЭМ!$C$33:$C$776,СВЦЭМ!$A$33:$A$776,$A138,СВЦЭМ!$B$33:$B$776,E$119)+'СЕТ СН'!$I$12+СВЦЭМ!$D$10+'СЕТ СН'!$I$5-'СЕТ СН'!$I$20</f>
        <v>3586.8145072100001</v>
      </c>
      <c r="F138" s="36">
        <f>SUMIFS(СВЦЭМ!$C$33:$C$776,СВЦЭМ!$A$33:$A$776,$A138,СВЦЭМ!$B$33:$B$776,F$119)+'СЕТ СН'!$I$12+СВЦЭМ!$D$10+'СЕТ СН'!$I$5-'СЕТ СН'!$I$20</f>
        <v>3588.6743347299998</v>
      </c>
      <c r="G138" s="36">
        <f>SUMIFS(СВЦЭМ!$C$33:$C$776,СВЦЭМ!$A$33:$A$776,$A138,СВЦЭМ!$B$33:$B$776,G$119)+'СЕТ СН'!$I$12+СВЦЭМ!$D$10+'СЕТ СН'!$I$5-'СЕТ СН'!$I$20</f>
        <v>3565.9431778500002</v>
      </c>
      <c r="H138" s="36">
        <f>SUMIFS(СВЦЭМ!$C$33:$C$776,СВЦЭМ!$A$33:$A$776,$A138,СВЦЭМ!$B$33:$B$776,H$119)+'СЕТ СН'!$I$12+СВЦЭМ!$D$10+'СЕТ СН'!$I$5-'СЕТ СН'!$I$20</f>
        <v>3522.3085372</v>
      </c>
      <c r="I138" s="36">
        <f>SUMIFS(СВЦЭМ!$C$33:$C$776,СВЦЭМ!$A$33:$A$776,$A138,СВЦЭМ!$B$33:$B$776,I$119)+'СЕТ СН'!$I$12+СВЦЭМ!$D$10+'СЕТ СН'!$I$5-'СЕТ СН'!$I$20</f>
        <v>3487.9629514899998</v>
      </c>
      <c r="J138" s="36">
        <f>SUMIFS(СВЦЭМ!$C$33:$C$776,СВЦЭМ!$A$33:$A$776,$A138,СВЦЭМ!$B$33:$B$776,J$119)+'СЕТ СН'!$I$12+СВЦЭМ!$D$10+'СЕТ СН'!$I$5-'СЕТ СН'!$I$20</f>
        <v>3488.1293231</v>
      </c>
      <c r="K138" s="36">
        <f>SUMIFS(СВЦЭМ!$C$33:$C$776,СВЦЭМ!$A$33:$A$776,$A138,СВЦЭМ!$B$33:$B$776,K$119)+'СЕТ СН'!$I$12+СВЦЭМ!$D$10+'СЕТ СН'!$I$5-'СЕТ СН'!$I$20</f>
        <v>3497.9047927299998</v>
      </c>
      <c r="L138" s="36">
        <f>SUMIFS(СВЦЭМ!$C$33:$C$776,СВЦЭМ!$A$33:$A$776,$A138,СВЦЭМ!$B$33:$B$776,L$119)+'СЕТ СН'!$I$12+СВЦЭМ!$D$10+'СЕТ СН'!$I$5-'СЕТ СН'!$I$20</f>
        <v>3497.75285674</v>
      </c>
      <c r="M138" s="36">
        <f>SUMIFS(СВЦЭМ!$C$33:$C$776,СВЦЭМ!$A$33:$A$776,$A138,СВЦЭМ!$B$33:$B$776,M$119)+'СЕТ СН'!$I$12+СВЦЭМ!$D$10+'СЕТ СН'!$I$5-'СЕТ СН'!$I$20</f>
        <v>3471.4381631599999</v>
      </c>
      <c r="N138" s="36">
        <f>SUMIFS(СВЦЭМ!$C$33:$C$776,СВЦЭМ!$A$33:$A$776,$A138,СВЦЭМ!$B$33:$B$776,N$119)+'СЕТ СН'!$I$12+СВЦЭМ!$D$10+'СЕТ СН'!$I$5-'СЕТ СН'!$I$20</f>
        <v>3468.16186221</v>
      </c>
      <c r="O138" s="36">
        <f>SUMIFS(СВЦЭМ!$C$33:$C$776,СВЦЭМ!$A$33:$A$776,$A138,СВЦЭМ!$B$33:$B$776,O$119)+'СЕТ СН'!$I$12+СВЦЭМ!$D$10+'СЕТ СН'!$I$5-'СЕТ СН'!$I$20</f>
        <v>3488.2489936299999</v>
      </c>
      <c r="P138" s="36">
        <f>SUMIFS(СВЦЭМ!$C$33:$C$776,СВЦЭМ!$A$33:$A$776,$A138,СВЦЭМ!$B$33:$B$776,P$119)+'СЕТ СН'!$I$12+СВЦЭМ!$D$10+'СЕТ СН'!$I$5-'СЕТ СН'!$I$20</f>
        <v>3490.1736017799999</v>
      </c>
      <c r="Q138" s="36">
        <f>SUMIFS(СВЦЭМ!$C$33:$C$776,СВЦЭМ!$A$33:$A$776,$A138,СВЦЭМ!$B$33:$B$776,Q$119)+'СЕТ СН'!$I$12+СВЦЭМ!$D$10+'СЕТ СН'!$I$5-'СЕТ СН'!$I$20</f>
        <v>3493.64006118</v>
      </c>
      <c r="R138" s="36">
        <f>SUMIFS(СВЦЭМ!$C$33:$C$776,СВЦЭМ!$A$33:$A$776,$A138,СВЦЭМ!$B$33:$B$776,R$119)+'СЕТ СН'!$I$12+СВЦЭМ!$D$10+'СЕТ СН'!$I$5-'СЕТ СН'!$I$20</f>
        <v>3482.89298461</v>
      </c>
      <c r="S138" s="36">
        <f>SUMIFS(СВЦЭМ!$C$33:$C$776,СВЦЭМ!$A$33:$A$776,$A138,СВЦЭМ!$B$33:$B$776,S$119)+'СЕТ СН'!$I$12+СВЦЭМ!$D$10+'СЕТ СН'!$I$5-'СЕТ СН'!$I$20</f>
        <v>3482.2429701700003</v>
      </c>
      <c r="T138" s="36">
        <f>SUMIFS(СВЦЭМ!$C$33:$C$776,СВЦЭМ!$A$33:$A$776,$A138,СВЦЭМ!$B$33:$B$776,T$119)+'СЕТ СН'!$I$12+СВЦЭМ!$D$10+'СЕТ СН'!$I$5-'СЕТ СН'!$I$20</f>
        <v>3489.9497957799999</v>
      </c>
      <c r="U138" s="36">
        <f>SUMIFS(СВЦЭМ!$C$33:$C$776,СВЦЭМ!$A$33:$A$776,$A138,СВЦЭМ!$B$33:$B$776,U$119)+'СЕТ СН'!$I$12+СВЦЭМ!$D$10+'СЕТ СН'!$I$5-'СЕТ СН'!$I$20</f>
        <v>3488.1689281899999</v>
      </c>
      <c r="V138" s="36">
        <f>SUMIFS(СВЦЭМ!$C$33:$C$776,СВЦЭМ!$A$33:$A$776,$A138,СВЦЭМ!$B$33:$B$776,V$119)+'СЕТ СН'!$I$12+СВЦЭМ!$D$10+'СЕТ СН'!$I$5-'СЕТ СН'!$I$20</f>
        <v>3477.00550699</v>
      </c>
      <c r="W138" s="36">
        <f>SUMIFS(СВЦЭМ!$C$33:$C$776,СВЦЭМ!$A$33:$A$776,$A138,СВЦЭМ!$B$33:$B$776,W$119)+'СЕТ СН'!$I$12+СВЦЭМ!$D$10+'СЕТ СН'!$I$5-'СЕТ СН'!$I$20</f>
        <v>3497.3858731300002</v>
      </c>
      <c r="X138" s="36">
        <f>SUMIFS(СВЦЭМ!$C$33:$C$776,СВЦЭМ!$A$33:$A$776,$A138,СВЦЭМ!$B$33:$B$776,X$119)+'СЕТ СН'!$I$12+СВЦЭМ!$D$10+'СЕТ СН'!$I$5-'СЕТ СН'!$I$20</f>
        <v>3484.0469806900001</v>
      </c>
      <c r="Y138" s="36">
        <f>SUMIFS(СВЦЭМ!$C$33:$C$776,СВЦЭМ!$A$33:$A$776,$A138,СВЦЭМ!$B$33:$B$776,Y$119)+'СЕТ СН'!$I$12+СВЦЭМ!$D$10+'СЕТ СН'!$I$5-'СЕТ СН'!$I$20</f>
        <v>3494.5609105399999</v>
      </c>
    </row>
    <row r="139" spans="1:25" ht="15.75" x14ac:dyDescent="0.2">
      <c r="A139" s="35">
        <f t="shared" si="3"/>
        <v>43910</v>
      </c>
      <c r="B139" s="36">
        <f>SUMIFS(СВЦЭМ!$C$33:$C$776,СВЦЭМ!$A$33:$A$776,$A139,СВЦЭМ!$B$33:$B$776,B$119)+'СЕТ СН'!$I$12+СВЦЭМ!$D$10+'СЕТ СН'!$I$5-'СЕТ СН'!$I$20</f>
        <v>3581.4929301900002</v>
      </c>
      <c r="C139" s="36">
        <f>SUMIFS(СВЦЭМ!$C$33:$C$776,СВЦЭМ!$A$33:$A$776,$A139,СВЦЭМ!$B$33:$B$776,C$119)+'СЕТ СН'!$I$12+СВЦЭМ!$D$10+'СЕТ СН'!$I$5-'СЕТ СН'!$I$20</f>
        <v>3599.67554556</v>
      </c>
      <c r="D139" s="36">
        <f>SUMIFS(СВЦЭМ!$C$33:$C$776,СВЦЭМ!$A$33:$A$776,$A139,СВЦЭМ!$B$33:$B$776,D$119)+'СЕТ СН'!$I$12+СВЦЭМ!$D$10+'СЕТ СН'!$I$5-'СЕТ СН'!$I$20</f>
        <v>3616.5557911599999</v>
      </c>
      <c r="E139" s="36">
        <f>SUMIFS(СВЦЭМ!$C$33:$C$776,СВЦЭМ!$A$33:$A$776,$A139,СВЦЭМ!$B$33:$B$776,E$119)+'СЕТ СН'!$I$12+СВЦЭМ!$D$10+'СЕТ СН'!$I$5-'СЕТ СН'!$I$20</f>
        <v>3620.3157015300003</v>
      </c>
      <c r="F139" s="36">
        <f>SUMIFS(СВЦЭМ!$C$33:$C$776,СВЦЭМ!$A$33:$A$776,$A139,СВЦЭМ!$B$33:$B$776,F$119)+'СЕТ СН'!$I$12+СВЦЭМ!$D$10+'СЕТ СН'!$I$5-'СЕТ СН'!$I$20</f>
        <v>3617.6218484400001</v>
      </c>
      <c r="G139" s="36">
        <f>SUMIFS(СВЦЭМ!$C$33:$C$776,СВЦЭМ!$A$33:$A$776,$A139,СВЦЭМ!$B$33:$B$776,G$119)+'СЕТ СН'!$I$12+СВЦЭМ!$D$10+'СЕТ СН'!$I$5-'СЕТ СН'!$I$20</f>
        <v>3603.6331111</v>
      </c>
      <c r="H139" s="36">
        <f>SUMIFS(СВЦЭМ!$C$33:$C$776,СВЦЭМ!$A$33:$A$776,$A139,СВЦЭМ!$B$33:$B$776,H$119)+'СЕТ СН'!$I$12+СВЦЭМ!$D$10+'СЕТ СН'!$I$5-'СЕТ СН'!$I$20</f>
        <v>3572.5754378400002</v>
      </c>
      <c r="I139" s="36">
        <f>SUMIFS(СВЦЭМ!$C$33:$C$776,СВЦЭМ!$A$33:$A$776,$A139,СВЦЭМ!$B$33:$B$776,I$119)+'СЕТ СН'!$I$12+СВЦЭМ!$D$10+'СЕТ СН'!$I$5-'СЕТ СН'!$I$20</f>
        <v>3526.0900940199999</v>
      </c>
      <c r="J139" s="36">
        <f>SUMIFS(СВЦЭМ!$C$33:$C$776,СВЦЭМ!$A$33:$A$776,$A139,СВЦЭМ!$B$33:$B$776,J$119)+'СЕТ СН'!$I$12+СВЦЭМ!$D$10+'СЕТ СН'!$I$5-'СЕТ СН'!$I$20</f>
        <v>3493.8527900899999</v>
      </c>
      <c r="K139" s="36">
        <f>SUMIFS(СВЦЭМ!$C$33:$C$776,СВЦЭМ!$A$33:$A$776,$A139,СВЦЭМ!$B$33:$B$776,K$119)+'СЕТ СН'!$I$12+СВЦЭМ!$D$10+'СЕТ СН'!$I$5-'СЕТ СН'!$I$20</f>
        <v>3499.89997984</v>
      </c>
      <c r="L139" s="36">
        <f>SUMIFS(СВЦЭМ!$C$33:$C$776,СВЦЭМ!$A$33:$A$776,$A139,СВЦЭМ!$B$33:$B$776,L$119)+'СЕТ СН'!$I$12+СВЦЭМ!$D$10+'СЕТ СН'!$I$5-'СЕТ СН'!$I$20</f>
        <v>3494.9387987700002</v>
      </c>
      <c r="M139" s="36">
        <f>SUMIFS(СВЦЭМ!$C$33:$C$776,СВЦЭМ!$A$33:$A$776,$A139,СВЦЭМ!$B$33:$B$776,M$119)+'СЕТ СН'!$I$12+СВЦЭМ!$D$10+'СЕТ СН'!$I$5-'СЕТ СН'!$I$20</f>
        <v>3478.8500912899999</v>
      </c>
      <c r="N139" s="36">
        <f>SUMIFS(СВЦЭМ!$C$33:$C$776,СВЦЭМ!$A$33:$A$776,$A139,СВЦЭМ!$B$33:$B$776,N$119)+'СЕТ СН'!$I$12+СВЦЭМ!$D$10+'СЕТ СН'!$I$5-'СЕТ СН'!$I$20</f>
        <v>3473.0760220900002</v>
      </c>
      <c r="O139" s="36">
        <f>SUMIFS(СВЦЭМ!$C$33:$C$776,СВЦЭМ!$A$33:$A$776,$A139,СВЦЭМ!$B$33:$B$776,O$119)+'СЕТ СН'!$I$12+СВЦЭМ!$D$10+'СЕТ СН'!$I$5-'СЕТ СН'!$I$20</f>
        <v>3477.9863572700001</v>
      </c>
      <c r="P139" s="36">
        <f>SUMIFS(СВЦЭМ!$C$33:$C$776,СВЦЭМ!$A$33:$A$776,$A139,СВЦЭМ!$B$33:$B$776,P$119)+'СЕТ СН'!$I$12+СВЦЭМ!$D$10+'СЕТ СН'!$I$5-'СЕТ СН'!$I$20</f>
        <v>3484.28339271</v>
      </c>
      <c r="Q139" s="36">
        <f>SUMIFS(СВЦЭМ!$C$33:$C$776,СВЦЭМ!$A$33:$A$776,$A139,СВЦЭМ!$B$33:$B$776,Q$119)+'СЕТ СН'!$I$12+СВЦЭМ!$D$10+'СЕТ СН'!$I$5-'СЕТ СН'!$I$20</f>
        <v>3496.8952383800001</v>
      </c>
      <c r="R139" s="36">
        <f>SUMIFS(СВЦЭМ!$C$33:$C$776,СВЦЭМ!$A$33:$A$776,$A139,СВЦЭМ!$B$33:$B$776,R$119)+'СЕТ СН'!$I$12+СВЦЭМ!$D$10+'СЕТ СН'!$I$5-'СЕТ СН'!$I$20</f>
        <v>3492.5720858200002</v>
      </c>
      <c r="S139" s="36">
        <f>SUMIFS(СВЦЭМ!$C$33:$C$776,СВЦЭМ!$A$33:$A$776,$A139,СВЦЭМ!$B$33:$B$776,S$119)+'СЕТ СН'!$I$12+СВЦЭМ!$D$10+'СЕТ СН'!$I$5-'СЕТ СН'!$I$20</f>
        <v>3477.1139019900002</v>
      </c>
      <c r="T139" s="36">
        <f>SUMIFS(СВЦЭМ!$C$33:$C$776,СВЦЭМ!$A$33:$A$776,$A139,СВЦЭМ!$B$33:$B$776,T$119)+'СЕТ СН'!$I$12+СВЦЭМ!$D$10+'СЕТ СН'!$I$5-'СЕТ СН'!$I$20</f>
        <v>3447.3708609099999</v>
      </c>
      <c r="U139" s="36">
        <f>SUMIFS(СВЦЭМ!$C$33:$C$776,СВЦЭМ!$A$33:$A$776,$A139,СВЦЭМ!$B$33:$B$776,U$119)+'СЕТ СН'!$I$12+СВЦЭМ!$D$10+'СЕТ СН'!$I$5-'СЕТ СН'!$I$20</f>
        <v>3449.91029278</v>
      </c>
      <c r="V139" s="36">
        <f>SUMIFS(СВЦЭМ!$C$33:$C$776,СВЦЭМ!$A$33:$A$776,$A139,СВЦЭМ!$B$33:$B$776,V$119)+'СЕТ СН'!$I$12+СВЦЭМ!$D$10+'СЕТ СН'!$I$5-'СЕТ СН'!$I$20</f>
        <v>3452.7189445900003</v>
      </c>
      <c r="W139" s="36">
        <f>SUMIFS(СВЦЭМ!$C$33:$C$776,СВЦЭМ!$A$33:$A$776,$A139,СВЦЭМ!$B$33:$B$776,W$119)+'СЕТ СН'!$I$12+СВЦЭМ!$D$10+'СЕТ СН'!$I$5-'СЕТ СН'!$I$20</f>
        <v>3459.0390983799998</v>
      </c>
      <c r="X139" s="36">
        <f>SUMIFS(СВЦЭМ!$C$33:$C$776,СВЦЭМ!$A$33:$A$776,$A139,СВЦЭМ!$B$33:$B$776,X$119)+'СЕТ СН'!$I$12+СВЦЭМ!$D$10+'СЕТ СН'!$I$5-'СЕТ СН'!$I$20</f>
        <v>3465.2422555900002</v>
      </c>
      <c r="Y139" s="36">
        <f>SUMIFS(СВЦЭМ!$C$33:$C$776,СВЦЭМ!$A$33:$A$776,$A139,СВЦЭМ!$B$33:$B$776,Y$119)+'СЕТ СН'!$I$12+СВЦЭМ!$D$10+'СЕТ СН'!$I$5-'СЕТ СН'!$I$20</f>
        <v>3484.3294801800002</v>
      </c>
    </row>
    <row r="140" spans="1:25" ht="15.75" x14ac:dyDescent="0.2">
      <c r="A140" s="35">
        <f t="shared" si="3"/>
        <v>43911</v>
      </c>
      <c r="B140" s="36">
        <f>SUMIFS(СВЦЭМ!$C$33:$C$776,СВЦЭМ!$A$33:$A$776,$A140,СВЦЭМ!$B$33:$B$776,B$119)+'СЕТ СН'!$I$12+СВЦЭМ!$D$10+'СЕТ СН'!$I$5-'СЕТ СН'!$I$20</f>
        <v>3553.8860736000001</v>
      </c>
      <c r="C140" s="36">
        <f>SUMIFS(СВЦЭМ!$C$33:$C$776,СВЦЭМ!$A$33:$A$776,$A140,СВЦЭМ!$B$33:$B$776,C$119)+'СЕТ СН'!$I$12+СВЦЭМ!$D$10+'СЕТ СН'!$I$5-'СЕТ СН'!$I$20</f>
        <v>3576.3740230600001</v>
      </c>
      <c r="D140" s="36">
        <f>SUMIFS(СВЦЭМ!$C$33:$C$776,СВЦЭМ!$A$33:$A$776,$A140,СВЦЭМ!$B$33:$B$776,D$119)+'СЕТ СН'!$I$12+СВЦЭМ!$D$10+'СЕТ СН'!$I$5-'СЕТ СН'!$I$20</f>
        <v>3591.5001305200003</v>
      </c>
      <c r="E140" s="36">
        <f>SUMIFS(СВЦЭМ!$C$33:$C$776,СВЦЭМ!$A$33:$A$776,$A140,СВЦЭМ!$B$33:$B$776,E$119)+'СЕТ СН'!$I$12+СВЦЭМ!$D$10+'СЕТ СН'!$I$5-'СЕТ СН'!$I$20</f>
        <v>3592.15471075</v>
      </c>
      <c r="F140" s="36">
        <f>SUMIFS(СВЦЭМ!$C$33:$C$776,СВЦЭМ!$A$33:$A$776,$A140,СВЦЭМ!$B$33:$B$776,F$119)+'СЕТ СН'!$I$12+СВЦЭМ!$D$10+'СЕТ СН'!$I$5-'СЕТ СН'!$I$20</f>
        <v>3588.68329537</v>
      </c>
      <c r="G140" s="36">
        <f>SUMIFS(СВЦЭМ!$C$33:$C$776,СВЦЭМ!$A$33:$A$776,$A140,СВЦЭМ!$B$33:$B$776,G$119)+'СЕТ СН'!$I$12+СВЦЭМ!$D$10+'СЕТ СН'!$I$5-'СЕТ СН'!$I$20</f>
        <v>3588.8254306399999</v>
      </c>
      <c r="H140" s="36">
        <f>SUMIFS(СВЦЭМ!$C$33:$C$776,СВЦЭМ!$A$33:$A$776,$A140,СВЦЭМ!$B$33:$B$776,H$119)+'СЕТ СН'!$I$12+СВЦЭМ!$D$10+'СЕТ СН'!$I$5-'СЕТ СН'!$I$20</f>
        <v>3571.0171255599998</v>
      </c>
      <c r="I140" s="36">
        <f>SUMIFS(СВЦЭМ!$C$33:$C$776,СВЦЭМ!$A$33:$A$776,$A140,СВЦЭМ!$B$33:$B$776,I$119)+'СЕТ СН'!$I$12+СВЦЭМ!$D$10+'СЕТ СН'!$I$5-'СЕТ СН'!$I$20</f>
        <v>3526.5673734800002</v>
      </c>
      <c r="J140" s="36">
        <f>SUMIFS(СВЦЭМ!$C$33:$C$776,СВЦЭМ!$A$33:$A$776,$A140,СВЦЭМ!$B$33:$B$776,J$119)+'СЕТ СН'!$I$12+СВЦЭМ!$D$10+'СЕТ СН'!$I$5-'СЕТ СН'!$I$20</f>
        <v>3482.4331448000003</v>
      </c>
      <c r="K140" s="36">
        <f>SUMIFS(СВЦЭМ!$C$33:$C$776,СВЦЭМ!$A$33:$A$776,$A140,СВЦЭМ!$B$33:$B$776,K$119)+'СЕТ СН'!$I$12+СВЦЭМ!$D$10+'СЕТ СН'!$I$5-'СЕТ СН'!$I$20</f>
        <v>3488.5954410499999</v>
      </c>
      <c r="L140" s="36">
        <f>SUMIFS(СВЦЭМ!$C$33:$C$776,СВЦЭМ!$A$33:$A$776,$A140,СВЦЭМ!$B$33:$B$776,L$119)+'СЕТ СН'!$I$12+СВЦЭМ!$D$10+'СЕТ СН'!$I$5-'СЕТ СН'!$I$20</f>
        <v>3485.5311982100002</v>
      </c>
      <c r="M140" s="36">
        <f>SUMIFS(СВЦЭМ!$C$33:$C$776,СВЦЭМ!$A$33:$A$776,$A140,СВЦЭМ!$B$33:$B$776,M$119)+'СЕТ СН'!$I$12+СВЦЭМ!$D$10+'СЕТ СН'!$I$5-'СЕТ СН'!$I$20</f>
        <v>3489.15078434</v>
      </c>
      <c r="N140" s="36">
        <f>SUMIFS(СВЦЭМ!$C$33:$C$776,СВЦЭМ!$A$33:$A$776,$A140,СВЦЭМ!$B$33:$B$776,N$119)+'СЕТ СН'!$I$12+СВЦЭМ!$D$10+'СЕТ СН'!$I$5-'СЕТ СН'!$I$20</f>
        <v>3495.6561896200001</v>
      </c>
      <c r="O140" s="36">
        <f>SUMIFS(СВЦЭМ!$C$33:$C$776,СВЦЭМ!$A$33:$A$776,$A140,СВЦЭМ!$B$33:$B$776,O$119)+'СЕТ СН'!$I$12+СВЦЭМ!$D$10+'СЕТ СН'!$I$5-'СЕТ СН'!$I$20</f>
        <v>3500.0285103000001</v>
      </c>
      <c r="P140" s="36">
        <f>SUMIFS(СВЦЭМ!$C$33:$C$776,СВЦЭМ!$A$33:$A$776,$A140,СВЦЭМ!$B$33:$B$776,P$119)+'СЕТ СН'!$I$12+СВЦЭМ!$D$10+'СЕТ СН'!$I$5-'СЕТ СН'!$I$20</f>
        <v>3499.9058099100002</v>
      </c>
      <c r="Q140" s="36">
        <f>SUMIFS(СВЦЭМ!$C$33:$C$776,СВЦЭМ!$A$33:$A$776,$A140,СВЦЭМ!$B$33:$B$776,Q$119)+'СЕТ СН'!$I$12+СВЦЭМ!$D$10+'СЕТ СН'!$I$5-'СЕТ СН'!$I$20</f>
        <v>3498.88532265</v>
      </c>
      <c r="R140" s="36">
        <f>SUMIFS(СВЦЭМ!$C$33:$C$776,СВЦЭМ!$A$33:$A$776,$A140,СВЦЭМ!$B$33:$B$776,R$119)+'СЕТ СН'!$I$12+СВЦЭМ!$D$10+'СЕТ СН'!$I$5-'СЕТ СН'!$I$20</f>
        <v>3494.0804939200002</v>
      </c>
      <c r="S140" s="36">
        <f>SUMIFS(СВЦЭМ!$C$33:$C$776,СВЦЭМ!$A$33:$A$776,$A140,СВЦЭМ!$B$33:$B$776,S$119)+'СЕТ СН'!$I$12+СВЦЭМ!$D$10+'СЕТ СН'!$I$5-'СЕТ СН'!$I$20</f>
        <v>3490.19864422</v>
      </c>
      <c r="T140" s="36">
        <f>SUMIFS(СВЦЭМ!$C$33:$C$776,СВЦЭМ!$A$33:$A$776,$A140,СВЦЭМ!$B$33:$B$776,T$119)+'СЕТ СН'!$I$12+СВЦЭМ!$D$10+'СЕТ СН'!$I$5-'СЕТ СН'!$I$20</f>
        <v>3482.5200035100002</v>
      </c>
      <c r="U140" s="36">
        <f>SUMIFS(СВЦЭМ!$C$33:$C$776,СВЦЭМ!$A$33:$A$776,$A140,СВЦЭМ!$B$33:$B$776,U$119)+'СЕТ СН'!$I$12+СВЦЭМ!$D$10+'СЕТ СН'!$I$5-'СЕТ СН'!$I$20</f>
        <v>3476.4397215500003</v>
      </c>
      <c r="V140" s="36">
        <f>SUMIFS(СВЦЭМ!$C$33:$C$776,СВЦЭМ!$A$33:$A$776,$A140,СВЦЭМ!$B$33:$B$776,V$119)+'СЕТ СН'!$I$12+СВЦЭМ!$D$10+'СЕТ СН'!$I$5-'СЕТ СН'!$I$20</f>
        <v>3457.6531515199999</v>
      </c>
      <c r="W140" s="36">
        <f>SUMIFS(СВЦЭМ!$C$33:$C$776,СВЦЭМ!$A$33:$A$776,$A140,СВЦЭМ!$B$33:$B$776,W$119)+'СЕТ СН'!$I$12+СВЦЭМ!$D$10+'СЕТ СН'!$I$5-'СЕТ СН'!$I$20</f>
        <v>3471.3283010599998</v>
      </c>
      <c r="X140" s="36">
        <f>SUMIFS(СВЦЭМ!$C$33:$C$776,СВЦЭМ!$A$33:$A$776,$A140,СВЦЭМ!$B$33:$B$776,X$119)+'СЕТ СН'!$I$12+СВЦЭМ!$D$10+'СЕТ СН'!$I$5-'СЕТ СН'!$I$20</f>
        <v>3475.0154009100002</v>
      </c>
      <c r="Y140" s="36">
        <f>SUMIFS(СВЦЭМ!$C$33:$C$776,СВЦЭМ!$A$33:$A$776,$A140,СВЦЭМ!$B$33:$B$776,Y$119)+'СЕТ СН'!$I$12+СВЦЭМ!$D$10+'СЕТ СН'!$I$5-'СЕТ СН'!$I$20</f>
        <v>3496.0947559800002</v>
      </c>
    </row>
    <row r="141" spans="1:25" ht="15.75" x14ac:dyDescent="0.2">
      <c r="A141" s="35">
        <f t="shared" si="3"/>
        <v>43912</v>
      </c>
      <c r="B141" s="36">
        <f>SUMIFS(СВЦЭМ!$C$33:$C$776,СВЦЭМ!$A$33:$A$776,$A141,СВЦЭМ!$B$33:$B$776,B$119)+'СЕТ СН'!$I$12+СВЦЭМ!$D$10+'СЕТ СН'!$I$5-'СЕТ СН'!$I$20</f>
        <v>3584.6796493800002</v>
      </c>
      <c r="C141" s="36">
        <f>SUMIFS(СВЦЭМ!$C$33:$C$776,СВЦЭМ!$A$33:$A$776,$A141,СВЦЭМ!$B$33:$B$776,C$119)+'СЕТ СН'!$I$12+СВЦЭМ!$D$10+'СЕТ СН'!$I$5-'СЕТ СН'!$I$20</f>
        <v>3593.1449523700003</v>
      </c>
      <c r="D141" s="36">
        <f>SUMIFS(СВЦЭМ!$C$33:$C$776,СВЦЭМ!$A$33:$A$776,$A141,СВЦЭМ!$B$33:$B$776,D$119)+'СЕТ СН'!$I$12+СВЦЭМ!$D$10+'СЕТ СН'!$I$5-'СЕТ СН'!$I$20</f>
        <v>3605.7469691900001</v>
      </c>
      <c r="E141" s="36">
        <f>SUMIFS(СВЦЭМ!$C$33:$C$776,СВЦЭМ!$A$33:$A$776,$A141,СВЦЭМ!$B$33:$B$776,E$119)+'СЕТ СН'!$I$12+СВЦЭМ!$D$10+'СЕТ СН'!$I$5-'СЕТ СН'!$I$20</f>
        <v>3614.4849765500003</v>
      </c>
      <c r="F141" s="36">
        <f>SUMIFS(СВЦЭМ!$C$33:$C$776,СВЦЭМ!$A$33:$A$776,$A141,СВЦЭМ!$B$33:$B$776,F$119)+'СЕТ СН'!$I$12+СВЦЭМ!$D$10+'СЕТ СН'!$I$5-'СЕТ СН'!$I$20</f>
        <v>3615.7435051900002</v>
      </c>
      <c r="G141" s="36">
        <f>SUMIFS(СВЦЭМ!$C$33:$C$776,СВЦЭМ!$A$33:$A$776,$A141,СВЦЭМ!$B$33:$B$776,G$119)+'СЕТ СН'!$I$12+СВЦЭМ!$D$10+'СЕТ СН'!$I$5-'СЕТ СН'!$I$20</f>
        <v>3597.1498802800002</v>
      </c>
      <c r="H141" s="36">
        <f>SUMIFS(СВЦЭМ!$C$33:$C$776,СВЦЭМ!$A$33:$A$776,$A141,СВЦЭМ!$B$33:$B$776,H$119)+'СЕТ СН'!$I$12+СВЦЭМ!$D$10+'СЕТ СН'!$I$5-'СЕТ СН'!$I$20</f>
        <v>3558.8015678199999</v>
      </c>
      <c r="I141" s="36">
        <f>SUMIFS(СВЦЭМ!$C$33:$C$776,СВЦЭМ!$A$33:$A$776,$A141,СВЦЭМ!$B$33:$B$776,I$119)+'СЕТ СН'!$I$12+СВЦЭМ!$D$10+'СЕТ СН'!$I$5-'СЕТ СН'!$I$20</f>
        <v>3513.5185685599999</v>
      </c>
      <c r="J141" s="36">
        <f>SUMIFS(СВЦЭМ!$C$33:$C$776,СВЦЭМ!$A$33:$A$776,$A141,СВЦЭМ!$B$33:$B$776,J$119)+'СЕТ СН'!$I$12+СВЦЭМ!$D$10+'СЕТ СН'!$I$5-'СЕТ СН'!$I$20</f>
        <v>3455.8043678700001</v>
      </c>
      <c r="K141" s="36">
        <f>SUMIFS(СВЦЭМ!$C$33:$C$776,СВЦЭМ!$A$33:$A$776,$A141,СВЦЭМ!$B$33:$B$776,K$119)+'СЕТ СН'!$I$12+СВЦЭМ!$D$10+'СЕТ СН'!$I$5-'СЕТ СН'!$I$20</f>
        <v>3456.48176564</v>
      </c>
      <c r="L141" s="36">
        <f>SUMIFS(СВЦЭМ!$C$33:$C$776,СВЦЭМ!$A$33:$A$776,$A141,СВЦЭМ!$B$33:$B$776,L$119)+'СЕТ СН'!$I$12+СВЦЭМ!$D$10+'СЕТ СН'!$I$5-'СЕТ СН'!$I$20</f>
        <v>3455.6872183599999</v>
      </c>
      <c r="M141" s="36">
        <f>SUMIFS(СВЦЭМ!$C$33:$C$776,СВЦЭМ!$A$33:$A$776,$A141,СВЦЭМ!$B$33:$B$776,M$119)+'СЕТ СН'!$I$12+СВЦЭМ!$D$10+'СЕТ СН'!$I$5-'СЕТ СН'!$I$20</f>
        <v>3466.4019399399999</v>
      </c>
      <c r="N141" s="36">
        <f>SUMIFS(СВЦЭМ!$C$33:$C$776,СВЦЭМ!$A$33:$A$776,$A141,СВЦЭМ!$B$33:$B$776,N$119)+'СЕТ СН'!$I$12+СВЦЭМ!$D$10+'СЕТ СН'!$I$5-'СЕТ СН'!$I$20</f>
        <v>3475.20280813</v>
      </c>
      <c r="O141" s="36">
        <f>SUMIFS(СВЦЭМ!$C$33:$C$776,СВЦЭМ!$A$33:$A$776,$A141,СВЦЭМ!$B$33:$B$776,O$119)+'СЕТ СН'!$I$12+СВЦЭМ!$D$10+'СЕТ СН'!$I$5-'СЕТ СН'!$I$20</f>
        <v>3488.0061568599999</v>
      </c>
      <c r="P141" s="36">
        <f>SUMIFS(СВЦЭМ!$C$33:$C$776,СВЦЭМ!$A$33:$A$776,$A141,СВЦЭМ!$B$33:$B$776,P$119)+'СЕТ СН'!$I$12+СВЦЭМ!$D$10+'СЕТ СН'!$I$5-'СЕТ СН'!$I$20</f>
        <v>3499.7253546900001</v>
      </c>
      <c r="Q141" s="36">
        <f>SUMIFS(СВЦЭМ!$C$33:$C$776,СВЦЭМ!$A$33:$A$776,$A141,СВЦЭМ!$B$33:$B$776,Q$119)+'СЕТ СН'!$I$12+СВЦЭМ!$D$10+'СЕТ СН'!$I$5-'СЕТ СН'!$I$20</f>
        <v>3502.1746200500002</v>
      </c>
      <c r="R141" s="36">
        <f>SUMIFS(СВЦЭМ!$C$33:$C$776,СВЦЭМ!$A$33:$A$776,$A141,СВЦЭМ!$B$33:$B$776,R$119)+'СЕТ СН'!$I$12+СВЦЭМ!$D$10+'СЕТ СН'!$I$5-'СЕТ СН'!$I$20</f>
        <v>3496.3127480000003</v>
      </c>
      <c r="S141" s="36">
        <f>SUMIFS(СВЦЭМ!$C$33:$C$776,СВЦЭМ!$A$33:$A$776,$A141,СВЦЭМ!$B$33:$B$776,S$119)+'СЕТ СН'!$I$12+СВЦЭМ!$D$10+'СЕТ СН'!$I$5-'СЕТ СН'!$I$20</f>
        <v>3487.7958005999999</v>
      </c>
      <c r="T141" s="36">
        <f>SUMIFS(СВЦЭМ!$C$33:$C$776,СВЦЭМ!$A$33:$A$776,$A141,СВЦЭМ!$B$33:$B$776,T$119)+'СЕТ СН'!$I$12+СВЦЭМ!$D$10+'СЕТ СН'!$I$5-'СЕТ СН'!$I$20</f>
        <v>3467.4758341400002</v>
      </c>
      <c r="U141" s="36">
        <f>SUMIFS(СВЦЭМ!$C$33:$C$776,СВЦЭМ!$A$33:$A$776,$A141,СВЦЭМ!$B$33:$B$776,U$119)+'СЕТ СН'!$I$12+СВЦЭМ!$D$10+'СЕТ СН'!$I$5-'СЕТ СН'!$I$20</f>
        <v>3454.1123602400003</v>
      </c>
      <c r="V141" s="36">
        <f>SUMIFS(СВЦЭМ!$C$33:$C$776,СВЦЭМ!$A$33:$A$776,$A141,СВЦЭМ!$B$33:$B$776,V$119)+'СЕТ СН'!$I$12+СВЦЭМ!$D$10+'СЕТ СН'!$I$5-'СЕТ СН'!$I$20</f>
        <v>3456.60761164</v>
      </c>
      <c r="W141" s="36">
        <f>SUMIFS(СВЦЭМ!$C$33:$C$776,СВЦЭМ!$A$33:$A$776,$A141,СВЦЭМ!$B$33:$B$776,W$119)+'СЕТ СН'!$I$12+СВЦЭМ!$D$10+'СЕТ СН'!$I$5-'СЕТ СН'!$I$20</f>
        <v>3456.15677271</v>
      </c>
      <c r="X141" s="36">
        <f>SUMIFS(СВЦЭМ!$C$33:$C$776,СВЦЭМ!$A$33:$A$776,$A141,СВЦЭМ!$B$33:$B$776,X$119)+'СЕТ СН'!$I$12+СВЦЭМ!$D$10+'СЕТ СН'!$I$5-'СЕТ СН'!$I$20</f>
        <v>3454.8121091500002</v>
      </c>
      <c r="Y141" s="36">
        <f>SUMIFS(СВЦЭМ!$C$33:$C$776,СВЦЭМ!$A$33:$A$776,$A141,СВЦЭМ!$B$33:$B$776,Y$119)+'СЕТ СН'!$I$12+СВЦЭМ!$D$10+'СЕТ СН'!$I$5-'СЕТ СН'!$I$20</f>
        <v>3501.9063088399998</v>
      </c>
    </row>
    <row r="142" spans="1:25" ht="15.75" x14ac:dyDescent="0.2">
      <c r="A142" s="35">
        <f t="shared" si="3"/>
        <v>43913</v>
      </c>
      <c r="B142" s="36">
        <f>SUMIFS(СВЦЭМ!$C$33:$C$776,СВЦЭМ!$A$33:$A$776,$A142,СВЦЭМ!$B$33:$B$776,B$119)+'СЕТ СН'!$I$12+СВЦЭМ!$D$10+'СЕТ СН'!$I$5-'СЕТ СН'!$I$20</f>
        <v>3564.4641593699998</v>
      </c>
      <c r="C142" s="36">
        <f>SUMIFS(СВЦЭМ!$C$33:$C$776,СВЦЭМ!$A$33:$A$776,$A142,СВЦЭМ!$B$33:$B$776,C$119)+'СЕТ СН'!$I$12+СВЦЭМ!$D$10+'СЕТ СН'!$I$5-'СЕТ СН'!$I$20</f>
        <v>3588.0797761200001</v>
      </c>
      <c r="D142" s="36">
        <f>SUMIFS(СВЦЭМ!$C$33:$C$776,СВЦЭМ!$A$33:$A$776,$A142,СВЦЭМ!$B$33:$B$776,D$119)+'СЕТ СН'!$I$12+СВЦЭМ!$D$10+'СЕТ СН'!$I$5-'СЕТ СН'!$I$20</f>
        <v>3602.8822470800001</v>
      </c>
      <c r="E142" s="36">
        <f>SUMIFS(СВЦЭМ!$C$33:$C$776,СВЦЭМ!$A$33:$A$776,$A142,СВЦЭМ!$B$33:$B$776,E$119)+'СЕТ СН'!$I$12+СВЦЭМ!$D$10+'СЕТ СН'!$I$5-'СЕТ СН'!$I$20</f>
        <v>3608.9921198900001</v>
      </c>
      <c r="F142" s="36">
        <f>SUMIFS(СВЦЭМ!$C$33:$C$776,СВЦЭМ!$A$33:$A$776,$A142,СВЦЭМ!$B$33:$B$776,F$119)+'СЕТ СН'!$I$12+СВЦЭМ!$D$10+'СЕТ СН'!$I$5-'СЕТ СН'!$I$20</f>
        <v>3603.7642425700001</v>
      </c>
      <c r="G142" s="36">
        <f>SUMIFS(СВЦЭМ!$C$33:$C$776,СВЦЭМ!$A$33:$A$776,$A142,СВЦЭМ!$B$33:$B$776,G$119)+'СЕТ СН'!$I$12+СВЦЭМ!$D$10+'СЕТ СН'!$I$5-'СЕТ СН'!$I$20</f>
        <v>3593.2249226900003</v>
      </c>
      <c r="H142" s="36">
        <f>SUMIFS(СВЦЭМ!$C$33:$C$776,СВЦЭМ!$A$33:$A$776,$A142,СВЦЭМ!$B$33:$B$776,H$119)+'СЕТ СН'!$I$12+СВЦЭМ!$D$10+'СЕТ СН'!$I$5-'СЕТ СН'!$I$20</f>
        <v>3563.2852694900002</v>
      </c>
      <c r="I142" s="36">
        <f>SUMIFS(СВЦЭМ!$C$33:$C$776,СВЦЭМ!$A$33:$A$776,$A142,СВЦЭМ!$B$33:$B$776,I$119)+'СЕТ СН'!$I$12+СВЦЭМ!$D$10+'СЕТ СН'!$I$5-'СЕТ СН'!$I$20</f>
        <v>3523.9499192799999</v>
      </c>
      <c r="J142" s="36">
        <f>SUMIFS(СВЦЭМ!$C$33:$C$776,СВЦЭМ!$A$33:$A$776,$A142,СВЦЭМ!$B$33:$B$776,J$119)+'СЕТ СН'!$I$12+СВЦЭМ!$D$10+'СЕТ СН'!$I$5-'СЕТ СН'!$I$20</f>
        <v>3476.8728734199999</v>
      </c>
      <c r="K142" s="36">
        <f>SUMIFS(СВЦЭМ!$C$33:$C$776,СВЦЭМ!$A$33:$A$776,$A142,СВЦЭМ!$B$33:$B$776,K$119)+'СЕТ СН'!$I$12+СВЦЭМ!$D$10+'СЕТ СН'!$I$5-'СЕТ СН'!$I$20</f>
        <v>3477.0481012600003</v>
      </c>
      <c r="L142" s="36">
        <f>SUMIFS(СВЦЭМ!$C$33:$C$776,СВЦЭМ!$A$33:$A$776,$A142,СВЦЭМ!$B$33:$B$776,L$119)+'СЕТ СН'!$I$12+СВЦЭМ!$D$10+'СЕТ СН'!$I$5-'СЕТ СН'!$I$20</f>
        <v>3491.3044909999999</v>
      </c>
      <c r="M142" s="36">
        <f>SUMIFS(СВЦЭМ!$C$33:$C$776,СВЦЭМ!$A$33:$A$776,$A142,СВЦЭМ!$B$33:$B$776,M$119)+'СЕТ СН'!$I$12+СВЦЭМ!$D$10+'СЕТ СН'!$I$5-'СЕТ СН'!$I$20</f>
        <v>3477.0197452699999</v>
      </c>
      <c r="N142" s="36">
        <f>SUMIFS(СВЦЭМ!$C$33:$C$776,СВЦЭМ!$A$33:$A$776,$A142,СВЦЭМ!$B$33:$B$776,N$119)+'СЕТ СН'!$I$12+СВЦЭМ!$D$10+'СЕТ СН'!$I$5-'СЕТ СН'!$I$20</f>
        <v>3481.2131358800002</v>
      </c>
      <c r="O142" s="36">
        <f>SUMIFS(СВЦЭМ!$C$33:$C$776,СВЦЭМ!$A$33:$A$776,$A142,СВЦЭМ!$B$33:$B$776,O$119)+'СЕТ СН'!$I$12+СВЦЭМ!$D$10+'СЕТ СН'!$I$5-'СЕТ СН'!$I$20</f>
        <v>3497.4247382600001</v>
      </c>
      <c r="P142" s="36">
        <f>SUMIFS(СВЦЭМ!$C$33:$C$776,СВЦЭМ!$A$33:$A$776,$A142,СВЦЭМ!$B$33:$B$776,P$119)+'СЕТ СН'!$I$12+СВЦЭМ!$D$10+'СЕТ СН'!$I$5-'СЕТ СН'!$I$20</f>
        <v>3507.8967461800003</v>
      </c>
      <c r="Q142" s="36">
        <f>SUMIFS(СВЦЭМ!$C$33:$C$776,СВЦЭМ!$A$33:$A$776,$A142,СВЦЭМ!$B$33:$B$776,Q$119)+'СЕТ СН'!$I$12+СВЦЭМ!$D$10+'СЕТ СН'!$I$5-'СЕТ СН'!$I$20</f>
        <v>3514.1234391200001</v>
      </c>
      <c r="R142" s="36">
        <f>SUMIFS(СВЦЭМ!$C$33:$C$776,СВЦЭМ!$A$33:$A$776,$A142,СВЦЭМ!$B$33:$B$776,R$119)+'СЕТ СН'!$I$12+СВЦЭМ!$D$10+'СЕТ СН'!$I$5-'СЕТ СН'!$I$20</f>
        <v>3513.6523642800003</v>
      </c>
      <c r="S142" s="36">
        <f>SUMIFS(СВЦЭМ!$C$33:$C$776,СВЦЭМ!$A$33:$A$776,$A142,СВЦЭМ!$B$33:$B$776,S$119)+'СЕТ СН'!$I$12+СВЦЭМ!$D$10+'СЕТ СН'!$I$5-'СЕТ СН'!$I$20</f>
        <v>3514.7543154800001</v>
      </c>
      <c r="T142" s="36">
        <f>SUMIFS(СВЦЭМ!$C$33:$C$776,СВЦЭМ!$A$33:$A$776,$A142,СВЦЭМ!$B$33:$B$776,T$119)+'СЕТ СН'!$I$12+СВЦЭМ!$D$10+'СЕТ СН'!$I$5-'СЕТ СН'!$I$20</f>
        <v>3504.23547805</v>
      </c>
      <c r="U142" s="36">
        <f>SUMIFS(СВЦЭМ!$C$33:$C$776,СВЦЭМ!$A$33:$A$776,$A142,СВЦЭМ!$B$33:$B$776,U$119)+'СЕТ СН'!$I$12+СВЦЭМ!$D$10+'СЕТ СН'!$I$5-'СЕТ СН'!$I$20</f>
        <v>3489.0252296799999</v>
      </c>
      <c r="V142" s="36">
        <f>SUMIFS(СВЦЭМ!$C$33:$C$776,СВЦЭМ!$A$33:$A$776,$A142,СВЦЭМ!$B$33:$B$776,V$119)+'СЕТ СН'!$I$12+СВЦЭМ!$D$10+'СЕТ СН'!$I$5-'СЕТ СН'!$I$20</f>
        <v>3481.5561019500001</v>
      </c>
      <c r="W142" s="36">
        <f>SUMIFS(СВЦЭМ!$C$33:$C$776,СВЦЭМ!$A$33:$A$776,$A142,СВЦЭМ!$B$33:$B$776,W$119)+'СЕТ СН'!$I$12+СВЦЭМ!$D$10+'СЕТ СН'!$I$5-'СЕТ СН'!$I$20</f>
        <v>3449.9797653300002</v>
      </c>
      <c r="X142" s="36">
        <f>SUMIFS(СВЦЭМ!$C$33:$C$776,СВЦЭМ!$A$33:$A$776,$A142,СВЦЭМ!$B$33:$B$776,X$119)+'СЕТ СН'!$I$12+СВЦЭМ!$D$10+'СЕТ СН'!$I$5-'СЕТ СН'!$I$20</f>
        <v>3449.2716811099999</v>
      </c>
      <c r="Y142" s="36">
        <f>SUMIFS(СВЦЭМ!$C$33:$C$776,СВЦЭМ!$A$33:$A$776,$A142,СВЦЭМ!$B$33:$B$776,Y$119)+'СЕТ СН'!$I$12+СВЦЭМ!$D$10+'СЕТ СН'!$I$5-'СЕТ СН'!$I$20</f>
        <v>3496.7455481100001</v>
      </c>
    </row>
    <row r="143" spans="1:25" ht="15.75" x14ac:dyDescent="0.2">
      <c r="A143" s="35">
        <f t="shared" si="3"/>
        <v>43914</v>
      </c>
      <c r="B143" s="36">
        <f>SUMIFS(СВЦЭМ!$C$33:$C$776,СВЦЭМ!$A$33:$A$776,$A143,СВЦЭМ!$B$33:$B$776,B$119)+'СЕТ СН'!$I$12+СВЦЭМ!$D$10+'СЕТ СН'!$I$5-'СЕТ СН'!$I$20</f>
        <v>3531.3937827300001</v>
      </c>
      <c r="C143" s="36">
        <f>SUMIFS(СВЦЭМ!$C$33:$C$776,СВЦЭМ!$A$33:$A$776,$A143,СВЦЭМ!$B$33:$B$776,C$119)+'СЕТ СН'!$I$12+СВЦЭМ!$D$10+'СЕТ СН'!$I$5-'СЕТ СН'!$I$20</f>
        <v>3561.6290228100002</v>
      </c>
      <c r="D143" s="36">
        <f>SUMIFS(СВЦЭМ!$C$33:$C$776,СВЦЭМ!$A$33:$A$776,$A143,СВЦЭМ!$B$33:$B$776,D$119)+'СЕТ СН'!$I$12+СВЦЭМ!$D$10+'СЕТ СН'!$I$5-'СЕТ СН'!$I$20</f>
        <v>3583.5663303900001</v>
      </c>
      <c r="E143" s="36">
        <f>SUMIFS(СВЦЭМ!$C$33:$C$776,СВЦЭМ!$A$33:$A$776,$A143,СВЦЭМ!$B$33:$B$776,E$119)+'СЕТ СН'!$I$12+СВЦЭМ!$D$10+'СЕТ СН'!$I$5-'СЕТ СН'!$I$20</f>
        <v>3588.9926832800002</v>
      </c>
      <c r="F143" s="36">
        <f>SUMIFS(СВЦЭМ!$C$33:$C$776,СВЦЭМ!$A$33:$A$776,$A143,СВЦЭМ!$B$33:$B$776,F$119)+'СЕТ СН'!$I$12+СВЦЭМ!$D$10+'СЕТ СН'!$I$5-'СЕТ СН'!$I$20</f>
        <v>3581.08051948</v>
      </c>
      <c r="G143" s="36">
        <f>SUMIFS(СВЦЭМ!$C$33:$C$776,СВЦЭМ!$A$33:$A$776,$A143,СВЦЭМ!$B$33:$B$776,G$119)+'СЕТ СН'!$I$12+СВЦЭМ!$D$10+'СЕТ СН'!$I$5-'СЕТ СН'!$I$20</f>
        <v>3567.6030615099999</v>
      </c>
      <c r="H143" s="36">
        <f>SUMIFS(СВЦЭМ!$C$33:$C$776,СВЦЭМ!$A$33:$A$776,$A143,СВЦЭМ!$B$33:$B$776,H$119)+'СЕТ СН'!$I$12+СВЦЭМ!$D$10+'СЕТ СН'!$I$5-'СЕТ СН'!$I$20</f>
        <v>3535.7423443400003</v>
      </c>
      <c r="I143" s="36">
        <f>SUMIFS(СВЦЭМ!$C$33:$C$776,СВЦЭМ!$A$33:$A$776,$A143,СВЦЭМ!$B$33:$B$776,I$119)+'СЕТ СН'!$I$12+СВЦЭМ!$D$10+'СЕТ СН'!$I$5-'СЕТ СН'!$I$20</f>
        <v>3492.6944964899999</v>
      </c>
      <c r="J143" s="36">
        <f>SUMIFS(СВЦЭМ!$C$33:$C$776,СВЦЭМ!$A$33:$A$776,$A143,СВЦЭМ!$B$33:$B$776,J$119)+'СЕТ СН'!$I$12+СВЦЭМ!$D$10+'СЕТ СН'!$I$5-'СЕТ СН'!$I$20</f>
        <v>3447.7040792500002</v>
      </c>
      <c r="K143" s="36">
        <f>SUMIFS(СВЦЭМ!$C$33:$C$776,СВЦЭМ!$A$33:$A$776,$A143,СВЦЭМ!$B$33:$B$776,K$119)+'СЕТ СН'!$I$12+СВЦЭМ!$D$10+'СЕТ СН'!$I$5-'СЕТ СН'!$I$20</f>
        <v>3450.5483952100003</v>
      </c>
      <c r="L143" s="36">
        <f>SUMIFS(СВЦЭМ!$C$33:$C$776,СВЦЭМ!$A$33:$A$776,$A143,СВЦЭМ!$B$33:$B$776,L$119)+'СЕТ СН'!$I$12+СВЦЭМ!$D$10+'СЕТ СН'!$I$5-'СЕТ СН'!$I$20</f>
        <v>3463.8732391399999</v>
      </c>
      <c r="M143" s="36">
        <f>SUMIFS(СВЦЭМ!$C$33:$C$776,СВЦЭМ!$A$33:$A$776,$A143,СВЦЭМ!$B$33:$B$776,M$119)+'СЕТ СН'!$I$12+СВЦЭМ!$D$10+'СЕТ СН'!$I$5-'СЕТ СН'!$I$20</f>
        <v>3456.7417945900002</v>
      </c>
      <c r="N143" s="36">
        <f>SUMIFS(СВЦЭМ!$C$33:$C$776,СВЦЭМ!$A$33:$A$776,$A143,СВЦЭМ!$B$33:$B$776,N$119)+'СЕТ СН'!$I$12+СВЦЭМ!$D$10+'СЕТ СН'!$I$5-'СЕТ СН'!$I$20</f>
        <v>3483.87958966</v>
      </c>
      <c r="O143" s="36">
        <f>SUMIFS(СВЦЭМ!$C$33:$C$776,СВЦЭМ!$A$33:$A$776,$A143,СВЦЭМ!$B$33:$B$776,O$119)+'СЕТ СН'!$I$12+СВЦЭМ!$D$10+'СЕТ СН'!$I$5-'СЕТ СН'!$I$20</f>
        <v>3503.2369683900001</v>
      </c>
      <c r="P143" s="36">
        <f>SUMIFS(СВЦЭМ!$C$33:$C$776,СВЦЭМ!$A$33:$A$776,$A143,СВЦЭМ!$B$33:$B$776,P$119)+'СЕТ СН'!$I$12+СВЦЭМ!$D$10+'СЕТ СН'!$I$5-'СЕТ СН'!$I$20</f>
        <v>3514.4547973399999</v>
      </c>
      <c r="Q143" s="36">
        <f>SUMIFS(СВЦЭМ!$C$33:$C$776,СВЦЭМ!$A$33:$A$776,$A143,СВЦЭМ!$B$33:$B$776,Q$119)+'СЕТ СН'!$I$12+СВЦЭМ!$D$10+'СЕТ СН'!$I$5-'СЕТ СН'!$I$20</f>
        <v>3517.3356402999998</v>
      </c>
      <c r="R143" s="36">
        <f>SUMIFS(СВЦЭМ!$C$33:$C$776,СВЦЭМ!$A$33:$A$776,$A143,СВЦЭМ!$B$33:$B$776,R$119)+'СЕТ СН'!$I$12+СВЦЭМ!$D$10+'СЕТ СН'!$I$5-'СЕТ СН'!$I$20</f>
        <v>3498.9046331899999</v>
      </c>
      <c r="S143" s="36">
        <f>SUMIFS(СВЦЭМ!$C$33:$C$776,СВЦЭМ!$A$33:$A$776,$A143,СВЦЭМ!$B$33:$B$776,S$119)+'СЕТ СН'!$I$12+СВЦЭМ!$D$10+'СЕТ СН'!$I$5-'СЕТ СН'!$I$20</f>
        <v>3478.2651800600001</v>
      </c>
      <c r="T143" s="36">
        <f>SUMIFS(СВЦЭМ!$C$33:$C$776,СВЦЭМ!$A$33:$A$776,$A143,СВЦЭМ!$B$33:$B$776,T$119)+'СЕТ СН'!$I$12+СВЦЭМ!$D$10+'СЕТ СН'!$I$5-'СЕТ СН'!$I$20</f>
        <v>3459.0841241400003</v>
      </c>
      <c r="U143" s="36">
        <f>SUMIFS(СВЦЭМ!$C$33:$C$776,СВЦЭМ!$A$33:$A$776,$A143,СВЦЭМ!$B$33:$B$776,U$119)+'СЕТ СН'!$I$12+СВЦЭМ!$D$10+'СЕТ СН'!$I$5-'СЕТ СН'!$I$20</f>
        <v>3448.9521150400001</v>
      </c>
      <c r="V143" s="36">
        <f>SUMIFS(СВЦЭМ!$C$33:$C$776,СВЦЭМ!$A$33:$A$776,$A143,СВЦЭМ!$B$33:$B$776,V$119)+'СЕТ СН'!$I$12+СВЦЭМ!$D$10+'СЕТ СН'!$I$5-'СЕТ СН'!$I$20</f>
        <v>3466.2964995800003</v>
      </c>
      <c r="W143" s="36">
        <f>SUMIFS(СВЦЭМ!$C$33:$C$776,СВЦЭМ!$A$33:$A$776,$A143,СВЦЭМ!$B$33:$B$776,W$119)+'СЕТ СН'!$I$12+СВЦЭМ!$D$10+'СЕТ СН'!$I$5-'СЕТ СН'!$I$20</f>
        <v>3448.7275300900001</v>
      </c>
      <c r="X143" s="36">
        <f>SUMIFS(СВЦЭМ!$C$33:$C$776,СВЦЭМ!$A$33:$A$776,$A143,СВЦЭМ!$B$33:$B$776,X$119)+'СЕТ СН'!$I$12+СВЦЭМ!$D$10+'СЕТ СН'!$I$5-'СЕТ СН'!$I$20</f>
        <v>3456.3608855100001</v>
      </c>
      <c r="Y143" s="36">
        <f>SUMIFS(СВЦЭМ!$C$33:$C$776,СВЦЭМ!$A$33:$A$776,$A143,СВЦЭМ!$B$33:$B$776,Y$119)+'СЕТ СН'!$I$12+СВЦЭМ!$D$10+'СЕТ СН'!$I$5-'СЕТ СН'!$I$20</f>
        <v>3496.37821648</v>
      </c>
    </row>
    <row r="144" spans="1:25" ht="15.75" x14ac:dyDescent="0.2">
      <c r="A144" s="35">
        <f t="shared" si="3"/>
        <v>43915</v>
      </c>
      <c r="B144" s="36">
        <f>SUMIFS(СВЦЭМ!$C$33:$C$776,СВЦЭМ!$A$33:$A$776,$A144,СВЦЭМ!$B$33:$B$776,B$119)+'СЕТ СН'!$I$12+СВЦЭМ!$D$10+'СЕТ СН'!$I$5-'СЕТ СН'!$I$20</f>
        <v>3550.4211888099999</v>
      </c>
      <c r="C144" s="36">
        <f>SUMIFS(СВЦЭМ!$C$33:$C$776,СВЦЭМ!$A$33:$A$776,$A144,СВЦЭМ!$B$33:$B$776,C$119)+'СЕТ СН'!$I$12+СВЦЭМ!$D$10+'СЕТ СН'!$I$5-'СЕТ СН'!$I$20</f>
        <v>3577.7767053600001</v>
      </c>
      <c r="D144" s="36">
        <f>SUMIFS(СВЦЭМ!$C$33:$C$776,СВЦЭМ!$A$33:$A$776,$A144,СВЦЭМ!$B$33:$B$776,D$119)+'СЕТ СН'!$I$12+СВЦЭМ!$D$10+'СЕТ СН'!$I$5-'СЕТ СН'!$I$20</f>
        <v>3590.80200874</v>
      </c>
      <c r="E144" s="36">
        <f>SUMIFS(СВЦЭМ!$C$33:$C$776,СВЦЭМ!$A$33:$A$776,$A144,СВЦЭМ!$B$33:$B$776,E$119)+'СЕТ СН'!$I$12+СВЦЭМ!$D$10+'СЕТ СН'!$I$5-'СЕТ СН'!$I$20</f>
        <v>3602.0606253800001</v>
      </c>
      <c r="F144" s="36">
        <f>SUMIFS(СВЦЭМ!$C$33:$C$776,СВЦЭМ!$A$33:$A$776,$A144,СВЦЭМ!$B$33:$B$776,F$119)+'СЕТ СН'!$I$12+СВЦЭМ!$D$10+'СЕТ СН'!$I$5-'СЕТ СН'!$I$20</f>
        <v>3599.61961165</v>
      </c>
      <c r="G144" s="36">
        <f>SUMIFS(СВЦЭМ!$C$33:$C$776,СВЦЭМ!$A$33:$A$776,$A144,СВЦЭМ!$B$33:$B$776,G$119)+'СЕТ СН'!$I$12+СВЦЭМ!$D$10+'СЕТ СН'!$I$5-'СЕТ СН'!$I$20</f>
        <v>3585.6086660000001</v>
      </c>
      <c r="H144" s="36">
        <f>SUMIFS(СВЦЭМ!$C$33:$C$776,СВЦЭМ!$A$33:$A$776,$A144,СВЦЭМ!$B$33:$B$776,H$119)+'СЕТ СН'!$I$12+СВЦЭМ!$D$10+'СЕТ СН'!$I$5-'СЕТ СН'!$I$20</f>
        <v>3552.2808844000001</v>
      </c>
      <c r="I144" s="36">
        <f>SUMIFS(СВЦЭМ!$C$33:$C$776,СВЦЭМ!$A$33:$A$776,$A144,СВЦЭМ!$B$33:$B$776,I$119)+'СЕТ СН'!$I$12+СВЦЭМ!$D$10+'СЕТ СН'!$I$5-'СЕТ СН'!$I$20</f>
        <v>3512.8248046399999</v>
      </c>
      <c r="J144" s="36">
        <f>SUMIFS(СВЦЭМ!$C$33:$C$776,СВЦЭМ!$A$33:$A$776,$A144,СВЦЭМ!$B$33:$B$776,J$119)+'СЕТ СН'!$I$12+СВЦЭМ!$D$10+'СЕТ СН'!$I$5-'СЕТ СН'!$I$20</f>
        <v>3466.8658478100001</v>
      </c>
      <c r="K144" s="36">
        <f>SUMIFS(СВЦЭМ!$C$33:$C$776,СВЦЭМ!$A$33:$A$776,$A144,СВЦЭМ!$B$33:$B$776,K$119)+'СЕТ СН'!$I$12+СВЦЭМ!$D$10+'СЕТ СН'!$I$5-'СЕТ СН'!$I$20</f>
        <v>3470.41334474</v>
      </c>
      <c r="L144" s="36">
        <f>SUMIFS(СВЦЭМ!$C$33:$C$776,СВЦЭМ!$A$33:$A$776,$A144,СВЦЭМ!$B$33:$B$776,L$119)+'СЕТ СН'!$I$12+СВЦЭМ!$D$10+'СЕТ СН'!$I$5-'СЕТ СН'!$I$20</f>
        <v>3483.6616016799999</v>
      </c>
      <c r="M144" s="36">
        <f>SUMIFS(СВЦЭМ!$C$33:$C$776,СВЦЭМ!$A$33:$A$776,$A144,СВЦЭМ!$B$33:$B$776,M$119)+'СЕТ СН'!$I$12+СВЦЭМ!$D$10+'СЕТ СН'!$I$5-'СЕТ СН'!$I$20</f>
        <v>3462.3432585800001</v>
      </c>
      <c r="N144" s="36">
        <f>SUMIFS(СВЦЭМ!$C$33:$C$776,СВЦЭМ!$A$33:$A$776,$A144,СВЦЭМ!$B$33:$B$776,N$119)+'СЕТ СН'!$I$12+СВЦЭМ!$D$10+'СЕТ СН'!$I$5-'СЕТ СН'!$I$20</f>
        <v>3470.89203348</v>
      </c>
      <c r="O144" s="36">
        <f>SUMIFS(СВЦЭМ!$C$33:$C$776,СВЦЭМ!$A$33:$A$776,$A144,СВЦЭМ!$B$33:$B$776,O$119)+'СЕТ СН'!$I$12+СВЦЭМ!$D$10+'СЕТ СН'!$I$5-'СЕТ СН'!$I$20</f>
        <v>3483.4626851100002</v>
      </c>
      <c r="P144" s="36">
        <f>SUMIFS(СВЦЭМ!$C$33:$C$776,СВЦЭМ!$A$33:$A$776,$A144,СВЦЭМ!$B$33:$B$776,P$119)+'СЕТ СН'!$I$12+СВЦЭМ!$D$10+'СЕТ СН'!$I$5-'СЕТ СН'!$I$20</f>
        <v>3493.2960686300003</v>
      </c>
      <c r="Q144" s="36">
        <f>SUMIFS(СВЦЭМ!$C$33:$C$776,СВЦЭМ!$A$33:$A$776,$A144,СВЦЭМ!$B$33:$B$776,Q$119)+'СЕТ СН'!$I$12+СВЦЭМ!$D$10+'СЕТ СН'!$I$5-'СЕТ СН'!$I$20</f>
        <v>3498.27600527</v>
      </c>
      <c r="R144" s="36">
        <f>SUMIFS(СВЦЭМ!$C$33:$C$776,СВЦЭМ!$A$33:$A$776,$A144,СВЦЭМ!$B$33:$B$776,R$119)+'СЕТ СН'!$I$12+СВЦЭМ!$D$10+'СЕТ СН'!$I$5-'СЕТ СН'!$I$20</f>
        <v>3492.8580805199999</v>
      </c>
      <c r="S144" s="36">
        <f>SUMIFS(СВЦЭМ!$C$33:$C$776,СВЦЭМ!$A$33:$A$776,$A144,СВЦЭМ!$B$33:$B$776,S$119)+'СЕТ СН'!$I$12+СВЦЭМ!$D$10+'СЕТ СН'!$I$5-'СЕТ СН'!$I$20</f>
        <v>3478.3645493600002</v>
      </c>
      <c r="T144" s="36">
        <f>SUMIFS(СВЦЭМ!$C$33:$C$776,СВЦЭМ!$A$33:$A$776,$A144,СВЦЭМ!$B$33:$B$776,T$119)+'СЕТ СН'!$I$12+СВЦЭМ!$D$10+'СЕТ СН'!$I$5-'СЕТ СН'!$I$20</f>
        <v>3456.0128239599999</v>
      </c>
      <c r="U144" s="36">
        <f>SUMIFS(СВЦЭМ!$C$33:$C$776,СВЦЭМ!$A$33:$A$776,$A144,СВЦЭМ!$B$33:$B$776,U$119)+'СЕТ СН'!$I$12+СВЦЭМ!$D$10+'СЕТ СН'!$I$5-'СЕТ СН'!$I$20</f>
        <v>3448.2670803299998</v>
      </c>
      <c r="V144" s="36">
        <f>SUMIFS(СВЦЭМ!$C$33:$C$776,СВЦЭМ!$A$33:$A$776,$A144,СВЦЭМ!$B$33:$B$776,V$119)+'СЕТ СН'!$I$12+СВЦЭМ!$D$10+'СЕТ СН'!$I$5-'СЕТ СН'!$I$20</f>
        <v>3465.20172207</v>
      </c>
      <c r="W144" s="36">
        <f>SUMIFS(СВЦЭМ!$C$33:$C$776,СВЦЭМ!$A$33:$A$776,$A144,СВЦЭМ!$B$33:$B$776,W$119)+'СЕТ СН'!$I$12+СВЦЭМ!$D$10+'СЕТ СН'!$I$5-'СЕТ СН'!$I$20</f>
        <v>3454.9040036300003</v>
      </c>
      <c r="X144" s="36">
        <f>SUMIFS(СВЦЭМ!$C$33:$C$776,СВЦЭМ!$A$33:$A$776,$A144,СВЦЭМ!$B$33:$B$776,X$119)+'СЕТ СН'!$I$12+СВЦЭМ!$D$10+'СЕТ СН'!$I$5-'СЕТ СН'!$I$20</f>
        <v>3452.6493567799998</v>
      </c>
      <c r="Y144" s="36">
        <f>SUMIFS(СВЦЭМ!$C$33:$C$776,СВЦЭМ!$A$33:$A$776,$A144,СВЦЭМ!$B$33:$B$776,Y$119)+'СЕТ СН'!$I$12+СВЦЭМ!$D$10+'СЕТ СН'!$I$5-'СЕТ СН'!$I$20</f>
        <v>3451.95567536</v>
      </c>
    </row>
    <row r="145" spans="1:26" ht="15.75" x14ac:dyDescent="0.2">
      <c r="A145" s="35">
        <f t="shared" si="3"/>
        <v>43916</v>
      </c>
      <c r="B145" s="36">
        <f>SUMIFS(СВЦЭМ!$C$33:$C$776,СВЦЭМ!$A$33:$A$776,$A145,СВЦЭМ!$B$33:$B$776,B$119)+'СЕТ СН'!$I$12+СВЦЭМ!$D$10+'СЕТ СН'!$I$5-'СЕТ СН'!$I$20</f>
        <v>3498.6465236200002</v>
      </c>
      <c r="C145" s="36">
        <f>SUMIFS(СВЦЭМ!$C$33:$C$776,СВЦЭМ!$A$33:$A$776,$A145,СВЦЭМ!$B$33:$B$776,C$119)+'СЕТ СН'!$I$12+СВЦЭМ!$D$10+'СЕТ СН'!$I$5-'СЕТ СН'!$I$20</f>
        <v>3502.5452580000001</v>
      </c>
      <c r="D145" s="36">
        <f>SUMIFS(СВЦЭМ!$C$33:$C$776,СВЦЭМ!$A$33:$A$776,$A145,СВЦЭМ!$B$33:$B$776,D$119)+'СЕТ СН'!$I$12+СВЦЭМ!$D$10+'СЕТ СН'!$I$5-'СЕТ СН'!$I$20</f>
        <v>3508.4031547700001</v>
      </c>
      <c r="E145" s="36">
        <f>SUMIFS(СВЦЭМ!$C$33:$C$776,СВЦЭМ!$A$33:$A$776,$A145,СВЦЭМ!$B$33:$B$776,E$119)+'СЕТ СН'!$I$12+СВЦЭМ!$D$10+'СЕТ СН'!$I$5-'СЕТ СН'!$I$20</f>
        <v>3516.4580746500001</v>
      </c>
      <c r="F145" s="36">
        <f>SUMIFS(СВЦЭМ!$C$33:$C$776,СВЦЭМ!$A$33:$A$776,$A145,СВЦЭМ!$B$33:$B$776,F$119)+'СЕТ СН'!$I$12+СВЦЭМ!$D$10+'СЕТ СН'!$I$5-'СЕТ СН'!$I$20</f>
        <v>3517.7170734199999</v>
      </c>
      <c r="G145" s="36">
        <f>SUMIFS(СВЦЭМ!$C$33:$C$776,СВЦЭМ!$A$33:$A$776,$A145,СВЦЭМ!$B$33:$B$776,G$119)+'СЕТ СН'!$I$12+СВЦЭМ!$D$10+'СЕТ СН'!$I$5-'СЕТ СН'!$I$20</f>
        <v>3515.5533704700001</v>
      </c>
      <c r="H145" s="36">
        <f>SUMIFS(СВЦЭМ!$C$33:$C$776,СВЦЭМ!$A$33:$A$776,$A145,СВЦЭМ!$B$33:$B$776,H$119)+'СЕТ СН'!$I$12+СВЦЭМ!$D$10+'СЕТ СН'!$I$5-'СЕТ СН'!$I$20</f>
        <v>3524.5051519799999</v>
      </c>
      <c r="I145" s="36">
        <f>SUMIFS(СВЦЭМ!$C$33:$C$776,СВЦЭМ!$A$33:$A$776,$A145,СВЦЭМ!$B$33:$B$776,I$119)+'СЕТ СН'!$I$12+СВЦЭМ!$D$10+'СЕТ СН'!$I$5-'СЕТ СН'!$I$20</f>
        <v>3511.2124302000002</v>
      </c>
      <c r="J145" s="36">
        <f>SUMIFS(СВЦЭМ!$C$33:$C$776,СВЦЭМ!$A$33:$A$776,$A145,СВЦЭМ!$B$33:$B$776,J$119)+'СЕТ СН'!$I$12+СВЦЭМ!$D$10+'СЕТ СН'!$I$5-'СЕТ СН'!$I$20</f>
        <v>3489.9127095499998</v>
      </c>
      <c r="K145" s="36">
        <f>SUMIFS(СВЦЭМ!$C$33:$C$776,СВЦЭМ!$A$33:$A$776,$A145,СВЦЭМ!$B$33:$B$776,K$119)+'СЕТ СН'!$I$12+СВЦЭМ!$D$10+'СЕТ СН'!$I$5-'СЕТ СН'!$I$20</f>
        <v>3483.4271208800001</v>
      </c>
      <c r="L145" s="36">
        <f>SUMIFS(СВЦЭМ!$C$33:$C$776,СВЦЭМ!$A$33:$A$776,$A145,СВЦЭМ!$B$33:$B$776,L$119)+'СЕТ СН'!$I$12+СВЦЭМ!$D$10+'СЕТ СН'!$I$5-'СЕТ СН'!$I$20</f>
        <v>3494.2799795800001</v>
      </c>
      <c r="M145" s="36">
        <f>SUMIFS(СВЦЭМ!$C$33:$C$776,СВЦЭМ!$A$33:$A$776,$A145,СВЦЭМ!$B$33:$B$776,M$119)+'СЕТ СН'!$I$12+СВЦЭМ!$D$10+'СЕТ СН'!$I$5-'СЕТ СН'!$I$20</f>
        <v>3483.6195002899999</v>
      </c>
      <c r="N145" s="36">
        <f>SUMIFS(СВЦЭМ!$C$33:$C$776,СВЦЭМ!$A$33:$A$776,$A145,СВЦЭМ!$B$33:$B$776,N$119)+'СЕТ СН'!$I$12+СВЦЭМ!$D$10+'СЕТ СН'!$I$5-'СЕТ СН'!$I$20</f>
        <v>3495.6568974500001</v>
      </c>
      <c r="O145" s="36">
        <f>SUMIFS(СВЦЭМ!$C$33:$C$776,СВЦЭМ!$A$33:$A$776,$A145,СВЦЭМ!$B$33:$B$776,O$119)+'СЕТ СН'!$I$12+СВЦЭМ!$D$10+'СЕТ СН'!$I$5-'СЕТ СН'!$I$20</f>
        <v>3504.8690493900003</v>
      </c>
      <c r="P145" s="36">
        <f>SUMIFS(СВЦЭМ!$C$33:$C$776,СВЦЭМ!$A$33:$A$776,$A145,СВЦЭМ!$B$33:$B$776,P$119)+'СЕТ СН'!$I$12+СВЦЭМ!$D$10+'СЕТ СН'!$I$5-'СЕТ СН'!$I$20</f>
        <v>3508.1325840600002</v>
      </c>
      <c r="Q145" s="36">
        <f>SUMIFS(СВЦЭМ!$C$33:$C$776,СВЦЭМ!$A$33:$A$776,$A145,СВЦЭМ!$B$33:$B$776,Q$119)+'СЕТ СН'!$I$12+СВЦЭМ!$D$10+'СЕТ СН'!$I$5-'СЕТ СН'!$I$20</f>
        <v>3509.52986543</v>
      </c>
      <c r="R145" s="36">
        <f>SUMIFS(СВЦЭМ!$C$33:$C$776,СВЦЭМ!$A$33:$A$776,$A145,СВЦЭМ!$B$33:$B$776,R$119)+'СЕТ СН'!$I$12+СВЦЭМ!$D$10+'СЕТ СН'!$I$5-'СЕТ СН'!$I$20</f>
        <v>3510.78794143</v>
      </c>
      <c r="S145" s="36">
        <f>SUMIFS(СВЦЭМ!$C$33:$C$776,СВЦЭМ!$A$33:$A$776,$A145,СВЦЭМ!$B$33:$B$776,S$119)+'СЕТ СН'!$I$12+СВЦЭМ!$D$10+'СЕТ СН'!$I$5-'СЕТ СН'!$I$20</f>
        <v>3504.7066269900001</v>
      </c>
      <c r="T145" s="36">
        <f>SUMIFS(СВЦЭМ!$C$33:$C$776,СВЦЭМ!$A$33:$A$776,$A145,СВЦЭМ!$B$33:$B$776,T$119)+'СЕТ СН'!$I$12+СВЦЭМ!$D$10+'СЕТ СН'!$I$5-'СЕТ СН'!$I$20</f>
        <v>3489.93831443</v>
      </c>
      <c r="U145" s="36">
        <f>SUMIFS(СВЦЭМ!$C$33:$C$776,СВЦЭМ!$A$33:$A$776,$A145,СВЦЭМ!$B$33:$B$776,U$119)+'СЕТ СН'!$I$12+СВЦЭМ!$D$10+'СЕТ СН'!$I$5-'СЕТ СН'!$I$20</f>
        <v>3481.4392340600002</v>
      </c>
      <c r="V145" s="36">
        <f>SUMIFS(СВЦЭМ!$C$33:$C$776,СВЦЭМ!$A$33:$A$776,$A145,СВЦЭМ!$B$33:$B$776,V$119)+'СЕТ СН'!$I$12+СВЦЭМ!$D$10+'СЕТ СН'!$I$5-'СЕТ СН'!$I$20</f>
        <v>3478.2174835400001</v>
      </c>
      <c r="W145" s="36">
        <f>SUMIFS(СВЦЭМ!$C$33:$C$776,СВЦЭМ!$A$33:$A$776,$A145,СВЦЭМ!$B$33:$B$776,W$119)+'СЕТ СН'!$I$12+СВЦЭМ!$D$10+'СЕТ СН'!$I$5-'СЕТ СН'!$I$20</f>
        <v>3470.00696376</v>
      </c>
      <c r="X145" s="36">
        <f>SUMIFS(СВЦЭМ!$C$33:$C$776,СВЦЭМ!$A$33:$A$776,$A145,СВЦЭМ!$B$33:$B$776,X$119)+'СЕТ СН'!$I$12+СВЦЭМ!$D$10+'СЕТ СН'!$I$5-'СЕТ СН'!$I$20</f>
        <v>3482.2954546000001</v>
      </c>
      <c r="Y145" s="36">
        <f>SUMIFS(СВЦЭМ!$C$33:$C$776,СВЦЭМ!$A$33:$A$776,$A145,СВЦЭМ!$B$33:$B$776,Y$119)+'СЕТ СН'!$I$12+СВЦЭМ!$D$10+'СЕТ СН'!$I$5-'СЕТ СН'!$I$20</f>
        <v>3497.3986124800003</v>
      </c>
    </row>
    <row r="146" spans="1:26" ht="15.75" x14ac:dyDescent="0.2">
      <c r="A146" s="35">
        <f t="shared" si="3"/>
        <v>43917</v>
      </c>
      <c r="B146" s="36">
        <f>SUMIFS(СВЦЭМ!$C$33:$C$776,СВЦЭМ!$A$33:$A$776,$A146,СВЦЭМ!$B$33:$B$776,B$119)+'СЕТ СН'!$I$12+СВЦЭМ!$D$10+'СЕТ СН'!$I$5-'СЕТ СН'!$I$20</f>
        <v>3537.2268201500001</v>
      </c>
      <c r="C146" s="36">
        <f>SUMIFS(СВЦЭМ!$C$33:$C$776,СВЦЭМ!$A$33:$A$776,$A146,СВЦЭМ!$B$33:$B$776,C$119)+'СЕТ СН'!$I$12+СВЦЭМ!$D$10+'СЕТ СН'!$I$5-'СЕТ СН'!$I$20</f>
        <v>3562.2776817700001</v>
      </c>
      <c r="D146" s="36">
        <f>SUMIFS(СВЦЭМ!$C$33:$C$776,СВЦЭМ!$A$33:$A$776,$A146,СВЦЭМ!$B$33:$B$776,D$119)+'СЕТ СН'!$I$12+СВЦЭМ!$D$10+'СЕТ СН'!$I$5-'СЕТ СН'!$I$20</f>
        <v>3569.8792147300001</v>
      </c>
      <c r="E146" s="36">
        <f>SUMIFS(СВЦЭМ!$C$33:$C$776,СВЦЭМ!$A$33:$A$776,$A146,СВЦЭМ!$B$33:$B$776,E$119)+'СЕТ СН'!$I$12+СВЦЭМ!$D$10+'СЕТ СН'!$I$5-'СЕТ СН'!$I$20</f>
        <v>3581.8831269000002</v>
      </c>
      <c r="F146" s="36">
        <f>SUMIFS(СВЦЭМ!$C$33:$C$776,СВЦЭМ!$A$33:$A$776,$A146,СВЦЭМ!$B$33:$B$776,F$119)+'СЕТ СН'!$I$12+СВЦЭМ!$D$10+'СЕТ СН'!$I$5-'СЕТ СН'!$I$20</f>
        <v>3581.81695459</v>
      </c>
      <c r="G146" s="36">
        <f>SUMIFS(СВЦЭМ!$C$33:$C$776,СВЦЭМ!$A$33:$A$776,$A146,СВЦЭМ!$B$33:$B$776,G$119)+'СЕТ СН'!$I$12+СВЦЭМ!$D$10+'СЕТ СН'!$I$5-'СЕТ СН'!$I$20</f>
        <v>3564.92693581</v>
      </c>
      <c r="H146" s="36">
        <f>SUMIFS(СВЦЭМ!$C$33:$C$776,СВЦЭМ!$A$33:$A$776,$A146,СВЦЭМ!$B$33:$B$776,H$119)+'СЕТ СН'!$I$12+СВЦЭМ!$D$10+'СЕТ СН'!$I$5-'СЕТ СН'!$I$20</f>
        <v>3550.7388297900002</v>
      </c>
      <c r="I146" s="36">
        <f>SUMIFS(СВЦЭМ!$C$33:$C$776,СВЦЭМ!$A$33:$A$776,$A146,СВЦЭМ!$B$33:$B$776,I$119)+'СЕТ СН'!$I$12+СВЦЭМ!$D$10+'СЕТ СН'!$I$5-'СЕТ СН'!$I$20</f>
        <v>3507.1997006500001</v>
      </c>
      <c r="J146" s="36">
        <f>SUMIFS(СВЦЭМ!$C$33:$C$776,СВЦЭМ!$A$33:$A$776,$A146,СВЦЭМ!$B$33:$B$776,J$119)+'СЕТ СН'!$I$12+СВЦЭМ!$D$10+'СЕТ СН'!$I$5-'СЕТ СН'!$I$20</f>
        <v>3470.63205264</v>
      </c>
      <c r="K146" s="36">
        <f>SUMIFS(СВЦЭМ!$C$33:$C$776,СВЦЭМ!$A$33:$A$776,$A146,СВЦЭМ!$B$33:$B$776,K$119)+'СЕТ СН'!$I$12+СВЦЭМ!$D$10+'СЕТ СН'!$I$5-'СЕТ СН'!$I$20</f>
        <v>3459.9108808199999</v>
      </c>
      <c r="L146" s="36">
        <f>SUMIFS(СВЦЭМ!$C$33:$C$776,СВЦЭМ!$A$33:$A$776,$A146,СВЦЭМ!$B$33:$B$776,L$119)+'СЕТ СН'!$I$12+СВЦЭМ!$D$10+'СЕТ СН'!$I$5-'СЕТ СН'!$I$20</f>
        <v>3483.1631056199999</v>
      </c>
      <c r="M146" s="36">
        <f>SUMIFS(СВЦЭМ!$C$33:$C$776,СВЦЭМ!$A$33:$A$776,$A146,СВЦЭМ!$B$33:$B$776,M$119)+'СЕТ СН'!$I$12+СВЦЭМ!$D$10+'СЕТ СН'!$I$5-'СЕТ СН'!$I$20</f>
        <v>3479.37083824</v>
      </c>
      <c r="N146" s="36">
        <f>SUMIFS(СВЦЭМ!$C$33:$C$776,СВЦЭМ!$A$33:$A$776,$A146,СВЦЭМ!$B$33:$B$776,N$119)+'СЕТ СН'!$I$12+СВЦЭМ!$D$10+'СЕТ СН'!$I$5-'СЕТ СН'!$I$20</f>
        <v>3492.0466814900001</v>
      </c>
      <c r="O146" s="36">
        <f>SUMIFS(СВЦЭМ!$C$33:$C$776,СВЦЭМ!$A$33:$A$776,$A146,СВЦЭМ!$B$33:$B$776,O$119)+'СЕТ СН'!$I$12+СВЦЭМ!$D$10+'СЕТ СН'!$I$5-'СЕТ СН'!$I$20</f>
        <v>3507.8038805300002</v>
      </c>
      <c r="P146" s="36">
        <f>SUMIFS(СВЦЭМ!$C$33:$C$776,СВЦЭМ!$A$33:$A$776,$A146,СВЦЭМ!$B$33:$B$776,P$119)+'СЕТ СН'!$I$12+СВЦЭМ!$D$10+'СЕТ СН'!$I$5-'СЕТ СН'!$I$20</f>
        <v>3520.6010541000001</v>
      </c>
      <c r="Q146" s="36">
        <f>SUMIFS(СВЦЭМ!$C$33:$C$776,СВЦЭМ!$A$33:$A$776,$A146,СВЦЭМ!$B$33:$B$776,Q$119)+'СЕТ СН'!$I$12+СВЦЭМ!$D$10+'СЕТ СН'!$I$5-'СЕТ СН'!$I$20</f>
        <v>3526.3426655100002</v>
      </c>
      <c r="R146" s="36">
        <f>SUMIFS(СВЦЭМ!$C$33:$C$776,СВЦЭМ!$A$33:$A$776,$A146,СВЦЭМ!$B$33:$B$776,R$119)+'СЕТ СН'!$I$12+СВЦЭМ!$D$10+'СЕТ СН'!$I$5-'СЕТ СН'!$I$20</f>
        <v>3523.4444540499999</v>
      </c>
      <c r="S146" s="36">
        <f>SUMIFS(СВЦЭМ!$C$33:$C$776,СВЦЭМ!$A$33:$A$776,$A146,СВЦЭМ!$B$33:$B$776,S$119)+'СЕТ СН'!$I$12+СВЦЭМ!$D$10+'СЕТ СН'!$I$5-'СЕТ СН'!$I$20</f>
        <v>3508.3038567900003</v>
      </c>
      <c r="T146" s="36">
        <f>SUMIFS(СВЦЭМ!$C$33:$C$776,СВЦЭМ!$A$33:$A$776,$A146,СВЦЭМ!$B$33:$B$776,T$119)+'СЕТ СН'!$I$12+СВЦЭМ!$D$10+'СЕТ СН'!$I$5-'СЕТ СН'!$I$20</f>
        <v>3493.3538523400002</v>
      </c>
      <c r="U146" s="36">
        <f>SUMIFS(СВЦЭМ!$C$33:$C$776,СВЦЭМ!$A$33:$A$776,$A146,СВЦЭМ!$B$33:$B$776,U$119)+'СЕТ СН'!$I$12+СВЦЭМ!$D$10+'СЕТ СН'!$I$5-'СЕТ СН'!$I$20</f>
        <v>3476.1860094100002</v>
      </c>
      <c r="V146" s="36">
        <f>SUMIFS(СВЦЭМ!$C$33:$C$776,СВЦЭМ!$A$33:$A$776,$A146,СВЦЭМ!$B$33:$B$776,V$119)+'СЕТ СН'!$I$12+СВЦЭМ!$D$10+'СЕТ СН'!$I$5-'СЕТ СН'!$I$20</f>
        <v>3476.1942181499999</v>
      </c>
      <c r="W146" s="36">
        <f>SUMIFS(СВЦЭМ!$C$33:$C$776,СВЦЭМ!$A$33:$A$776,$A146,СВЦЭМ!$B$33:$B$776,W$119)+'СЕТ СН'!$I$12+СВЦЭМ!$D$10+'СЕТ СН'!$I$5-'СЕТ СН'!$I$20</f>
        <v>3478.1793046600001</v>
      </c>
      <c r="X146" s="36">
        <f>SUMIFS(СВЦЭМ!$C$33:$C$776,СВЦЭМ!$A$33:$A$776,$A146,СВЦЭМ!$B$33:$B$776,X$119)+'СЕТ СН'!$I$12+СВЦЭМ!$D$10+'СЕТ СН'!$I$5-'СЕТ СН'!$I$20</f>
        <v>3485.1425852299999</v>
      </c>
      <c r="Y146" s="36">
        <f>SUMIFS(СВЦЭМ!$C$33:$C$776,СВЦЭМ!$A$33:$A$776,$A146,СВЦЭМ!$B$33:$B$776,Y$119)+'СЕТ СН'!$I$12+СВЦЭМ!$D$10+'СЕТ СН'!$I$5-'СЕТ СН'!$I$20</f>
        <v>3506.8574097199999</v>
      </c>
    </row>
    <row r="147" spans="1:26" ht="15.75" x14ac:dyDescent="0.2">
      <c r="A147" s="35">
        <f t="shared" si="3"/>
        <v>43918</v>
      </c>
      <c r="B147" s="36">
        <f>SUMIFS(СВЦЭМ!$C$33:$C$776,СВЦЭМ!$A$33:$A$776,$A147,СВЦЭМ!$B$33:$B$776,B$119)+'СЕТ СН'!$I$12+СВЦЭМ!$D$10+'СЕТ СН'!$I$5-'СЕТ СН'!$I$20</f>
        <v>3593.1678985399999</v>
      </c>
      <c r="C147" s="36">
        <f>SUMIFS(СВЦЭМ!$C$33:$C$776,СВЦЭМ!$A$33:$A$776,$A147,СВЦЭМ!$B$33:$B$776,C$119)+'СЕТ СН'!$I$12+СВЦЭМ!$D$10+'СЕТ СН'!$I$5-'СЕТ СН'!$I$20</f>
        <v>3588.6135011400002</v>
      </c>
      <c r="D147" s="36">
        <f>SUMIFS(СВЦЭМ!$C$33:$C$776,СВЦЭМ!$A$33:$A$776,$A147,СВЦЭМ!$B$33:$B$776,D$119)+'СЕТ СН'!$I$12+СВЦЭМ!$D$10+'СЕТ СН'!$I$5-'СЕТ СН'!$I$20</f>
        <v>3615.3810486800003</v>
      </c>
      <c r="E147" s="36">
        <f>SUMIFS(СВЦЭМ!$C$33:$C$776,СВЦЭМ!$A$33:$A$776,$A147,СВЦЭМ!$B$33:$B$776,E$119)+'СЕТ СН'!$I$12+СВЦЭМ!$D$10+'СЕТ СН'!$I$5-'СЕТ СН'!$I$20</f>
        <v>3619.92139077</v>
      </c>
      <c r="F147" s="36">
        <f>SUMIFS(СВЦЭМ!$C$33:$C$776,СВЦЭМ!$A$33:$A$776,$A147,СВЦЭМ!$B$33:$B$776,F$119)+'СЕТ СН'!$I$12+СВЦЭМ!$D$10+'СЕТ СН'!$I$5-'СЕТ СН'!$I$20</f>
        <v>3617.4821465800001</v>
      </c>
      <c r="G147" s="36">
        <f>SUMIFS(СВЦЭМ!$C$33:$C$776,СВЦЭМ!$A$33:$A$776,$A147,СВЦЭМ!$B$33:$B$776,G$119)+'СЕТ СН'!$I$12+СВЦЭМ!$D$10+'СЕТ СН'!$I$5-'СЕТ СН'!$I$20</f>
        <v>3621.1501128</v>
      </c>
      <c r="H147" s="36">
        <f>SUMIFS(СВЦЭМ!$C$33:$C$776,СВЦЭМ!$A$33:$A$776,$A147,СВЦЭМ!$B$33:$B$776,H$119)+'СЕТ СН'!$I$12+СВЦЭМ!$D$10+'СЕТ СН'!$I$5-'СЕТ СН'!$I$20</f>
        <v>3601.7230295999998</v>
      </c>
      <c r="I147" s="36">
        <f>SUMIFS(СВЦЭМ!$C$33:$C$776,СВЦЭМ!$A$33:$A$776,$A147,СВЦЭМ!$B$33:$B$776,I$119)+'СЕТ СН'!$I$12+СВЦЭМ!$D$10+'СЕТ СН'!$I$5-'СЕТ СН'!$I$20</f>
        <v>3569.69040012</v>
      </c>
      <c r="J147" s="36">
        <f>SUMIFS(СВЦЭМ!$C$33:$C$776,СВЦЭМ!$A$33:$A$776,$A147,СВЦЭМ!$B$33:$B$776,J$119)+'СЕТ СН'!$I$12+СВЦЭМ!$D$10+'СЕТ СН'!$I$5-'СЕТ СН'!$I$20</f>
        <v>3532.44865497</v>
      </c>
      <c r="K147" s="36">
        <f>SUMIFS(СВЦЭМ!$C$33:$C$776,СВЦЭМ!$A$33:$A$776,$A147,СВЦЭМ!$B$33:$B$776,K$119)+'СЕТ СН'!$I$12+СВЦЭМ!$D$10+'СЕТ СН'!$I$5-'СЕТ СН'!$I$20</f>
        <v>3528.4750680000002</v>
      </c>
      <c r="L147" s="36">
        <f>SUMIFS(СВЦЭМ!$C$33:$C$776,СВЦЭМ!$A$33:$A$776,$A147,СВЦЭМ!$B$33:$B$776,L$119)+'СЕТ СН'!$I$12+СВЦЭМ!$D$10+'СЕТ СН'!$I$5-'СЕТ СН'!$I$20</f>
        <v>3538.3585088700002</v>
      </c>
      <c r="M147" s="36">
        <f>SUMIFS(СВЦЭМ!$C$33:$C$776,СВЦЭМ!$A$33:$A$776,$A147,СВЦЭМ!$B$33:$B$776,M$119)+'СЕТ СН'!$I$12+СВЦЭМ!$D$10+'СЕТ СН'!$I$5-'СЕТ СН'!$I$20</f>
        <v>3540.0716889700002</v>
      </c>
      <c r="N147" s="36">
        <f>SUMIFS(СВЦЭМ!$C$33:$C$776,СВЦЭМ!$A$33:$A$776,$A147,СВЦЭМ!$B$33:$B$776,N$119)+'СЕТ СН'!$I$12+СВЦЭМ!$D$10+'СЕТ СН'!$I$5-'СЕТ СН'!$I$20</f>
        <v>3554.4445703199999</v>
      </c>
      <c r="O147" s="36">
        <f>SUMIFS(СВЦЭМ!$C$33:$C$776,СВЦЭМ!$A$33:$A$776,$A147,СВЦЭМ!$B$33:$B$776,O$119)+'СЕТ СН'!$I$12+СВЦЭМ!$D$10+'СЕТ СН'!$I$5-'СЕТ СН'!$I$20</f>
        <v>3563.06401547</v>
      </c>
      <c r="P147" s="36">
        <f>SUMIFS(СВЦЭМ!$C$33:$C$776,СВЦЭМ!$A$33:$A$776,$A147,СВЦЭМ!$B$33:$B$776,P$119)+'СЕТ СН'!$I$12+СВЦЭМ!$D$10+'СЕТ СН'!$I$5-'СЕТ СН'!$I$20</f>
        <v>3584.1439574800002</v>
      </c>
      <c r="Q147" s="36">
        <f>SUMIFS(СВЦЭМ!$C$33:$C$776,СВЦЭМ!$A$33:$A$776,$A147,СВЦЭМ!$B$33:$B$776,Q$119)+'СЕТ СН'!$I$12+СВЦЭМ!$D$10+'СЕТ СН'!$I$5-'СЕТ СН'!$I$20</f>
        <v>3585.6378863</v>
      </c>
      <c r="R147" s="36">
        <f>SUMIFS(СВЦЭМ!$C$33:$C$776,СВЦЭМ!$A$33:$A$776,$A147,СВЦЭМ!$B$33:$B$776,R$119)+'СЕТ СН'!$I$12+СВЦЭМ!$D$10+'СЕТ СН'!$I$5-'СЕТ СН'!$I$20</f>
        <v>3585.4934080200001</v>
      </c>
      <c r="S147" s="36">
        <f>SUMIFS(СВЦЭМ!$C$33:$C$776,СВЦЭМ!$A$33:$A$776,$A147,СВЦЭМ!$B$33:$B$776,S$119)+'СЕТ СН'!$I$12+СВЦЭМ!$D$10+'СЕТ СН'!$I$5-'СЕТ СН'!$I$20</f>
        <v>3578.2259986700001</v>
      </c>
      <c r="T147" s="36">
        <f>SUMIFS(СВЦЭМ!$C$33:$C$776,СВЦЭМ!$A$33:$A$776,$A147,СВЦЭМ!$B$33:$B$776,T$119)+'СЕТ СН'!$I$12+СВЦЭМ!$D$10+'СЕТ СН'!$I$5-'СЕТ СН'!$I$20</f>
        <v>3574.18190039</v>
      </c>
      <c r="U147" s="36">
        <f>SUMIFS(СВЦЭМ!$C$33:$C$776,СВЦЭМ!$A$33:$A$776,$A147,СВЦЭМ!$B$33:$B$776,U$119)+'СЕТ СН'!$I$12+СВЦЭМ!$D$10+'СЕТ СН'!$I$5-'СЕТ СН'!$I$20</f>
        <v>3555.86444953</v>
      </c>
      <c r="V147" s="36">
        <f>SUMIFS(СВЦЭМ!$C$33:$C$776,СВЦЭМ!$A$33:$A$776,$A147,СВЦЭМ!$B$33:$B$776,V$119)+'СЕТ СН'!$I$12+СВЦЭМ!$D$10+'СЕТ СН'!$I$5-'СЕТ СН'!$I$20</f>
        <v>3524.4690086099999</v>
      </c>
      <c r="W147" s="36">
        <f>SUMIFS(СВЦЭМ!$C$33:$C$776,СВЦЭМ!$A$33:$A$776,$A147,СВЦЭМ!$B$33:$B$776,W$119)+'СЕТ СН'!$I$12+СВЦЭМ!$D$10+'СЕТ СН'!$I$5-'СЕТ СН'!$I$20</f>
        <v>3514.22058595</v>
      </c>
      <c r="X147" s="36">
        <f>SUMIFS(СВЦЭМ!$C$33:$C$776,СВЦЭМ!$A$33:$A$776,$A147,СВЦЭМ!$B$33:$B$776,X$119)+'СЕТ СН'!$I$12+СВЦЭМ!$D$10+'СЕТ СН'!$I$5-'СЕТ СН'!$I$20</f>
        <v>3523.7555156399999</v>
      </c>
      <c r="Y147" s="36">
        <f>SUMIFS(СВЦЭМ!$C$33:$C$776,СВЦЭМ!$A$33:$A$776,$A147,СВЦЭМ!$B$33:$B$776,Y$119)+'СЕТ СН'!$I$12+СВЦЭМ!$D$10+'СЕТ СН'!$I$5-'СЕТ СН'!$I$20</f>
        <v>3555.8372794100001</v>
      </c>
    </row>
    <row r="148" spans="1:26" ht="15.75" x14ac:dyDescent="0.2">
      <c r="A148" s="35">
        <f t="shared" si="3"/>
        <v>43919</v>
      </c>
      <c r="B148" s="36">
        <f>SUMIFS(СВЦЭМ!$C$33:$C$776,СВЦЭМ!$A$33:$A$776,$A148,СВЦЭМ!$B$33:$B$776,B$119)+'СЕТ СН'!$I$12+СВЦЭМ!$D$10+'СЕТ СН'!$I$5-'СЕТ СН'!$I$20</f>
        <v>3606.2374518800002</v>
      </c>
      <c r="C148" s="36">
        <f>SUMIFS(СВЦЭМ!$C$33:$C$776,СВЦЭМ!$A$33:$A$776,$A148,СВЦЭМ!$B$33:$B$776,C$119)+'СЕТ СН'!$I$12+СВЦЭМ!$D$10+'СЕТ СН'!$I$5-'СЕТ СН'!$I$20</f>
        <v>3618.49883912</v>
      </c>
      <c r="D148" s="36">
        <f>SUMIFS(СВЦЭМ!$C$33:$C$776,СВЦЭМ!$A$33:$A$776,$A148,СВЦЭМ!$B$33:$B$776,D$119)+'СЕТ СН'!$I$12+СВЦЭМ!$D$10+'СЕТ СН'!$I$5-'СЕТ СН'!$I$20</f>
        <v>3643.7144389200002</v>
      </c>
      <c r="E148" s="36">
        <f>SUMIFS(СВЦЭМ!$C$33:$C$776,СВЦЭМ!$A$33:$A$776,$A148,СВЦЭМ!$B$33:$B$776,E$119)+'СЕТ СН'!$I$12+СВЦЭМ!$D$10+'СЕТ СН'!$I$5-'СЕТ СН'!$I$20</f>
        <v>3652.0807261</v>
      </c>
      <c r="F148" s="36">
        <f>SUMIFS(СВЦЭМ!$C$33:$C$776,СВЦЭМ!$A$33:$A$776,$A148,СВЦЭМ!$B$33:$B$776,F$119)+'СЕТ СН'!$I$12+СВЦЭМ!$D$10+'СЕТ СН'!$I$5-'СЕТ СН'!$I$20</f>
        <v>3652.3574303200003</v>
      </c>
      <c r="G148" s="36">
        <f>SUMIFS(СВЦЭМ!$C$33:$C$776,СВЦЭМ!$A$33:$A$776,$A148,СВЦЭМ!$B$33:$B$776,G$119)+'СЕТ СН'!$I$12+СВЦЭМ!$D$10+'СЕТ СН'!$I$5-'СЕТ СН'!$I$20</f>
        <v>3648.8952175100003</v>
      </c>
      <c r="H148" s="36">
        <f>SUMIFS(СВЦЭМ!$C$33:$C$776,СВЦЭМ!$A$33:$A$776,$A148,СВЦЭМ!$B$33:$B$776,H$119)+'СЕТ СН'!$I$12+СВЦЭМ!$D$10+'СЕТ СН'!$I$5-'СЕТ СН'!$I$20</f>
        <v>3631.4225951200001</v>
      </c>
      <c r="I148" s="36">
        <f>SUMIFS(СВЦЭМ!$C$33:$C$776,СВЦЭМ!$A$33:$A$776,$A148,СВЦЭМ!$B$33:$B$776,I$119)+'СЕТ СН'!$I$12+СВЦЭМ!$D$10+'СЕТ СН'!$I$5-'СЕТ СН'!$I$20</f>
        <v>3596.9245154300002</v>
      </c>
      <c r="J148" s="36">
        <f>SUMIFS(СВЦЭМ!$C$33:$C$776,СВЦЭМ!$A$33:$A$776,$A148,СВЦЭМ!$B$33:$B$776,J$119)+'СЕТ СН'!$I$12+СВЦЭМ!$D$10+'СЕТ СН'!$I$5-'СЕТ СН'!$I$20</f>
        <v>3524.44760946</v>
      </c>
      <c r="K148" s="36">
        <f>SUMIFS(СВЦЭМ!$C$33:$C$776,СВЦЭМ!$A$33:$A$776,$A148,СВЦЭМ!$B$33:$B$776,K$119)+'СЕТ СН'!$I$12+СВЦЭМ!$D$10+'СЕТ СН'!$I$5-'СЕТ СН'!$I$20</f>
        <v>3497.2490445100002</v>
      </c>
      <c r="L148" s="36">
        <f>SUMIFS(СВЦЭМ!$C$33:$C$776,СВЦЭМ!$A$33:$A$776,$A148,СВЦЭМ!$B$33:$B$776,L$119)+'СЕТ СН'!$I$12+СВЦЭМ!$D$10+'СЕТ СН'!$I$5-'СЕТ СН'!$I$20</f>
        <v>3509.4702560000001</v>
      </c>
      <c r="M148" s="36">
        <f>SUMIFS(СВЦЭМ!$C$33:$C$776,СВЦЭМ!$A$33:$A$776,$A148,СВЦЭМ!$B$33:$B$776,M$119)+'СЕТ СН'!$I$12+СВЦЭМ!$D$10+'СЕТ СН'!$I$5-'СЕТ СН'!$I$20</f>
        <v>3519.6534114800002</v>
      </c>
      <c r="N148" s="36">
        <f>SUMIFS(СВЦЭМ!$C$33:$C$776,СВЦЭМ!$A$33:$A$776,$A148,СВЦЭМ!$B$33:$B$776,N$119)+'СЕТ СН'!$I$12+СВЦЭМ!$D$10+'СЕТ СН'!$I$5-'СЕТ СН'!$I$20</f>
        <v>3533.2955630800002</v>
      </c>
      <c r="O148" s="36">
        <f>SUMIFS(СВЦЭМ!$C$33:$C$776,СВЦЭМ!$A$33:$A$776,$A148,СВЦЭМ!$B$33:$B$776,O$119)+'СЕТ СН'!$I$12+СВЦЭМ!$D$10+'СЕТ СН'!$I$5-'СЕТ СН'!$I$20</f>
        <v>3539.8523011400002</v>
      </c>
      <c r="P148" s="36">
        <f>SUMIFS(СВЦЭМ!$C$33:$C$776,СВЦЭМ!$A$33:$A$776,$A148,СВЦЭМ!$B$33:$B$776,P$119)+'СЕТ СН'!$I$12+СВЦЭМ!$D$10+'СЕТ СН'!$I$5-'СЕТ СН'!$I$20</f>
        <v>3543.7127227800001</v>
      </c>
      <c r="Q148" s="36">
        <f>SUMIFS(СВЦЭМ!$C$33:$C$776,СВЦЭМ!$A$33:$A$776,$A148,СВЦЭМ!$B$33:$B$776,Q$119)+'СЕТ СН'!$I$12+СВЦЭМ!$D$10+'СЕТ СН'!$I$5-'СЕТ СН'!$I$20</f>
        <v>3554.96151805</v>
      </c>
      <c r="R148" s="36">
        <f>SUMIFS(СВЦЭМ!$C$33:$C$776,СВЦЭМ!$A$33:$A$776,$A148,СВЦЭМ!$B$33:$B$776,R$119)+'СЕТ СН'!$I$12+СВЦЭМ!$D$10+'СЕТ СН'!$I$5-'СЕТ СН'!$I$20</f>
        <v>3550.7701868900003</v>
      </c>
      <c r="S148" s="36">
        <f>SUMIFS(СВЦЭМ!$C$33:$C$776,СВЦЭМ!$A$33:$A$776,$A148,СВЦЭМ!$B$33:$B$776,S$119)+'СЕТ СН'!$I$12+СВЦЭМ!$D$10+'СЕТ СН'!$I$5-'СЕТ СН'!$I$20</f>
        <v>3548.5388201200003</v>
      </c>
      <c r="T148" s="36">
        <f>SUMIFS(СВЦЭМ!$C$33:$C$776,СВЦЭМ!$A$33:$A$776,$A148,СВЦЭМ!$B$33:$B$776,T$119)+'СЕТ СН'!$I$12+СВЦЭМ!$D$10+'СЕТ СН'!$I$5-'СЕТ СН'!$I$20</f>
        <v>3531.82222426</v>
      </c>
      <c r="U148" s="36">
        <f>SUMIFS(СВЦЭМ!$C$33:$C$776,СВЦЭМ!$A$33:$A$776,$A148,СВЦЭМ!$B$33:$B$776,U$119)+'СЕТ СН'!$I$12+СВЦЭМ!$D$10+'СЕТ СН'!$I$5-'СЕТ СН'!$I$20</f>
        <v>3512.4110073500001</v>
      </c>
      <c r="V148" s="36">
        <f>SUMIFS(СВЦЭМ!$C$33:$C$776,СВЦЭМ!$A$33:$A$776,$A148,СВЦЭМ!$B$33:$B$776,V$119)+'СЕТ СН'!$I$12+СВЦЭМ!$D$10+'СЕТ СН'!$I$5-'СЕТ СН'!$I$20</f>
        <v>3491.03988424</v>
      </c>
      <c r="W148" s="36">
        <f>SUMIFS(СВЦЭМ!$C$33:$C$776,СВЦЭМ!$A$33:$A$776,$A148,СВЦЭМ!$B$33:$B$776,W$119)+'СЕТ СН'!$I$12+СВЦЭМ!$D$10+'СЕТ СН'!$I$5-'СЕТ СН'!$I$20</f>
        <v>3469.9629593300001</v>
      </c>
      <c r="X148" s="36">
        <f>SUMIFS(СВЦЭМ!$C$33:$C$776,СВЦЭМ!$A$33:$A$776,$A148,СВЦЭМ!$B$33:$B$776,X$119)+'СЕТ СН'!$I$12+СВЦЭМ!$D$10+'СЕТ СН'!$I$5-'СЕТ СН'!$I$20</f>
        <v>3465.31079112</v>
      </c>
      <c r="Y148" s="36">
        <f>SUMIFS(СВЦЭМ!$C$33:$C$776,СВЦЭМ!$A$33:$A$776,$A148,СВЦЭМ!$B$33:$B$776,Y$119)+'СЕТ СН'!$I$12+СВЦЭМ!$D$10+'СЕТ СН'!$I$5-'СЕТ СН'!$I$20</f>
        <v>3499.63870155</v>
      </c>
    </row>
    <row r="149" spans="1:26" ht="15.75" x14ac:dyDescent="0.2">
      <c r="A149" s="35">
        <f t="shared" si="3"/>
        <v>43920</v>
      </c>
      <c r="B149" s="36">
        <f>SUMIFS(СВЦЭМ!$C$33:$C$776,СВЦЭМ!$A$33:$A$776,$A149,СВЦЭМ!$B$33:$B$776,B$119)+'СЕТ СН'!$I$12+СВЦЭМ!$D$10+'СЕТ СН'!$I$5-'СЕТ СН'!$I$20</f>
        <v>3551.9565106700002</v>
      </c>
      <c r="C149" s="36">
        <f>SUMIFS(СВЦЭМ!$C$33:$C$776,СВЦЭМ!$A$33:$A$776,$A149,СВЦЭМ!$B$33:$B$776,C$119)+'СЕТ СН'!$I$12+СВЦЭМ!$D$10+'СЕТ СН'!$I$5-'СЕТ СН'!$I$20</f>
        <v>3584.10512225</v>
      </c>
      <c r="D149" s="36">
        <f>SUMIFS(СВЦЭМ!$C$33:$C$776,СВЦЭМ!$A$33:$A$776,$A149,СВЦЭМ!$B$33:$B$776,D$119)+'СЕТ СН'!$I$12+СВЦЭМ!$D$10+'СЕТ СН'!$I$5-'СЕТ СН'!$I$20</f>
        <v>3629.90520479</v>
      </c>
      <c r="E149" s="36">
        <f>SUMIFS(СВЦЭМ!$C$33:$C$776,СВЦЭМ!$A$33:$A$776,$A149,СВЦЭМ!$B$33:$B$776,E$119)+'СЕТ СН'!$I$12+СВЦЭМ!$D$10+'СЕТ СН'!$I$5-'СЕТ СН'!$I$20</f>
        <v>3641.6772054799999</v>
      </c>
      <c r="F149" s="36">
        <f>SUMIFS(СВЦЭМ!$C$33:$C$776,СВЦЭМ!$A$33:$A$776,$A149,СВЦЭМ!$B$33:$B$776,F$119)+'СЕТ СН'!$I$12+СВЦЭМ!$D$10+'СЕТ СН'!$I$5-'СЕТ СН'!$I$20</f>
        <v>3632.5832056200002</v>
      </c>
      <c r="G149" s="36">
        <f>SUMIFS(СВЦЭМ!$C$33:$C$776,СВЦЭМ!$A$33:$A$776,$A149,СВЦЭМ!$B$33:$B$776,G$119)+'СЕТ СН'!$I$12+СВЦЭМ!$D$10+'СЕТ СН'!$I$5-'СЕТ СН'!$I$20</f>
        <v>3624.3671296299999</v>
      </c>
      <c r="H149" s="36">
        <f>SUMIFS(СВЦЭМ!$C$33:$C$776,СВЦЭМ!$A$33:$A$776,$A149,СВЦЭМ!$B$33:$B$776,H$119)+'СЕТ СН'!$I$12+СВЦЭМ!$D$10+'СЕТ СН'!$I$5-'СЕТ СН'!$I$20</f>
        <v>3598.0828240400001</v>
      </c>
      <c r="I149" s="36">
        <f>SUMIFS(СВЦЭМ!$C$33:$C$776,СВЦЭМ!$A$33:$A$776,$A149,СВЦЭМ!$B$33:$B$776,I$119)+'СЕТ СН'!$I$12+СВЦЭМ!$D$10+'СЕТ СН'!$I$5-'СЕТ СН'!$I$20</f>
        <v>3532.8455275400001</v>
      </c>
      <c r="J149" s="36">
        <f>SUMIFS(СВЦЭМ!$C$33:$C$776,СВЦЭМ!$A$33:$A$776,$A149,СВЦЭМ!$B$33:$B$776,J$119)+'СЕТ СН'!$I$12+СВЦЭМ!$D$10+'СЕТ СН'!$I$5-'СЕТ СН'!$I$20</f>
        <v>3490.09985177</v>
      </c>
      <c r="K149" s="36">
        <f>SUMIFS(СВЦЭМ!$C$33:$C$776,СВЦЭМ!$A$33:$A$776,$A149,СВЦЭМ!$B$33:$B$776,K$119)+'СЕТ СН'!$I$12+СВЦЭМ!$D$10+'СЕТ СН'!$I$5-'СЕТ СН'!$I$20</f>
        <v>3477.9806799600001</v>
      </c>
      <c r="L149" s="36">
        <f>SUMIFS(СВЦЭМ!$C$33:$C$776,СВЦЭМ!$A$33:$A$776,$A149,СВЦЭМ!$B$33:$B$776,L$119)+'СЕТ СН'!$I$12+СВЦЭМ!$D$10+'СЕТ СН'!$I$5-'СЕТ СН'!$I$20</f>
        <v>3488.24442125</v>
      </c>
      <c r="M149" s="36">
        <f>SUMIFS(СВЦЭМ!$C$33:$C$776,СВЦЭМ!$A$33:$A$776,$A149,СВЦЭМ!$B$33:$B$776,M$119)+'СЕТ СН'!$I$12+СВЦЭМ!$D$10+'СЕТ СН'!$I$5-'СЕТ СН'!$I$20</f>
        <v>3486.0988178500002</v>
      </c>
      <c r="N149" s="36">
        <f>SUMIFS(СВЦЭМ!$C$33:$C$776,СВЦЭМ!$A$33:$A$776,$A149,СВЦЭМ!$B$33:$B$776,N$119)+'СЕТ СН'!$I$12+СВЦЭМ!$D$10+'СЕТ СН'!$I$5-'СЕТ СН'!$I$20</f>
        <v>3504.3975470400001</v>
      </c>
      <c r="O149" s="36">
        <f>SUMIFS(СВЦЭМ!$C$33:$C$776,СВЦЭМ!$A$33:$A$776,$A149,СВЦЭМ!$B$33:$B$776,O$119)+'СЕТ СН'!$I$12+СВЦЭМ!$D$10+'СЕТ СН'!$I$5-'СЕТ СН'!$I$20</f>
        <v>3515.7149537800001</v>
      </c>
      <c r="P149" s="36">
        <f>SUMIFS(СВЦЭМ!$C$33:$C$776,СВЦЭМ!$A$33:$A$776,$A149,СВЦЭМ!$B$33:$B$776,P$119)+'СЕТ СН'!$I$12+СВЦЭМ!$D$10+'СЕТ СН'!$I$5-'СЕТ СН'!$I$20</f>
        <v>3516.31127775</v>
      </c>
      <c r="Q149" s="36">
        <f>SUMIFS(СВЦЭМ!$C$33:$C$776,СВЦЭМ!$A$33:$A$776,$A149,СВЦЭМ!$B$33:$B$776,Q$119)+'СЕТ СН'!$I$12+СВЦЭМ!$D$10+'СЕТ СН'!$I$5-'СЕТ СН'!$I$20</f>
        <v>3523.9824386</v>
      </c>
      <c r="R149" s="36">
        <f>SUMIFS(СВЦЭМ!$C$33:$C$776,СВЦЭМ!$A$33:$A$776,$A149,СВЦЭМ!$B$33:$B$776,R$119)+'СЕТ СН'!$I$12+СВЦЭМ!$D$10+'СЕТ СН'!$I$5-'СЕТ СН'!$I$20</f>
        <v>3524.1109677600002</v>
      </c>
      <c r="S149" s="36">
        <f>SUMIFS(СВЦЭМ!$C$33:$C$776,СВЦЭМ!$A$33:$A$776,$A149,СВЦЭМ!$B$33:$B$776,S$119)+'СЕТ СН'!$I$12+СВЦЭМ!$D$10+'СЕТ СН'!$I$5-'СЕТ СН'!$I$20</f>
        <v>3549.8466115199999</v>
      </c>
      <c r="T149" s="36">
        <f>SUMIFS(СВЦЭМ!$C$33:$C$776,СВЦЭМ!$A$33:$A$776,$A149,СВЦЭМ!$B$33:$B$776,T$119)+'СЕТ СН'!$I$12+СВЦЭМ!$D$10+'СЕТ СН'!$I$5-'СЕТ СН'!$I$20</f>
        <v>3535.3005939899999</v>
      </c>
      <c r="U149" s="36">
        <f>SUMIFS(СВЦЭМ!$C$33:$C$776,СВЦЭМ!$A$33:$A$776,$A149,СВЦЭМ!$B$33:$B$776,U$119)+'СЕТ СН'!$I$12+СВЦЭМ!$D$10+'СЕТ СН'!$I$5-'СЕТ СН'!$I$20</f>
        <v>3509.46242467</v>
      </c>
      <c r="V149" s="36">
        <f>SUMIFS(СВЦЭМ!$C$33:$C$776,СВЦЭМ!$A$33:$A$776,$A149,СВЦЭМ!$B$33:$B$776,V$119)+'СЕТ СН'!$I$12+СВЦЭМ!$D$10+'СЕТ СН'!$I$5-'СЕТ СН'!$I$20</f>
        <v>3516.2309405599999</v>
      </c>
      <c r="W149" s="36">
        <f>SUMIFS(СВЦЭМ!$C$33:$C$776,СВЦЭМ!$A$33:$A$776,$A149,СВЦЭМ!$B$33:$B$776,W$119)+'СЕТ СН'!$I$12+СВЦЭМ!$D$10+'СЕТ СН'!$I$5-'СЕТ СН'!$I$20</f>
        <v>3496.2622659500003</v>
      </c>
      <c r="X149" s="36">
        <f>SUMIFS(СВЦЭМ!$C$33:$C$776,СВЦЭМ!$A$33:$A$776,$A149,СВЦЭМ!$B$33:$B$776,X$119)+'СЕТ СН'!$I$12+СВЦЭМ!$D$10+'СЕТ СН'!$I$5-'СЕТ СН'!$I$20</f>
        <v>3523.1764015799999</v>
      </c>
      <c r="Y149" s="36">
        <f>SUMIFS(СВЦЭМ!$C$33:$C$776,СВЦЭМ!$A$33:$A$776,$A149,СВЦЭМ!$B$33:$B$776,Y$119)+'СЕТ СН'!$I$12+СВЦЭМ!$D$10+'СЕТ СН'!$I$5-'СЕТ СН'!$I$20</f>
        <v>3562.6231199499998</v>
      </c>
    </row>
    <row r="150" spans="1:26" ht="15.75" x14ac:dyDescent="0.2">
      <c r="A150" s="35">
        <f t="shared" si="3"/>
        <v>43921</v>
      </c>
      <c r="B150" s="36">
        <f>SUMIFS(СВЦЭМ!$C$33:$C$776,СВЦЭМ!$A$33:$A$776,$A150,СВЦЭМ!$B$33:$B$776,B$119)+'СЕТ СН'!$I$12+СВЦЭМ!$D$10+'СЕТ СН'!$I$5-'СЕТ СН'!$I$20</f>
        <v>3566.2177768400002</v>
      </c>
      <c r="C150" s="36">
        <f>SUMIFS(СВЦЭМ!$C$33:$C$776,СВЦЭМ!$A$33:$A$776,$A150,СВЦЭМ!$B$33:$B$776,C$119)+'СЕТ СН'!$I$12+СВЦЭМ!$D$10+'СЕТ СН'!$I$5-'СЕТ СН'!$I$20</f>
        <v>3597.3657535800003</v>
      </c>
      <c r="D150" s="36">
        <f>SUMIFS(СВЦЭМ!$C$33:$C$776,СВЦЭМ!$A$33:$A$776,$A150,СВЦЭМ!$B$33:$B$776,D$119)+'СЕТ СН'!$I$12+СВЦЭМ!$D$10+'СЕТ СН'!$I$5-'СЕТ СН'!$I$20</f>
        <v>3641.4189540000002</v>
      </c>
      <c r="E150" s="36">
        <f>SUMIFS(СВЦЭМ!$C$33:$C$776,СВЦЭМ!$A$33:$A$776,$A150,СВЦЭМ!$B$33:$B$776,E$119)+'СЕТ СН'!$I$12+СВЦЭМ!$D$10+'СЕТ СН'!$I$5-'СЕТ СН'!$I$20</f>
        <v>3654.1196424200002</v>
      </c>
      <c r="F150" s="36">
        <f>SUMIFS(СВЦЭМ!$C$33:$C$776,СВЦЭМ!$A$33:$A$776,$A150,СВЦЭМ!$B$33:$B$776,F$119)+'СЕТ СН'!$I$12+СВЦЭМ!$D$10+'СЕТ СН'!$I$5-'СЕТ СН'!$I$20</f>
        <v>3651.2773046000002</v>
      </c>
      <c r="G150" s="36">
        <f>SUMIFS(СВЦЭМ!$C$33:$C$776,СВЦЭМ!$A$33:$A$776,$A150,СВЦЭМ!$B$33:$B$776,G$119)+'СЕТ СН'!$I$12+СВЦЭМ!$D$10+'СЕТ СН'!$I$5-'СЕТ СН'!$I$20</f>
        <v>3636.8565389300002</v>
      </c>
      <c r="H150" s="36">
        <f>SUMIFS(СВЦЭМ!$C$33:$C$776,СВЦЭМ!$A$33:$A$776,$A150,СВЦЭМ!$B$33:$B$776,H$119)+'СЕТ СН'!$I$12+СВЦЭМ!$D$10+'СЕТ СН'!$I$5-'СЕТ СН'!$I$20</f>
        <v>3607.65740164</v>
      </c>
      <c r="I150" s="36">
        <f>SUMIFS(СВЦЭМ!$C$33:$C$776,СВЦЭМ!$A$33:$A$776,$A150,СВЦЭМ!$B$33:$B$776,I$119)+'СЕТ СН'!$I$12+СВЦЭМ!$D$10+'СЕТ СН'!$I$5-'СЕТ СН'!$I$20</f>
        <v>3557.63913267</v>
      </c>
      <c r="J150" s="36">
        <f>SUMIFS(СВЦЭМ!$C$33:$C$776,СВЦЭМ!$A$33:$A$776,$A150,СВЦЭМ!$B$33:$B$776,J$119)+'СЕТ СН'!$I$12+СВЦЭМ!$D$10+'СЕТ СН'!$I$5-'СЕТ СН'!$I$20</f>
        <v>3515.8137065999999</v>
      </c>
      <c r="K150" s="36">
        <f>SUMIFS(СВЦЭМ!$C$33:$C$776,СВЦЭМ!$A$33:$A$776,$A150,СВЦЭМ!$B$33:$B$776,K$119)+'СЕТ СН'!$I$12+СВЦЭМ!$D$10+'СЕТ СН'!$I$5-'СЕТ СН'!$I$20</f>
        <v>3501.6951294999999</v>
      </c>
      <c r="L150" s="36">
        <f>SUMIFS(СВЦЭМ!$C$33:$C$776,СВЦЭМ!$A$33:$A$776,$A150,СВЦЭМ!$B$33:$B$776,L$119)+'СЕТ СН'!$I$12+СВЦЭМ!$D$10+'СЕТ СН'!$I$5-'СЕТ СН'!$I$20</f>
        <v>3495.4837934699999</v>
      </c>
      <c r="M150" s="36">
        <f>SUMIFS(СВЦЭМ!$C$33:$C$776,СВЦЭМ!$A$33:$A$776,$A150,СВЦЭМ!$B$33:$B$776,M$119)+'СЕТ СН'!$I$12+СВЦЭМ!$D$10+'СЕТ СН'!$I$5-'СЕТ СН'!$I$20</f>
        <v>3486.9230129100001</v>
      </c>
      <c r="N150" s="36">
        <f>SUMIFS(СВЦЭМ!$C$33:$C$776,СВЦЭМ!$A$33:$A$776,$A150,СВЦЭМ!$B$33:$B$776,N$119)+'СЕТ СН'!$I$12+СВЦЭМ!$D$10+'СЕТ СН'!$I$5-'СЕТ СН'!$I$20</f>
        <v>3492.4579104100003</v>
      </c>
      <c r="O150" s="36">
        <f>SUMIFS(СВЦЭМ!$C$33:$C$776,СВЦЭМ!$A$33:$A$776,$A150,СВЦЭМ!$B$33:$B$776,O$119)+'СЕТ СН'!$I$12+СВЦЭМ!$D$10+'СЕТ СН'!$I$5-'СЕТ СН'!$I$20</f>
        <v>3509.2345149000002</v>
      </c>
      <c r="P150" s="36">
        <f>SUMIFS(СВЦЭМ!$C$33:$C$776,СВЦЭМ!$A$33:$A$776,$A150,СВЦЭМ!$B$33:$B$776,P$119)+'СЕТ СН'!$I$12+СВЦЭМ!$D$10+'СЕТ СН'!$I$5-'СЕТ СН'!$I$20</f>
        <v>3520.9806477900001</v>
      </c>
      <c r="Q150" s="36">
        <f>SUMIFS(СВЦЭМ!$C$33:$C$776,СВЦЭМ!$A$33:$A$776,$A150,СВЦЭМ!$B$33:$B$776,Q$119)+'СЕТ СН'!$I$12+СВЦЭМ!$D$10+'СЕТ СН'!$I$5-'СЕТ СН'!$I$20</f>
        <v>3524.8611180100002</v>
      </c>
      <c r="R150" s="36">
        <f>SUMIFS(СВЦЭМ!$C$33:$C$776,СВЦЭМ!$A$33:$A$776,$A150,СВЦЭМ!$B$33:$B$776,R$119)+'СЕТ СН'!$I$12+СВЦЭМ!$D$10+'СЕТ СН'!$I$5-'СЕТ СН'!$I$20</f>
        <v>3517.6297017500001</v>
      </c>
      <c r="S150" s="36">
        <f>SUMIFS(СВЦЭМ!$C$33:$C$776,СВЦЭМ!$A$33:$A$776,$A150,СВЦЭМ!$B$33:$B$776,S$119)+'СЕТ СН'!$I$12+СВЦЭМ!$D$10+'СЕТ СН'!$I$5-'СЕТ СН'!$I$20</f>
        <v>3517.8274539700001</v>
      </c>
      <c r="T150" s="36">
        <f>SUMIFS(СВЦЭМ!$C$33:$C$776,СВЦЭМ!$A$33:$A$776,$A150,СВЦЭМ!$B$33:$B$776,T$119)+'СЕТ СН'!$I$12+СВЦЭМ!$D$10+'СЕТ СН'!$I$5-'СЕТ СН'!$I$20</f>
        <v>3491.8058334799998</v>
      </c>
      <c r="U150" s="36">
        <f>SUMIFS(СВЦЭМ!$C$33:$C$776,СВЦЭМ!$A$33:$A$776,$A150,СВЦЭМ!$B$33:$B$776,U$119)+'СЕТ СН'!$I$12+СВЦЭМ!$D$10+'СЕТ СН'!$I$5-'СЕТ СН'!$I$20</f>
        <v>3467.41603897</v>
      </c>
      <c r="V150" s="36">
        <f>SUMIFS(СВЦЭМ!$C$33:$C$776,СВЦЭМ!$A$33:$A$776,$A150,СВЦЭМ!$B$33:$B$776,V$119)+'СЕТ СН'!$I$12+СВЦЭМ!$D$10+'СЕТ СН'!$I$5-'СЕТ СН'!$I$20</f>
        <v>3465.6829585099999</v>
      </c>
      <c r="W150" s="36">
        <f>SUMIFS(СВЦЭМ!$C$33:$C$776,СВЦЭМ!$A$33:$A$776,$A150,СВЦЭМ!$B$33:$B$776,W$119)+'СЕТ СН'!$I$12+СВЦЭМ!$D$10+'СЕТ СН'!$I$5-'СЕТ СН'!$I$20</f>
        <v>3482.2236533499999</v>
      </c>
      <c r="X150" s="36">
        <f>SUMIFS(СВЦЭМ!$C$33:$C$776,СВЦЭМ!$A$33:$A$776,$A150,СВЦЭМ!$B$33:$B$776,X$119)+'СЕТ СН'!$I$12+СВЦЭМ!$D$10+'СЕТ СН'!$I$5-'СЕТ СН'!$I$20</f>
        <v>3477.8152612399999</v>
      </c>
      <c r="Y150" s="36">
        <f>SUMIFS(СВЦЭМ!$C$33:$C$776,СВЦЭМ!$A$33:$A$776,$A150,СВЦЭМ!$B$33:$B$776,Y$119)+'СЕТ СН'!$I$12+СВЦЭМ!$D$10+'СЕТ СН'!$I$5-'СЕТ СН'!$I$20</f>
        <v>3493.5909221000002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603560.96066746127</v>
      </c>
      <c r="O155" s="129"/>
      <c r="P155" s="128">
        <f>СВЦЭМ!$D$12+'СЕТ СН'!$F$13-'СЕТ СН'!$G$21</f>
        <v>603560.96066746127</v>
      </c>
      <c r="Q155" s="129"/>
      <c r="R155" s="128">
        <f>СВЦЭМ!$D$12+'СЕТ СН'!$F$13-'СЕТ СН'!$H$21</f>
        <v>603560.96066746127</v>
      </c>
      <c r="S155" s="129"/>
      <c r="T155" s="128">
        <f>СВЦЭМ!$D$12+'СЕТ СН'!$F$13-'СЕТ СН'!$I$21</f>
        <v>603560.96066746127</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СН'!$F$12+СВЦЭМ!$D$10+'СЕТ СН'!$F$6-'СЕТ СН'!$F$22</f>
        <v>926.74675690000004</v>
      </c>
      <c r="C12" s="36">
        <f>SUMIFS(СВЦЭМ!$C$33:$C$776,СВЦЭМ!$A$33:$A$776,$A12,СВЦЭМ!$B$33:$B$776,C$11)+'СЕТ СН'!$F$12+СВЦЭМ!$D$10+'СЕТ СН'!$F$6-'СЕТ СН'!$F$22</f>
        <v>961.13500898999996</v>
      </c>
      <c r="D12" s="36">
        <f>SUMIFS(СВЦЭМ!$C$33:$C$776,СВЦЭМ!$A$33:$A$776,$A12,СВЦЭМ!$B$33:$B$776,D$11)+'СЕТ СН'!$F$12+СВЦЭМ!$D$10+'СЕТ СН'!$F$6-'СЕТ СН'!$F$22</f>
        <v>970.58517189999998</v>
      </c>
      <c r="E12" s="36">
        <f>SUMIFS(СВЦЭМ!$C$33:$C$776,СВЦЭМ!$A$33:$A$776,$A12,СВЦЭМ!$B$33:$B$776,E$11)+'СЕТ СН'!$F$12+СВЦЭМ!$D$10+'СЕТ СН'!$F$6-'СЕТ СН'!$F$22</f>
        <v>973.11874576000002</v>
      </c>
      <c r="F12" s="36">
        <f>SUMIFS(СВЦЭМ!$C$33:$C$776,СВЦЭМ!$A$33:$A$776,$A12,СВЦЭМ!$B$33:$B$776,F$11)+'СЕТ СН'!$F$12+СВЦЭМ!$D$10+'СЕТ СН'!$F$6-'СЕТ СН'!$F$22</f>
        <v>970.96093500000006</v>
      </c>
      <c r="G12" s="36">
        <f>SUMIFS(СВЦЭМ!$C$33:$C$776,СВЦЭМ!$A$33:$A$776,$A12,СВЦЭМ!$B$33:$B$776,G$11)+'СЕТ СН'!$F$12+СВЦЭМ!$D$10+'СЕТ СН'!$F$6-'СЕТ СН'!$F$22</f>
        <v>975.02534039</v>
      </c>
      <c r="H12" s="36">
        <f>SUMIFS(СВЦЭМ!$C$33:$C$776,СВЦЭМ!$A$33:$A$776,$A12,СВЦЭМ!$B$33:$B$776,H$11)+'СЕТ СН'!$F$12+СВЦЭМ!$D$10+'СЕТ СН'!$F$6-'СЕТ СН'!$F$22</f>
        <v>960.94014970000001</v>
      </c>
      <c r="I12" s="36">
        <f>SUMIFS(СВЦЭМ!$C$33:$C$776,СВЦЭМ!$A$33:$A$776,$A12,СВЦЭМ!$B$33:$B$776,I$11)+'СЕТ СН'!$F$12+СВЦЭМ!$D$10+'СЕТ СН'!$F$6-'СЕТ СН'!$F$22</f>
        <v>929.24356209999996</v>
      </c>
      <c r="J12" s="36">
        <f>SUMIFS(СВЦЭМ!$C$33:$C$776,СВЦЭМ!$A$33:$A$776,$A12,СВЦЭМ!$B$33:$B$776,J$11)+'СЕТ СН'!$F$12+СВЦЭМ!$D$10+'СЕТ СН'!$F$6-'СЕТ СН'!$F$22</f>
        <v>868.58354967000002</v>
      </c>
      <c r="K12" s="36">
        <f>SUMIFS(СВЦЭМ!$C$33:$C$776,СВЦЭМ!$A$33:$A$776,$A12,СВЦЭМ!$B$33:$B$776,K$11)+'СЕТ СН'!$F$12+СВЦЭМ!$D$10+'СЕТ СН'!$F$6-'СЕТ СН'!$F$22</f>
        <v>857.53474661000007</v>
      </c>
      <c r="L12" s="36">
        <f>SUMIFS(СВЦЭМ!$C$33:$C$776,СВЦЭМ!$A$33:$A$776,$A12,СВЦЭМ!$B$33:$B$776,L$11)+'СЕТ СН'!$F$12+СВЦЭМ!$D$10+'СЕТ СН'!$F$6-'СЕТ СН'!$F$22</f>
        <v>839.22251257000005</v>
      </c>
      <c r="M12" s="36">
        <f>SUMIFS(СВЦЭМ!$C$33:$C$776,СВЦЭМ!$A$33:$A$776,$A12,СВЦЭМ!$B$33:$B$776,M$11)+'СЕТ СН'!$F$12+СВЦЭМ!$D$10+'СЕТ СН'!$F$6-'СЕТ СН'!$F$22</f>
        <v>845.65034506000006</v>
      </c>
      <c r="N12" s="36">
        <f>SUMIFS(СВЦЭМ!$C$33:$C$776,СВЦЭМ!$A$33:$A$776,$A12,СВЦЭМ!$B$33:$B$776,N$11)+'СЕТ СН'!$F$12+СВЦЭМ!$D$10+'СЕТ СН'!$F$6-'СЕТ СН'!$F$22</f>
        <v>854.56422284999996</v>
      </c>
      <c r="O12" s="36">
        <f>SUMIFS(СВЦЭМ!$C$33:$C$776,СВЦЭМ!$A$33:$A$776,$A12,СВЦЭМ!$B$33:$B$776,O$11)+'СЕТ СН'!$F$12+СВЦЭМ!$D$10+'СЕТ СН'!$F$6-'СЕТ СН'!$F$22</f>
        <v>869.37322965999999</v>
      </c>
      <c r="P12" s="36">
        <f>SUMIFS(СВЦЭМ!$C$33:$C$776,СВЦЭМ!$A$33:$A$776,$A12,СВЦЭМ!$B$33:$B$776,P$11)+'СЕТ СН'!$F$12+СВЦЭМ!$D$10+'СЕТ СН'!$F$6-'СЕТ СН'!$F$22</f>
        <v>885.16611309999996</v>
      </c>
      <c r="Q12" s="36">
        <f>SUMIFS(СВЦЭМ!$C$33:$C$776,СВЦЭМ!$A$33:$A$776,$A12,СВЦЭМ!$B$33:$B$776,Q$11)+'СЕТ СН'!$F$12+СВЦЭМ!$D$10+'СЕТ СН'!$F$6-'СЕТ СН'!$F$22</f>
        <v>895.15408381999998</v>
      </c>
      <c r="R12" s="36">
        <f>SUMIFS(СВЦЭМ!$C$33:$C$776,СВЦЭМ!$A$33:$A$776,$A12,СВЦЭМ!$B$33:$B$776,R$11)+'СЕТ СН'!$F$12+СВЦЭМ!$D$10+'СЕТ СН'!$F$6-'СЕТ СН'!$F$22</f>
        <v>890.22796098000003</v>
      </c>
      <c r="S12" s="36">
        <f>SUMIFS(СВЦЭМ!$C$33:$C$776,СВЦЭМ!$A$33:$A$776,$A12,СВЦЭМ!$B$33:$B$776,S$11)+'СЕТ СН'!$F$12+СВЦЭМ!$D$10+'СЕТ СН'!$F$6-'СЕТ СН'!$F$22</f>
        <v>886.35686526000006</v>
      </c>
      <c r="T12" s="36">
        <f>SUMIFS(СВЦЭМ!$C$33:$C$776,СВЦЭМ!$A$33:$A$776,$A12,СВЦЭМ!$B$33:$B$776,T$11)+'СЕТ СН'!$F$12+СВЦЭМ!$D$10+'СЕТ СН'!$F$6-'СЕТ СН'!$F$22</f>
        <v>867.82363766000003</v>
      </c>
      <c r="U12" s="36">
        <f>SUMIFS(СВЦЭМ!$C$33:$C$776,СВЦЭМ!$A$33:$A$776,$A12,СВЦЭМ!$B$33:$B$776,U$11)+'СЕТ СН'!$F$12+СВЦЭМ!$D$10+'СЕТ СН'!$F$6-'СЕТ СН'!$F$22</f>
        <v>855.13902095000003</v>
      </c>
      <c r="V12" s="36">
        <f>SUMIFS(СВЦЭМ!$C$33:$C$776,СВЦЭМ!$A$33:$A$776,$A12,СВЦЭМ!$B$33:$B$776,V$11)+'СЕТ СН'!$F$12+СВЦЭМ!$D$10+'СЕТ СН'!$F$6-'СЕТ СН'!$F$22</f>
        <v>849.95042698999998</v>
      </c>
      <c r="W12" s="36">
        <f>SUMIFS(СВЦЭМ!$C$33:$C$776,СВЦЭМ!$A$33:$A$776,$A12,СВЦЭМ!$B$33:$B$776,W$11)+'СЕТ СН'!$F$12+СВЦЭМ!$D$10+'СЕТ СН'!$F$6-'СЕТ СН'!$F$22</f>
        <v>854.52935668999999</v>
      </c>
      <c r="X12" s="36">
        <f>SUMIFS(СВЦЭМ!$C$33:$C$776,СВЦЭМ!$A$33:$A$776,$A12,СВЦЭМ!$B$33:$B$776,X$11)+'СЕТ СН'!$F$12+СВЦЭМ!$D$10+'СЕТ СН'!$F$6-'СЕТ СН'!$F$22</f>
        <v>865.02938616000006</v>
      </c>
      <c r="Y12" s="36">
        <f>SUMIFS(СВЦЭМ!$C$33:$C$776,СВЦЭМ!$A$33:$A$776,$A12,СВЦЭМ!$B$33:$B$776,Y$11)+'СЕТ СН'!$F$12+СВЦЭМ!$D$10+'СЕТ СН'!$F$6-'СЕТ СН'!$F$22</f>
        <v>904.18867828999998</v>
      </c>
      <c r="AA12" s="37"/>
    </row>
    <row r="13" spans="1:27" ht="15.75" x14ac:dyDescent="0.2">
      <c r="A13" s="35">
        <f>A12+1</f>
        <v>43892</v>
      </c>
      <c r="B13" s="36">
        <f>SUMIFS(СВЦЭМ!$C$33:$C$776,СВЦЭМ!$A$33:$A$776,$A13,СВЦЭМ!$B$33:$B$776,B$11)+'СЕТ СН'!$F$12+СВЦЭМ!$D$10+'СЕТ СН'!$F$6-'СЕТ СН'!$F$22</f>
        <v>873.42492307999999</v>
      </c>
      <c r="C13" s="36">
        <f>SUMIFS(СВЦЭМ!$C$33:$C$776,СВЦЭМ!$A$33:$A$776,$A13,СВЦЭМ!$B$33:$B$776,C$11)+'СЕТ СН'!$F$12+СВЦЭМ!$D$10+'СЕТ СН'!$F$6-'СЕТ СН'!$F$22</f>
        <v>879.97380180000005</v>
      </c>
      <c r="D13" s="36">
        <f>SUMIFS(СВЦЭМ!$C$33:$C$776,СВЦЭМ!$A$33:$A$776,$A13,СВЦЭМ!$B$33:$B$776,D$11)+'СЕТ СН'!$F$12+СВЦЭМ!$D$10+'СЕТ СН'!$F$6-'СЕТ СН'!$F$22</f>
        <v>890.49909808000007</v>
      </c>
      <c r="E13" s="36">
        <f>SUMIFS(СВЦЭМ!$C$33:$C$776,СВЦЭМ!$A$33:$A$776,$A13,СВЦЭМ!$B$33:$B$776,E$11)+'СЕТ СН'!$F$12+СВЦЭМ!$D$10+'СЕТ СН'!$F$6-'СЕТ СН'!$F$22</f>
        <v>885.13229925999997</v>
      </c>
      <c r="F13" s="36">
        <f>SUMIFS(СВЦЭМ!$C$33:$C$776,СВЦЭМ!$A$33:$A$776,$A13,СВЦЭМ!$B$33:$B$776,F$11)+'СЕТ СН'!$F$12+СВЦЭМ!$D$10+'СЕТ СН'!$F$6-'СЕТ СН'!$F$22</f>
        <v>886.47751030000006</v>
      </c>
      <c r="G13" s="36">
        <f>SUMIFS(СВЦЭМ!$C$33:$C$776,СВЦЭМ!$A$33:$A$776,$A13,СВЦЭМ!$B$33:$B$776,G$11)+'СЕТ СН'!$F$12+СВЦЭМ!$D$10+'СЕТ СН'!$F$6-'СЕТ СН'!$F$22</f>
        <v>899.88620607999997</v>
      </c>
      <c r="H13" s="36">
        <f>SUMIFS(СВЦЭМ!$C$33:$C$776,СВЦЭМ!$A$33:$A$776,$A13,СВЦЭМ!$B$33:$B$776,H$11)+'СЕТ СН'!$F$12+СВЦЭМ!$D$10+'СЕТ СН'!$F$6-'СЕТ СН'!$F$22</f>
        <v>954.05024625999999</v>
      </c>
      <c r="I13" s="36">
        <f>SUMIFS(СВЦЭМ!$C$33:$C$776,СВЦЭМ!$A$33:$A$776,$A13,СВЦЭМ!$B$33:$B$776,I$11)+'СЕТ СН'!$F$12+СВЦЭМ!$D$10+'СЕТ СН'!$F$6-'СЕТ СН'!$F$22</f>
        <v>923.82559733000005</v>
      </c>
      <c r="J13" s="36">
        <f>SUMIFS(СВЦЭМ!$C$33:$C$776,СВЦЭМ!$A$33:$A$776,$A13,СВЦЭМ!$B$33:$B$776,J$11)+'СЕТ СН'!$F$12+СВЦЭМ!$D$10+'СЕТ СН'!$F$6-'СЕТ СН'!$F$22</f>
        <v>880.65713927000002</v>
      </c>
      <c r="K13" s="36">
        <f>SUMIFS(СВЦЭМ!$C$33:$C$776,СВЦЭМ!$A$33:$A$776,$A13,СВЦЭМ!$B$33:$B$776,K$11)+'СЕТ СН'!$F$12+СВЦЭМ!$D$10+'СЕТ СН'!$F$6-'СЕТ СН'!$F$22</f>
        <v>874.84986371000002</v>
      </c>
      <c r="L13" s="36">
        <f>SUMIFS(СВЦЭМ!$C$33:$C$776,СВЦЭМ!$A$33:$A$776,$A13,СВЦЭМ!$B$33:$B$776,L$11)+'СЕТ СН'!$F$12+СВЦЭМ!$D$10+'СЕТ СН'!$F$6-'СЕТ СН'!$F$22</f>
        <v>876.69244560000004</v>
      </c>
      <c r="M13" s="36">
        <f>SUMIFS(СВЦЭМ!$C$33:$C$776,СВЦЭМ!$A$33:$A$776,$A13,СВЦЭМ!$B$33:$B$776,M$11)+'СЕТ СН'!$F$12+СВЦЭМ!$D$10+'СЕТ СН'!$F$6-'СЕТ СН'!$F$22</f>
        <v>885.84383677000005</v>
      </c>
      <c r="N13" s="36">
        <f>SUMIFS(СВЦЭМ!$C$33:$C$776,СВЦЭМ!$A$33:$A$776,$A13,СВЦЭМ!$B$33:$B$776,N$11)+'СЕТ СН'!$F$12+СВЦЭМ!$D$10+'СЕТ СН'!$F$6-'СЕТ СН'!$F$22</f>
        <v>900.11684245000004</v>
      </c>
      <c r="O13" s="36">
        <f>SUMIFS(СВЦЭМ!$C$33:$C$776,СВЦЭМ!$A$33:$A$776,$A13,СВЦЭМ!$B$33:$B$776,O$11)+'СЕТ СН'!$F$12+СВЦЭМ!$D$10+'СЕТ СН'!$F$6-'СЕТ СН'!$F$22</f>
        <v>920.16831576000004</v>
      </c>
      <c r="P13" s="36">
        <f>SUMIFS(СВЦЭМ!$C$33:$C$776,СВЦЭМ!$A$33:$A$776,$A13,СВЦЭМ!$B$33:$B$776,P$11)+'СЕТ СН'!$F$12+СВЦЭМ!$D$10+'СЕТ СН'!$F$6-'СЕТ СН'!$F$22</f>
        <v>924.94593103</v>
      </c>
      <c r="Q13" s="36">
        <f>SUMIFS(СВЦЭМ!$C$33:$C$776,СВЦЭМ!$A$33:$A$776,$A13,СВЦЭМ!$B$33:$B$776,Q$11)+'СЕТ СН'!$F$12+СВЦЭМ!$D$10+'СЕТ СН'!$F$6-'СЕТ СН'!$F$22</f>
        <v>934.57345550000002</v>
      </c>
      <c r="R13" s="36">
        <f>SUMIFS(СВЦЭМ!$C$33:$C$776,СВЦЭМ!$A$33:$A$776,$A13,СВЦЭМ!$B$33:$B$776,R$11)+'СЕТ СН'!$F$12+СВЦЭМ!$D$10+'СЕТ СН'!$F$6-'СЕТ СН'!$F$22</f>
        <v>933.16225996000003</v>
      </c>
      <c r="S13" s="36">
        <f>SUMIFS(СВЦЭМ!$C$33:$C$776,СВЦЭМ!$A$33:$A$776,$A13,СВЦЭМ!$B$33:$B$776,S$11)+'СЕТ СН'!$F$12+СВЦЭМ!$D$10+'СЕТ СН'!$F$6-'СЕТ СН'!$F$22</f>
        <v>925.83702672000004</v>
      </c>
      <c r="T13" s="36">
        <f>SUMIFS(СВЦЭМ!$C$33:$C$776,СВЦЭМ!$A$33:$A$776,$A13,СВЦЭМ!$B$33:$B$776,T$11)+'СЕТ СН'!$F$12+СВЦЭМ!$D$10+'СЕТ СН'!$F$6-'СЕТ СН'!$F$22</f>
        <v>905.88358659000005</v>
      </c>
      <c r="U13" s="36">
        <f>SUMIFS(СВЦЭМ!$C$33:$C$776,СВЦЭМ!$A$33:$A$776,$A13,СВЦЭМ!$B$33:$B$776,U$11)+'СЕТ СН'!$F$12+СВЦЭМ!$D$10+'СЕТ СН'!$F$6-'СЕТ СН'!$F$22</f>
        <v>887.19255979000002</v>
      </c>
      <c r="V13" s="36">
        <f>SUMIFS(СВЦЭМ!$C$33:$C$776,СВЦЭМ!$A$33:$A$776,$A13,СВЦЭМ!$B$33:$B$776,V$11)+'СЕТ СН'!$F$12+СВЦЭМ!$D$10+'СЕТ СН'!$F$6-'СЕТ СН'!$F$22</f>
        <v>892.97666415000003</v>
      </c>
      <c r="W13" s="36">
        <f>SUMIFS(СВЦЭМ!$C$33:$C$776,СВЦЭМ!$A$33:$A$776,$A13,СВЦЭМ!$B$33:$B$776,W$11)+'СЕТ СН'!$F$12+СВЦЭМ!$D$10+'СЕТ СН'!$F$6-'СЕТ СН'!$F$22</f>
        <v>905.97197357000005</v>
      </c>
      <c r="X13" s="36">
        <f>SUMIFS(СВЦЭМ!$C$33:$C$776,СВЦЭМ!$A$33:$A$776,$A13,СВЦЭМ!$B$33:$B$776,X$11)+'СЕТ СН'!$F$12+СВЦЭМ!$D$10+'СЕТ СН'!$F$6-'СЕТ СН'!$F$22</f>
        <v>916.87089055000001</v>
      </c>
      <c r="Y13" s="36">
        <f>SUMIFS(СВЦЭМ!$C$33:$C$776,СВЦЭМ!$A$33:$A$776,$A13,СВЦЭМ!$B$33:$B$776,Y$11)+'СЕТ СН'!$F$12+СВЦЭМ!$D$10+'СЕТ СН'!$F$6-'СЕТ СН'!$F$22</f>
        <v>949.58024911999996</v>
      </c>
    </row>
    <row r="14" spans="1:27" ht="15.75" x14ac:dyDescent="0.2">
      <c r="A14" s="35">
        <f t="shared" ref="A14:A42" si="0">A13+1</f>
        <v>43893</v>
      </c>
      <c r="B14" s="36">
        <f>SUMIFS(СВЦЭМ!$C$33:$C$776,СВЦЭМ!$A$33:$A$776,$A14,СВЦЭМ!$B$33:$B$776,B$11)+'СЕТ СН'!$F$12+СВЦЭМ!$D$10+'СЕТ СН'!$F$6-'СЕТ СН'!$F$22</f>
        <v>989.64620034999996</v>
      </c>
      <c r="C14" s="36">
        <f>SUMIFS(СВЦЭМ!$C$33:$C$776,СВЦЭМ!$A$33:$A$776,$A14,СВЦЭМ!$B$33:$B$776,C$11)+'СЕТ СН'!$F$12+СВЦЭМ!$D$10+'СЕТ СН'!$F$6-'СЕТ СН'!$F$22</f>
        <v>1009.16849215</v>
      </c>
      <c r="D14" s="36">
        <f>SUMIFS(СВЦЭМ!$C$33:$C$776,СВЦЭМ!$A$33:$A$776,$A14,СВЦЭМ!$B$33:$B$776,D$11)+'СЕТ СН'!$F$12+СВЦЭМ!$D$10+'СЕТ СН'!$F$6-'СЕТ СН'!$F$22</f>
        <v>1007.71557833</v>
      </c>
      <c r="E14" s="36">
        <f>SUMIFS(СВЦЭМ!$C$33:$C$776,СВЦЭМ!$A$33:$A$776,$A14,СВЦЭМ!$B$33:$B$776,E$11)+'СЕТ СН'!$F$12+СВЦЭМ!$D$10+'СЕТ СН'!$F$6-'СЕТ СН'!$F$22</f>
        <v>1011.58336919</v>
      </c>
      <c r="F14" s="36">
        <f>SUMIFS(СВЦЭМ!$C$33:$C$776,СВЦЭМ!$A$33:$A$776,$A14,СВЦЭМ!$B$33:$B$776,F$11)+'СЕТ СН'!$F$12+СВЦЭМ!$D$10+'СЕТ СН'!$F$6-'СЕТ СН'!$F$22</f>
        <v>999.87102991000006</v>
      </c>
      <c r="G14" s="36">
        <f>SUMIFS(СВЦЭМ!$C$33:$C$776,СВЦЭМ!$A$33:$A$776,$A14,СВЦЭМ!$B$33:$B$776,G$11)+'СЕТ СН'!$F$12+СВЦЭМ!$D$10+'СЕТ СН'!$F$6-'СЕТ СН'!$F$22</f>
        <v>1003.47268273</v>
      </c>
      <c r="H14" s="36">
        <f>SUMIFS(СВЦЭМ!$C$33:$C$776,СВЦЭМ!$A$33:$A$776,$A14,СВЦЭМ!$B$33:$B$776,H$11)+'СЕТ СН'!$F$12+СВЦЭМ!$D$10+'СЕТ СН'!$F$6-'СЕТ СН'!$F$22</f>
        <v>989.01276407</v>
      </c>
      <c r="I14" s="36">
        <f>SUMIFS(СВЦЭМ!$C$33:$C$776,СВЦЭМ!$A$33:$A$776,$A14,СВЦЭМ!$B$33:$B$776,I$11)+'СЕТ СН'!$F$12+СВЦЭМ!$D$10+'СЕТ СН'!$F$6-'СЕТ СН'!$F$22</f>
        <v>897.21659139999997</v>
      </c>
      <c r="J14" s="36">
        <f>SUMIFS(СВЦЭМ!$C$33:$C$776,СВЦЭМ!$A$33:$A$776,$A14,СВЦЭМ!$B$33:$B$776,J$11)+'СЕТ СН'!$F$12+СВЦЭМ!$D$10+'СЕТ СН'!$F$6-'СЕТ СН'!$F$22</f>
        <v>825.06810501999996</v>
      </c>
      <c r="K14" s="36">
        <f>SUMIFS(СВЦЭМ!$C$33:$C$776,СВЦЭМ!$A$33:$A$776,$A14,СВЦЭМ!$B$33:$B$776,K$11)+'СЕТ СН'!$F$12+СВЦЭМ!$D$10+'СЕТ СН'!$F$6-'СЕТ СН'!$F$22</f>
        <v>826.94873516000007</v>
      </c>
      <c r="L14" s="36">
        <f>SUMIFS(СВЦЭМ!$C$33:$C$776,СВЦЭМ!$A$33:$A$776,$A14,СВЦЭМ!$B$33:$B$776,L$11)+'СЕТ СН'!$F$12+СВЦЭМ!$D$10+'СЕТ СН'!$F$6-'СЕТ СН'!$F$22</f>
        <v>821.74570173999996</v>
      </c>
      <c r="M14" s="36">
        <f>SUMIFS(СВЦЭМ!$C$33:$C$776,СВЦЭМ!$A$33:$A$776,$A14,СВЦЭМ!$B$33:$B$776,M$11)+'СЕТ СН'!$F$12+СВЦЭМ!$D$10+'СЕТ СН'!$F$6-'СЕТ СН'!$F$22</f>
        <v>833.08933424999998</v>
      </c>
      <c r="N14" s="36">
        <f>SUMIFS(СВЦЭМ!$C$33:$C$776,СВЦЭМ!$A$33:$A$776,$A14,СВЦЭМ!$B$33:$B$776,N$11)+'СЕТ СН'!$F$12+СВЦЭМ!$D$10+'СЕТ СН'!$F$6-'СЕТ СН'!$F$22</f>
        <v>847.31503110000006</v>
      </c>
      <c r="O14" s="36">
        <f>SUMIFS(СВЦЭМ!$C$33:$C$776,СВЦЭМ!$A$33:$A$776,$A14,СВЦЭМ!$B$33:$B$776,O$11)+'СЕТ СН'!$F$12+СВЦЭМ!$D$10+'СЕТ СН'!$F$6-'СЕТ СН'!$F$22</f>
        <v>863.93914688000007</v>
      </c>
      <c r="P14" s="36">
        <f>SUMIFS(СВЦЭМ!$C$33:$C$776,СВЦЭМ!$A$33:$A$776,$A14,СВЦЭМ!$B$33:$B$776,P$11)+'СЕТ СН'!$F$12+СВЦЭМ!$D$10+'СЕТ СН'!$F$6-'СЕТ СН'!$F$22</f>
        <v>867.50751893000006</v>
      </c>
      <c r="Q14" s="36">
        <f>SUMIFS(СВЦЭМ!$C$33:$C$776,СВЦЭМ!$A$33:$A$776,$A14,СВЦЭМ!$B$33:$B$776,Q$11)+'СЕТ СН'!$F$12+СВЦЭМ!$D$10+'СЕТ СН'!$F$6-'СЕТ СН'!$F$22</f>
        <v>872.43840785999998</v>
      </c>
      <c r="R14" s="36">
        <f>SUMIFS(СВЦЭМ!$C$33:$C$776,СВЦЭМ!$A$33:$A$776,$A14,СВЦЭМ!$B$33:$B$776,R$11)+'СЕТ СН'!$F$12+СВЦЭМ!$D$10+'СЕТ СН'!$F$6-'СЕТ СН'!$F$22</f>
        <v>867.09827014000007</v>
      </c>
      <c r="S14" s="36">
        <f>SUMIFS(СВЦЭМ!$C$33:$C$776,СВЦЭМ!$A$33:$A$776,$A14,СВЦЭМ!$B$33:$B$776,S$11)+'СЕТ СН'!$F$12+СВЦЭМ!$D$10+'СЕТ СН'!$F$6-'СЕТ СН'!$F$22</f>
        <v>864.85994711000001</v>
      </c>
      <c r="T14" s="36">
        <f>SUMIFS(СВЦЭМ!$C$33:$C$776,СВЦЭМ!$A$33:$A$776,$A14,СВЦЭМ!$B$33:$B$776,T$11)+'СЕТ СН'!$F$12+СВЦЭМ!$D$10+'СЕТ СН'!$F$6-'СЕТ СН'!$F$22</f>
        <v>845.08061908000002</v>
      </c>
      <c r="U14" s="36">
        <f>SUMIFS(СВЦЭМ!$C$33:$C$776,СВЦЭМ!$A$33:$A$776,$A14,СВЦЭМ!$B$33:$B$776,U$11)+'СЕТ СН'!$F$12+СВЦЭМ!$D$10+'СЕТ СН'!$F$6-'СЕТ СН'!$F$22</f>
        <v>866.53410625000004</v>
      </c>
      <c r="V14" s="36">
        <f>SUMIFS(СВЦЭМ!$C$33:$C$776,СВЦЭМ!$A$33:$A$776,$A14,СВЦЭМ!$B$33:$B$776,V$11)+'СЕТ СН'!$F$12+СВЦЭМ!$D$10+'СЕТ СН'!$F$6-'СЕТ СН'!$F$22</f>
        <v>879.95747300000005</v>
      </c>
      <c r="W14" s="36">
        <f>SUMIFS(СВЦЭМ!$C$33:$C$776,СВЦЭМ!$A$33:$A$776,$A14,СВЦЭМ!$B$33:$B$776,W$11)+'СЕТ СН'!$F$12+СВЦЭМ!$D$10+'СЕТ СН'!$F$6-'СЕТ СН'!$F$22</f>
        <v>859.45841026000005</v>
      </c>
      <c r="X14" s="36">
        <f>SUMIFS(СВЦЭМ!$C$33:$C$776,СВЦЭМ!$A$33:$A$776,$A14,СВЦЭМ!$B$33:$B$776,X$11)+'СЕТ СН'!$F$12+СВЦЭМ!$D$10+'СЕТ СН'!$F$6-'СЕТ СН'!$F$22</f>
        <v>853.18374612000002</v>
      </c>
      <c r="Y14" s="36">
        <f>SUMIFS(СВЦЭМ!$C$33:$C$776,СВЦЭМ!$A$33:$A$776,$A14,СВЦЭМ!$B$33:$B$776,Y$11)+'СЕТ СН'!$F$12+СВЦЭМ!$D$10+'СЕТ СН'!$F$6-'СЕТ СН'!$F$22</f>
        <v>905.36559949000002</v>
      </c>
    </row>
    <row r="15" spans="1:27" ht="15.75" x14ac:dyDescent="0.2">
      <c r="A15" s="35">
        <f t="shared" si="0"/>
        <v>43894</v>
      </c>
      <c r="B15" s="36">
        <f>SUMIFS(СВЦЭМ!$C$33:$C$776,СВЦЭМ!$A$33:$A$776,$A15,СВЦЭМ!$B$33:$B$776,B$11)+'СЕТ СН'!$F$12+СВЦЭМ!$D$10+'СЕТ СН'!$F$6-'СЕТ СН'!$F$22</f>
        <v>989.31430521000004</v>
      </c>
      <c r="C15" s="36">
        <f>SUMIFS(СВЦЭМ!$C$33:$C$776,СВЦЭМ!$A$33:$A$776,$A15,СВЦЭМ!$B$33:$B$776,C$11)+'СЕТ СН'!$F$12+СВЦЭМ!$D$10+'СЕТ СН'!$F$6-'СЕТ СН'!$F$22</f>
        <v>1010.595292</v>
      </c>
      <c r="D15" s="36">
        <f>SUMIFS(СВЦЭМ!$C$33:$C$776,СВЦЭМ!$A$33:$A$776,$A15,СВЦЭМ!$B$33:$B$776,D$11)+'СЕТ СН'!$F$12+СВЦЭМ!$D$10+'СЕТ СН'!$F$6-'СЕТ СН'!$F$22</f>
        <v>1025.9484697100002</v>
      </c>
      <c r="E15" s="36">
        <f>SUMIFS(СВЦЭМ!$C$33:$C$776,СВЦЭМ!$A$33:$A$776,$A15,СВЦЭМ!$B$33:$B$776,E$11)+'СЕТ СН'!$F$12+СВЦЭМ!$D$10+'СЕТ СН'!$F$6-'СЕТ СН'!$F$22</f>
        <v>1023.72295409</v>
      </c>
      <c r="F15" s="36">
        <f>SUMIFS(СВЦЭМ!$C$33:$C$776,СВЦЭМ!$A$33:$A$776,$A15,СВЦЭМ!$B$33:$B$776,F$11)+'СЕТ СН'!$F$12+СВЦЭМ!$D$10+'СЕТ СН'!$F$6-'СЕТ СН'!$F$22</f>
        <v>1021.9239595</v>
      </c>
      <c r="G15" s="36">
        <f>SUMIFS(СВЦЭМ!$C$33:$C$776,СВЦЭМ!$A$33:$A$776,$A15,СВЦЭМ!$B$33:$B$776,G$11)+'СЕТ СН'!$F$12+СВЦЭМ!$D$10+'СЕТ СН'!$F$6-'СЕТ СН'!$F$22</f>
        <v>955.13359335000007</v>
      </c>
      <c r="H15" s="36">
        <f>SUMIFS(СВЦЭМ!$C$33:$C$776,СВЦЭМ!$A$33:$A$776,$A15,СВЦЭМ!$B$33:$B$776,H$11)+'СЕТ СН'!$F$12+СВЦЭМ!$D$10+'СЕТ СН'!$F$6-'СЕТ СН'!$F$22</f>
        <v>911.02035998999997</v>
      </c>
      <c r="I15" s="36">
        <f>SUMIFS(СВЦЭМ!$C$33:$C$776,СВЦЭМ!$A$33:$A$776,$A15,СВЦЭМ!$B$33:$B$776,I$11)+'СЕТ СН'!$F$12+СВЦЭМ!$D$10+'СЕТ СН'!$F$6-'СЕТ СН'!$F$22</f>
        <v>878.16796777000002</v>
      </c>
      <c r="J15" s="36">
        <f>SUMIFS(СВЦЭМ!$C$33:$C$776,СВЦЭМ!$A$33:$A$776,$A15,СВЦЭМ!$B$33:$B$776,J$11)+'СЕТ СН'!$F$12+СВЦЭМ!$D$10+'СЕТ СН'!$F$6-'СЕТ СН'!$F$22</f>
        <v>839.53183591000004</v>
      </c>
      <c r="K15" s="36">
        <f>SUMIFS(СВЦЭМ!$C$33:$C$776,СВЦЭМ!$A$33:$A$776,$A15,СВЦЭМ!$B$33:$B$776,K$11)+'СЕТ СН'!$F$12+СВЦЭМ!$D$10+'СЕТ СН'!$F$6-'СЕТ СН'!$F$22</f>
        <v>850.98155672999997</v>
      </c>
      <c r="L15" s="36">
        <f>SUMIFS(СВЦЭМ!$C$33:$C$776,СВЦЭМ!$A$33:$A$776,$A15,СВЦЭМ!$B$33:$B$776,L$11)+'СЕТ СН'!$F$12+СВЦЭМ!$D$10+'СЕТ СН'!$F$6-'СЕТ СН'!$F$22</f>
        <v>854.22659935000001</v>
      </c>
      <c r="M15" s="36">
        <f>SUMIFS(СВЦЭМ!$C$33:$C$776,СВЦЭМ!$A$33:$A$776,$A15,СВЦЭМ!$B$33:$B$776,M$11)+'СЕТ СН'!$F$12+СВЦЭМ!$D$10+'СЕТ СН'!$F$6-'СЕТ СН'!$F$22</f>
        <v>874.57282205000001</v>
      </c>
      <c r="N15" s="36">
        <f>SUMIFS(СВЦЭМ!$C$33:$C$776,СВЦЭМ!$A$33:$A$776,$A15,СВЦЭМ!$B$33:$B$776,N$11)+'СЕТ СН'!$F$12+СВЦЭМ!$D$10+'СЕТ СН'!$F$6-'СЕТ СН'!$F$22</f>
        <v>885.08225377999997</v>
      </c>
      <c r="O15" s="36">
        <f>SUMIFS(СВЦЭМ!$C$33:$C$776,СВЦЭМ!$A$33:$A$776,$A15,СВЦЭМ!$B$33:$B$776,O$11)+'СЕТ СН'!$F$12+СВЦЭМ!$D$10+'СЕТ СН'!$F$6-'СЕТ СН'!$F$22</f>
        <v>898.02676280000003</v>
      </c>
      <c r="P15" s="36">
        <f>SUMIFS(СВЦЭМ!$C$33:$C$776,СВЦЭМ!$A$33:$A$776,$A15,СВЦЭМ!$B$33:$B$776,P$11)+'СЕТ СН'!$F$12+СВЦЭМ!$D$10+'СЕТ СН'!$F$6-'СЕТ СН'!$F$22</f>
        <v>902.77969789999997</v>
      </c>
      <c r="Q15" s="36">
        <f>SUMIFS(СВЦЭМ!$C$33:$C$776,СВЦЭМ!$A$33:$A$776,$A15,СВЦЭМ!$B$33:$B$776,Q$11)+'СЕТ СН'!$F$12+СВЦЭМ!$D$10+'СЕТ СН'!$F$6-'СЕТ СН'!$F$22</f>
        <v>917.11167150000006</v>
      </c>
      <c r="R15" s="36">
        <f>SUMIFS(СВЦЭМ!$C$33:$C$776,СВЦЭМ!$A$33:$A$776,$A15,СВЦЭМ!$B$33:$B$776,R$11)+'СЕТ СН'!$F$12+СВЦЭМ!$D$10+'СЕТ СН'!$F$6-'СЕТ СН'!$F$22</f>
        <v>907.55598292000002</v>
      </c>
      <c r="S15" s="36">
        <f>SUMIFS(СВЦЭМ!$C$33:$C$776,СВЦЭМ!$A$33:$A$776,$A15,СВЦЭМ!$B$33:$B$776,S$11)+'СЕТ СН'!$F$12+СВЦЭМ!$D$10+'СЕТ СН'!$F$6-'СЕТ СН'!$F$22</f>
        <v>894.31403420000004</v>
      </c>
      <c r="T15" s="36">
        <f>SUMIFS(СВЦЭМ!$C$33:$C$776,СВЦЭМ!$A$33:$A$776,$A15,СВЦЭМ!$B$33:$B$776,T$11)+'СЕТ СН'!$F$12+СВЦЭМ!$D$10+'СЕТ СН'!$F$6-'СЕТ СН'!$F$22</f>
        <v>877.62207203000003</v>
      </c>
      <c r="U15" s="36">
        <f>SUMIFS(СВЦЭМ!$C$33:$C$776,СВЦЭМ!$A$33:$A$776,$A15,СВЦЭМ!$B$33:$B$776,U$11)+'СЕТ СН'!$F$12+СВЦЭМ!$D$10+'СЕТ СН'!$F$6-'СЕТ СН'!$F$22</f>
        <v>873.27154544999996</v>
      </c>
      <c r="V15" s="36">
        <f>SUMIFS(СВЦЭМ!$C$33:$C$776,СВЦЭМ!$A$33:$A$776,$A15,СВЦЭМ!$B$33:$B$776,V$11)+'СЕТ СН'!$F$12+СВЦЭМ!$D$10+'СЕТ СН'!$F$6-'СЕТ СН'!$F$22</f>
        <v>869.57602193000002</v>
      </c>
      <c r="W15" s="36">
        <f>SUMIFS(СВЦЭМ!$C$33:$C$776,СВЦЭМ!$A$33:$A$776,$A15,СВЦЭМ!$B$33:$B$776,W$11)+'СЕТ СН'!$F$12+СВЦЭМ!$D$10+'СЕТ СН'!$F$6-'СЕТ СН'!$F$22</f>
        <v>868.01019193000002</v>
      </c>
      <c r="X15" s="36">
        <f>SUMIFS(СВЦЭМ!$C$33:$C$776,СВЦЭМ!$A$33:$A$776,$A15,СВЦЭМ!$B$33:$B$776,X$11)+'СЕТ СН'!$F$12+СВЦЭМ!$D$10+'СЕТ СН'!$F$6-'СЕТ СН'!$F$22</f>
        <v>881.64913746000002</v>
      </c>
      <c r="Y15" s="36">
        <f>SUMIFS(СВЦЭМ!$C$33:$C$776,СВЦЭМ!$A$33:$A$776,$A15,СВЦЭМ!$B$33:$B$776,Y$11)+'СЕТ СН'!$F$12+СВЦЭМ!$D$10+'СЕТ СН'!$F$6-'СЕТ СН'!$F$22</f>
        <v>920.46214026999996</v>
      </c>
    </row>
    <row r="16" spans="1:27" ht="15.75" x14ac:dyDescent="0.2">
      <c r="A16" s="35">
        <f t="shared" si="0"/>
        <v>43895</v>
      </c>
      <c r="B16" s="36">
        <f>SUMIFS(СВЦЭМ!$C$33:$C$776,СВЦЭМ!$A$33:$A$776,$A16,СВЦЭМ!$B$33:$B$776,B$11)+'СЕТ СН'!$F$12+СВЦЭМ!$D$10+'СЕТ СН'!$F$6-'СЕТ СН'!$F$22</f>
        <v>963.93046269000001</v>
      </c>
      <c r="C16" s="36">
        <f>SUMIFS(СВЦЭМ!$C$33:$C$776,СВЦЭМ!$A$33:$A$776,$A16,СВЦЭМ!$B$33:$B$776,C$11)+'СЕТ СН'!$F$12+СВЦЭМ!$D$10+'СЕТ СН'!$F$6-'СЕТ СН'!$F$22</f>
        <v>1003.38682523</v>
      </c>
      <c r="D16" s="36">
        <f>SUMIFS(СВЦЭМ!$C$33:$C$776,СВЦЭМ!$A$33:$A$776,$A16,СВЦЭМ!$B$33:$B$776,D$11)+'СЕТ СН'!$F$12+СВЦЭМ!$D$10+'СЕТ СН'!$F$6-'СЕТ СН'!$F$22</f>
        <v>1013.09980575</v>
      </c>
      <c r="E16" s="36">
        <f>SUMIFS(СВЦЭМ!$C$33:$C$776,СВЦЭМ!$A$33:$A$776,$A16,СВЦЭМ!$B$33:$B$776,E$11)+'СЕТ СН'!$F$12+СВЦЭМ!$D$10+'СЕТ СН'!$F$6-'СЕТ СН'!$F$22</f>
        <v>1021.13308891</v>
      </c>
      <c r="F16" s="36">
        <f>SUMIFS(СВЦЭМ!$C$33:$C$776,СВЦЭМ!$A$33:$A$776,$A16,СВЦЭМ!$B$33:$B$776,F$11)+'СЕТ СН'!$F$12+СВЦЭМ!$D$10+'СЕТ СН'!$F$6-'СЕТ СН'!$F$22</f>
        <v>998.29989742999999</v>
      </c>
      <c r="G16" s="36">
        <f>SUMIFS(СВЦЭМ!$C$33:$C$776,СВЦЭМ!$A$33:$A$776,$A16,СВЦЭМ!$B$33:$B$776,G$11)+'СЕТ СН'!$F$12+СВЦЭМ!$D$10+'СЕТ СН'!$F$6-'СЕТ СН'!$F$22</f>
        <v>980.10552532999998</v>
      </c>
      <c r="H16" s="36">
        <f>SUMIFS(СВЦЭМ!$C$33:$C$776,СВЦЭМ!$A$33:$A$776,$A16,СВЦЭМ!$B$33:$B$776,H$11)+'СЕТ СН'!$F$12+СВЦЭМ!$D$10+'СЕТ СН'!$F$6-'СЕТ СН'!$F$22</f>
        <v>939.40581262000001</v>
      </c>
      <c r="I16" s="36">
        <f>SUMIFS(СВЦЭМ!$C$33:$C$776,СВЦЭМ!$A$33:$A$776,$A16,СВЦЭМ!$B$33:$B$776,I$11)+'СЕТ СН'!$F$12+СВЦЭМ!$D$10+'СЕТ СН'!$F$6-'СЕТ СН'!$F$22</f>
        <v>917.24853421</v>
      </c>
      <c r="J16" s="36">
        <f>SUMIFS(СВЦЭМ!$C$33:$C$776,СВЦЭМ!$A$33:$A$776,$A16,СВЦЭМ!$B$33:$B$776,J$11)+'СЕТ СН'!$F$12+СВЦЭМ!$D$10+'СЕТ СН'!$F$6-'СЕТ СН'!$F$22</f>
        <v>879.27733512999998</v>
      </c>
      <c r="K16" s="36">
        <f>SUMIFS(СВЦЭМ!$C$33:$C$776,СВЦЭМ!$A$33:$A$776,$A16,СВЦЭМ!$B$33:$B$776,K$11)+'СЕТ СН'!$F$12+СВЦЭМ!$D$10+'СЕТ СН'!$F$6-'СЕТ СН'!$F$22</f>
        <v>874.02756135000004</v>
      </c>
      <c r="L16" s="36">
        <f>SUMIFS(СВЦЭМ!$C$33:$C$776,СВЦЭМ!$A$33:$A$776,$A16,СВЦЭМ!$B$33:$B$776,L$11)+'СЕТ СН'!$F$12+СВЦЭМ!$D$10+'СЕТ СН'!$F$6-'СЕТ СН'!$F$22</f>
        <v>896.80220929000006</v>
      </c>
      <c r="M16" s="36">
        <f>SUMIFS(СВЦЭМ!$C$33:$C$776,СВЦЭМ!$A$33:$A$776,$A16,СВЦЭМ!$B$33:$B$776,M$11)+'СЕТ СН'!$F$12+СВЦЭМ!$D$10+'СЕТ СН'!$F$6-'СЕТ СН'!$F$22</f>
        <v>925.39687626</v>
      </c>
      <c r="N16" s="36">
        <f>SUMIFS(СВЦЭМ!$C$33:$C$776,СВЦЭМ!$A$33:$A$776,$A16,СВЦЭМ!$B$33:$B$776,N$11)+'СЕТ СН'!$F$12+СВЦЭМ!$D$10+'СЕТ СН'!$F$6-'СЕТ СН'!$F$22</f>
        <v>928.07365016000006</v>
      </c>
      <c r="O16" s="36">
        <f>SUMIFS(СВЦЭМ!$C$33:$C$776,СВЦЭМ!$A$33:$A$776,$A16,СВЦЭМ!$B$33:$B$776,O$11)+'СЕТ СН'!$F$12+СВЦЭМ!$D$10+'СЕТ СН'!$F$6-'СЕТ СН'!$F$22</f>
        <v>944.42543668999997</v>
      </c>
      <c r="P16" s="36">
        <f>SUMIFS(СВЦЭМ!$C$33:$C$776,СВЦЭМ!$A$33:$A$776,$A16,СВЦЭМ!$B$33:$B$776,P$11)+'СЕТ СН'!$F$12+СВЦЭМ!$D$10+'СЕТ СН'!$F$6-'СЕТ СН'!$F$22</f>
        <v>953.48603398</v>
      </c>
      <c r="Q16" s="36">
        <f>SUMIFS(СВЦЭМ!$C$33:$C$776,СВЦЭМ!$A$33:$A$776,$A16,СВЦЭМ!$B$33:$B$776,Q$11)+'СЕТ СН'!$F$12+СВЦЭМ!$D$10+'СЕТ СН'!$F$6-'СЕТ СН'!$F$22</f>
        <v>965.11554443</v>
      </c>
      <c r="R16" s="36">
        <f>SUMIFS(СВЦЭМ!$C$33:$C$776,СВЦЭМ!$A$33:$A$776,$A16,СВЦЭМ!$B$33:$B$776,R$11)+'СЕТ СН'!$F$12+СВЦЭМ!$D$10+'СЕТ СН'!$F$6-'СЕТ СН'!$F$22</f>
        <v>967.32644503000006</v>
      </c>
      <c r="S16" s="36">
        <f>SUMIFS(СВЦЭМ!$C$33:$C$776,СВЦЭМ!$A$33:$A$776,$A16,СВЦЭМ!$B$33:$B$776,S$11)+'СЕТ СН'!$F$12+СВЦЭМ!$D$10+'СЕТ СН'!$F$6-'СЕТ СН'!$F$22</f>
        <v>954.11375979000002</v>
      </c>
      <c r="T16" s="36">
        <f>SUMIFS(СВЦЭМ!$C$33:$C$776,СВЦЭМ!$A$33:$A$776,$A16,СВЦЭМ!$B$33:$B$776,T$11)+'СЕТ СН'!$F$12+СВЦЭМ!$D$10+'СЕТ СН'!$F$6-'СЕТ СН'!$F$22</f>
        <v>931.25853232999998</v>
      </c>
      <c r="U16" s="36">
        <f>SUMIFS(СВЦЭМ!$C$33:$C$776,СВЦЭМ!$A$33:$A$776,$A16,СВЦЭМ!$B$33:$B$776,U$11)+'СЕТ СН'!$F$12+СВЦЭМ!$D$10+'СЕТ СН'!$F$6-'СЕТ СН'!$F$22</f>
        <v>910.69149202000006</v>
      </c>
      <c r="V16" s="36">
        <f>SUMIFS(СВЦЭМ!$C$33:$C$776,СВЦЭМ!$A$33:$A$776,$A16,СВЦЭМ!$B$33:$B$776,V$11)+'СЕТ СН'!$F$12+СВЦЭМ!$D$10+'СЕТ СН'!$F$6-'СЕТ СН'!$F$22</f>
        <v>908.93535860999998</v>
      </c>
      <c r="W16" s="36">
        <f>SUMIFS(СВЦЭМ!$C$33:$C$776,СВЦЭМ!$A$33:$A$776,$A16,СВЦЭМ!$B$33:$B$776,W$11)+'СЕТ СН'!$F$12+СВЦЭМ!$D$10+'СЕТ СН'!$F$6-'СЕТ СН'!$F$22</f>
        <v>916.05875248000007</v>
      </c>
      <c r="X16" s="36">
        <f>SUMIFS(СВЦЭМ!$C$33:$C$776,СВЦЭМ!$A$33:$A$776,$A16,СВЦЭМ!$B$33:$B$776,X$11)+'СЕТ СН'!$F$12+СВЦЭМ!$D$10+'СЕТ СН'!$F$6-'СЕТ СН'!$F$22</f>
        <v>934.44966595000005</v>
      </c>
      <c r="Y16" s="36">
        <f>SUMIFS(СВЦЭМ!$C$33:$C$776,СВЦЭМ!$A$33:$A$776,$A16,СВЦЭМ!$B$33:$B$776,Y$11)+'СЕТ СН'!$F$12+СВЦЭМ!$D$10+'СЕТ СН'!$F$6-'СЕТ СН'!$F$22</f>
        <v>950.45807324999998</v>
      </c>
    </row>
    <row r="17" spans="1:25" ht="15.75" x14ac:dyDescent="0.2">
      <c r="A17" s="35">
        <f t="shared" si="0"/>
        <v>43896</v>
      </c>
      <c r="B17" s="36">
        <f>SUMIFS(СВЦЭМ!$C$33:$C$776,СВЦЭМ!$A$33:$A$776,$A17,СВЦЭМ!$B$33:$B$776,B$11)+'СЕТ СН'!$F$12+СВЦЭМ!$D$10+'СЕТ СН'!$F$6-'СЕТ СН'!$F$22</f>
        <v>1008.03447735</v>
      </c>
      <c r="C17" s="36">
        <f>SUMIFS(СВЦЭМ!$C$33:$C$776,СВЦЭМ!$A$33:$A$776,$A17,СВЦЭМ!$B$33:$B$776,C$11)+'СЕТ СН'!$F$12+СВЦЭМ!$D$10+'СЕТ СН'!$F$6-'СЕТ СН'!$F$22</f>
        <v>1032.68834947</v>
      </c>
      <c r="D17" s="36">
        <f>SUMIFS(СВЦЭМ!$C$33:$C$776,СВЦЭМ!$A$33:$A$776,$A17,СВЦЭМ!$B$33:$B$776,D$11)+'СЕТ СН'!$F$12+СВЦЭМ!$D$10+'СЕТ СН'!$F$6-'СЕТ СН'!$F$22</f>
        <v>1043.79022854</v>
      </c>
      <c r="E17" s="36">
        <f>SUMIFS(СВЦЭМ!$C$33:$C$776,СВЦЭМ!$A$33:$A$776,$A17,СВЦЭМ!$B$33:$B$776,E$11)+'СЕТ СН'!$F$12+СВЦЭМ!$D$10+'СЕТ СН'!$F$6-'СЕТ СН'!$F$22</f>
        <v>1047.3088367100002</v>
      </c>
      <c r="F17" s="36">
        <f>SUMIFS(СВЦЭМ!$C$33:$C$776,СВЦЭМ!$A$33:$A$776,$A17,СВЦЭМ!$B$33:$B$776,F$11)+'СЕТ СН'!$F$12+СВЦЭМ!$D$10+'СЕТ СН'!$F$6-'СЕТ СН'!$F$22</f>
        <v>1042.68653887</v>
      </c>
      <c r="G17" s="36">
        <f>SUMIFS(СВЦЭМ!$C$33:$C$776,СВЦЭМ!$A$33:$A$776,$A17,СВЦЭМ!$B$33:$B$776,G$11)+'СЕТ СН'!$F$12+СВЦЭМ!$D$10+'СЕТ СН'!$F$6-'СЕТ СН'!$F$22</f>
        <v>1016.4660916</v>
      </c>
      <c r="H17" s="36">
        <f>SUMIFS(СВЦЭМ!$C$33:$C$776,СВЦЭМ!$A$33:$A$776,$A17,СВЦЭМ!$B$33:$B$776,H$11)+'СЕТ СН'!$F$12+СВЦЭМ!$D$10+'СЕТ СН'!$F$6-'СЕТ СН'!$F$22</f>
        <v>985.10796576000007</v>
      </c>
      <c r="I17" s="36">
        <f>SUMIFS(СВЦЭМ!$C$33:$C$776,СВЦЭМ!$A$33:$A$776,$A17,СВЦЭМ!$B$33:$B$776,I$11)+'СЕТ СН'!$F$12+СВЦЭМ!$D$10+'СЕТ СН'!$F$6-'СЕТ СН'!$F$22</f>
        <v>947.39015264</v>
      </c>
      <c r="J17" s="36">
        <f>SUMIFS(СВЦЭМ!$C$33:$C$776,СВЦЭМ!$A$33:$A$776,$A17,СВЦЭМ!$B$33:$B$776,J$11)+'СЕТ СН'!$F$12+СВЦЭМ!$D$10+'СЕТ СН'!$F$6-'СЕТ СН'!$F$22</f>
        <v>900.92642071</v>
      </c>
      <c r="K17" s="36">
        <f>SUMIFS(СВЦЭМ!$C$33:$C$776,СВЦЭМ!$A$33:$A$776,$A17,СВЦЭМ!$B$33:$B$776,K$11)+'СЕТ СН'!$F$12+СВЦЭМ!$D$10+'СЕТ СН'!$F$6-'СЕТ СН'!$F$22</f>
        <v>886.11295741000004</v>
      </c>
      <c r="L17" s="36">
        <f>SUMIFS(СВЦЭМ!$C$33:$C$776,СВЦЭМ!$A$33:$A$776,$A17,СВЦЭМ!$B$33:$B$776,L$11)+'СЕТ СН'!$F$12+СВЦЭМ!$D$10+'СЕТ СН'!$F$6-'СЕТ СН'!$F$22</f>
        <v>902.36513448000005</v>
      </c>
      <c r="M17" s="36">
        <f>SUMIFS(СВЦЭМ!$C$33:$C$776,СВЦЭМ!$A$33:$A$776,$A17,СВЦЭМ!$B$33:$B$776,M$11)+'СЕТ СН'!$F$12+СВЦЭМ!$D$10+'СЕТ СН'!$F$6-'СЕТ СН'!$F$22</f>
        <v>922.72126008999999</v>
      </c>
      <c r="N17" s="36">
        <f>SUMIFS(СВЦЭМ!$C$33:$C$776,СВЦЭМ!$A$33:$A$776,$A17,СВЦЭМ!$B$33:$B$776,N$11)+'СЕТ СН'!$F$12+СВЦЭМ!$D$10+'СЕТ СН'!$F$6-'СЕТ СН'!$F$22</f>
        <v>933.06695047000005</v>
      </c>
      <c r="O17" s="36">
        <f>SUMIFS(СВЦЭМ!$C$33:$C$776,СВЦЭМ!$A$33:$A$776,$A17,СВЦЭМ!$B$33:$B$776,O$11)+'СЕТ СН'!$F$12+СВЦЭМ!$D$10+'СЕТ СН'!$F$6-'СЕТ СН'!$F$22</f>
        <v>951.40075453999998</v>
      </c>
      <c r="P17" s="36">
        <f>SUMIFS(СВЦЭМ!$C$33:$C$776,СВЦЭМ!$A$33:$A$776,$A17,СВЦЭМ!$B$33:$B$776,P$11)+'СЕТ СН'!$F$12+СВЦЭМ!$D$10+'СЕТ СН'!$F$6-'СЕТ СН'!$F$22</f>
        <v>966.87909282999999</v>
      </c>
      <c r="Q17" s="36">
        <f>SUMIFS(СВЦЭМ!$C$33:$C$776,СВЦЭМ!$A$33:$A$776,$A17,СВЦЭМ!$B$33:$B$776,Q$11)+'СЕТ СН'!$F$12+СВЦЭМ!$D$10+'СЕТ СН'!$F$6-'СЕТ СН'!$F$22</f>
        <v>970.54330130000005</v>
      </c>
      <c r="R17" s="36">
        <f>SUMIFS(СВЦЭМ!$C$33:$C$776,СВЦЭМ!$A$33:$A$776,$A17,СВЦЭМ!$B$33:$B$776,R$11)+'СЕТ СН'!$F$12+СВЦЭМ!$D$10+'СЕТ СН'!$F$6-'СЕТ СН'!$F$22</f>
        <v>957.37109269999996</v>
      </c>
      <c r="S17" s="36">
        <f>SUMIFS(СВЦЭМ!$C$33:$C$776,СВЦЭМ!$A$33:$A$776,$A17,СВЦЭМ!$B$33:$B$776,S$11)+'СЕТ СН'!$F$12+СВЦЭМ!$D$10+'СЕТ СН'!$F$6-'СЕТ СН'!$F$22</f>
        <v>959.05390388000001</v>
      </c>
      <c r="T17" s="36">
        <f>SUMIFS(СВЦЭМ!$C$33:$C$776,СВЦЭМ!$A$33:$A$776,$A17,СВЦЭМ!$B$33:$B$776,T$11)+'СЕТ СН'!$F$12+СВЦЭМ!$D$10+'СЕТ СН'!$F$6-'СЕТ СН'!$F$22</f>
        <v>926.77835709999999</v>
      </c>
      <c r="U17" s="36">
        <f>SUMIFS(СВЦЭМ!$C$33:$C$776,СВЦЭМ!$A$33:$A$776,$A17,СВЦЭМ!$B$33:$B$776,U$11)+'СЕТ СН'!$F$12+СВЦЭМ!$D$10+'СЕТ СН'!$F$6-'СЕТ СН'!$F$22</f>
        <v>917.31618922000007</v>
      </c>
      <c r="V17" s="36">
        <f>SUMIFS(СВЦЭМ!$C$33:$C$776,СВЦЭМ!$A$33:$A$776,$A17,СВЦЭМ!$B$33:$B$776,V$11)+'СЕТ СН'!$F$12+СВЦЭМ!$D$10+'СЕТ СН'!$F$6-'СЕТ СН'!$F$22</f>
        <v>916.38114092000001</v>
      </c>
      <c r="W17" s="36">
        <f>SUMIFS(СВЦЭМ!$C$33:$C$776,СВЦЭМ!$A$33:$A$776,$A17,СВЦЭМ!$B$33:$B$776,W$11)+'СЕТ СН'!$F$12+СВЦЭМ!$D$10+'СЕТ СН'!$F$6-'СЕТ СН'!$F$22</f>
        <v>924.35039975000007</v>
      </c>
      <c r="X17" s="36">
        <f>SUMIFS(СВЦЭМ!$C$33:$C$776,СВЦЭМ!$A$33:$A$776,$A17,СВЦЭМ!$B$33:$B$776,X$11)+'СЕТ СН'!$F$12+СВЦЭМ!$D$10+'СЕТ СН'!$F$6-'СЕТ СН'!$F$22</f>
        <v>936.47592204</v>
      </c>
      <c r="Y17" s="36">
        <f>SUMIFS(СВЦЭМ!$C$33:$C$776,СВЦЭМ!$A$33:$A$776,$A17,СВЦЭМ!$B$33:$B$776,Y$11)+'СЕТ СН'!$F$12+СВЦЭМ!$D$10+'СЕТ СН'!$F$6-'СЕТ СН'!$F$22</f>
        <v>941.07366465999996</v>
      </c>
    </row>
    <row r="18" spans="1:25" ht="15.75" x14ac:dyDescent="0.2">
      <c r="A18" s="35">
        <f t="shared" si="0"/>
        <v>43897</v>
      </c>
      <c r="B18" s="36">
        <f>SUMIFS(СВЦЭМ!$C$33:$C$776,СВЦЭМ!$A$33:$A$776,$A18,СВЦЭМ!$B$33:$B$776,B$11)+'СЕТ СН'!$F$12+СВЦЭМ!$D$10+'СЕТ СН'!$F$6-'СЕТ СН'!$F$22</f>
        <v>977.13593424999999</v>
      </c>
      <c r="C18" s="36">
        <f>SUMIFS(СВЦЭМ!$C$33:$C$776,СВЦЭМ!$A$33:$A$776,$A18,СВЦЭМ!$B$33:$B$776,C$11)+'СЕТ СН'!$F$12+СВЦЭМ!$D$10+'СЕТ СН'!$F$6-'СЕТ СН'!$F$22</f>
        <v>1001.77600865</v>
      </c>
      <c r="D18" s="36">
        <f>SUMIFS(СВЦЭМ!$C$33:$C$776,СВЦЭМ!$A$33:$A$776,$A18,СВЦЭМ!$B$33:$B$776,D$11)+'СЕТ СН'!$F$12+СВЦЭМ!$D$10+'СЕТ СН'!$F$6-'СЕТ СН'!$F$22</f>
        <v>1009.0930180300001</v>
      </c>
      <c r="E18" s="36">
        <f>SUMIFS(СВЦЭМ!$C$33:$C$776,СВЦЭМ!$A$33:$A$776,$A18,СВЦЭМ!$B$33:$B$776,E$11)+'СЕТ СН'!$F$12+СВЦЭМ!$D$10+'СЕТ СН'!$F$6-'СЕТ СН'!$F$22</f>
        <v>1022.24503448</v>
      </c>
      <c r="F18" s="36">
        <f>SUMIFS(СВЦЭМ!$C$33:$C$776,СВЦЭМ!$A$33:$A$776,$A18,СВЦЭМ!$B$33:$B$776,F$11)+'СЕТ СН'!$F$12+СВЦЭМ!$D$10+'СЕТ СН'!$F$6-'СЕТ СН'!$F$22</f>
        <v>1018.2249180700001</v>
      </c>
      <c r="G18" s="36">
        <f>SUMIFS(СВЦЭМ!$C$33:$C$776,СВЦЭМ!$A$33:$A$776,$A18,СВЦЭМ!$B$33:$B$776,G$11)+'СЕТ СН'!$F$12+СВЦЭМ!$D$10+'СЕТ СН'!$F$6-'СЕТ СН'!$F$22</f>
        <v>1002.98621975</v>
      </c>
      <c r="H18" s="36">
        <f>SUMIFS(СВЦЭМ!$C$33:$C$776,СВЦЭМ!$A$33:$A$776,$A18,СВЦЭМ!$B$33:$B$776,H$11)+'СЕТ СН'!$F$12+СВЦЭМ!$D$10+'СЕТ СН'!$F$6-'СЕТ СН'!$F$22</f>
        <v>990.91629032000003</v>
      </c>
      <c r="I18" s="36">
        <f>SUMIFS(СВЦЭМ!$C$33:$C$776,СВЦЭМ!$A$33:$A$776,$A18,СВЦЭМ!$B$33:$B$776,I$11)+'СЕТ СН'!$F$12+СВЦЭМ!$D$10+'СЕТ СН'!$F$6-'СЕТ СН'!$F$22</f>
        <v>947.74460202</v>
      </c>
      <c r="J18" s="36">
        <f>SUMIFS(СВЦЭМ!$C$33:$C$776,СВЦЭМ!$A$33:$A$776,$A18,СВЦЭМ!$B$33:$B$776,J$11)+'СЕТ СН'!$F$12+СВЦЭМ!$D$10+'СЕТ СН'!$F$6-'СЕТ СН'!$F$22</f>
        <v>901.46887691000006</v>
      </c>
      <c r="K18" s="36">
        <f>SUMIFS(СВЦЭМ!$C$33:$C$776,СВЦЭМ!$A$33:$A$776,$A18,СВЦЭМ!$B$33:$B$776,K$11)+'СЕТ СН'!$F$12+СВЦЭМ!$D$10+'СЕТ СН'!$F$6-'СЕТ СН'!$F$22</f>
        <v>898.41779355000006</v>
      </c>
      <c r="L18" s="36">
        <f>SUMIFS(СВЦЭМ!$C$33:$C$776,СВЦЭМ!$A$33:$A$776,$A18,СВЦЭМ!$B$33:$B$776,L$11)+'СЕТ СН'!$F$12+СВЦЭМ!$D$10+'СЕТ СН'!$F$6-'СЕТ СН'!$F$22</f>
        <v>905.53662727000005</v>
      </c>
      <c r="M18" s="36">
        <f>SUMIFS(СВЦЭМ!$C$33:$C$776,СВЦЭМ!$A$33:$A$776,$A18,СВЦЭМ!$B$33:$B$776,M$11)+'СЕТ СН'!$F$12+СВЦЭМ!$D$10+'СЕТ СН'!$F$6-'СЕТ СН'!$F$22</f>
        <v>908.50018203000002</v>
      </c>
      <c r="N18" s="36">
        <f>SUMIFS(СВЦЭМ!$C$33:$C$776,СВЦЭМ!$A$33:$A$776,$A18,СВЦЭМ!$B$33:$B$776,N$11)+'СЕТ СН'!$F$12+СВЦЭМ!$D$10+'СЕТ СН'!$F$6-'СЕТ СН'!$F$22</f>
        <v>922.70401590000006</v>
      </c>
      <c r="O18" s="36">
        <f>SUMIFS(СВЦЭМ!$C$33:$C$776,СВЦЭМ!$A$33:$A$776,$A18,СВЦЭМ!$B$33:$B$776,O$11)+'СЕТ СН'!$F$12+СВЦЭМ!$D$10+'СЕТ СН'!$F$6-'СЕТ СН'!$F$22</f>
        <v>929.24705409000001</v>
      </c>
      <c r="P18" s="36">
        <f>SUMIFS(СВЦЭМ!$C$33:$C$776,СВЦЭМ!$A$33:$A$776,$A18,СВЦЭМ!$B$33:$B$776,P$11)+'СЕТ СН'!$F$12+СВЦЭМ!$D$10+'СЕТ СН'!$F$6-'СЕТ СН'!$F$22</f>
        <v>938.11826901000006</v>
      </c>
      <c r="Q18" s="36">
        <f>SUMIFS(СВЦЭМ!$C$33:$C$776,СВЦЭМ!$A$33:$A$776,$A18,СВЦЭМ!$B$33:$B$776,Q$11)+'СЕТ СН'!$F$12+СВЦЭМ!$D$10+'СЕТ СН'!$F$6-'СЕТ СН'!$F$22</f>
        <v>944.62006098000006</v>
      </c>
      <c r="R18" s="36">
        <f>SUMIFS(СВЦЭМ!$C$33:$C$776,СВЦЭМ!$A$33:$A$776,$A18,СВЦЭМ!$B$33:$B$776,R$11)+'СЕТ СН'!$F$12+СВЦЭМ!$D$10+'СЕТ СН'!$F$6-'СЕТ СН'!$F$22</f>
        <v>936.25392024999996</v>
      </c>
      <c r="S18" s="36">
        <f>SUMIFS(СВЦЭМ!$C$33:$C$776,СВЦЭМ!$A$33:$A$776,$A18,СВЦЭМ!$B$33:$B$776,S$11)+'СЕТ СН'!$F$12+СВЦЭМ!$D$10+'СЕТ СН'!$F$6-'СЕТ СН'!$F$22</f>
        <v>917.93358303000002</v>
      </c>
      <c r="T18" s="36">
        <f>SUMIFS(СВЦЭМ!$C$33:$C$776,СВЦЭМ!$A$33:$A$776,$A18,СВЦЭМ!$B$33:$B$776,T$11)+'СЕТ СН'!$F$12+СВЦЭМ!$D$10+'СЕТ СН'!$F$6-'СЕТ СН'!$F$22</f>
        <v>900.20992776000003</v>
      </c>
      <c r="U18" s="36">
        <f>SUMIFS(СВЦЭМ!$C$33:$C$776,СВЦЭМ!$A$33:$A$776,$A18,СВЦЭМ!$B$33:$B$776,U$11)+'СЕТ СН'!$F$12+СВЦЭМ!$D$10+'СЕТ СН'!$F$6-'СЕТ СН'!$F$22</f>
        <v>903.37942131</v>
      </c>
      <c r="V18" s="36">
        <f>SUMIFS(СВЦЭМ!$C$33:$C$776,СВЦЭМ!$A$33:$A$776,$A18,СВЦЭМ!$B$33:$B$776,V$11)+'СЕТ СН'!$F$12+СВЦЭМ!$D$10+'СЕТ СН'!$F$6-'СЕТ СН'!$F$22</f>
        <v>908.69649451999999</v>
      </c>
      <c r="W18" s="36">
        <f>SUMIFS(СВЦЭМ!$C$33:$C$776,СВЦЭМ!$A$33:$A$776,$A18,СВЦЭМ!$B$33:$B$776,W$11)+'СЕТ СН'!$F$12+СВЦЭМ!$D$10+'СЕТ СН'!$F$6-'СЕТ СН'!$F$22</f>
        <v>917.50487322000004</v>
      </c>
      <c r="X18" s="36">
        <f>SUMIFS(СВЦЭМ!$C$33:$C$776,СВЦЭМ!$A$33:$A$776,$A18,СВЦЭМ!$B$33:$B$776,X$11)+'СЕТ СН'!$F$12+СВЦЭМ!$D$10+'СЕТ СН'!$F$6-'СЕТ СН'!$F$22</f>
        <v>924.52016956</v>
      </c>
      <c r="Y18" s="36">
        <f>SUMIFS(СВЦЭМ!$C$33:$C$776,СВЦЭМ!$A$33:$A$776,$A18,СВЦЭМ!$B$33:$B$776,Y$11)+'СЕТ СН'!$F$12+СВЦЭМ!$D$10+'СЕТ СН'!$F$6-'СЕТ СН'!$F$22</f>
        <v>940.10600336000005</v>
      </c>
    </row>
    <row r="19" spans="1:25" ht="15.75" x14ac:dyDescent="0.2">
      <c r="A19" s="35">
        <f t="shared" si="0"/>
        <v>43898</v>
      </c>
      <c r="B19" s="36">
        <f>SUMIFS(СВЦЭМ!$C$33:$C$776,СВЦЭМ!$A$33:$A$776,$A19,СВЦЭМ!$B$33:$B$776,B$11)+'СЕТ СН'!$F$12+СВЦЭМ!$D$10+'СЕТ СН'!$F$6-'СЕТ СН'!$F$22</f>
        <v>968.06310239000004</v>
      </c>
      <c r="C19" s="36">
        <f>SUMIFS(СВЦЭМ!$C$33:$C$776,СВЦЭМ!$A$33:$A$776,$A19,СВЦЭМ!$B$33:$B$776,C$11)+'СЕТ СН'!$F$12+СВЦЭМ!$D$10+'СЕТ СН'!$F$6-'СЕТ СН'!$F$22</f>
        <v>990.57639147999998</v>
      </c>
      <c r="D19" s="36">
        <f>SUMIFS(СВЦЭМ!$C$33:$C$776,СВЦЭМ!$A$33:$A$776,$A19,СВЦЭМ!$B$33:$B$776,D$11)+'СЕТ СН'!$F$12+СВЦЭМ!$D$10+'СЕТ СН'!$F$6-'СЕТ СН'!$F$22</f>
        <v>1004.12502732</v>
      </c>
      <c r="E19" s="36">
        <f>SUMIFS(СВЦЭМ!$C$33:$C$776,СВЦЭМ!$A$33:$A$776,$A19,СВЦЭМ!$B$33:$B$776,E$11)+'СЕТ СН'!$F$12+СВЦЭМ!$D$10+'СЕТ СН'!$F$6-'СЕТ СН'!$F$22</f>
        <v>1007.92584502</v>
      </c>
      <c r="F19" s="36">
        <f>SUMIFS(СВЦЭМ!$C$33:$C$776,СВЦЭМ!$A$33:$A$776,$A19,СВЦЭМ!$B$33:$B$776,F$11)+'СЕТ СН'!$F$12+СВЦЭМ!$D$10+'СЕТ СН'!$F$6-'СЕТ СН'!$F$22</f>
        <v>1006.51691766</v>
      </c>
      <c r="G19" s="36">
        <f>SUMIFS(СВЦЭМ!$C$33:$C$776,СВЦЭМ!$A$33:$A$776,$A19,СВЦЭМ!$B$33:$B$776,G$11)+'СЕТ СН'!$F$12+СВЦЭМ!$D$10+'СЕТ СН'!$F$6-'СЕТ СН'!$F$22</f>
        <v>997.72955668999998</v>
      </c>
      <c r="H19" s="36">
        <f>SUMIFS(СВЦЭМ!$C$33:$C$776,СВЦЭМ!$A$33:$A$776,$A19,СВЦЭМ!$B$33:$B$776,H$11)+'СЕТ СН'!$F$12+СВЦЭМ!$D$10+'СЕТ СН'!$F$6-'СЕТ СН'!$F$22</f>
        <v>977.00055097999996</v>
      </c>
      <c r="I19" s="36">
        <f>SUMIFS(СВЦЭМ!$C$33:$C$776,СВЦЭМ!$A$33:$A$776,$A19,СВЦЭМ!$B$33:$B$776,I$11)+'СЕТ СН'!$F$12+СВЦЭМ!$D$10+'СЕТ СН'!$F$6-'СЕТ СН'!$F$22</f>
        <v>941.07811300000003</v>
      </c>
      <c r="J19" s="36">
        <f>SUMIFS(СВЦЭМ!$C$33:$C$776,СВЦЭМ!$A$33:$A$776,$A19,СВЦЭМ!$B$33:$B$776,J$11)+'СЕТ СН'!$F$12+СВЦЭМ!$D$10+'СЕТ СН'!$F$6-'СЕТ СН'!$F$22</f>
        <v>897.53168496000001</v>
      </c>
      <c r="K19" s="36">
        <f>SUMIFS(СВЦЭМ!$C$33:$C$776,СВЦЭМ!$A$33:$A$776,$A19,СВЦЭМ!$B$33:$B$776,K$11)+'СЕТ СН'!$F$12+СВЦЭМ!$D$10+'СЕТ СН'!$F$6-'СЕТ СН'!$F$22</f>
        <v>867.63587057999996</v>
      </c>
      <c r="L19" s="36">
        <f>SUMIFS(СВЦЭМ!$C$33:$C$776,СВЦЭМ!$A$33:$A$776,$A19,СВЦЭМ!$B$33:$B$776,L$11)+'СЕТ СН'!$F$12+СВЦЭМ!$D$10+'СЕТ СН'!$F$6-'СЕТ СН'!$F$22</f>
        <v>871.76426817000004</v>
      </c>
      <c r="M19" s="36">
        <f>SUMIFS(СВЦЭМ!$C$33:$C$776,СВЦЭМ!$A$33:$A$776,$A19,СВЦЭМ!$B$33:$B$776,M$11)+'СЕТ СН'!$F$12+СВЦЭМ!$D$10+'СЕТ СН'!$F$6-'СЕТ СН'!$F$22</f>
        <v>872.04206263000003</v>
      </c>
      <c r="N19" s="36">
        <f>SUMIFS(СВЦЭМ!$C$33:$C$776,СВЦЭМ!$A$33:$A$776,$A19,СВЦЭМ!$B$33:$B$776,N$11)+'СЕТ СН'!$F$12+СВЦЭМ!$D$10+'СЕТ СН'!$F$6-'СЕТ СН'!$F$22</f>
        <v>883.47440878999998</v>
      </c>
      <c r="O19" s="36">
        <f>SUMIFS(СВЦЭМ!$C$33:$C$776,СВЦЭМ!$A$33:$A$776,$A19,СВЦЭМ!$B$33:$B$776,O$11)+'СЕТ СН'!$F$12+СВЦЭМ!$D$10+'СЕТ СН'!$F$6-'СЕТ СН'!$F$22</f>
        <v>902.19095202000005</v>
      </c>
      <c r="P19" s="36">
        <f>SUMIFS(СВЦЭМ!$C$33:$C$776,СВЦЭМ!$A$33:$A$776,$A19,СВЦЭМ!$B$33:$B$776,P$11)+'СЕТ СН'!$F$12+СВЦЭМ!$D$10+'СЕТ СН'!$F$6-'СЕТ СН'!$F$22</f>
        <v>910.11626115000001</v>
      </c>
      <c r="Q19" s="36">
        <f>SUMIFS(СВЦЭМ!$C$33:$C$776,СВЦЭМ!$A$33:$A$776,$A19,СВЦЭМ!$B$33:$B$776,Q$11)+'СЕТ СН'!$F$12+СВЦЭМ!$D$10+'СЕТ СН'!$F$6-'СЕТ СН'!$F$22</f>
        <v>921.32888702000002</v>
      </c>
      <c r="R19" s="36">
        <f>SUMIFS(СВЦЭМ!$C$33:$C$776,СВЦЭМ!$A$33:$A$776,$A19,СВЦЭМ!$B$33:$B$776,R$11)+'СЕТ СН'!$F$12+СВЦЭМ!$D$10+'СЕТ СН'!$F$6-'СЕТ СН'!$F$22</f>
        <v>912.32480120000002</v>
      </c>
      <c r="S19" s="36">
        <f>SUMIFS(СВЦЭМ!$C$33:$C$776,СВЦЭМ!$A$33:$A$776,$A19,СВЦЭМ!$B$33:$B$776,S$11)+'СЕТ СН'!$F$12+СВЦЭМ!$D$10+'СЕТ СН'!$F$6-'СЕТ СН'!$F$22</f>
        <v>909.78215880000005</v>
      </c>
      <c r="T19" s="36">
        <f>SUMIFS(СВЦЭМ!$C$33:$C$776,СВЦЭМ!$A$33:$A$776,$A19,СВЦЭМ!$B$33:$B$776,T$11)+'СЕТ СН'!$F$12+СВЦЭМ!$D$10+'СЕТ СН'!$F$6-'СЕТ СН'!$F$22</f>
        <v>889.81300862000001</v>
      </c>
      <c r="U19" s="36">
        <f>SUMIFS(СВЦЭМ!$C$33:$C$776,СВЦЭМ!$A$33:$A$776,$A19,СВЦЭМ!$B$33:$B$776,U$11)+'СЕТ СН'!$F$12+СВЦЭМ!$D$10+'СЕТ СН'!$F$6-'СЕТ СН'!$F$22</f>
        <v>880.00385926000001</v>
      </c>
      <c r="V19" s="36">
        <f>SUMIFS(СВЦЭМ!$C$33:$C$776,СВЦЭМ!$A$33:$A$776,$A19,СВЦЭМ!$B$33:$B$776,V$11)+'СЕТ СН'!$F$12+СВЦЭМ!$D$10+'СЕТ СН'!$F$6-'СЕТ СН'!$F$22</f>
        <v>877.73138834999997</v>
      </c>
      <c r="W19" s="36">
        <f>SUMIFS(СВЦЭМ!$C$33:$C$776,СВЦЭМ!$A$33:$A$776,$A19,СВЦЭМ!$B$33:$B$776,W$11)+'СЕТ СН'!$F$12+СВЦЭМ!$D$10+'СЕТ СН'!$F$6-'СЕТ СН'!$F$22</f>
        <v>879.84949602000006</v>
      </c>
      <c r="X19" s="36">
        <f>SUMIFS(СВЦЭМ!$C$33:$C$776,СВЦЭМ!$A$33:$A$776,$A19,СВЦЭМ!$B$33:$B$776,X$11)+'СЕТ СН'!$F$12+СВЦЭМ!$D$10+'СЕТ СН'!$F$6-'СЕТ СН'!$F$22</f>
        <v>892.75740930999996</v>
      </c>
      <c r="Y19" s="36">
        <f>SUMIFS(СВЦЭМ!$C$33:$C$776,СВЦЭМ!$A$33:$A$776,$A19,СВЦЭМ!$B$33:$B$776,Y$11)+'СЕТ СН'!$F$12+СВЦЭМ!$D$10+'СЕТ СН'!$F$6-'СЕТ СН'!$F$22</f>
        <v>913.49113048000004</v>
      </c>
    </row>
    <row r="20" spans="1:25" ht="15.75" x14ac:dyDescent="0.2">
      <c r="A20" s="35">
        <f t="shared" si="0"/>
        <v>43899</v>
      </c>
      <c r="B20" s="36">
        <f>SUMIFS(СВЦЭМ!$C$33:$C$776,СВЦЭМ!$A$33:$A$776,$A20,СВЦЭМ!$B$33:$B$776,B$11)+'СЕТ СН'!$F$12+СВЦЭМ!$D$10+'СЕТ СН'!$F$6-'СЕТ СН'!$F$22</f>
        <v>972.94353242</v>
      </c>
      <c r="C20" s="36">
        <f>SUMIFS(СВЦЭМ!$C$33:$C$776,СВЦЭМ!$A$33:$A$776,$A20,СВЦЭМ!$B$33:$B$776,C$11)+'СЕТ СН'!$F$12+СВЦЭМ!$D$10+'СЕТ СН'!$F$6-'СЕТ СН'!$F$22</f>
        <v>982.35318113000005</v>
      </c>
      <c r="D20" s="36">
        <f>SUMIFS(СВЦЭМ!$C$33:$C$776,СВЦЭМ!$A$33:$A$776,$A20,СВЦЭМ!$B$33:$B$776,D$11)+'СЕТ СН'!$F$12+СВЦЭМ!$D$10+'СЕТ СН'!$F$6-'СЕТ СН'!$F$22</f>
        <v>997.22741027000006</v>
      </c>
      <c r="E20" s="36">
        <f>SUMIFS(СВЦЭМ!$C$33:$C$776,СВЦЭМ!$A$33:$A$776,$A20,СВЦЭМ!$B$33:$B$776,E$11)+'СЕТ СН'!$F$12+СВЦЭМ!$D$10+'СЕТ СН'!$F$6-'СЕТ СН'!$F$22</f>
        <v>1010.615979</v>
      </c>
      <c r="F20" s="36">
        <f>SUMIFS(СВЦЭМ!$C$33:$C$776,СВЦЭМ!$A$33:$A$776,$A20,СВЦЭМ!$B$33:$B$776,F$11)+'СЕТ СН'!$F$12+СВЦЭМ!$D$10+'СЕТ СН'!$F$6-'СЕТ СН'!$F$22</f>
        <v>1010.5952929</v>
      </c>
      <c r="G20" s="36">
        <f>SUMIFS(СВЦЭМ!$C$33:$C$776,СВЦЭМ!$A$33:$A$776,$A20,СВЦЭМ!$B$33:$B$776,G$11)+'СЕТ СН'!$F$12+СВЦЭМ!$D$10+'СЕТ СН'!$F$6-'СЕТ СН'!$F$22</f>
        <v>1008.33112863</v>
      </c>
      <c r="H20" s="36">
        <f>SUMIFS(СВЦЭМ!$C$33:$C$776,СВЦЭМ!$A$33:$A$776,$A20,СВЦЭМ!$B$33:$B$776,H$11)+'СЕТ СН'!$F$12+СВЦЭМ!$D$10+'СЕТ СН'!$F$6-'СЕТ СН'!$F$22</f>
        <v>982.62251379999998</v>
      </c>
      <c r="I20" s="36">
        <f>SUMIFS(СВЦЭМ!$C$33:$C$776,СВЦЭМ!$A$33:$A$776,$A20,СВЦЭМ!$B$33:$B$776,I$11)+'СЕТ СН'!$F$12+СВЦЭМ!$D$10+'СЕТ СН'!$F$6-'СЕТ СН'!$F$22</f>
        <v>952.94204801000001</v>
      </c>
      <c r="J20" s="36">
        <f>SUMIFS(СВЦЭМ!$C$33:$C$776,СВЦЭМ!$A$33:$A$776,$A20,СВЦЭМ!$B$33:$B$776,J$11)+'СЕТ СН'!$F$12+СВЦЭМ!$D$10+'СЕТ СН'!$F$6-'СЕТ СН'!$F$22</f>
        <v>927.46385036000004</v>
      </c>
      <c r="K20" s="36">
        <f>SUMIFS(СВЦЭМ!$C$33:$C$776,СВЦЭМ!$A$33:$A$776,$A20,СВЦЭМ!$B$33:$B$776,K$11)+'СЕТ СН'!$F$12+СВЦЭМ!$D$10+'СЕТ СН'!$F$6-'СЕТ СН'!$F$22</f>
        <v>907.20174087999999</v>
      </c>
      <c r="L20" s="36">
        <f>SUMIFS(СВЦЭМ!$C$33:$C$776,СВЦЭМ!$A$33:$A$776,$A20,СВЦЭМ!$B$33:$B$776,L$11)+'СЕТ СН'!$F$12+СВЦЭМ!$D$10+'СЕТ СН'!$F$6-'СЕТ СН'!$F$22</f>
        <v>900.52059949</v>
      </c>
      <c r="M20" s="36">
        <f>SUMIFS(СВЦЭМ!$C$33:$C$776,СВЦЭМ!$A$33:$A$776,$A20,СВЦЭМ!$B$33:$B$776,M$11)+'СЕТ СН'!$F$12+СВЦЭМ!$D$10+'СЕТ СН'!$F$6-'СЕТ СН'!$F$22</f>
        <v>901.93415832000005</v>
      </c>
      <c r="N20" s="36">
        <f>SUMIFS(СВЦЭМ!$C$33:$C$776,СВЦЭМ!$A$33:$A$776,$A20,СВЦЭМ!$B$33:$B$776,N$11)+'СЕТ СН'!$F$12+СВЦЭМ!$D$10+'СЕТ СН'!$F$6-'СЕТ СН'!$F$22</f>
        <v>909.90800075000004</v>
      </c>
      <c r="O20" s="36">
        <f>SUMIFS(СВЦЭМ!$C$33:$C$776,СВЦЭМ!$A$33:$A$776,$A20,СВЦЭМ!$B$33:$B$776,O$11)+'СЕТ СН'!$F$12+СВЦЭМ!$D$10+'СЕТ СН'!$F$6-'СЕТ СН'!$F$22</f>
        <v>926.28918937000003</v>
      </c>
      <c r="P20" s="36">
        <f>SUMIFS(СВЦЭМ!$C$33:$C$776,СВЦЭМ!$A$33:$A$776,$A20,СВЦЭМ!$B$33:$B$776,P$11)+'СЕТ СН'!$F$12+СВЦЭМ!$D$10+'СЕТ СН'!$F$6-'СЕТ СН'!$F$22</f>
        <v>931.07226108999998</v>
      </c>
      <c r="Q20" s="36">
        <f>SUMIFS(СВЦЭМ!$C$33:$C$776,СВЦЭМ!$A$33:$A$776,$A20,СВЦЭМ!$B$33:$B$776,Q$11)+'СЕТ СН'!$F$12+СВЦЭМ!$D$10+'СЕТ СН'!$F$6-'СЕТ СН'!$F$22</f>
        <v>935.79043875000002</v>
      </c>
      <c r="R20" s="36">
        <f>SUMIFS(СВЦЭМ!$C$33:$C$776,СВЦЭМ!$A$33:$A$776,$A20,СВЦЭМ!$B$33:$B$776,R$11)+'СЕТ СН'!$F$12+СВЦЭМ!$D$10+'СЕТ СН'!$F$6-'СЕТ СН'!$F$22</f>
        <v>933.12492440000005</v>
      </c>
      <c r="S20" s="36">
        <f>SUMIFS(СВЦЭМ!$C$33:$C$776,СВЦЭМ!$A$33:$A$776,$A20,СВЦЭМ!$B$33:$B$776,S$11)+'СЕТ СН'!$F$12+СВЦЭМ!$D$10+'СЕТ СН'!$F$6-'СЕТ СН'!$F$22</f>
        <v>924.03735533999998</v>
      </c>
      <c r="T20" s="36">
        <f>SUMIFS(СВЦЭМ!$C$33:$C$776,СВЦЭМ!$A$33:$A$776,$A20,СВЦЭМ!$B$33:$B$776,T$11)+'СЕТ СН'!$F$12+СВЦЭМ!$D$10+'СЕТ СН'!$F$6-'СЕТ СН'!$F$22</f>
        <v>907.26373615</v>
      </c>
      <c r="U20" s="36">
        <f>SUMIFS(СВЦЭМ!$C$33:$C$776,СВЦЭМ!$A$33:$A$776,$A20,СВЦЭМ!$B$33:$B$776,U$11)+'СЕТ СН'!$F$12+СВЦЭМ!$D$10+'СЕТ СН'!$F$6-'СЕТ СН'!$F$22</f>
        <v>889.45657079</v>
      </c>
      <c r="V20" s="36">
        <f>SUMIFS(СВЦЭМ!$C$33:$C$776,СВЦЭМ!$A$33:$A$776,$A20,СВЦЭМ!$B$33:$B$776,V$11)+'СЕТ СН'!$F$12+СВЦЭМ!$D$10+'СЕТ СН'!$F$6-'СЕТ СН'!$F$22</f>
        <v>896.68061323000006</v>
      </c>
      <c r="W20" s="36">
        <f>SUMIFS(СВЦЭМ!$C$33:$C$776,СВЦЭМ!$A$33:$A$776,$A20,СВЦЭМ!$B$33:$B$776,W$11)+'СЕТ СН'!$F$12+СВЦЭМ!$D$10+'СЕТ СН'!$F$6-'СЕТ СН'!$F$22</f>
        <v>903.15029000000004</v>
      </c>
      <c r="X20" s="36">
        <f>SUMIFS(СВЦЭМ!$C$33:$C$776,СВЦЭМ!$A$33:$A$776,$A20,СВЦЭМ!$B$33:$B$776,X$11)+'СЕТ СН'!$F$12+СВЦЭМ!$D$10+'СЕТ СН'!$F$6-'СЕТ СН'!$F$22</f>
        <v>928.01148065000007</v>
      </c>
      <c r="Y20" s="36">
        <f>SUMIFS(СВЦЭМ!$C$33:$C$776,СВЦЭМ!$A$33:$A$776,$A20,СВЦЭМ!$B$33:$B$776,Y$11)+'СЕТ СН'!$F$12+СВЦЭМ!$D$10+'СЕТ СН'!$F$6-'СЕТ СН'!$F$22</f>
        <v>950.10684956</v>
      </c>
    </row>
    <row r="21" spans="1:25" ht="15.75" x14ac:dyDescent="0.2">
      <c r="A21" s="35">
        <f t="shared" si="0"/>
        <v>43900</v>
      </c>
      <c r="B21" s="36">
        <f>SUMIFS(СВЦЭМ!$C$33:$C$776,СВЦЭМ!$A$33:$A$776,$A21,СВЦЭМ!$B$33:$B$776,B$11)+'СЕТ СН'!$F$12+СВЦЭМ!$D$10+'СЕТ СН'!$F$6-'СЕТ СН'!$F$22</f>
        <v>969.15871819000006</v>
      </c>
      <c r="C21" s="36">
        <f>SUMIFS(СВЦЭМ!$C$33:$C$776,СВЦЭМ!$A$33:$A$776,$A21,СВЦЭМ!$B$33:$B$776,C$11)+'СЕТ СН'!$F$12+СВЦЭМ!$D$10+'СЕТ СН'!$F$6-'СЕТ СН'!$F$22</f>
        <v>996.54786043000001</v>
      </c>
      <c r="D21" s="36">
        <f>SUMIFS(СВЦЭМ!$C$33:$C$776,СВЦЭМ!$A$33:$A$776,$A21,СВЦЭМ!$B$33:$B$776,D$11)+'СЕТ СН'!$F$12+СВЦЭМ!$D$10+'СЕТ СН'!$F$6-'СЕТ СН'!$F$22</f>
        <v>988.32828771000004</v>
      </c>
      <c r="E21" s="36">
        <f>SUMIFS(СВЦЭМ!$C$33:$C$776,СВЦЭМ!$A$33:$A$776,$A21,СВЦЭМ!$B$33:$B$776,E$11)+'СЕТ СН'!$F$12+СВЦЭМ!$D$10+'СЕТ СН'!$F$6-'СЕТ СН'!$F$22</f>
        <v>996.42747895000002</v>
      </c>
      <c r="F21" s="36">
        <f>SUMIFS(СВЦЭМ!$C$33:$C$776,СВЦЭМ!$A$33:$A$776,$A21,СВЦЭМ!$B$33:$B$776,F$11)+'СЕТ СН'!$F$12+СВЦЭМ!$D$10+'СЕТ СН'!$F$6-'СЕТ СН'!$F$22</f>
        <v>992.21914386000003</v>
      </c>
      <c r="G21" s="36">
        <f>SUMIFS(СВЦЭМ!$C$33:$C$776,СВЦЭМ!$A$33:$A$776,$A21,СВЦЭМ!$B$33:$B$776,G$11)+'СЕТ СН'!$F$12+СВЦЭМ!$D$10+'СЕТ СН'!$F$6-'СЕТ СН'!$F$22</f>
        <v>947.88574148999999</v>
      </c>
      <c r="H21" s="36">
        <f>SUMIFS(СВЦЭМ!$C$33:$C$776,СВЦЭМ!$A$33:$A$776,$A21,СВЦЭМ!$B$33:$B$776,H$11)+'СЕТ СН'!$F$12+СВЦЭМ!$D$10+'СЕТ СН'!$F$6-'СЕТ СН'!$F$22</f>
        <v>926.57092828999998</v>
      </c>
      <c r="I21" s="36">
        <f>SUMIFS(СВЦЭМ!$C$33:$C$776,СВЦЭМ!$A$33:$A$776,$A21,СВЦЭМ!$B$33:$B$776,I$11)+'СЕТ СН'!$F$12+СВЦЭМ!$D$10+'СЕТ СН'!$F$6-'СЕТ СН'!$F$22</f>
        <v>890.05495472000007</v>
      </c>
      <c r="J21" s="36">
        <f>SUMIFS(СВЦЭМ!$C$33:$C$776,СВЦЭМ!$A$33:$A$776,$A21,СВЦЭМ!$B$33:$B$776,J$11)+'СЕТ СН'!$F$12+СВЦЭМ!$D$10+'СЕТ СН'!$F$6-'СЕТ СН'!$F$22</f>
        <v>865.83916995000004</v>
      </c>
      <c r="K21" s="36">
        <f>SUMIFS(СВЦЭМ!$C$33:$C$776,СВЦЭМ!$A$33:$A$776,$A21,СВЦЭМ!$B$33:$B$776,K$11)+'СЕТ СН'!$F$12+СВЦЭМ!$D$10+'СЕТ СН'!$F$6-'СЕТ СН'!$F$22</f>
        <v>872.33268196000006</v>
      </c>
      <c r="L21" s="36">
        <f>SUMIFS(СВЦЭМ!$C$33:$C$776,СВЦЭМ!$A$33:$A$776,$A21,СВЦЭМ!$B$33:$B$776,L$11)+'СЕТ СН'!$F$12+СВЦЭМ!$D$10+'СЕТ СН'!$F$6-'СЕТ СН'!$F$22</f>
        <v>873.5849359</v>
      </c>
      <c r="M21" s="36">
        <f>SUMIFS(СВЦЭМ!$C$33:$C$776,СВЦЭМ!$A$33:$A$776,$A21,СВЦЭМ!$B$33:$B$776,M$11)+'СЕТ СН'!$F$12+СВЦЭМ!$D$10+'СЕТ СН'!$F$6-'СЕТ СН'!$F$22</f>
        <v>869.75147242000003</v>
      </c>
      <c r="N21" s="36">
        <f>SUMIFS(СВЦЭМ!$C$33:$C$776,СВЦЭМ!$A$33:$A$776,$A21,СВЦЭМ!$B$33:$B$776,N$11)+'СЕТ СН'!$F$12+СВЦЭМ!$D$10+'СЕТ СН'!$F$6-'СЕТ СН'!$F$22</f>
        <v>866.98828236999998</v>
      </c>
      <c r="O21" s="36">
        <f>SUMIFS(СВЦЭМ!$C$33:$C$776,СВЦЭМ!$A$33:$A$776,$A21,СВЦЭМ!$B$33:$B$776,O$11)+'СЕТ СН'!$F$12+СВЦЭМ!$D$10+'СЕТ СН'!$F$6-'СЕТ СН'!$F$22</f>
        <v>862.99579874000005</v>
      </c>
      <c r="P21" s="36">
        <f>SUMIFS(СВЦЭМ!$C$33:$C$776,СВЦЭМ!$A$33:$A$776,$A21,СВЦЭМ!$B$33:$B$776,P$11)+'СЕТ СН'!$F$12+СВЦЭМ!$D$10+'СЕТ СН'!$F$6-'СЕТ СН'!$F$22</f>
        <v>857.41115832000003</v>
      </c>
      <c r="Q21" s="36">
        <f>SUMIFS(СВЦЭМ!$C$33:$C$776,СВЦЭМ!$A$33:$A$776,$A21,СВЦЭМ!$B$33:$B$776,Q$11)+'СЕТ СН'!$F$12+СВЦЭМ!$D$10+'СЕТ СН'!$F$6-'СЕТ СН'!$F$22</f>
        <v>858.73222277000002</v>
      </c>
      <c r="R21" s="36">
        <f>SUMIFS(СВЦЭМ!$C$33:$C$776,СВЦЭМ!$A$33:$A$776,$A21,СВЦЭМ!$B$33:$B$776,R$11)+'СЕТ СН'!$F$12+СВЦЭМ!$D$10+'СЕТ СН'!$F$6-'СЕТ СН'!$F$22</f>
        <v>847.55021099999999</v>
      </c>
      <c r="S21" s="36">
        <f>SUMIFS(СВЦЭМ!$C$33:$C$776,СВЦЭМ!$A$33:$A$776,$A21,СВЦЭМ!$B$33:$B$776,S$11)+'СЕТ СН'!$F$12+СВЦЭМ!$D$10+'СЕТ СН'!$F$6-'СЕТ СН'!$F$22</f>
        <v>851.39366493</v>
      </c>
      <c r="T21" s="36">
        <f>SUMIFS(СВЦЭМ!$C$33:$C$776,СВЦЭМ!$A$33:$A$776,$A21,СВЦЭМ!$B$33:$B$776,T$11)+'СЕТ СН'!$F$12+СВЦЭМ!$D$10+'СЕТ СН'!$F$6-'СЕТ СН'!$F$22</f>
        <v>843.46374932000003</v>
      </c>
      <c r="U21" s="36">
        <f>SUMIFS(СВЦЭМ!$C$33:$C$776,СВЦЭМ!$A$33:$A$776,$A21,СВЦЭМ!$B$33:$B$776,U$11)+'СЕТ СН'!$F$12+СВЦЭМ!$D$10+'СЕТ СН'!$F$6-'СЕТ СН'!$F$22</f>
        <v>869.49627764000002</v>
      </c>
      <c r="V21" s="36">
        <f>SUMIFS(СВЦЭМ!$C$33:$C$776,СВЦЭМ!$A$33:$A$776,$A21,СВЦЭМ!$B$33:$B$776,V$11)+'СЕТ СН'!$F$12+СВЦЭМ!$D$10+'СЕТ СН'!$F$6-'СЕТ СН'!$F$22</f>
        <v>868.88518975</v>
      </c>
      <c r="W21" s="36">
        <f>SUMIFS(СВЦЭМ!$C$33:$C$776,СВЦЭМ!$A$33:$A$776,$A21,СВЦЭМ!$B$33:$B$776,W$11)+'СЕТ СН'!$F$12+СВЦЭМ!$D$10+'СЕТ СН'!$F$6-'СЕТ СН'!$F$22</f>
        <v>862.94060826999998</v>
      </c>
      <c r="X21" s="36">
        <f>SUMIFS(СВЦЭМ!$C$33:$C$776,СВЦЭМ!$A$33:$A$776,$A21,СВЦЭМ!$B$33:$B$776,X$11)+'СЕТ СН'!$F$12+СВЦЭМ!$D$10+'СЕТ СН'!$F$6-'СЕТ СН'!$F$22</f>
        <v>856.70329624999999</v>
      </c>
      <c r="Y21" s="36">
        <f>SUMIFS(СВЦЭМ!$C$33:$C$776,СВЦЭМ!$A$33:$A$776,$A21,СВЦЭМ!$B$33:$B$776,Y$11)+'СЕТ СН'!$F$12+СВЦЭМ!$D$10+'СЕТ СН'!$F$6-'СЕТ СН'!$F$22</f>
        <v>863.21137239999996</v>
      </c>
    </row>
    <row r="22" spans="1:25" ht="15.75" x14ac:dyDescent="0.2">
      <c r="A22" s="35">
        <f t="shared" si="0"/>
        <v>43901</v>
      </c>
      <c r="B22" s="36">
        <f>SUMIFS(СВЦЭМ!$C$33:$C$776,СВЦЭМ!$A$33:$A$776,$A22,СВЦЭМ!$B$33:$B$776,B$11)+'СЕТ СН'!$F$12+СВЦЭМ!$D$10+'СЕТ СН'!$F$6-'СЕТ СН'!$F$22</f>
        <v>964.92425036999998</v>
      </c>
      <c r="C22" s="36">
        <f>SUMIFS(СВЦЭМ!$C$33:$C$776,СВЦЭМ!$A$33:$A$776,$A22,СВЦЭМ!$B$33:$B$776,C$11)+'СЕТ СН'!$F$12+СВЦЭМ!$D$10+'СЕТ СН'!$F$6-'СЕТ СН'!$F$22</f>
        <v>953.99372517000006</v>
      </c>
      <c r="D22" s="36">
        <f>SUMIFS(СВЦЭМ!$C$33:$C$776,СВЦЭМ!$A$33:$A$776,$A22,СВЦЭМ!$B$33:$B$776,D$11)+'СЕТ СН'!$F$12+СВЦЭМ!$D$10+'СЕТ СН'!$F$6-'СЕТ СН'!$F$22</f>
        <v>938.67667707999999</v>
      </c>
      <c r="E22" s="36">
        <f>SUMIFS(СВЦЭМ!$C$33:$C$776,СВЦЭМ!$A$33:$A$776,$A22,СВЦЭМ!$B$33:$B$776,E$11)+'СЕТ СН'!$F$12+СВЦЭМ!$D$10+'СЕТ СН'!$F$6-'СЕТ СН'!$F$22</f>
        <v>940.69729217999998</v>
      </c>
      <c r="F22" s="36">
        <f>SUMIFS(СВЦЭМ!$C$33:$C$776,СВЦЭМ!$A$33:$A$776,$A22,СВЦЭМ!$B$33:$B$776,F$11)+'СЕТ СН'!$F$12+СВЦЭМ!$D$10+'СЕТ СН'!$F$6-'СЕТ СН'!$F$22</f>
        <v>937.71223494000003</v>
      </c>
      <c r="G22" s="36">
        <f>SUMIFS(СВЦЭМ!$C$33:$C$776,СВЦЭМ!$A$33:$A$776,$A22,СВЦЭМ!$B$33:$B$776,G$11)+'СЕТ СН'!$F$12+СВЦЭМ!$D$10+'СЕТ СН'!$F$6-'СЕТ СН'!$F$22</f>
        <v>939.83921851000002</v>
      </c>
      <c r="H22" s="36">
        <f>SUMIFS(СВЦЭМ!$C$33:$C$776,СВЦЭМ!$A$33:$A$776,$A22,СВЦЭМ!$B$33:$B$776,H$11)+'СЕТ СН'!$F$12+СВЦЭМ!$D$10+'СЕТ СН'!$F$6-'СЕТ СН'!$F$22</f>
        <v>957.95904717999997</v>
      </c>
      <c r="I22" s="36">
        <f>SUMIFS(СВЦЭМ!$C$33:$C$776,СВЦЭМ!$A$33:$A$776,$A22,СВЦЭМ!$B$33:$B$776,I$11)+'СЕТ СН'!$F$12+СВЦЭМ!$D$10+'СЕТ СН'!$F$6-'СЕТ СН'!$F$22</f>
        <v>939.11122767000006</v>
      </c>
      <c r="J22" s="36">
        <f>SUMIFS(СВЦЭМ!$C$33:$C$776,СВЦЭМ!$A$33:$A$776,$A22,СВЦЭМ!$B$33:$B$776,J$11)+'СЕТ СН'!$F$12+СВЦЭМ!$D$10+'СЕТ СН'!$F$6-'СЕТ СН'!$F$22</f>
        <v>905.69269084000007</v>
      </c>
      <c r="K22" s="36">
        <f>SUMIFS(СВЦЭМ!$C$33:$C$776,СВЦЭМ!$A$33:$A$776,$A22,СВЦЭМ!$B$33:$B$776,K$11)+'СЕТ СН'!$F$12+СВЦЭМ!$D$10+'СЕТ СН'!$F$6-'СЕТ СН'!$F$22</f>
        <v>903.02606319000006</v>
      </c>
      <c r="L22" s="36">
        <f>SUMIFS(СВЦЭМ!$C$33:$C$776,СВЦЭМ!$A$33:$A$776,$A22,СВЦЭМ!$B$33:$B$776,L$11)+'СЕТ СН'!$F$12+СВЦЭМ!$D$10+'СЕТ СН'!$F$6-'СЕТ СН'!$F$22</f>
        <v>912.04552274000002</v>
      </c>
      <c r="M22" s="36">
        <f>SUMIFS(СВЦЭМ!$C$33:$C$776,СВЦЭМ!$A$33:$A$776,$A22,СВЦЭМ!$B$33:$B$776,M$11)+'СЕТ СН'!$F$12+СВЦЭМ!$D$10+'СЕТ СН'!$F$6-'СЕТ СН'!$F$22</f>
        <v>912.87801424999998</v>
      </c>
      <c r="N22" s="36">
        <f>SUMIFS(СВЦЭМ!$C$33:$C$776,СВЦЭМ!$A$33:$A$776,$A22,СВЦЭМ!$B$33:$B$776,N$11)+'СЕТ СН'!$F$12+СВЦЭМ!$D$10+'СЕТ СН'!$F$6-'СЕТ СН'!$F$22</f>
        <v>914.61083158999998</v>
      </c>
      <c r="O22" s="36">
        <f>SUMIFS(СВЦЭМ!$C$33:$C$776,СВЦЭМ!$A$33:$A$776,$A22,СВЦЭМ!$B$33:$B$776,O$11)+'СЕТ СН'!$F$12+СВЦЭМ!$D$10+'СЕТ СН'!$F$6-'СЕТ СН'!$F$22</f>
        <v>925.38169934000007</v>
      </c>
      <c r="P22" s="36">
        <f>SUMIFS(СВЦЭМ!$C$33:$C$776,СВЦЭМ!$A$33:$A$776,$A22,СВЦЭМ!$B$33:$B$776,P$11)+'СЕТ СН'!$F$12+СВЦЭМ!$D$10+'СЕТ СН'!$F$6-'СЕТ СН'!$F$22</f>
        <v>931.40137928000001</v>
      </c>
      <c r="Q22" s="36">
        <f>SUMIFS(СВЦЭМ!$C$33:$C$776,СВЦЭМ!$A$33:$A$776,$A22,СВЦЭМ!$B$33:$B$776,Q$11)+'СЕТ СН'!$F$12+СВЦЭМ!$D$10+'СЕТ СН'!$F$6-'СЕТ СН'!$F$22</f>
        <v>936.86436897999999</v>
      </c>
      <c r="R22" s="36">
        <f>SUMIFS(СВЦЭМ!$C$33:$C$776,СВЦЭМ!$A$33:$A$776,$A22,СВЦЭМ!$B$33:$B$776,R$11)+'СЕТ СН'!$F$12+СВЦЭМ!$D$10+'СЕТ СН'!$F$6-'СЕТ СН'!$F$22</f>
        <v>935.46414361000006</v>
      </c>
      <c r="S22" s="36">
        <f>SUMIFS(СВЦЭМ!$C$33:$C$776,СВЦЭМ!$A$33:$A$776,$A22,СВЦЭМ!$B$33:$B$776,S$11)+'СЕТ СН'!$F$12+СВЦЭМ!$D$10+'СЕТ СН'!$F$6-'СЕТ СН'!$F$22</f>
        <v>927.65575130000002</v>
      </c>
      <c r="T22" s="36">
        <f>SUMIFS(СВЦЭМ!$C$33:$C$776,СВЦЭМ!$A$33:$A$776,$A22,СВЦЭМ!$B$33:$B$776,T$11)+'СЕТ СН'!$F$12+СВЦЭМ!$D$10+'СЕТ СН'!$F$6-'СЕТ СН'!$F$22</f>
        <v>923.54111102000002</v>
      </c>
      <c r="U22" s="36">
        <f>SUMIFS(СВЦЭМ!$C$33:$C$776,СВЦЭМ!$A$33:$A$776,$A22,СВЦЭМ!$B$33:$B$776,U$11)+'СЕТ СН'!$F$12+СВЦЭМ!$D$10+'СЕТ СН'!$F$6-'СЕТ СН'!$F$22</f>
        <v>926.76760074000003</v>
      </c>
      <c r="V22" s="36">
        <f>SUMIFS(СВЦЭМ!$C$33:$C$776,СВЦЭМ!$A$33:$A$776,$A22,СВЦЭМ!$B$33:$B$776,V$11)+'СЕТ СН'!$F$12+СВЦЭМ!$D$10+'СЕТ СН'!$F$6-'СЕТ СН'!$F$22</f>
        <v>931.31048269999997</v>
      </c>
      <c r="W22" s="36">
        <f>SUMIFS(СВЦЭМ!$C$33:$C$776,СВЦЭМ!$A$33:$A$776,$A22,СВЦЭМ!$B$33:$B$776,W$11)+'СЕТ СН'!$F$12+СВЦЭМ!$D$10+'СЕТ СН'!$F$6-'СЕТ СН'!$F$22</f>
        <v>926.34594829000002</v>
      </c>
      <c r="X22" s="36">
        <f>SUMIFS(СВЦЭМ!$C$33:$C$776,СВЦЭМ!$A$33:$A$776,$A22,СВЦЭМ!$B$33:$B$776,X$11)+'СЕТ СН'!$F$12+СВЦЭМ!$D$10+'СЕТ СН'!$F$6-'СЕТ СН'!$F$22</f>
        <v>948.06148329000007</v>
      </c>
      <c r="Y22" s="36">
        <f>SUMIFS(СВЦЭМ!$C$33:$C$776,СВЦЭМ!$A$33:$A$776,$A22,СВЦЭМ!$B$33:$B$776,Y$11)+'СЕТ СН'!$F$12+СВЦЭМ!$D$10+'СЕТ СН'!$F$6-'СЕТ СН'!$F$22</f>
        <v>963.26923110999996</v>
      </c>
    </row>
    <row r="23" spans="1:25" ht="15.75" x14ac:dyDescent="0.2">
      <c r="A23" s="35">
        <f t="shared" si="0"/>
        <v>43902</v>
      </c>
      <c r="B23" s="36">
        <f>SUMIFS(СВЦЭМ!$C$33:$C$776,СВЦЭМ!$A$33:$A$776,$A23,СВЦЭМ!$B$33:$B$776,B$11)+'СЕТ СН'!$F$12+СВЦЭМ!$D$10+'СЕТ СН'!$F$6-'СЕТ СН'!$F$22</f>
        <v>939.33344015</v>
      </c>
      <c r="C23" s="36">
        <f>SUMIFS(СВЦЭМ!$C$33:$C$776,СВЦЭМ!$A$33:$A$776,$A23,СВЦЭМ!$B$33:$B$776,C$11)+'СЕТ СН'!$F$12+СВЦЭМ!$D$10+'СЕТ СН'!$F$6-'СЕТ СН'!$F$22</f>
        <v>958.00226283999996</v>
      </c>
      <c r="D23" s="36">
        <f>SUMIFS(СВЦЭМ!$C$33:$C$776,СВЦЭМ!$A$33:$A$776,$A23,СВЦЭМ!$B$33:$B$776,D$11)+'СЕТ СН'!$F$12+СВЦЭМ!$D$10+'СЕТ СН'!$F$6-'СЕТ СН'!$F$22</f>
        <v>970.95615770000006</v>
      </c>
      <c r="E23" s="36">
        <f>SUMIFS(СВЦЭМ!$C$33:$C$776,СВЦЭМ!$A$33:$A$776,$A23,СВЦЭМ!$B$33:$B$776,E$11)+'СЕТ СН'!$F$12+СВЦЭМ!$D$10+'СЕТ СН'!$F$6-'СЕТ СН'!$F$22</f>
        <v>975.23060758999998</v>
      </c>
      <c r="F23" s="36">
        <f>SUMIFS(СВЦЭМ!$C$33:$C$776,СВЦЭМ!$A$33:$A$776,$A23,СВЦЭМ!$B$33:$B$776,F$11)+'СЕТ СН'!$F$12+СВЦЭМ!$D$10+'СЕТ СН'!$F$6-'СЕТ СН'!$F$22</f>
        <v>968.61881145000007</v>
      </c>
      <c r="G23" s="36">
        <f>SUMIFS(СВЦЭМ!$C$33:$C$776,СВЦЭМ!$A$33:$A$776,$A23,СВЦЭМ!$B$33:$B$776,G$11)+'СЕТ СН'!$F$12+СВЦЭМ!$D$10+'СЕТ СН'!$F$6-'СЕТ СН'!$F$22</f>
        <v>958.22331395000003</v>
      </c>
      <c r="H23" s="36">
        <f>SUMIFS(СВЦЭМ!$C$33:$C$776,СВЦЭМ!$A$33:$A$776,$A23,СВЦЭМ!$B$33:$B$776,H$11)+'СЕТ СН'!$F$12+СВЦЭМ!$D$10+'СЕТ СН'!$F$6-'СЕТ СН'!$F$22</f>
        <v>953.89551389999997</v>
      </c>
      <c r="I23" s="36">
        <f>SUMIFS(СВЦЭМ!$C$33:$C$776,СВЦЭМ!$A$33:$A$776,$A23,СВЦЭМ!$B$33:$B$776,I$11)+'СЕТ СН'!$F$12+СВЦЭМ!$D$10+'СЕТ СН'!$F$6-'СЕТ СН'!$F$22</f>
        <v>950.25153453999997</v>
      </c>
      <c r="J23" s="36">
        <f>SUMIFS(СВЦЭМ!$C$33:$C$776,СВЦЭМ!$A$33:$A$776,$A23,СВЦЭМ!$B$33:$B$776,J$11)+'СЕТ СН'!$F$12+СВЦЭМ!$D$10+'СЕТ СН'!$F$6-'СЕТ СН'!$F$22</f>
        <v>918.15544490000002</v>
      </c>
      <c r="K23" s="36">
        <f>SUMIFS(СВЦЭМ!$C$33:$C$776,СВЦЭМ!$A$33:$A$776,$A23,СВЦЭМ!$B$33:$B$776,K$11)+'СЕТ СН'!$F$12+СВЦЭМ!$D$10+'СЕТ СН'!$F$6-'СЕТ СН'!$F$22</f>
        <v>912.62521050999999</v>
      </c>
      <c r="L23" s="36">
        <f>SUMIFS(СВЦЭМ!$C$33:$C$776,СВЦЭМ!$A$33:$A$776,$A23,СВЦЭМ!$B$33:$B$776,L$11)+'СЕТ СН'!$F$12+СВЦЭМ!$D$10+'СЕТ СН'!$F$6-'СЕТ СН'!$F$22</f>
        <v>921.1015314</v>
      </c>
      <c r="M23" s="36">
        <f>SUMIFS(СВЦЭМ!$C$33:$C$776,СВЦЭМ!$A$33:$A$776,$A23,СВЦЭМ!$B$33:$B$776,M$11)+'СЕТ СН'!$F$12+СВЦЭМ!$D$10+'СЕТ СН'!$F$6-'СЕТ СН'!$F$22</f>
        <v>938.63132393000001</v>
      </c>
      <c r="N23" s="36">
        <f>SUMIFS(СВЦЭМ!$C$33:$C$776,СВЦЭМ!$A$33:$A$776,$A23,СВЦЭМ!$B$33:$B$776,N$11)+'СЕТ СН'!$F$12+СВЦЭМ!$D$10+'СЕТ СН'!$F$6-'СЕТ СН'!$F$22</f>
        <v>942.10544531000005</v>
      </c>
      <c r="O23" s="36">
        <f>SUMIFS(СВЦЭМ!$C$33:$C$776,СВЦЭМ!$A$33:$A$776,$A23,СВЦЭМ!$B$33:$B$776,O$11)+'СЕТ СН'!$F$12+СВЦЭМ!$D$10+'СЕТ СН'!$F$6-'СЕТ СН'!$F$22</f>
        <v>953.72680065999998</v>
      </c>
      <c r="P23" s="36">
        <f>SUMIFS(СВЦЭМ!$C$33:$C$776,СВЦЭМ!$A$33:$A$776,$A23,СВЦЭМ!$B$33:$B$776,P$11)+'СЕТ СН'!$F$12+СВЦЭМ!$D$10+'СЕТ СН'!$F$6-'СЕТ СН'!$F$22</f>
        <v>957.01426892000006</v>
      </c>
      <c r="Q23" s="36">
        <f>SUMIFS(СВЦЭМ!$C$33:$C$776,СВЦЭМ!$A$33:$A$776,$A23,СВЦЭМ!$B$33:$B$776,Q$11)+'СЕТ СН'!$F$12+СВЦЭМ!$D$10+'СЕТ СН'!$F$6-'СЕТ СН'!$F$22</f>
        <v>963.48750767000001</v>
      </c>
      <c r="R23" s="36">
        <f>SUMIFS(СВЦЭМ!$C$33:$C$776,СВЦЭМ!$A$33:$A$776,$A23,СВЦЭМ!$B$33:$B$776,R$11)+'СЕТ СН'!$F$12+СВЦЭМ!$D$10+'СЕТ СН'!$F$6-'СЕТ СН'!$F$22</f>
        <v>966.82573755999999</v>
      </c>
      <c r="S23" s="36">
        <f>SUMIFS(СВЦЭМ!$C$33:$C$776,СВЦЭМ!$A$33:$A$776,$A23,СВЦЭМ!$B$33:$B$776,S$11)+'СЕТ СН'!$F$12+СВЦЭМ!$D$10+'СЕТ СН'!$F$6-'СЕТ СН'!$F$22</f>
        <v>962.6041874</v>
      </c>
      <c r="T23" s="36">
        <f>SUMIFS(СВЦЭМ!$C$33:$C$776,СВЦЭМ!$A$33:$A$776,$A23,СВЦЭМ!$B$33:$B$776,T$11)+'СЕТ СН'!$F$12+СВЦЭМ!$D$10+'СЕТ СН'!$F$6-'СЕТ СН'!$F$22</f>
        <v>929.03793885000005</v>
      </c>
      <c r="U23" s="36">
        <f>SUMIFS(СВЦЭМ!$C$33:$C$776,СВЦЭМ!$A$33:$A$776,$A23,СВЦЭМ!$B$33:$B$776,U$11)+'СЕТ СН'!$F$12+СВЦЭМ!$D$10+'СЕТ СН'!$F$6-'СЕТ СН'!$F$22</f>
        <v>914.77507012000001</v>
      </c>
      <c r="V23" s="36">
        <f>SUMIFS(СВЦЭМ!$C$33:$C$776,СВЦЭМ!$A$33:$A$776,$A23,СВЦЭМ!$B$33:$B$776,V$11)+'СЕТ СН'!$F$12+СВЦЭМ!$D$10+'СЕТ СН'!$F$6-'СЕТ СН'!$F$22</f>
        <v>912.05494424000005</v>
      </c>
      <c r="W23" s="36">
        <f>SUMIFS(СВЦЭМ!$C$33:$C$776,СВЦЭМ!$A$33:$A$776,$A23,СВЦЭМ!$B$33:$B$776,W$11)+'СЕТ СН'!$F$12+СВЦЭМ!$D$10+'СЕТ СН'!$F$6-'СЕТ СН'!$F$22</f>
        <v>919.36801273000003</v>
      </c>
      <c r="X23" s="36">
        <f>SUMIFS(СВЦЭМ!$C$33:$C$776,СВЦЭМ!$A$33:$A$776,$A23,СВЦЭМ!$B$33:$B$776,X$11)+'СЕТ СН'!$F$12+СВЦЭМ!$D$10+'СЕТ СН'!$F$6-'СЕТ СН'!$F$22</f>
        <v>940.17035452000005</v>
      </c>
      <c r="Y23" s="36">
        <f>SUMIFS(СВЦЭМ!$C$33:$C$776,СВЦЭМ!$A$33:$A$776,$A23,СВЦЭМ!$B$33:$B$776,Y$11)+'СЕТ СН'!$F$12+СВЦЭМ!$D$10+'СЕТ СН'!$F$6-'СЕТ СН'!$F$22</f>
        <v>951.50593773000003</v>
      </c>
    </row>
    <row r="24" spans="1:25" ht="15.75" x14ac:dyDescent="0.2">
      <c r="A24" s="35">
        <f t="shared" si="0"/>
        <v>43903</v>
      </c>
      <c r="B24" s="36">
        <f>SUMIFS(СВЦЭМ!$C$33:$C$776,СВЦЭМ!$A$33:$A$776,$A24,СВЦЭМ!$B$33:$B$776,B$11)+'СЕТ СН'!$F$12+СВЦЭМ!$D$10+'СЕТ СН'!$F$6-'СЕТ СН'!$F$22</f>
        <v>1013.13572692</v>
      </c>
      <c r="C24" s="36">
        <f>SUMIFS(СВЦЭМ!$C$33:$C$776,СВЦЭМ!$A$33:$A$776,$A24,СВЦЭМ!$B$33:$B$776,C$11)+'СЕТ СН'!$F$12+СВЦЭМ!$D$10+'СЕТ СН'!$F$6-'СЕТ СН'!$F$22</f>
        <v>1025.8239151300002</v>
      </c>
      <c r="D24" s="36">
        <f>SUMIFS(СВЦЭМ!$C$33:$C$776,СВЦЭМ!$A$33:$A$776,$A24,СВЦЭМ!$B$33:$B$776,D$11)+'СЕТ СН'!$F$12+СВЦЭМ!$D$10+'СЕТ СН'!$F$6-'СЕТ СН'!$F$22</f>
        <v>1033.86947132</v>
      </c>
      <c r="E24" s="36">
        <f>SUMIFS(СВЦЭМ!$C$33:$C$776,СВЦЭМ!$A$33:$A$776,$A24,СВЦЭМ!$B$33:$B$776,E$11)+'СЕТ СН'!$F$12+СВЦЭМ!$D$10+'СЕТ СН'!$F$6-'СЕТ СН'!$F$22</f>
        <v>1037.27183704</v>
      </c>
      <c r="F24" s="36">
        <f>SUMIFS(СВЦЭМ!$C$33:$C$776,СВЦЭМ!$A$33:$A$776,$A24,СВЦЭМ!$B$33:$B$776,F$11)+'СЕТ СН'!$F$12+СВЦЭМ!$D$10+'СЕТ СН'!$F$6-'СЕТ СН'!$F$22</f>
        <v>1032.9386527200002</v>
      </c>
      <c r="G24" s="36">
        <f>SUMIFS(СВЦЭМ!$C$33:$C$776,СВЦЭМ!$A$33:$A$776,$A24,СВЦЭМ!$B$33:$B$776,G$11)+'СЕТ СН'!$F$12+СВЦЭМ!$D$10+'СЕТ СН'!$F$6-'СЕТ СН'!$F$22</f>
        <v>1012.16202613</v>
      </c>
      <c r="H24" s="36">
        <f>SUMIFS(СВЦЭМ!$C$33:$C$776,СВЦЭМ!$A$33:$A$776,$A24,СВЦЭМ!$B$33:$B$776,H$11)+'СЕТ СН'!$F$12+СВЦЭМ!$D$10+'СЕТ СН'!$F$6-'СЕТ СН'!$F$22</f>
        <v>980.34233440000003</v>
      </c>
      <c r="I24" s="36">
        <f>SUMIFS(СВЦЭМ!$C$33:$C$776,СВЦЭМ!$A$33:$A$776,$A24,СВЦЭМ!$B$33:$B$776,I$11)+'СЕТ СН'!$F$12+СВЦЭМ!$D$10+'СЕТ СН'!$F$6-'СЕТ СН'!$F$22</f>
        <v>953.94492341</v>
      </c>
      <c r="J24" s="36">
        <f>SUMIFS(СВЦЭМ!$C$33:$C$776,СВЦЭМ!$A$33:$A$776,$A24,СВЦЭМ!$B$33:$B$776,J$11)+'СЕТ СН'!$F$12+СВЦЭМ!$D$10+'СЕТ СН'!$F$6-'СЕТ СН'!$F$22</f>
        <v>911.24390855000001</v>
      </c>
      <c r="K24" s="36">
        <f>SUMIFS(СВЦЭМ!$C$33:$C$776,СВЦЭМ!$A$33:$A$776,$A24,СВЦЭМ!$B$33:$B$776,K$11)+'СЕТ СН'!$F$12+СВЦЭМ!$D$10+'СЕТ СН'!$F$6-'СЕТ СН'!$F$22</f>
        <v>906.17791920000002</v>
      </c>
      <c r="L24" s="36">
        <f>SUMIFS(СВЦЭМ!$C$33:$C$776,СВЦЭМ!$A$33:$A$776,$A24,СВЦЭМ!$B$33:$B$776,L$11)+'СЕТ СН'!$F$12+СВЦЭМ!$D$10+'СЕТ СН'!$F$6-'СЕТ СН'!$F$22</f>
        <v>911.93764005000003</v>
      </c>
      <c r="M24" s="36">
        <f>SUMIFS(СВЦЭМ!$C$33:$C$776,СВЦЭМ!$A$33:$A$776,$A24,СВЦЭМ!$B$33:$B$776,M$11)+'СЕТ СН'!$F$12+СВЦЭМ!$D$10+'СЕТ СН'!$F$6-'СЕТ СН'!$F$22</f>
        <v>920.91135226000006</v>
      </c>
      <c r="N24" s="36">
        <f>SUMIFS(СВЦЭМ!$C$33:$C$776,СВЦЭМ!$A$33:$A$776,$A24,СВЦЭМ!$B$33:$B$776,N$11)+'СЕТ СН'!$F$12+СВЦЭМ!$D$10+'СЕТ СН'!$F$6-'СЕТ СН'!$F$22</f>
        <v>926.47646520000001</v>
      </c>
      <c r="O24" s="36">
        <f>SUMIFS(СВЦЭМ!$C$33:$C$776,СВЦЭМ!$A$33:$A$776,$A24,СВЦЭМ!$B$33:$B$776,O$11)+'СЕТ СН'!$F$12+СВЦЭМ!$D$10+'СЕТ СН'!$F$6-'СЕТ СН'!$F$22</f>
        <v>937.46423488000005</v>
      </c>
      <c r="P24" s="36">
        <f>SUMIFS(СВЦЭМ!$C$33:$C$776,СВЦЭМ!$A$33:$A$776,$A24,СВЦЭМ!$B$33:$B$776,P$11)+'СЕТ СН'!$F$12+СВЦЭМ!$D$10+'СЕТ СН'!$F$6-'СЕТ СН'!$F$22</f>
        <v>946.06645735000006</v>
      </c>
      <c r="Q24" s="36">
        <f>SUMIFS(СВЦЭМ!$C$33:$C$776,СВЦЭМ!$A$33:$A$776,$A24,СВЦЭМ!$B$33:$B$776,Q$11)+'СЕТ СН'!$F$12+СВЦЭМ!$D$10+'СЕТ СН'!$F$6-'СЕТ СН'!$F$22</f>
        <v>948.44540601000006</v>
      </c>
      <c r="R24" s="36">
        <f>SUMIFS(СВЦЭМ!$C$33:$C$776,СВЦЭМ!$A$33:$A$776,$A24,СВЦЭМ!$B$33:$B$776,R$11)+'СЕТ СН'!$F$12+СВЦЭМ!$D$10+'СЕТ СН'!$F$6-'СЕТ СН'!$F$22</f>
        <v>950.04654754000001</v>
      </c>
      <c r="S24" s="36">
        <f>SUMIFS(СВЦЭМ!$C$33:$C$776,СВЦЭМ!$A$33:$A$776,$A24,СВЦЭМ!$B$33:$B$776,S$11)+'СЕТ СН'!$F$12+СВЦЭМ!$D$10+'СЕТ СН'!$F$6-'СЕТ СН'!$F$22</f>
        <v>950.10063530000002</v>
      </c>
      <c r="T24" s="36">
        <f>SUMIFS(СВЦЭМ!$C$33:$C$776,СВЦЭМ!$A$33:$A$776,$A24,СВЦЭМ!$B$33:$B$776,T$11)+'СЕТ СН'!$F$12+СВЦЭМ!$D$10+'СЕТ СН'!$F$6-'СЕТ СН'!$F$22</f>
        <v>926.31442344000004</v>
      </c>
      <c r="U24" s="36">
        <f>SUMIFS(СВЦЭМ!$C$33:$C$776,СВЦЭМ!$A$33:$A$776,$A24,СВЦЭМ!$B$33:$B$776,U$11)+'СЕТ СН'!$F$12+СВЦЭМ!$D$10+'СЕТ СН'!$F$6-'СЕТ СН'!$F$22</f>
        <v>904.07664478000004</v>
      </c>
      <c r="V24" s="36">
        <f>SUMIFS(СВЦЭМ!$C$33:$C$776,СВЦЭМ!$A$33:$A$776,$A24,СВЦЭМ!$B$33:$B$776,V$11)+'СЕТ СН'!$F$12+СВЦЭМ!$D$10+'СЕТ СН'!$F$6-'СЕТ СН'!$F$22</f>
        <v>896.24950118000004</v>
      </c>
      <c r="W24" s="36">
        <f>SUMIFS(СВЦЭМ!$C$33:$C$776,СВЦЭМ!$A$33:$A$776,$A24,СВЦЭМ!$B$33:$B$776,W$11)+'СЕТ СН'!$F$12+СВЦЭМ!$D$10+'СЕТ СН'!$F$6-'СЕТ СН'!$F$22</f>
        <v>899.91950222000003</v>
      </c>
      <c r="X24" s="36">
        <f>SUMIFS(СВЦЭМ!$C$33:$C$776,СВЦЭМ!$A$33:$A$776,$A24,СВЦЭМ!$B$33:$B$776,X$11)+'СЕТ СН'!$F$12+СВЦЭМ!$D$10+'СЕТ СН'!$F$6-'СЕТ СН'!$F$22</f>
        <v>901.02864342999999</v>
      </c>
      <c r="Y24" s="36">
        <f>SUMIFS(СВЦЭМ!$C$33:$C$776,СВЦЭМ!$A$33:$A$776,$A24,СВЦЭМ!$B$33:$B$776,Y$11)+'СЕТ СН'!$F$12+СВЦЭМ!$D$10+'СЕТ СН'!$F$6-'СЕТ СН'!$F$22</f>
        <v>922.04186075000007</v>
      </c>
    </row>
    <row r="25" spans="1:25" ht="15.75" x14ac:dyDescent="0.2">
      <c r="A25" s="35">
        <f t="shared" si="0"/>
        <v>43904</v>
      </c>
      <c r="B25" s="36">
        <f>SUMIFS(СВЦЭМ!$C$33:$C$776,СВЦЭМ!$A$33:$A$776,$A25,СВЦЭМ!$B$33:$B$776,B$11)+'СЕТ СН'!$F$12+СВЦЭМ!$D$10+'СЕТ СН'!$F$6-'СЕТ СН'!$F$22</f>
        <v>942.55896903999997</v>
      </c>
      <c r="C25" s="36">
        <f>SUMIFS(СВЦЭМ!$C$33:$C$776,СВЦЭМ!$A$33:$A$776,$A25,СВЦЭМ!$B$33:$B$776,C$11)+'СЕТ СН'!$F$12+СВЦЭМ!$D$10+'СЕТ СН'!$F$6-'СЕТ СН'!$F$22</f>
        <v>963.13437685999997</v>
      </c>
      <c r="D25" s="36">
        <f>SUMIFS(СВЦЭМ!$C$33:$C$776,СВЦЭМ!$A$33:$A$776,$A25,СВЦЭМ!$B$33:$B$776,D$11)+'СЕТ СН'!$F$12+СВЦЭМ!$D$10+'СЕТ СН'!$F$6-'СЕТ СН'!$F$22</f>
        <v>978.64308953</v>
      </c>
      <c r="E25" s="36">
        <f>SUMIFS(СВЦЭМ!$C$33:$C$776,СВЦЭМ!$A$33:$A$776,$A25,СВЦЭМ!$B$33:$B$776,E$11)+'СЕТ СН'!$F$12+СВЦЭМ!$D$10+'СЕТ СН'!$F$6-'СЕТ СН'!$F$22</f>
        <v>988.43029673000001</v>
      </c>
      <c r="F25" s="36">
        <f>SUMIFS(СВЦЭМ!$C$33:$C$776,СВЦЭМ!$A$33:$A$776,$A25,СВЦЭМ!$B$33:$B$776,F$11)+'СЕТ СН'!$F$12+СВЦЭМ!$D$10+'СЕТ СН'!$F$6-'СЕТ СН'!$F$22</f>
        <v>982.97706008</v>
      </c>
      <c r="G25" s="36">
        <f>SUMIFS(СВЦЭМ!$C$33:$C$776,СВЦЭМ!$A$33:$A$776,$A25,СВЦЭМ!$B$33:$B$776,G$11)+'СЕТ СН'!$F$12+СВЦЭМ!$D$10+'СЕТ СН'!$F$6-'СЕТ СН'!$F$22</f>
        <v>967.67185022000001</v>
      </c>
      <c r="H25" s="36">
        <f>SUMIFS(СВЦЭМ!$C$33:$C$776,СВЦЭМ!$A$33:$A$776,$A25,СВЦЭМ!$B$33:$B$776,H$11)+'СЕТ СН'!$F$12+СВЦЭМ!$D$10+'СЕТ СН'!$F$6-'СЕТ СН'!$F$22</f>
        <v>949.69980263000002</v>
      </c>
      <c r="I25" s="36">
        <f>SUMIFS(СВЦЭМ!$C$33:$C$776,СВЦЭМ!$A$33:$A$776,$A25,СВЦЭМ!$B$33:$B$776,I$11)+'СЕТ СН'!$F$12+СВЦЭМ!$D$10+'СЕТ СН'!$F$6-'СЕТ СН'!$F$22</f>
        <v>931.22976449999999</v>
      </c>
      <c r="J25" s="36">
        <f>SUMIFS(СВЦЭМ!$C$33:$C$776,СВЦЭМ!$A$33:$A$776,$A25,СВЦЭМ!$B$33:$B$776,J$11)+'СЕТ СН'!$F$12+СВЦЭМ!$D$10+'СЕТ СН'!$F$6-'СЕТ СН'!$F$22</f>
        <v>905.42207201999997</v>
      </c>
      <c r="K25" s="36">
        <f>SUMIFS(СВЦЭМ!$C$33:$C$776,СВЦЭМ!$A$33:$A$776,$A25,СВЦЭМ!$B$33:$B$776,K$11)+'СЕТ СН'!$F$12+СВЦЭМ!$D$10+'СЕТ СН'!$F$6-'СЕТ СН'!$F$22</f>
        <v>915.94386215999998</v>
      </c>
      <c r="L25" s="36">
        <f>SUMIFS(СВЦЭМ!$C$33:$C$776,СВЦЭМ!$A$33:$A$776,$A25,СВЦЭМ!$B$33:$B$776,L$11)+'СЕТ СН'!$F$12+СВЦЭМ!$D$10+'СЕТ СН'!$F$6-'СЕТ СН'!$F$22</f>
        <v>925.75647498000001</v>
      </c>
      <c r="M25" s="36">
        <f>SUMIFS(СВЦЭМ!$C$33:$C$776,СВЦЭМ!$A$33:$A$776,$A25,СВЦЭМ!$B$33:$B$776,M$11)+'СЕТ СН'!$F$12+СВЦЭМ!$D$10+'СЕТ СН'!$F$6-'СЕТ СН'!$F$22</f>
        <v>932.80035674999999</v>
      </c>
      <c r="N25" s="36">
        <f>SUMIFS(СВЦЭМ!$C$33:$C$776,СВЦЭМ!$A$33:$A$776,$A25,СВЦЭМ!$B$33:$B$776,N$11)+'СЕТ СН'!$F$12+СВЦЭМ!$D$10+'СЕТ СН'!$F$6-'СЕТ СН'!$F$22</f>
        <v>944.96552034000001</v>
      </c>
      <c r="O25" s="36">
        <f>SUMIFS(СВЦЭМ!$C$33:$C$776,СВЦЭМ!$A$33:$A$776,$A25,СВЦЭМ!$B$33:$B$776,O$11)+'СЕТ СН'!$F$12+СВЦЭМ!$D$10+'СЕТ СН'!$F$6-'СЕТ СН'!$F$22</f>
        <v>960.26254559000006</v>
      </c>
      <c r="P25" s="36">
        <f>SUMIFS(СВЦЭМ!$C$33:$C$776,СВЦЭМ!$A$33:$A$776,$A25,СВЦЭМ!$B$33:$B$776,P$11)+'СЕТ СН'!$F$12+СВЦЭМ!$D$10+'СЕТ СН'!$F$6-'СЕТ СН'!$F$22</f>
        <v>964.11330363000002</v>
      </c>
      <c r="Q25" s="36">
        <f>SUMIFS(СВЦЭМ!$C$33:$C$776,СВЦЭМ!$A$33:$A$776,$A25,СВЦЭМ!$B$33:$B$776,Q$11)+'СЕТ СН'!$F$12+СВЦЭМ!$D$10+'СЕТ СН'!$F$6-'СЕТ СН'!$F$22</f>
        <v>967.29395310000007</v>
      </c>
      <c r="R25" s="36">
        <f>SUMIFS(СВЦЭМ!$C$33:$C$776,СВЦЭМ!$A$33:$A$776,$A25,СВЦЭМ!$B$33:$B$776,R$11)+'СЕТ СН'!$F$12+СВЦЭМ!$D$10+'СЕТ СН'!$F$6-'СЕТ СН'!$F$22</f>
        <v>950.36456822000002</v>
      </c>
      <c r="S25" s="36">
        <f>SUMIFS(СВЦЭМ!$C$33:$C$776,СВЦЭМ!$A$33:$A$776,$A25,СВЦЭМ!$B$33:$B$776,S$11)+'СЕТ СН'!$F$12+СВЦЭМ!$D$10+'СЕТ СН'!$F$6-'СЕТ СН'!$F$22</f>
        <v>943.13347994000003</v>
      </c>
      <c r="T25" s="36">
        <f>SUMIFS(СВЦЭМ!$C$33:$C$776,СВЦЭМ!$A$33:$A$776,$A25,СВЦЭМ!$B$33:$B$776,T$11)+'СЕТ СН'!$F$12+СВЦЭМ!$D$10+'СЕТ СН'!$F$6-'СЕТ СН'!$F$22</f>
        <v>923.74897913000007</v>
      </c>
      <c r="U25" s="36">
        <f>SUMIFS(СВЦЭМ!$C$33:$C$776,СВЦЭМ!$A$33:$A$776,$A25,СВЦЭМ!$B$33:$B$776,U$11)+'СЕТ СН'!$F$12+СВЦЭМ!$D$10+'СЕТ СН'!$F$6-'СЕТ СН'!$F$22</f>
        <v>911.93185255000003</v>
      </c>
      <c r="V25" s="36">
        <f>SUMIFS(СВЦЭМ!$C$33:$C$776,СВЦЭМ!$A$33:$A$776,$A25,СВЦЭМ!$B$33:$B$776,V$11)+'СЕТ СН'!$F$12+СВЦЭМ!$D$10+'СЕТ СН'!$F$6-'СЕТ СН'!$F$22</f>
        <v>898.29714623999996</v>
      </c>
      <c r="W25" s="36">
        <f>SUMIFS(СВЦЭМ!$C$33:$C$776,СВЦЭМ!$A$33:$A$776,$A25,СВЦЭМ!$B$33:$B$776,W$11)+'СЕТ СН'!$F$12+СВЦЭМ!$D$10+'СЕТ СН'!$F$6-'СЕТ СН'!$F$22</f>
        <v>911.22743165999998</v>
      </c>
      <c r="X25" s="36">
        <f>SUMIFS(СВЦЭМ!$C$33:$C$776,СВЦЭМ!$A$33:$A$776,$A25,СВЦЭМ!$B$33:$B$776,X$11)+'СЕТ СН'!$F$12+СВЦЭМ!$D$10+'СЕТ СН'!$F$6-'СЕТ СН'!$F$22</f>
        <v>916.98982494000006</v>
      </c>
      <c r="Y25" s="36">
        <f>SUMIFS(СВЦЭМ!$C$33:$C$776,СВЦЭМ!$A$33:$A$776,$A25,СВЦЭМ!$B$33:$B$776,Y$11)+'СЕТ СН'!$F$12+СВЦЭМ!$D$10+'СЕТ СН'!$F$6-'СЕТ СН'!$F$22</f>
        <v>914.54799919000004</v>
      </c>
    </row>
    <row r="26" spans="1:25" ht="15.75" x14ac:dyDescent="0.2">
      <c r="A26" s="35">
        <f t="shared" si="0"/>
        <v>43905</v>
      </c>
      <c r="B26" s="36">
        <f>SUMIFS(СВЦЭМ!$C$33:$C$776,СВЦЭМ!$A$33:$A$776,$A26,СВЦЭМ!$B$33:$B$776,B$11)+'СЕТ СН'!$F$12+СВЦЭМ!$D$10+'СЕТ СН'!$F$6-'СЕТ СН'!$F$22</f>
        <v>944.49788329</v>
      </c>
      <c r="C26" s="36">
        <f>SUMIFS(СВЦЭМ!$C$33:$C$776,СВЦЭМ!$A$33:$A$776,$A26,СВЦЭМ!$B$33:$B$776,C$11)+'СЕТ СН'!$F$12+СВЦЭМ!$D$10+'СЕТ СН'!$F$6-'СЕТ СН'!$F$22</f>
        <v>969.54874042000006</v>
      </c>
      <c r="D26" s="36">
        <f>SUMIFS(СВЦЭМ!$C$33:$C$776,СВЦЭМ!$A$33:$A$776,$A26,СВЦЭМ!$B$33:$B$776,D$11)+'СЕТ СН'!$F$12+СВЦЭМ!$D$10+'СЕТ СН'!$F$6-'СЕТ СН'!$F$22</f>
        <v>972.95523459000003</v>
      </c>
      <c r="E26" s="36">
        <f>SUMIFS(СВЦЭМ!$C$33:$C$776,СВЦЭМ!$A$33:$A$776,$A26,СВЦЭМ!$B$33:$B$776,E$11)+'СЕТ СН'!$F$12+СВЦЭМ!$D$10+'СЕТ СН'!$F$6-'СЕТ СН'!$F$22</f>
        <v>986.91462970999999</v>
      </c>
      <c r="F26" s="36">
        <f>SUMIFS(СВЦЭМ!$C$33:$C$776,СВЦЭМ!$A$33:$A$776,$A26,СВЦЭМ!$B$33:$B$776,F$11)+'СЕТ СН'!$F$12+СВЦЭМ!$D$10+'СЕТ СН'!$F$6-'СЕТ СН'!$F$22</f>
        <v>989.21466770999996</v>
      </c>
      <c r="G26" s="36">
        <f>SUMIFS(СВЦЭМ!$C$33:$C$776,СВЦЭМ!$A$33:$A$776,$A26,СВЦЭМ!$B$33:$B$776,G$11)+'СЕТ СН'!$F$12+СВЦЭМ!$D$10+'СЕТ СН'!$F$6-'СЕТ СН'!$F$22</f>
        <v>990.78769225999997</v>
      </c>
      <c r="H26" s="36">
        <f>SUMIFS(СВЦЭМ!$C$33:$C$776,СВЦЭМ!$A$33:$A$776,$A26,СВЦЭМ!$B$33:$B$776,H$11)+'СЕТ СН'!$F$12+СВЦЭМ!$D$10+'СЕТ СН'!$F$6-'СЕТ СН'!$F$22</f>
        <v>984.43591637999998</v>
      </c>
      <c r="I26" s="36">
        <f>SUMIFS(СВЦЭМ!$C$33:$C$776,СВЦЭМ!$A$33:$A$776,$A26,СВЦЭМ!$B$33:$B$776,I$11)+'СЕТ СН'!$F$12+СВЦЭМ!$D$10+'СЕТ СН'!$F$6-'СЕТ СН'!$F$22</f>
        <v>960.24675005000006</v>
      </c>
      <c r="J26" s="36">
        <f>SUMIFS(СВЦЭМ!$C$33:$C$776,СВЦЭМ!$A$33:$A$776,$A26,СВЦЭМ!$B$33:$B$776,J$11)+'СЕТ СН'!$F$12+СВЦЭМ!$D$10+'СЕТ СН'!$F$6-'СЕТ СН'!$F$22</f>
        <v>922.26220441999999</v>
      </c>
      <c r="K26" s="36">
        <f>SUMIFS(СВЦЭМ!$C$33:$C$776,СВЦЭМ!$A$33:$A$776,$A26,СВЦЭМ!$B$33:$B$776,K$11)+'СЕТ СН'!$F$12+СВЦЭМ!$D$10+'СЕТ СН'!$F$6-'СЕТ СН'!$F$22</f>
        <v>895.02035560000002</v>
      </c>
      <c r="L26" s="36">
        <f>SUMIFS(СВЦЭМ!$C$33:$C$776,СВЦЭМ!$A$33:$A$776,$A26,СВЦЭМ!$B$33:$B$776,L$11)+'СЕТ СН'!$F$12+СВЦЭМ!$D$10+'СЕТ СН'!$F$6-'СЕТ СН'!$F$22</f>
        <v>884.39543419000006</v>
      </c>
      <c r="M26" s="36">
        <f>SUMIFS(СВЦЭМ!$C$33:$C$776,СВЦЭМ!$A$33:$A$776,$A26,СВЦЭМ!$B$33:$B$776,M$11)+'СЕТ СН'!$F$12+СВЦЭМ!$D$10+'СЕТ СН'!$F$6-'СЕТ СН'!$F$22</f>
        <v>887.85102812000002</v>
      </c>
      <c r="N26" s="36">
        <f>SUMIFS(СВЦЭМ!$C$33:$C$776,СВЦЭМ!$A$33:$A$776,$A26,СВЦЭМ!$B$33:$B$776,N$11)+'СЕТ СН'!$F$12+СВЦЭМ!$D$10+'СЕТ СН'!$F$6-'СЕТ СН'!$F$22</f>
        <v>901.31548525000005</v>
      </c>
      <c r="O26" s="36">
        <f>SUMIFS(СВЦЭМ!$C$33:$C$776,СВЦЭМ!$A$33:$A$776,$A26,СВЦЭМ!$B$33:$B$776,O$11)+'СЕТ СН'!$F$12+СВЦЭМ!$D$10+'СЕТ СН'!$F$6-'СЕТ СН'!$F$22</f>
        <v>918.63956696000002</v>
      </c>
      <c r="P26" s="36">
        <f>SUMIFS(СВЦЭМ!$C$33:$C$776,СВЦЭМ!$A$33:$A$776,$A26,СВЦЭМ!$B$33:$B$776,P$11)+'СЕТ СН'!$F$12+СВЦЭМ!$D$10+'СЕТ СН'!$F$6-'СЕТ СН'!$F$22</f>
        <v>927.37236442000005</v>
      </c>
      <c r="Q26" s="36">
        <f>SUMIFS(СВЦЭМ!$C$33:$C$776,СВЦЭМ!$A$33:$A$776,$A26,СВЦЭМ!$B$33:$B$776,Q$11)+'СЕТ СН'!$F$12+СВЦЭМ!$D$10+'СЕТ СН'!$F$6-'СЕТ СН'!$F$22</f>
        <v>932.66495573999998</v>
      </c>
      <c r="R26" s="36">
        <f>SUMIFS(СВЦЭМ!$C$33:$C$776,СВЦЭМ!$A$33:$A$776,$A26,СВЦЭМ!$B$33:$B$776,R$11)+'СЕТ СН'!$F$12+СВЦЭМ!$D$10+'СЕТ СН'!$F$6-'СЕТ СН'!$F$22</f>
        <v>926.13786878999997</v>
      </c>
      <c r="S26" s="36">
        <f>SUMIFS(СВЦЭМ!$C$33:$C$776,СВЦЭМ!$A$33:$A$776,$A26,СВЦЭМ!$B$33:$B$776,S$11)+'СЕТ СН'!$F$12+СВЦЭМ!$D$10+'СЕТ СН'!$F$6-'СЕТ СН'!$F$22</f>
        <v>920.66703399000005</v>
      </c>
      <c r="T26" s="36">
        <f>SUMIFS(СВЦЭМ!$C$33:$C$776,СВЦЭМ!$A$33:$A$776,$A26,СВЦЭМ!$B$33:$B$776,T$11)+'СЕТ СН'!$F$12+СВЦЭМ!$D$10+'СЕТ СН'!$F$6-'СЕТ СН'!$F$22</f>
        <v>899.79896480000002</v>
      </c>
      <c r="U26" s="36">
        <f>SUMIFS(СВЦЭМ!$C$33:$C$776,СВЦЭМ!$A$33:$A$776,$A26,СВЦЭМ!$B$33:$B$776,U$11)+'СЕТ СН'!$F$12+СВЦЭМ!$D$10+'СЕТ СН'!$F$6-'СЕТ СН'!$F$22</f>
        <v>888.19966602</v>
      </c>
      <c r="V26" s="36">
        <f>SUMIFS(СВЦЭМ!$C$33:$C$776,СВЦЭМ!$A$33:$A$776,$A26,СВЦЭМ!$B$33:$B$776,V$11)+'СЕТ СН'!$F$12+СВЦЭМ!$D$10+'СЕТ СН'!$F$6-'СЕТ СН'!$F$22</f>
        <v>886.96921111000006</v>
      </c>
      <c r="W26" s="36">
        <f>SUMIFS(СВЦЭМ!$C$33:$C$776,СВЦЭМ!$A$33:$A$776,$A26,СВЦЭМ!$B$33:$B$776,W$11)+'СЕТ СН'!$F$12+СВЦЭМ!$D$10+'СЕТ СН'!$F$6-'СЕТ СН'!$F$22</f>
        <v>893.50451209000005</v>
      </c>
      <c r="X26" s="36">
        <f>SUMIFS(СВЦЭМ!$C$33:$C$776,СВЦЭМ!$A$33:$A$776,$A26,СВЦЭМ!$B$33:$B$776,X$11)+'СЕТ СН'!$F$12+СВЦЭМ!$D$10+'СЕТ СН'!$F$6-'СЕТ СН'!$F$22</f>
        <v>914.57605046000003</v>
      </c>
      <c r="Y26" s="36">
        <f>SUMIFS(СВЦЭМ!$C$33:$C$776,СВЦЭМ!$A$33:$A$776,$A26,СВЦЭМ!$B$33:$B$776,Y$11)+'СЕТ СН'!$F$12+СВЦЭМ!$D$10+'СЕТ СН'!$F$6-'СЕТ СН'!$F$22</f>
        <v>947.99318252</v>
      </c>
    </row>
    <row r="27" spans="1:25" ht="15.75" x14ac:dyDescent="0.2">
      <c r="A27" s="35">
        <f t="shared" si="0"/>
        <v>43906</v>
      </c>
      <c r="B27" s="36">
        <f>SUMIFS(СВЦЭМ!$C$33:$C$776,СВЦЭМ!$A$33:$A$776,$A27,СВЦЭМ!$B$33:$B$776,B$11)+'СЕТ СН'!$F$12+СВЦЭМ!$D$10+'СЕТ СН'!$F$6-'СЕТ СН'!$F$22</f>
        <v>983.46719936</v>
      </c>
      <c r="C27" s="36">
        <f>SUMIFS(СВЦЭМ!$C$33:$C$776,СВЦЭМ!$A$33:$A$776,$A27,СВЦЭМ!$B$33:$B$776,C$11)+'СЕТ СН'!$F$12+СВЦЭМ!$D$10+'СЕТ СН'!$F$6-'СЕТ СН'!$F$22</f>
        <v>1006.73449232</v>
      </c>
      <c r="D27" s="36">
        <f>SUMIFS(СВЦЭМ!$C$33:$C$776,СВЦЭМ!$A$33:$A$776,$A27,СВЦЭМ!$B$33:$B$776,D$11)+'СЕТ СН'!$F$12+СВЦЭМ!$D$10+'СЕТ СН'!$F$6-'СЕТ СН'!$F$22</f>
        <v>1005.99749525</v>
      </c>
      <c r="E27" s="36">
        <f>SUMIFS(СВЦЭМ!$C$33:$C$776,СВЦЭМ!$A$33:$A$776,$A27,СВЦЭМ!$B$33:$B$776,E$11)+'СЕТ СН'!$F$12+СВЦЭМ!$D$10+'СЕТ СН'!$F$6-'СЕТ СН'!$F$22</f>
        <v>1003.43513146</v>
      </c>
      <c r="F27" s="36">
        <f>SUMIFS(СВЦЭМ!$C$33:$C$776,СВЦЭМ!$A$33:$A$776,$A27,СВЦЭМ!$B$33:$B$776,F$11)+'СЕТ СН'!$F$12+СВЦЭМ!$D$10+'СЕТ СН'!$F$6-'СЕТ СН'!$F$22</f>
        <v>1004.88020169</v>
      </c>
      <c r="G27" s="36">
        <f>SUMIFS(СВЦЭМ!$C$33:$C$776,СВЦЭМ!$A$33:$A$776,$A27,СВЦЭМ!$B$33:$B$776,G$11)+'СЕТ СН'!$F$12+СВЦЭМ!$D$10+'СЕТ СН'!$F$6-'СЕТ СН'!$F$22</f>
        <v>1006.1990954300001</v>
      </c>
      <c r="H27" s="36">
        <f>SUMIFS(СВЦЭМ!$C$33:$C$776,СВЦЭМ!$A$33:$A$776,$A27,СВЦЭМ!$B$33:$B$776,H$11)+'СЕТ СН'!$F$12+СВЦЭМ!$D$10+'СЕТ СН'!$F$6-'СЕТ СН'!$F$22</f>
        <v>990.43866619000005</v>
      </c>
      <c r="I27" s="36">
        <f>SUMIFS(СВЦЭМ!$C$33:$C$776,СВЦЭМ!$A$33:$A$776,$A27,СВЦЭМ!$B$33:$B$776,I$11)+'СЕТ СН'!$F$12+СВЦЭМ!$D$10+'СЕТ СН'!$F$6-'СЕТ СН'!$F$22</f>
        <v>946.67826751000007</v>
      </c>
      <c r="J27" s="36">
        <f>SUMIFS(СВЦЭМ!$C$33:$C$776,СВЦЭМ!$A$33:$A$776,$A27,СВЦЭМ!$B$33:$B$776,J$11)+'СЕТ СН'!$F$12+СВЦЭМ!$D$10+'СЕТ СН'!$F$6-'СЕТ СН'!$F$22</f>
        <v>885.59862215999999</v>
      </c>
      <c r="K27" s="36">
        <f>SUMIFS(СВЦЭМ!$C$33:$C$776,СВЦЭМ!$A$33:$A$776,$A27,СВЦЭМ!$B$33:$B$776,K$11)+'СЕТ СН'!$F$12+СВЦЭМ!$D$10+'СЕТ СН'!$F$6-'СЕТ СН'!$F$22</f>
        <v>883.58085159999996</v>
      </c>
      <c r="L27" s="36">
        <f>SUMIFS(СВЦЭМ!$C$33:$C$776,СВЦЭМ!$A$33:$A$776,$A27,СВЦЭМ!$B$33:$B$776,L$11)+'СЕТ СН'!$F$12+СВЦЭМ!$D$10+'СЕТ СН'!$F$6-'СЕТ СН'!$F$22</f>
        <v>887.09796414000004</v>
      </c>
      <c r="M27" s="36">
        <f>SUMIFS(СВЦЭМ!$C$33:$C$776,СВЦЭМ!$A$33:$A$776,$A27,СВЦЭМ!$B$33:$B$776,M$11)+'СЕТ СН'!$F$12+СВЦЭМ!$D$10+'СЕТ СН'!$F$6-'СЕТ СН'!$F$22</f>
        <v>902.24927389000004</v>
      </c>
      <c r="N27" s="36">
        <f>SUMIFS(СВЦЭМ!$C$33:$C$776,СВЦЭМ!$A$33:$A$776,$A27,СВЦЭМ!$B$33:$B$776,N$11)+'СЕТ СН'!$F$12+СВЦЭМ!$D$10+'СЕТ СН'!$F$6-'СЕТ СН'!$F$22</f>
        <v>913.28567946999999</v>
      </c>
      <c r="O27" s="36">
        <f>SUMIFS(СВЦЭМ!$C$33:$C$776,СВЦЭМ!$A$33:$A$776,$A27,СВЦЭМ!$B$33:$B$776,O$11)+'СЕТ СН'!$F$12+СВЦЭМ!$D$10+'СЕТ СН'!$F$6-'СЕТ СН'!$F$22</f>
        <v>938.81953204000001</v>
      </c>
      <c r="P27" s="36">
        <f>SUMIFS(СВЦЭМ!$C$33:$C$776,СВЦЭМ!$A$33:$A$776,$A27,СВЦЭМ!$B$33:$B$776,P$11)+'СЕТ СН'!$F$12+СВЦЭМ!$D$10+'СЕТ СН'!$F$6-'СЕТ СН'!$F$22</f>
        <v>940.89466526000001</v>
      </c>
      <c r="Q27" s="36">
        <f>SUMIFS(СВЦЭМ!$C$33:$C$776,СВЦЭМ!$A$33:$A$776,$A27,СВЦЭМ!$B$33:$B$776,Q$11)+'СЕТ СН'!$F$12+СВЦЭМ!$D$10+'СЕТ СН'!$F$6-'СЕТ СН'!$F$22</f>
        <v>941.99647846000005</v>
      </c>
      <c r="R27" s="36">
        <f>SUMIFS(СВЦЭМ!$C$33:$C$776,СВЦЭМ!$A$33:$A$776,$A27,СВЦЭМ!$B$33:$B$776,R$11)+'СЕТ СН'!$F$12+СВЦЭМ!$D$10+'СЕТ СН'!$F$6-'СЕТ СН'!$F$22</f>
        <v>948.69315876999997</v>
      </c>
      <c r="S27" s="36">
        <f>SUMIFS(СВЦЭМ!$C$33:$C$776,СВЦЭМ!$A$33:$A$776,$A27,СВЦЭМ!$B$33:$B$776,S$11)+'СЕТ СН'!$F$12+СВЦЭМ!$D$10+'СЕТ СН'!$F$6-'СЕТ СН'!$F$22</f>
        <v>940.71344446000001</v>
      </c>
      <c r="T27" s="36">
        <f>SUMIFS(СВЦЭМ!$C$33:$C$776,СВЦЭМ!$A$33:$A$776,$A27,СВЦЭМ!$B$33:$B$776,T$11)+'СЕТ СН'!$F$12+СВЦЭМ!$D$10+'СЕТ СН'!$F$6-'СЕТ СН'!$F$22</f>
        <v>921.52003539999998</v>
      </c>
      <c r="U27" s="36">
        <f>SUMIFS(СВЦЭМ!$C$33:$C$776,СВЦЭМ!$A$33:$A$776,$A27,СВЦЭМ!$B$33:$B$776,U$11)+'СЕТ СН'!$F$12+СВЦЭМ!$D$10+'СЕТ СН'!$F$6-'СЕТ СН'!$F$22</f>
        <v>900.93541561000006</v>
      </c>
      <c r="V27" s="36">
        <f>SUMIFS(СВЦЭМ!$C$33:$C$776,СВЦЭМ!$A$33:$A$776,$A27,СВЦЭМ!$B$33:$B$776,V$11)+'СЕТ СН'!$F$12+СВЦЭМ!$D$10+'СЕТ СН'!$F$6-'СЕТ СН'!$F$22</f>
        <v>895.33522474000006</v>
      </c>
      <c r="W27" s="36">
        <f>SUMIFS(СВЦЭМ!$C$33:$C$776,СВЦЭМ!$A$33:$A$776,$A27,СВЦЭМ!$B$33:$B$776,W$11)+'СЕТ СН'!$F$12+СВЦЭМ!$D$10+'СЕТ СН'!$F$6-'СЕТ СН'!$F$22</f>
        <v>912.09205792</v>
      </c>
      <c r="X27" s="36">
        <f>SUMIFS(СВЦЭМ!$C$33:$C$776,СВЦЭМ!$A$33:$A$776,$A27,СВЦЭМ!$B$33:$B$776,X$11)+'СЕТ СН'!$F$12+СВЦЭМ!$D$10+'СЕТ СН'!$F$6-'СЕТ СН'!$F$22</f>
        <v>936.32295144</v>
      </c>
      <c r="Y27" s="36">
        <f>SUMIFS(СВЦЭМ!$C$33:$C$776,СВЦЭМ!$A$33:$A$776,$A27,СВЦЭМ!$B$33:$B$776,Y$11)+'СЕТ СН'!$F$12+СВЦЭМ!$D$10+'СЕТ СН'!$F$6-'СЕТ СН'!$F$22</f>
        <v>961.02690430999996</v>
      </c>
    </row>
    <row r="28" spans="1:25" ht="15.75" x14ac:dyDescent="0.2">
      <c r="A28" s="35">
        <f t="shared" si="0"/>
        <v>43907</v>
      </c>
      <c r="B28" s="36">
        <f>SUMIFS(СВЦЭМ!$C$33:$C$776,СВЦЭМ!$A$33:$A$776,$A28,СВЦЭМ!$B$33:$B$776,B$11)+'СЕТ СН'!$F$12+СВЦЭМ!$D$10+'СЕТ СН'!$F$6-'СЕТ СН'!$F$22</f>
        <v>930.91315736000001</v>
      </c>
      <c r="C28" s="36">
        <f>SUMIFS(СВЦЭМ!$C$33:$C$776,СВЦЭМ!$A$33:$A$776,$A28,СВЦЭМ!$B$33:$B$776,C$11)+'СЕТ СН'!$F$12+СВЦЭМ!$D$10+'СЕТ СН'!$F$6-'СЕТ СН'!$F$22</f>
        <v>944.40532812000004</v>
      </c>
      <c r="D28" s="36">
        <f>SUMIFS(СВЦЭМ!$C$33:$C$776,СВЦЭМ!$A$33:$A$776,$A28,СВЦЭМ!$B$33:$B$776,D$11)+'СЕТ СН'!$F$12+СВЦЭМ!$D$10+'СЕТ СН'!$F$6-'СЕТ СН'!$F$22</f>
        <v>958.00452022000002</v>
      </c>
      <c r="E28" s="36">
        <f>SUMIFS(СВЦЭМ!$C$33:$C$776,СВЦЭМ!$A$33:$A$776,$A28,СВЦЭМ!$B$33:$B$776,E$11)+'СЕТ СН'!$F$12+СВЦЭМ!$D$10+'СЕТ СН'!$F$6-'СЕТ СН'!$F$22</f>
        <v>955.25778439999999</v>
      </c>
      <c r="F28" s="36">
        <f>SUMIFS(СВЦЭМ!$C$33:$C$776,СВЦЭМ!$A$33:$A$776,$A28,СВЦЭМ!$B$33:$B$776,F$11)+'СЕТ СН'!$F$12+СВЦЭМ!$D$10+'СЕТ СН'!$F$6-'СЕТ СН'!$F$22</f>
        <v>948.17410608</v>
      </c>
      <c r="G28" s="36">
        <f>SUMIFS(СВЦЭМ!$C$33:$C$776,СВЦЭМ!$A$33:$A$776,$A28,СВЦЭМ!$B$33:$B$776,G$11)+'СЕТ СН'!$F$12+СВЦЭМ!$D$10+'СЕТ СН'!$F$6-'СЕТ СН'!$F$22</f>
        <v>940.80552162000004</v>
      </c>
      <c r="H28" s="36">
        <f>SUMIFS(СВЦЭМ!$C$33:$C$776,СВЦЭМ!$A$33:$A$776,$A28,СВЦЭМ!$B$33:$B$776,H$11)+'СЕТ СН'!$F$12+СВЦЭМ!$D$10+'СЕТ СН'!$F$6-'СЕТ СН'!$F$22</f>
        <v>920.03717613000003</v>
      </c>
      <c r="I28" s="36">
        <f>SUMIFS(СВЦЭМ!$C$33:$C$776,СВЦЭМ!$A$33:$A$776,$A28,СВЦЭМ!$B$33:$B$776,I$11)+'СЕТ СН'!$F$12+СВЦЭМ!$D$10+'СЕТ СН'!$F$6-'СЕТ СН'!$F$22</f>
        <v>896.89625928999999</v>
      </c>
      <c r="J28" s="36">
        <f>SUMIFS(СВЦЭМ!$C$33:$C$776,СВЦЭМ!$A$33:$A$776,$A28,СВЦЭМ!$B$33:$B$776,J$11)+'СЕТ СН'!$F$12+СВЦЭМ!$D$10+'СЕТ СН'!$F$6-'СЕТ СН'!$F$22</f>
        <v>886.28706790000001</v>
      </c>
      <c r="K28" s="36">
        <f>SUMIFS(СВЦЭМ!$C$33:$C$776,СВЦЭМ!$A$33:$A$776,$A28,СВЦЭМ!$B$33:$B$776,K$11)+'СЕТ СН'!$F$12+СВЦЭМ!$D$10+'СЕТ СН'!$F$6-'СЕТ СН'!$F$22</f>
        <v>887.65070920000005</v>
      </c>
      <c r="L28" s="36">
        <f>SUMIFS(СВЦЭМ!$C$33:$C$776,СВЦЭМ!$A$33:$A$776,$A28,СВЦЭМ!$B$33:$B$776,L$11)+'СЕТ СН'!$F$12+СВЦЭМ!$D$10+'СЕТ СН'!$F$6-'СЕТ СН'!$F$22</f>
        <v>896.57125343000007</v>
      </c>
      <c r="M28" s="36">
        <f>SUMIFS(СВЦЭМ!$C$33:$C$776,СВЦЭМ!$A$33:$A$776,$A28,СВЦЭМ!$B$33:$B$776,M$11)+'СЕТ СН'!$F$12+СВЦЭМ!$D$10+'СЕТ СН'!$F$6-'СЕТ СН'!$F$22</f>
        <v>915.85296848999997</v>
      </c>
      <c r="N28" s="36">
        <f>SUMIFS(СВЦЭМ!$C$33:$C$776,СВЦЭМ!$A$33:$A$776,$A28,СВЦЭМ!$B$33:$B$776,N$11)+'СЕТ СН'!$F$12+СВЦЭМ!$D$10+'СЕТ СН'!$F$6-'СЕТ СН'!$F$22</f>
        <v>940.90636096000003</v>
      </c>
      <c r="O28" s="36">
        <f>SUMIFS(СВЦЭМ!$C$33:$C$776,СВЦЭМ!$A$33:$A$776,$A28,СВЦЭМ!$B$33:$B$776,O$11)+'СЕТ СН'!$F$12+СВЦЭМ!$D$10+'СЕТ СН'!$F$6-'СЕТ СН'!$F$22</f>
        <v>945.05440245</v>
      </c>
      <c r="P28" s="36">
        <f>SUMIFS(СВЦЭМ!$C$33:$C$776,СВЦЭМ!$A$33:$A$776,$A28,СВЦЭМ!$B$33:$B$776,P$11)+'СЕТ СН'!$F$12+СВЦЭМ!$D$10+'СЕТ СН'!$F$6-'СЕТ СН'!$F$22</f>
        <v>937.90147048000006</v>
      </c>
      <c r="Q28" s="36">
        <f>SUMIFS(СВЦЭМ!$C$33:$C$776,СВЦЭМ!$A$33:$A$776,$A28,СВЦЭМ!$B$33:$B$776,Q$11)+'СЕТ СН'!$F$12+СВЦЭМ!$D$10+'СЕТ СН'!$F$6-'СЕТ СН'!$F$22</f>
        <v>936.20919362999996</v>
      </c>
      <c r="R28" s="36">
        <f>SUMIFS(СВЦЭМ!$C$33:$C$776,СВЦЭМ!$A$33:$A$776,$A28,СВЦЭМ!$B$33:$B$776,R$11)+'СЕТ СН'!$F$12+СВЦЭМ!$D$10+'СЕТ СН'!$F$6-'СЕТ СН'!$F$22</f>
        <v>933.18927847999998</v>
      </c>
      <c r="S28" s="36">
        <f>SUMIFS(СВЦЭМ!$C$33:$C$776,СВЦЭМ!$A$33:$A$776,$A28,СВЦЭМ!$B$33:$B$776,S$11)+'СЕТ СН'!$F$12+СВЦЭМ!$D$10+'СЕТ СН'!$F$6-'СЕТ СН'!$F$22</f>
        <v>931.23994907999997</v>
      </c>
      <c r="T28" s="36">
        <f>SUMIFS(СВЦЭМ!$C$33:$C$776,СВЦЭМ!$A$33:$A$776,$A28,СВЦЭМ!$B$33:$B$776,T$11)+'СЕТ СН'!$F$12+СВЦЭМ!$D$10+'СЕТ СН'!$F$6-'СЕТ СН'!$F$22</f>
        <v>931.98858648999999</v>
      </c>
      <c r="U28" s="36">
        <f>SUMIFS(СВЦЭМ!$C$33:$C$776,СВЦЭМ!$A$33:$A$776,$A28,СВЦЭМ!$B$33:$B$776,U$11)+'СЕТ СН'!$F$12+СВЦЭМ!$D$10+'СЕТ СН'!$F$6-'СЕТ СН'!$F$22</f>
        <v>935.86069297000006</v>
      </c>
      <c r="V28" s="36">
        <f>SUMIFS(СВЦЭМ!$C$33:$C$776,СВЦЭМ!$A$33:$A$776,$A28,СВЦЭМ!$B$33:$B$776,V$11)+'СЕТ СН'!$F$12+СВЦЭМ!$D$10+'СЕТ СН'!$F$6-'СЕТ СН'!$F$22</f>
        <v>929.87568841000007</v>
      </c>
      <c r="W28" s="36">
        <f>SUMIFS(СВЦЭМ!$C$33:$C$776,СВЦЭМ!$A$33:$A$776,$A28,СВЦЭМ!$B$33:$B$776,W$11)+'СЕТ СН'!$F$12+СВЦЭМ!$D$10+'СЕТ СН'!$F$6-'СЕТ СН'!$F$22</f>
        <v>907.13772402000006</v>
      </c>
      <c r="X28" s="36">
        <f>SUMIFS(СВЦЭМ!$C$33:$C$776,СВЦЭМ!$A$33:$A$776,$A28,СВЦЭМ!$B$33:$B$776,X$11)+'СЕТ СН'!$F$12+СВЦЭМ!$D$10+'СЕТ СН'!$F$6-'СЕТ СН'!$F$22</f>
        <v>902.77243401999999</v>
      </c>
      <c r="Y28" s="36">
        <f>SUMIFS(СВЦЭМ!$C$33:$C$776,СВЦЭМ!$A$33:$A$776,$A28,СВЦЭМ!$B$33:$B$776,Y$11)+'СЕТ СН'!$F$12+СВЦЭМ!$D$10+'СЕТ СН'!$F$6-'СЕТ СН'!$F$22</f>
        <v>906.39711682999996</v>
      </c>
    </row>
    <row r="29" spans="1:25" ht="15.75" x14ac:dyDescent="0.2">
      <c r="A29" s="35">
        <f t="shared" si="0"/>
        <v>43908</v>
      </c>
      <c r="B29" s="36">
        <f>SUMIFS(СВЦЭМ!$C$33:$C$776,СВЦЭМ!$A$33:$A$776,$A29,СВЦЭМ!$B$33:$B$776,B$11)+'СЕТ СН'!$F$12+СВЦЭМ!$D$10+'СЕТ СН'!$F$6-'СЕТ СН'!$F$22</f>
        <v>968.07233465000002</v>
      </c>
      <c r="C29" s="36">
        <f>SUMIFS(СВЦЭМ!$C$33:$C$776,СВЦЭМ!$A$33:$A$776,$A29,СВЦЭМ!$B$33:$B$776,C$11)+'СЕТ СН'!$F$12+СВЦЭМ!$D$10+'СЕТ СН'!$F$6-'СЕТ СН'!$F$22</f>
        <v>993.04208412000003</v>
      </c>
      <c r="D29" s="36">
        <f>SUMIFS(СВЦЭМ!$C$33:$C$776,СВЦЭМ!$A$33:$A$776,$A29,СВЦЭМ!$B$33:$B$776,D$11)+'СЕТ СН'!$F$12+СВЦЭМ!$D$10+'СЕТ СН'!$F$6-'СЕТ СН'!$F$22</f>
        <v>1018.09314499</v>
      </c>
      <c r="E29" s="36">
        <f>SUMIFS(СВЦЭМ!$C$33:$C$776,СВЦЭМ!$A$33:$A$776,$A29,СВЦЭМ!$B$33:$B$776,E$11)+'СЕТ СН'!$F$12+СВЦЭМ!$D$10+'СЕТ СН'!$F$6-'СЕТ СН'!$F$22</f>
        <v>1023.28435286</v>
      </c>
      <c r="F29" s="36">
        <f>SUMIFS(СВЦЭМ!$C$33:$C$776,СВЦЭМ!$A$33:$A$776,$A29,СВЦЭМ!$B$33:$B$776,F$11)+'СЕТ СН'!$F$12+СВЦЭМ!$D$10+'СЕТ СН'!$F$6-'СЕТ СН'!$F$22</f>
        <v>1023.955508</v>
      </c>
      <c r="G29" s="36">
        <f>SUMIFS(СВЦЭМ!$C$33:$C$776,СВЦЭМ!$A$33:$A$776,$A29,СВЦЭМ!$B$33:$B$776,G$11)+'СЕТ СН'!$F$12+СВЦЭМ!$D$10+'СЕТ СН'!$F$6-'СЕТ СН'!$F$22</f>
        <v>1007.10089901</v>
      </c>
      <c r="H29" s="36">
        <f>SUMIFS(СВЦЭМ!$C$33:$C$776,СВЦЭМ!$A$33:$A$776,$A29,СВЦЭМ!$B$33:$B$776,H$11)+'СЕТ СН'!$F$12+СВЦЭМ!$D$10+'СЕТ СН'!$F$6-'СЕТ СН'!$F$22</f>
        <v>963.10082109000007</v>
      </c>
      <c r="I29" s="36">
        <f>SUMIFS(СВЦЭМ!$C$33:$C$776,СВЦЭМ!$A$33:$A$776,$A29,СВЦЭМ!$B$33:$B$776,I$11)+'СЕТ СН'!$F$12+СВЦЭМ!$D$10+'СЕТ СН'!$F$6-'СЕТ СН'!$F$22</f>
        <v>916.06975419000003</v>
      </c>
      <c r="J29" s="36">
        <f>SUMIFS(СВЦЭМ!$C$33:$C$776,СВЦЭМ!$A$33:$A$776,$A29,СВЦЭМ!$B$33:$B$776,J$11)+'СЕТ СН'!$F$12+СВЦЭМ!$D$10+'СЕТ СН'!$F$6-'СЕТ СН'!$F$22</f>
        <v>881.61840769000003</v>
      </c>
      <c r="K29" s="36">
        <f>SUMIFS(СВЦЭМ!$C$33:$C$776,СВЦЭМ!$A$33:$A$776,$A29,СВЦЭМ!$B$33:$B$776,K$11)+'СЕТ СН'!$F$12+СВЦЭМ!$D$10+'СЕТ СН'!$F$6-'СЕТ СН'!$F$22</f>
        <v>890.61934968000003</v>
      </c>
      <c r="L29" s="36">
        <f>SUMIFS(СВЦЭМ!$C$33:$C$776,СВЦЭМ!$A$33:$A$776,$A29,СВЦЭМ!$B$33:$B$776,L$11)+'СЕТ СН'!$F$12+СВЦЭМ!$D$10+'СЕТ СН'!$F$6-'СЕТ СН'!$F$22</f>
        <v>888.23343740999996</v>
      </c>
      <c r="M29" s="36">
        <f>SUMIFS(СВЦЭМ!$C$33:$C$776,СВЦЭМ!$A$33:$A$776,$A29,СВЦЭМ!$B$33:$B$776,M$11)+'СЕТ СН'!$F$12+СВЦЭМ!$D$10+'СЕТ СН'!$F$6-'СЕТ СН'!$F$22</f>
        <v>874.08400024000002</v>
      </c>
      <c r="N29" s="36">
        <f>SUMIFS(СВЦЭМ!$C$33:$C$776,СВЦЭМ!$A$33:$A$776,$A29,СВЦЭМ!$B$33:$B$776,N$11)+'СЕТ СН'!$F$12+СВЦЭМ!$D$10+'СЕТ СН'!$F$6-'СЕТ СН'!$F$22</f>
        <v>889.13904852999997</v>
      </c>
      <c r="O29" s="36">
        <f>SUMIFS(СВЦЭМ!$C$33:$C$776,СВЦЭМ!$A$33:$A$776,$A29,СВЦЭМ!$B$33:$B$776,O$11)+'СЕТ СН'!$F$12+СВЦЭМ!$D$10+'СЕТ СН'!$F$6-'СЕТ СН'!$F$22</f>
        <v>898.76894649999997</v>
      </c>
      <c r="P29" s="36">
        <f>SUMIFS(СВЦЭМ!$C$33:$C$776,СВЦЭМ!$A$33:$A$776,$A29,СВЦЭМ!$B$33:$B$776,P$11)+'СЕТ СН'!$F$12+СВЦЭМ!$D$10+'СЕТ СН'!$F$6-'СЕТ СН'!$F$22</f>
        <v>902.68001322999999</v>
      </c>
      <c r="Q29" s="36">
        <f>SUMIFS(СВЦЭМ!$C$33:$C$776,СВЦЭМ!$A$33:$A$776,$A29,СВЦЭМ!$B$33:$B$776,Q$11)+'СЕТ СН'!$F$12+СВЦЭМ!$D$10+'СЕТ СН'!$F$6-'СЕТ СН'!$F$22</f>
        <v>910.59847155</v>
      </c>
      <c r="R29" s="36">
        <f>SUMIFS(СВЦЭМ!$C$33:$C$776,СВЦЭМ!$A$33:$A$776,$A29,СВЦЭМ!$B$33:$B$776,R$11)+'СЕТ СН'!$F$12+СВЦЭМ!$D$10+'СЕТ СН'!$F$6-'СЕТ СН'!$F$22</f>
        <v>932.82674494000003</v>
      </c>
      <c r="S29" s="36">
        <f>SUMIFS(СВЦЭМ!$C$33:$C$776,СВЦЭМ!$A$33:$A$776,$A29,СВЦЭМ!$B$33:$B$776,S$11)+'СЕТ СН'!$F$12+СВЦЭМ!$D$10+'СЕТ СН'!$F$6-'СЕТ СН'!$F$22</f>
        <v>921.57379265999998</v>
      </c>
      <c r="T29" s="36">
        <f>SUMIFS(СВЦЭМ!$C$33:$C$776,СВЦЭМ!$A$33:$A$776,$A29,СВЦЭМ!$B$33:$B$776,T$11)+'СЕТ СН'!$F$12+СВЦЭМ!$D$10+'СЕТ СН'!$F$6-'СЕТ СН'!$F$22</f>
        <v>905.44085229000007</v>
      </c>
      <c r="U29" s="36">
        <f>SUMIFS(СВЦЭМ!$C$33:$C$776,СВЦЭМ!$A$33:$A$776,$A29,СВЦЭМ!$B$33:$B$776,U$11)+'СЕТ СН'!$F$12+СВЦЭМ!$D$10+'СЕТ СН'!$F$6-'СЕТ СН'!$F$22</f>
        <v>878.19889664000004</v>
      </c>
      <c r="V29" s="36">
        <f>SUMIFS(СВЦЭМ!$C$33:$C$776,СВЦЭМ!$A$33:$A$776,$A29,СВЦЭМ!$B$33:$B$776,V$11)+'СЕТ СН'!$F$12+СВЦЭМ!$D$10+'СЕТ СН'!$F$6-'СЕТ СН'!$F$22</f>
        <v>877.04814159</v>
      </c>
      <c r="W29" s="36">
        <f>SUMIFS(СВЦЭМ!$C$33:$C$776,СВЦЭМ!$A$33:$A$776,$A29,СВЦЭМ!$B$33:$B$776,W$11)+'СЕТ СН'!$F$12+СВЦЭМ!$D$10+'СЕТ СН'!$F$6-'СЕТ СН'!$F$22</f>
        <v>870.73644113</v>
      </c>
      <c r="X29" s="36">
        <f>SUMIFS(СВЦЭМ!$C$33:$C$776,СВЦЭМ!$A$33:$A$776,$A29,СВЦЭМ!$B$33:$B$776,X$11)+'СЕТ СН'!$F$12+СВЦЭМ!$D$10+'СЕТ СН'!$F$6-'СЕТ СН'!$F$22</f>
        <v>881.73859024000001</v>
      </c>
      <c r="Y29" s="36">
        <f>SUMIFS(СВЦЭМ!$C$33:$C$776,СВЦЭМ!$A$33:$A$776,$A29,СВЦЭМ!$B$33:$B$776,Y$11)+'СЕТ СН'!$F$12+СВЦЭМ!$D$10+'СЕТ СН'!$F$6-'СЕТ СН'!$F$22</f>
        <v>900.95519454999999</v>
      </c>
    </row>
    <row r="30" spans="1:25" ht="15.75" x14ac:dyDescent="0.2">
      <c r="A30" s="35">
        <f t="shared" si="0"/>
        <v>43909</v>
      </c>
      <c r="B30" s="36">
        <f>SUMIFS(СВЦЭМ!$C$33:$C$776,СВЦЭМ!$A$33:$A$776,$A30,СВЦЭМ!$B$33:$B$776,B$11)+'СЕТ СН'!$F$12+СВЦЭМ!$D$10+'СЕТ СН'!$F$6-'СЕТ СН'!$F$22</f>
        <v>935.95865590000005</v>
      </c>
      <c r="C30" s="36">
        <f>SUMIFS(СВЦЭМ!$C$33:$C$776,СВЦЭМ!$A$33:$A$776,$A30,СВЦЭМ!$B$33:$B$776,C$11)+'СЕТ СН'!$F$12+СВЦЭМ!$D$10+'СЕТ СН'!$F$6-'СЕТ СН'!$F$22</f>
        <v>962.43414433999999</v>
      </c>
      <c r="D30" s="36">
        <f>SUMIFS(СВЦЭМ!$C$33:$C$776,СВЦЭМ!$A$33:$A$776,$A30,СВЦЭМ!$B$33:$B$776,D$11)+'СЕТ СН'!$F$12+СВЦЭМ!$D$10+'СЕТ СН'!$F$6-'СЕТ СН'!$F$22</f>
        <v>978.13053816000001</v>
      </c>
      <c r="E30" s="36">
        <f>SUMIFS(СВЦЭМ!$C$33:$C$776,СВЦЭМ!$A$33:$A$776,$A30,СВЦЭМ!$B$33:$B$776,E$11)+'СЕТ СН'!$F$12+СВЦЭМ!$D$10+'СЕТ СН'!$F$6-'СЕТ СН'!$F$22</f>
        <v>987.98450721000006</v>
      </c>
      <c r="F30" s="36">
        <f>SUMIFS(СВЦЭМ!$C$33:$C$776,СВЦЭМ!$A$33:$A$776,$A30,СВЦЭМ!$B$33:$B$776,F$11)+'СЕТ СН'!$F$12+СВЦЭМ!$D$10+'СЕТ СН'!$F$6-'СЕТ СН'!$F$22</f>
        <v>989.84433473000001</v>
      </c>
      <c r="G30" s="36">
        <f>SUMIFS(СВЦЭМ!$C$33:$C$776,СВЦЭМ!$A$33:$A$776,$A30,СВЦЭМ!$B$33:$B$776,G$11)+'СЕТ СН'!$F$12+СВЦЭМ!$D$10+'СЕТ СН'!$F$6-'СЕТ СН'!$F$22</f>
        <v>967.11317785000006</v>
      </c>
      <c r="H30" s="36">
        <f>SUMIFS(СВЦЭМ!$C$33:$C$776,СВЦЭМ!$A$33:$A$776,$A30,СВЦЭМ!$B$33:$B$776,H$11)+'СЕТ СН'!$F$12+СВЦЭМ!$D$10+'СЕТ СН'!$F$6-'СЕТ СН'!$F$22</f>
        <v>923.47853720000001</v>
      </c>
      <c r="I30" s="36">
        <f>SUMIFS(СВЦЭМ!$C$33:$C$776,СВЦЭМ!$A$33:$A$776,$A30,СВЦЭМ!$B$33:$B$776,I$11)+'СЕТ СН'!$F$12+СВЦЭМ!$D$10+'СЕТ СН'!$F$6-'СЕТ СН'!$F$22</f>
        <v>889.13295148999998</v>
      </c>
      <c r="J30" s="36">
        <f>SUMIFS(СВЦЭМ!$C$33:$C$776,СВЦЭМ!$A$33:$A$776,$A30,СВЦЭМ!$B$33:$B$776,J$11)+'СЕТ СН'!$F$12+СВЦЭМ!$D$10+'СЕТ СН'!$F$6-'СЕТ СН'!$F$22</f>
        <v>889.29932310000004</v>
      </c>
      <c r="K30" s="36">
        <f>SUMIFS(СВЦЭМ!$C$33:$C$776,СВЦЭМ!$A$33:$A$776,$A30,СВЦЭМ!$B$33:$B$776,K$11)+'СЕТ СН'!$F$12+СВЦЭМ!$D$10+'СЕТ СН'!$F$6-'СЕТ СН'!$F$22</f>
        <v>899.07479273000001</v>
      </c>
      <c r="L30" s="36">
        <f>SUMIFS(СВЦЭМ!$C$33:$C$776,СВЦЭМ!$A$33:$A$776,$A30,СВЦЭМ!$B$33:$B$776,L$11)+'СЕТ СН'!$F$12+СВЦЭМ!$D$10+'СЕТ СН'!$F$6-'СЕТ СН'!$F$22</f>
        <v>898.92285674000004</v>
      </c>
      <c r="M30" s="36">
        <f>SUMIFS(СВЦЭМ!$C$33:$C$776,СВЦЭМ!$A$33:$A$776,$A30,СВЦЭМ!$B$33:$B$776,M$11)+'СЕТ СН'!$F$12+СВЦЭМ!$D$10+'СЕТ СН'!$F$6-'СЕТ СН'!$F$22</f>
        <v>872.60816316</v>
      </c>
      <c r="N30" s="36">
        <f>SUMIFS(СВЦЭМ!$C$33:$C$776,СВЦЭМ!$A$33:$A$776,$A30,СВЦЭМ!$B$33:$B$776,N$11)+'СЕТ СН'!$F$12+СВЦЭМ!$D$10+'СЕТ СН'!$F$6-'СЕТ СН'!$F$22</f>
        <v>869.33186221000005</v>
      </c>
      <c r="O30" s="36">
        <f>SUMIFS(СВЦЭМ!$C$33:$C$776,СВЦЭМ!$A$33:$A$776,$A30,СВЦЭМ!$B$33:$B$776,O$11)+'СЕТ СН'!$F$12+СВЦЭМ!$D$10+'СЕТ СН'!$F$6-'СЕТ СН'!$F$22</f>
        <v>889.41899363000005</v>
      </c>
      <c r="P30" s="36">
        <f>SUMIFS(СВЦЭМ!$C$33:$C$776,СВЦЭМ!$A$33:$A$776,$A30,СВЦЭМ!$B$33:$B$776,P$11)+'СЕТ СН'!$F$12+СВЦЭМ!$D$10+'СЕТ СН'!$F$6-'СЕТ СН'!$F$22</f>
        <v>891.34360177999997</v>
      </c>
      <c r="Q30" s="36">
        <f>SUMIFS(СВЦЭМ!$C$33:$C$776,СВЦЭМ!$A$33:$A$776,$A30,СВЦЭМ!$B$33:$B$776,Q$11)+'СЕТ СН'!$F$12+СВЦЭМ!$D$10+'СЕТ СН'!$F$6-'СЕТ СН'!$F$22</f>
        <v>894.81006118000005</v>
      </c>
      <c r="R30" s="36">
        <f>SUMIFS(СВЦЭМ!$C$33:$C$776,СВЦЭМ!$A$33:$A$776,$A30,СВЦЭМ!$B$33:$B$776,R$11)+'СЕТ СН'!$F$12+СВЦЭМ!$D$10+'СЕТ СН'!$F$6-'СЕТ СН'!$F$22</f>
        <v>884.06298461000006</v>
      </c>
      <c r="S30" s="36">
        <f>SUMIFS(СВЦЭМ!$C$33:$C$776,СВЦЭМ!$A$33:$A$776,$A30,СВЦЭМ!$B$33:$B$776,S$11)+'СЕТ СН'!$F$12+СВЦЭМ!$D$10+'СЕТ СН'!$F$6-'СЕТ СН'!$F$22</f>
        <v>883.41297016999999</v>
      </c>
      <c r="T30" s="36">
        <f>SUMIFS(СВЦЭМ!$C$33:$C$776,СВЦЭМ!$A$33:$A$776,$A30,СВЦЭМ!$B$33:$B$776,T$11)+'СЕТ СН'!$F$12+СВЦЭМ!$D$10+'СЕТ СН'!$F$6-'СЕТ СН'!$F$22</f>
        <v>891.11979578</v>
      </c>
      <c r="U30" s="36">
        <f>SUMIFS(СВЦЭМ!$C$33:$C$776,СВЦЭМ!$A$33:$A$776,$A30,СВЦЭМ!$B$33:$B$776,U$11)+'СЕТ СН'!$F$12+СВЦЭМ!$D$10+'СЕТ СН'!$F$6-'СЕТ СН'!$F$22</f>
        <v>889.33892819000005</v>
      </c>
      <c r="V30" s="36">
        <f>SUMIFS(СВЦЭМ!$C$33:$C$776,СВЦЭМ!$A$33:$A$776,$A30,СВЦЭМ!$B$33:$B$776,V$11)+'СЕТ СН'!$F$12+СВЦЭМ!$D$10+'СЕТ СН'!$F$6-'СЕТ СН'!$F$22</f>
        <v>878.17550699000003</v>
      </c>
      <c r="W30" s="36">
        <f>SUMIFS(СВЦЭМ!$C$33:$C$776,СВЦЭМ!$A$33:$A$776,$A30,СВЦЭМ!$B$33:$B$776,W$11)+'СЕТ СН'!$F$12+СВЦЭМ!$D$10+'СЕТ СН'!$F$6-'СЕТ СН'!$F$22</f>
        <v>898.55587313000001</v>
      </c>
      <c r="X30" s="36">
        <f>SUMIFS(СВЦЭМ!$C$33:$C$776,СВЦЭМ!$A$33:$A$776,$A30,СВЦЭМ!$B$33:$B$776,X$11)+'СЕТ СН'!$F$12+СВЦЭМ!$D$10+'СЕТ СН'!$F$6-'СЕТ СН'!$F$22</f>
        <v>885.21698069000001</v>
      </c>
      <c r="Y30" s="36">
        <f>SUMIFS(СВЦЭМ!$C$33:$C$776,СВЦЭМ!$A$33:$A$776,$A30,СВЦЭМ!$B$33:$B$776,Y$11)+'СЕТ СН'!$F$12+СВЦЭМ!$D$10+'СЕТ СН'!$F$6-'СЕТ СН'!$F$22</f>
        <v>895.73091053999997</v>
      </c>
    </row>
    <row r="31" spans="1:25" ht="15.75" x14ac:dyDescent="0.2">
      <c r="A31" s="35">
        <f t="shared" si="0"/>
        <v>43910</v>
      </c>
      <c r="B31" s="36">
        <f>SUMIFS(СВЦЭМ!$C$33:$C$776,СВЦЭМ!$A$33:$A$776,$A31,СВЦЭМ!$B$33:$B$776,B$11)+'СЕТ СН'!$F$12+СВЦЭМ!$D$10+'СЕТ СН'!$F$6-'СЕТ СН'!$F$22</f>
        <v>982.66293019</v>
      </c>
      <c r="C31" s="36">
        <f>SUMIFS(СВЦЭМ!$C$33:$C$776,СВЦЭМ!$A$33:$A$776,$A31,СВЦЭМ!$B$33:$B$776,C$11)+'СЕТ СН'!$F$12+СВЦЭМ!$D$10+'СЕТ СН'!$F$6-'СЕТ СН'!$F$22</f>
        <v>1000.84554556</v>
      </c>
      <c r="D31" s="36">
        <f>SUMIFS(СВЦЭМ!$C$33:$C$776,СВЦЭМ!$A$33:$A$776,$A31,СВЦЭМ!$B$33:$B$776,D$11)+'СЕТ СН'!$F$12+СВЦЭМ!$D$10+'СЕТ СН'!$F$6-'СЕТ СН'!$F$22</f>
        <v>1017.72579116</v>
      </c>
      <c r="E31" s="36">
        <f>SUMIFS(СВЦЭМ!$C$33:$C$776,СВЦЭМ!$A$33:$A$776,$A31,СВЦЭМ!$B$33:$B$776,E$11)+'СЕТ СН'!$F$12+СВЦЭМ!$D$10+'СЕТ СН'!$F$6-'СЕТ СН'!$F$22</f>
        <v>1021.48570153</v>
      </c>
      <c r="F31" s="36">
        <f>SUMIFS(СВЦЭМ!$C$33:$C$776,СВЦЭМ!$A$33:$A$776,$A31,СВЦЭМ!$B$33:$B$776,F$11)+'СЕТ СН'!$F$12+СВЦЭМ!$D$10+'СЕТ СН'!$F$6-'СЕТ СН'!$F$22</f>
        <v>1018.79184844</v>
      </c>
      <c r="G31" s="36">
        <f>SUMIFS(СВЦЭМ!$C$33:$C$776,СВЦЭМ!$A$33:$A$776,$A31,СВЦЭМ!$B$33:$B$776,G$11)+'СЕТ СН'!$F$12+СВЦЭМ!$D$10+'СЕТ СН'!$F$6-'СЕТ СН'!$F$22</f>
        <v>1004.8031111</v>
      </c>
      <c r="H31" s="36">
        <f>SUMIFS(СВЦЭМ!$C$33:$C$776,СВЦЭМ!$A$33:$A$776,$A31,СВЦЭМ!$B$33:$B$776,H$11)+'СЕТ СН'!$F$12+СВЦЭМ!$D$10+'СЕТ СН'!$F$6-'СЕТ СН'!$F$22</f>
        <v>973.74543784000002</v>
      </c>
      <c r="I31" s="36">
        <f>SUMIFS(СВЦЭМ!$C$33:$C$776,СВЦЭМ!$A$33:$A$776,$A31,СВЦЭМ!$B$33:$B$776,I$11)+'СЕТ СН'!$F$12+СВЦЭМ!$D$10+'СЕТ СН'!$F$6-'СЕТ СН'!$F$22</f>
        <v>927.26009402</v>
      </c>
      <c r="J31" s="36">
        <f>SUMIFS(СВЦЭМ!$C$33:$C$776,СВЦЭМ!$A$33:$A$776,$A31,СВЦЭМ!$B$33:$B$776,J$11)+'СЕТ СН'!$F$12+СВЦЭМ!$D$10+'СЕТ СН'!$F$6-'СЕТ СН'!$F$22</f>
        <v>895.02279009000006</v>
      </c>
      <c r="K31" s="36">
        <f>SUMIFS(СВЦЭМ!$C$33:$C$776,СВЦЭМ!$A$33:$A$776,$A31,СВЦЭМ!$B$33:$B$776,K$11)+'СЕТ СН'!$F$12+СВЦЭМ!$D$10+'СЕТ СН'!$F$6-'СЕТ СН'!$F$22</f>
        <v>901.06997983999997</v>
      </c>
      <c r="L31" s="36">
        <f>SUMIFS(СВЦЭМ!$C$33:$C$776,СВЦЭМ!$A$33:$A$776,$A31,СВЦЭМ!$B$33:$B$776,L$11)+'СЕТ СН'!$F$12+СВЦЭМ!$D$10+'СЕТ СН'!$F$6-'СЕТ СН'!$F$22</f>
        <v>896.10879877000002</v>
      </c>
      <c r="M31" s="36">
        <f>SUMIFS(СВЦЭМ!$C$33:$C$776,СВЦЭМ!$A$33:$A$776,$A31,СВЦЭМ!$B$33:$B$776,M$11)+'СЕТ СН'!$F$12+СВЦЭМ!$D$10+'СЕТ СН'!$F$6-'СЕТ СН'!$F$22</f>
        <v>880.02009128999998</v>
      </c>
      <c r="N31" s="36">
        <f>SUMIFS(СВЦЭМ!$C$33:$C$776,СВЦЭМ!$A$33:$A$776,$A31,СВЦЭМ!$B$33:$B$776,N$11)+'СЕТ СН'!$F$12+СВЦЭМ!$D$10+'СЕТ СН'!$F$6-'СЕТ СН'!$F$22</f>
        <v>874.24602209</v>
      </c>
      <c r="O31" s="36">
        <f>SUMIFS(СВЦЭМ!$C$33:$C$776,СВЦЭМ!$A$33:$A$776,$A31,СВЦЭМ!$B$33:$B$776,O$11)+'СЕТ СН'!$F$12+СВЦЭМ!$D$10+'СЕТ СН'!$F$6-'СЕТ СН'!$F$22</f>
        <v>879.15635727000006</v>
      </c>
      <c r="P31" s="36">
        <f>SUMIFS(СВЦЭМ!$C$33:$C$776,СВЦЭМ!$A$33:$A$776,$A31,СВЦЭМ!$B$33:$B$776,P$11)+'СЕТ СН'!$F$12+СВЦЭМ!$D$10+'СЕТ СН'!$F$6-'СЕТ СН'!$F$22</f>
        <v>885.45339271</v>
      </c>
      <c r="Q31" s="36">
        <f>SUMIFS(СВЦЭМ!$C$33:$C$776,СВЦЭМ!$A$33:$A$776,$A31,СВЦЭМ!$B$33:$B$776,Q$11)+'СЕТ СН'!$F$12+СВЦЭМ!$D$10+'СЕТ СН'!$F$6-'СЕТ СН'!$F$22</f>
        <v>898.06523837999998</v>
      </c>
      <c r="R31" s="36">
        <f>SUMIFS(СВЦЭМ!$C$33:$C$776,СВЦЭМ!$A$33:$A$776,$A31,СВЦЭМ!$B$33:$B$776,R$11)+'СЕТ СН'!$F$12+СВЦЭМ!$D$10+'СЕТ СН'!$F$6-'СЕТ СН'!$F$22</f>
        <v>893.74208582000006</v>
      </c>
      <c r="S31" s="36">
        <f>SUMIFS(СВЦЭМ!$C$33:$C$776,СВЦЭМ!$A$33:$A$776,$A31,СВЦЭМ!$B$33:$B$776,S$11)+'СЕТ СН'!$F$12+СВЦЭМ!$D$10+'СЕТ СН'!$F$6-'СЕТ СН'!$F$22</f>
        <v>878.28390199</v>
      </c>
      <c r="T31" s="36">
        <f>SUMIFS(СВЦЭМ!$C$33:$C$776,СВЦЭМ!$A$33:$A$776,$A31,СВЦЭМ!$B$33:$B$776,T$11)+'СЕТ СН'!$F$12+СВЦЭМ!$D$10+'СЕТ СН'!$F$6-'СЕТ СН'!$F$22</f>
        <v>848.54086090999999</v>
      </c>
      <c r="U31" s="36">
        <f>SUMIFS(СВЦЭМ!$C$33:$C$776,СВЦЭМ!$A$33:$A$776,$A31,СВЦЭМ!$B$33:$B$776,U$11)+'СЕТ СН'!$F$12+СВЦЭМ!$D$10+'СЕТ СН'!$F$6-'СЕТ СН'!$F$22</f>
        <v>851.08029278000004</v>
      </c>
      <c r="V31" s="36">
        <f>SUMIFS(СВЦЭМ!$C$33:$C$776,СВЦЭМ!$A$33:$A$776,$A31,СВЦЭМ!$B$33:$B$776,V$11)+'СЕТ СН'!$F$12+СВЦЭМ!$D$10+'СЕТ СН'!$F$6-'СЕТ СН'!$F$22</f>
        <v>853.88894459000005</v>
      </c>
      <c r="W31" s="36">
        <f>SUMIFS(СВЦЭМ!$C$33:$C$776,СВЦЭМ!$A$33:$A$776,$A31,СВЦЭМ!$B$33:$B$776,W$11)+'СЕТ СН'!$F$12+СВЦЭМ!$D$10+'СЕТ СН'!$F$6-'СЕТ СН'!$F$22</f>
        <v>860.20909838</v>
      </c>
      <c r="X31" s="36">
        <f>SUMIFS(СВЦЭМ!$C$33:$C$776,СВЦЭМ!$A$33:$A$776,$A31,СВЦЭМ!$B$33:$B$776,X$11)+'СЕТ СН'!$F$12+СВЦЭМ!$D$10+'СЕТ СН'!$F$6-'СЕТ СН'!$F$22</f>
        <v>866.41225558999997</v>
      </c>
      <c r="Y31" s="36">
        <f>SUMIFS(СВЦЭМ!$C$33:$C$776,СВЦЭМ!$A$33:$A$776,$A31,СВЦЭМ!$B$33:$B$776,Y$11)+'СЕТ СН'!$F$12+СВЦЭМ!$D$10+'СЕТ СН'!$F$6-'СЕТ СН'!$F$22</f>
        <v>885.49948017999998</v>
      </c>
    </row>
    <row r="32" spans="1:25" ht="15.75" x14ac:dyDescent="0.2">
      <c r="A32" s="35">
        <f t="shared" si="0"/>
        <v>43911</v>
      </c>
      <c r="B32" s="36">
        <f>SUMIFS(СВЦЭМ!$C$33:$C$776,СВЦЭМ!$A$33:$A$776,$A32,СВЦЭМ!$B$33:$B$776,B$11)+'СЕТ СН'!$F$12+СВЦЭМ!$D$10+'СЕТ СН'!$F$6-'СЕТ СН'!$F$22</f>
        <v>955.05607359999999</v>
      </c>
      <c r="C32" s="36">
        <f>SUMIFS(СВЦЭМ!$C$33:$C$776,СВЦЭМ!$A$33:$A$776,$A32,СВЦЭМ!$B$33:$B$776,C$11)+'СЕТ СН'!$F$12+СВЦЭМ!$D$10+'СЕТ СН'!$F$6-'СЕТ СН'!$F$22</f>
        <v>977.54402305999997</v>
      </c>
      <c r="D32" s="36">
        <f>SUMIFS(СВЦЭМ!$C$33:$C$776,СВЦЭМ!$A$33:$A$776,$A32,СВЦЭМ!$B$33:$B$776,D$11)+'СЕТ СН'!$F$12+СВЦЭМ!$D$10+'СЕТ СН'!$F$6-'СЕТ СН'!$F$22</f>
        <v>992.67013052000004</v>
      </c>
      <c r="E32" s="36">
        <f>SUMIFS(СВЦЭМ!$C$33:$C$776,СВЦЭМ!$A$33:$A$776,$A32,СВЦЭМ!$B$33:$B$776,E$11)+'СЕТ СН'!$F$12+СВЦЭМ!$D$10+'СЕТ СН'!$F$6-'СЕТ СН'!$F$22</f>
        <v>993.32471075000001</v>
      </c>
      <c r="F32" s="36">
        <f>SUMIFS(СВЦЭМ!$C$33:$C$776,СВЦЭМ!$A$33:$A$776,$A32,СВЦЭМ!$B$33:$B$776,F$11)+'СЕТ СН'!$F$12+СВЦЭМ!$D$10+'СЕТ СН'!$F$6-'СЕТ СН'!$F$22</f>
        <v>989.85329537000007</v>
      </c>
      <c r="G32" s="36">
        <f>SUMIFS(СВЦЭМ!$C$33:$C$776,СВЦЭМ!$A$33:$A$776,$A32,СВЦЭМ!$B$33:$B$776,G$11)+'СЕТ СН'!$F$12+СВЦЭМ!$D$10+'СЕТ СН'!$F$6-'СЕТ СН'!$F$22</f>
        <v>989.99543064</v>
      </c>
      <c r="H32" s="36">
        <f>SUMIFS(СВЦЭМ!$C$33:$C$776,СВЦЭМ!$A$33:$A$776,$A32,СВЦЭМ!$B$33:$B$776,H$11)+'СЕТ СН'!$F$12+СВЦЭМ!$D$10+'СЕТ СН'!$F$6-'СЕТ СН'!$F$22</f>
        <v>972.18712556000003</v>
      </c>
      <c r="I32" s="36">
        <f>SUMIFS(СВЦЭМ!$C$33:$C$776,СВЦЭМ!$A$33:$A$776,$A32,СВЦЭМ!$B$33:$B$776,I$11)+'СЕТ СН'!$F$12+СВЦЭМ!$D$10+'СЕТ СН'!$F$6-'СЕТ СН'!$F$22</f>
        <v>927.73737347999997</v>
      </c>
      <c r="J32" s="36">
        <f>SUMIFS(СВЦЭМ!$C$33:$C$776,СВЦЭМ!$A$33:$A$776,$A32,СВЦЭМ!$B$33:$B$776,J$11)+'СЕТ СН'!$F$12+СВЦЭМ!$D$10+'СЕТ СН'!$F$6-'СЕТ СН'!$F$22</f>
        <v>883.6031448</v>
      </c>
      <c r="K32" s="36">
        <f>SUMIFS(СВЦЭМ!$C$33:$C$776,СВЦЭМ!$A$33:$A$776,$A32,СВЦЭМ!$B$33:$B$776,K$11)+'СЕТ СН'!$F$12+СВЦЭМ!$D$10+'СЕТ СН'!$F$6-'СЕТ СН'!$F$22</f>
        <v>889.76544105000005</v>
      </c>
      <c r="L32" s="36">
        <f>SUMIFS(СВЦЭМ!$C$33:$C$776,СВЦЭМ!$A$33:$A$776,$A32,СВЦЭМ!$B$33:$B$776,L$11)+'СЕТ СН'!$F$12+СВЦЭМ!$D$10+'СЕТ СН'!$F$6-'СЕТ СН'!$F$22</f>
        <v>886.70119821000003</v>
      </c>
      <c r="M32" s="36">
        <f>SUMIFS(СВЦЭМ!$C$33:$C$776,СВЦЭМ!$A$33:$A$776,$A32,СВЦЭМ!$B$33:$B$776,M$11)+'СЕТ СН'!$F$12+СВЦЭМ!$D$10+'СЕТ СН'!$F$6-'СЕТ СН'!$F$22</f>
        <v>890.32078434000005</v>
      </c>
      <c r="N32" s="36">
        <f>SUMIFS(СВЦЭМ!$C$33:$C$776,СВЦЭМ!$A$33:$A$776,$A32,СВЦЭМ!$B$33:$B$776,N$11)+'СЕТ СН'!$F$12+СВЦЭМ!$D$10+'СЕТ СН'!$F$6-'СЕТ СН'!$F$22</f>
        <v>896.82618962000004</v>
      </c>
      <c r="O32" s="36">
        <f>SUMIFS(СВЦЭМ!$C$33:$C$776,СВЦЭМ!$A$33:$A$776,$A32,СВЦЭМ!$B$33:$B$776,O$11)+'СЕТ СН'!$F$12+СВЦЭМ!$D$10+'СЕТ СН'!$F$6-'СЕТ СН'!$F$22</f>
        <v>901.19851030000007</v>
      </c>
      <c r="P32" s="36">
        <f>SUMIFS(СВЦЭМ!$C$33:$C$776,СВЦЭМ!$A$33:$A$776,$A32,СВЦЭМ!$B$33:$B$776,P$11)+'СЕТ СН'!$F$12+СВЦЭМ!$D$10+'СЕТ СН'!$F$6-'СЕТ СН'!$F$22</f>
        <v>901.07580990999998</v>
      </c>
      <c r="Q32" s="36">
        <f>SUMIFS(СВЦЭМ!$C$33:$C$776,СВЦЭМ!$A$33:$A$776,$A32,СВЦЭМ!$B$33:$B$776,Q$11)+'СЕТ СН'!$F$12+СВЦЭМ!$D$10+'СЕТ СН'!$F$6-'СЕТ СН'!$F$22</f>
        <v>900.05532264999999</v>
      </c>
      <c r="R32" s="36">
        <f>SUMIFS(СВЦЭМ!$C$33:$C$776,СВЦЭМ!$A$33:$A$776,$A32,СВЦЭМ!$B$33:$B$776,R$11)+'СЕТ СН'!$F$12+СВЦЭМ!$D$10+'СЕТ СН'!$F$6-'СЕТ СН'!$F$22</f>
        <v>895.25049392000005</v>
      </c>
      <c r="S32" s="36">
        <f>SUMIFS(СВЦЭМ!$C$33:$C$776,СВЦЭМ!$A$33:$A$776,$A32,СВЦЭМ!$B$33:$B$776,S$11)+'СЕТ СН'!$F$12+СВЦЭМ!$D$10+'СЕТ СН'!$F$6-'СЕТ СН'!$F$22</f>
        <v>891.36864421999996</v>
      </c>
      <c r="T32" s="36">
        <f>SUMIFS(СВЦЭМ!$C$33:$C$776,СВЦЭМ!$A$33:$A$776,$A32,СВЦЭМ!$B$33:$B$776,T$11)+'СЕТ СН'!$F$12+СВЦЭМ!$D$10+'СЕТ СН'!$F$6-'СЕТ СН'!$F$22</f>
        <v>883.69000351</v>
      </c>
      <c r="U32" s="36">
        <f>SUMIFS(СВЦЭМ!$C$33:$C$776,СВЦЭМ!$A$33:$A$776,$A32,СВЦЭМ!$B$33:$B$776,U$11)+'СЕТ СН'!$F$12+СВЦЭМ!$D$10+'СЕТ СН'!$F$6-'СЕТ СН'!$F$22</f>
        <v>877.60972155000002</v>
      </c>
      <c r="V32" s="36">
        <f>SUMIFS(СВЦЭМ!$C$33:$C$776,СВЦЭМ!$A$33:$A$776,$A32,СВЦЭМ!$B$33:$B$776,V$11)+'СЕТ СН'!$F$12+СВЦЭМ!$D$10+'СЕТ СН'!$F$6-'СЕТ СН'!$F$22</f>
        <v>858.82315152000001</v>
      </c>
      <c r="W32" s="36">
        <f>SUMIFS(СВЦЭМ!$C$33:$C$776,СВЦЭМ!$A$33:$A$776,$A32,СВЦЭМ!$B$33:$B$776,W$11)+'СЕТ СН'!$F$12+СВЦЭМ!$D$10+'СЕТ СН'!$F$6-'СЕТ СН'!$F$22</f>
        <v>872.49830106000002</v>
      </c>
      <c r="X32" s="36">
        <f>SUMIFS(СВЦЭМ!$C$33:$C$776,СВЦЭМ!$A$33:$A$776,$A32,СВЦЭМ!$B$33:$B$776,X$11)+'СЕТ СН'!$F$12+СВЦЭМ!$D$10+'СЕТ СН'!$F$6-'СЕТ СН'!$F$22</f>
        <v>876.18540091</v>
      </c>
      <c r="Y32" s="36">
        <f>SUMIFS(СВЦЭМ!$C$33:$C$776,СВЦЭМ!$A$33:$A$776,$A32,СВЦЭМ!$B$33:$B$776,Y$11)+'СЕТ СН'!$F$12+СВЦЭМ!$D$10+'СЕТ СН'!$F$6-'СЕТ СН'!$F$22</f>
        <v>897.26475598000002</v>
      </c>
    </row>
    <row r="33" spans="1:25" ht="15.75" x14ac:dyDescent="0.2">
      <c r="A33" s="35">
        <f t="shared" si="0"/>
        <v>43912</v>
      </c>
      <c r="B33" s="36">
        <f>SUMIFS(СВЦЭМ!$C$33:$C$776,СВЦЭМ!$A$33:$A$776,$A33,СВЦЭМ!$B$33:$B$776,B$11)+'СЕТ СН'!$F$12+СВЦЭМ!$D$10+'СЕТ СН'!$F$6-'СЕТ СН'!$F$22</f>
        <v>985.84964937999996</v>
      </c>
      <c r="C33" s="36">
        <f>SUMIFS(СВЦЭМ!$C$33:$C$776,СВЦЭМ!$A$33:$A$776,$A33,СВЦЭМ!$B$33:$B$776,C$11)+'СЕТ СН'!$F$12+СВЦЭМ!$D$10+'СЕТ СН'!$F$6-'СЕТ СН'!$F$22</f>
        <v>994.31495237000001</v>
      </c>
      <c r="D33" s="36">
        <f>SUMIFS(СВЦЭМ!$C$33:$C$776,СВЦЭМ!$A$33:$A$776,$A33,СВЦЭМ!$B$33:$B$776,D$11)+'СЕТ СН'!$F$12+СВЦЭМ!$D$10+'СЕТ СН'!$F$6-'СЕТ СН'!$F$22</f>
        <v>1006.91696919</v>
      </c>
      <c r="E33" s="36">
        <f>SUMIFS(СВЦЭМ!$C$33:$C$776,СВЦЭМ!$A$33:$A$776,$A33,СВЦЭМ!$B$33:$B$776,E$11)+'СЕТ СН'!$F$12+СВЦЭМ!$D$10+'СЕТ СН'!$F$6-'СЕТ СН'!$F$22</f>
        <v>1015.65497655</v>
      </c>
      <c r="F33" s="36">
        <f>SUMIFS(СВЦЭМ!$C$33:$C$776,СВЦЭМ!$A$33:$A$776,$A33,СВЦЭМ!$B$33:$B$776,F$11)+'СЕТ СН'!$F$12+СВЦЭМ!$D$10+'СЕТ СН'!$F$6-'СЕТ СН'!$F$22</f>
        <v>1016.91350519</v>
      </c>
      <c r="G33" s="36">
        <f>SUMIFS(СВЦЭМ!$C$33:$C$776,СВЦЭМ!$A$33:$A$776,$A33,СВЦЭМ!$B$33:$B$776,G$11)+'СЕТ СН'!$F$12+СВЦЭМ!$D$10+'СЕТ СН'!$F$6-'СЕТ СН'!$F$22</f>
        <v>998.31988028000001</v>
      </c>
      <c r="H33" s="36">
        <f>SUMIFS(СВЦЭМ!$C$33:$C$776,СВЦЭМ!$A$33:$A$776,$A33,СВЦЭМ!$B$33:$B$776,H$11)+'СЕТ СН'!$F$12+СВЦЭМ!$D$10+'СЕТ СН'!$F$6-'СЕТ СН'!$F$22</f>
        <v>959.97156782000002</v>
      </c>
      <c r="I33" s="36">
        <f>SUMIFS(СВЦЭМ!$C$33:$C$776,СВЦЭМ!$A$33:$A$776,$A33,СВЦЭМ!$B$33:$B$776,I$11)+'СЕТ СН'!$F$12+СВЦЭМ!$D$10+'СЕТ СН'!$F$6-'СЕТ СН'!$F$22</f>
        <v>914.68856856000002</v>
      </c>
      <c r="J33" s="36">
        <f>SUMIFS(СВЦЭМ!$C$33:$C$776,СВЦЭМ!$A$33:$A$776,$A33,СВЦЭМ!$B$33:$B$776,J$11)+'СЕТ СН'!$F$12+СВЦЭМ!$D$10+'СЕТ СН'!$F$6-'СЕТ СН'!$F$22</f>
        <v>856.97436787000004</v>
      </c>
      <c r="K33" s="36">
        <f>SUMIFS(СВЦЭМ!$C$33:$C$776,СВЦЭМ!$A$33:$A$776,$A33,СВЦЭМ!$B$33:$B$776,K$11)+'СЕТ СН'!$F$12+СВЦЭМ!$D$10+'СЕТ СН'!$F$6-'СЕТ СН'!$F$22</f>
        <v>857.65176564000001</v>
      </c>
      <c r="L33" s="36">
        <f>SUMIFS(СВЦЭМ!$C$33:$C$776,СВЦЭМ!$A$33:$A$776,$A33,СВЦЭМ!$B$33:$B$776,L$11)+'СЕТ СН'!$F$12+СВЦЭМ!$D$10+'СЕТ СН'!$F$6-'СЕТ СН'!$F$22</f>
        <v>856.85721836000005</v>
      </c>
      <c r="M33" s="36">
        <f>SUMIFS(СВЦЭМ!$C$33:$C$776,СВЦЭМ!$A$33:$A$776,$A33,СВЦЭМ!$B$33:$B$776,M$11)+'СЕТ СН'!$F$12+СВЦЭМ!$D$10+'СЕТ СН'!$F$6-'СЕТ СН'!$F$22</f>
        <v>867.57193993999999</v>
      </c>
      <c r="N33" s="36">
        <f>SUMIFS(СВЦЭМ!$C$33:$C$776,СВЦЭМ!$A$33:$A$776,$A33,СВЦЭМ!$B$33:$B$776,N$11)+'СЕТ СН'!$F$12+СВЦЭМ!$D$10+'СЕТ СН'!$F$6-'СЕТ СН'!$F$22</f>
        <v>876.37280813000007</v>
      </c>
      <c r="O33" s="36">
        <f>SUMIFS(СВЦЭМ!$C$33:$C$776,СВЦЭМ!$A$33:$A$776,$A33,СВЦЭМ!$B$33:$B$776,O$11)+'СЕТ СН'!$F$12+СВЦЭМ!$D$10+'СЕТ СН'!$F$6-'СЕТ СН'!$F$22</f>
        <v>889.17615685999999</v>
      </c>
      <c r="P33" s="36">
        <f>SUMIFS(СВЦЭМ!$C$33:$C$776,СВЦЭМ!$A$33:$A$776,$A33,СВЦЭМ!$B$33:$B$776,P$11)+'СЕТ СН'!$F$12+СВЦЭМ!$D$10+'СЕТ СН'!$F$6-'СЕТ СН'!$F$22</f>
        <v>900.89535468999998</v>
      </c>
      <c r="Q33" s="36">
        <f>SUMIFS(СВЦЭМ!$C$33:$C$776,СВЦЭМ!$A$33:$A$776,$A33,СВЦЭМ!$B$33:$B$776,Q$11)+'СЕТ СН'!$F$12+СВЦЭМ!$D$10+'СЕТ СН'!$F$6-'СЕТ СН'!$F$22</f>
        <v>903.34462005</v>
      </c>
      <c r="R33" s="36">
        <f>SUMIFS(СВЦЭМ!$C$33:$C$776,СВЦЭМ!$A$33:$A$776,$A33,СВЦЭМ!$B$33:$B$776,R$11)+'СЕТ СН'!$F$12+СВЦЭМ!$D$10+'СЕТ СН'!$F$6-'СЕТ СН'!$F$22</f>
        <v>897.48274800000002</v>
      </c>
      <c r="S33" s="36">
        <f>SUMIFS(СВЦЭМ!$C$33:$C$776,СВЦЭМ!$A$33:$A$776,$A33,СВЦЭМ!$B$33:$B$776,S$11)+'СЕТ СН'!$F$12+СВЦЭМ!$D$10+'СЕТ СН'!$F$6-'СЕТ СН'!$F$22</f>
        <v>888.96580059999997</v>
      </c>
      <c r="T33" s="36">
        <f>SUMIFS(СВЦЭМ!$C$33:$C$776,СВЦЭМ!$A$33:$A$776,$A33,СВЦЭМ!$B$33:$B$776,T$11)+'СЕТ СН'!$F$12+СВЦЭМ!$D$10+'СЕТ СН'!$F$6-'СЕТ СН'!$F$22</f>
        <v>868.64583414000003</v>
      </c>
      <c r="U33" s="36">
        <f>SUMIFS(СВЦЭМ!$C$33:$C$776,СВЦЭМ!$A$33:$A$776,$A33,СВЦЭМ!$B$33:$B$776,U$11)+'СЕТ СН'!$F$12+СВЦЭМ!$D$10+'СЕТ СН'!$F$6-'СЕТ СН'!$F$22</f>
        <v>855.28236024</v>
      </c>
      <c r="V33" s="36">
        <f>SUMIFS(СВЦЭМ!$C$33:$C$776,СВЦЭМ!$A$33:$A$776,$A33,СВЦЭМ!$B$33:$B$776,V$11)+'СЕТ СН'!$F$12+СВЦЭМ!$D$10+'СЕТ СН'!$F$6-'СЕТ СН'!$F$22</f>
        <v>857.77761164000003</v>
      </c>
      <c r="W33" s="36">
        <f>SUMIFS(СВЦЭМ!$C$33:$C$776,СВЦЭМ!$A$33:$A$776,$A33,СВЦЭМ!$B$33:$B$776,W$11)+'СЕТ СН'!$F$12+СВЦЭМ!$D$10+'СЕТ СН'!$F$6-'СЕТ СН'!$F$22</f>
        <v>857.32677271</v>
      </c>
      <c r="X33" s="36">
        <f>SUMIFS(СВЦЭМ!$C$33:$C$776,СВЦЭМ!$A$33:$A$776,$A33,СВЦЭМ!$B$33:$B$776,X$11)+'СЕТ СН'!$F$12+СВЦЭМ!$D$10+'СЕТ СН'!$F$6-'СЕТ СН'!$F$22</f>
        <v>855.98210915000004</v>
      </c>
      <c r="Y33" s="36">
        <f>SUMIFS(СВЦЭМ!$C$33:$C$776,СВЦЭМ!$A$33:$A$776,$A33,СВЦЭМ!$B$33:$B$776,Y$11)+'СЕТ СН'!$F$12+СВЦЭМ!$D$10+'СЕТ СН'!$F$6-'СЕТ СН'!$F$22</f>
        <v>903.07630884000002</v>
      </c>
    </row>
    <row r="34" spans="1:25" ht="15.75" x14ac:dyDescent="0.2">
      <c r="A34" s="35">
        <f t="shared" si="0"/>
        <v>43913</v>
      </c>
      <c r="B34" s="36">
        <f>SUMIFS(СВЦЭМ!$C$33:$C$776,СВЦЭМ!$A$33:$A$776,$A34,СВЦЭМ!$B$33:$B$776,B$11)+'СЕТ СН'!$F$12+СВЦЭМ!$D$10+'СЕТ СН'!$F$6-'СЕТ СН'!$F$22</f>
        <v>965.63415937000002</v>
      </c>
      <c r="C34" s="36">
        <f>SUMIFS(СВЦЭМ!$C$33:$C$776,СВЦЭМ!$A$33:$A$776,$A34,СВЦЭМ!$B$33:$B$776,C$11)+'СЕТ СН'!$F$12+СВЦЭМ!$D$10+'СЕТ СН'!$F$6-'СЕТ СН'!$F$22</f>
        <v>989.24977611999998</v>
      </c>
      <c r="D34" s="36">
        <f>SUMIFS(СВЦЭМ!$C$33:$C$776,СВЦЭМ!$A$33:$A$776,$A34,СВЦЭМ!$B$33:$B$776,D$11)+'СЕТ СН'!$F$12+СВЦЭМ!$D$10+'СЕТ СН'!$F$6-'СЕТ СН'!$F$22</f>
        <v>1004.05224708</v>
      </c>
      <c r="E34" s="36">
        <f>SUMIFS(СВЦЭМ!$C$33:$C$776,СВЦЭМ!$A$33:$A$776,$A34,СВЦЭМ!$B$33:$B$776,E$11)+'СЕТ СН'!$F$12+СВЦЭМ!$D$10+'СЕТ СН'!$F$6-'СЕТ СН'!$F$22</f>
        <v>1010.16211989</v>
      </c>
      <c r="F34" s="36">
        <f>SUMIFS(СВЦЭМ!$C$33:$C$776,СВЦЭМ!$A$33:$A$776,$A34,СВЦЭМ!$B$33:$B$776,F$11)+'СЕТ СН'!$F$12+СВЦЭМ!$D$10+'СЕТ СН'!$F$6-'СЕТ СН'!$F$22</f>
        <v>1004.93424257</v>
      </c>
      <c r="G34" s="36">
        <f>SUMIFS(СВЦЭМ!$C$33:$C$776,СВЦЭМ!$A$33:$A$776,$A34,СВЦЭМ!$B$33:$B$776,G$11)+'СЕТ СН'!$F$12+СВЦЭМ!$D$10+'СЕТ СН'!$F$6-'СЕТ СН'!$F$22</f>
        <v>994.39492269000004</v>
      </c>
      <c r="H34" s="36">
        <f>SUMIFS(СВЦЭМ!$C$33:$C$776,СВЦЭМ!$A$33:$A$776,$A34,СВЦЭМ!$B$33:$B$776,H$11)+'СЕТ СН'!$F$12+СВЦЭМ!$D$10+'СЕТ СН'!$F$6-'СЕТ СН'!$F$22</f>
        <v>964.45526948999998</v>
      </c>
      <c r="I34" s="36">
        <f>SUMIFS(СВЦЭМ!$C$33:$C$776,СВЦЭМ!$A$33:$A$776,$A34,СВЦЭМ!$B$33:$B$776,I$11)+'СЕТ СН'!$F$12+СВЦЭМ!$D$10+'СЕТ СН'!$F$6-'СЕТ СН'!$F$22</f>
        <v>925.11991927999998</v>
      </c>
      <c r="J34" s="36">
        <f>SUMIFS(СВЦЭМ!$C$33:$C$776,СВЦЭМ!$A$33:$A$776,$A34,СВЦЭМ!$B$33:$B$776,J$11)+'СЕТ СН'!$F$12+СВЦЭМ!$D$10+'СЕТ СН'!$F$6-'СЕТ СН'!$F$22</f>
        <v>878.04287341999998</v>
      </c>
      <c r="K34" s="36">
        <f>SUMIFS(СВЦЭМ!$C$33:$C$776,СВЦЭМ!$A$33:$A$776,$A34,СВЦЭМ!$B$33:$B$776,K$11)+'СЕТ СН'!$F$12+СВЦЭМ!$D$10+'СЕТ СН'!$F$6-'СЕТ СН'!$F$22</f>
        <v>878.21810126000003</v>
      </c>
      <c r="L34" s="36">
        <f>SUMIFS(СВЦЭМ!$C$33:$C$776,СВЦЭМ!$A$33:$A$776,$A34,СВЦЭМ!$B$33:$B$776,L$11)+'СЕТ СН'!$F$12+СВЦЭМ!$D$10+'СЕТ СН'!$F$6-'СЕТ СН'!$F$22</f>
        <v>892.47449100000006</v>
      </c>
      <c r="M34" s="36">
        <f>SUMIFS(СВЦЭМ!$C$33:$C$776,СВЦЭМ!$A$33:$A$776,$A34,СВЦЭМ!$B$33:$B$776,M$11)+'СЕТ СН'!$F$12+СВЦЭМ!$D$10+'СЕТ СН'!$F$6-'СЕТ СН'!$F$22</f>
        <v>878.18974527</v>
      </c>
      <c r="N34" s="36">
        <f>SUMIFS(СВЦЭМ!$C$33:$C$776,СВЦЭМ!$A$33:$A$776,$A34,СВЦЭМ!$B$33:$B$776,N$11)+'СЕТ СН'!$F$12+СВЦЭМ!$D$10+'СЕТ СН'!$F$6-'СЕТ СН'!$F$22</f>
        <v>882.38313588000005</v>
      </c>
      <c r="O34" s="36">
        <f>SUMIFS(СВЦЭМ!$C$33:$C$776,СВЦЭМ!$A$33:$A$776,$A34,СВЦЭМ!$B$33:$B$776,O$11)+'СЕТ СН'!$F$12+СВЦЭМ!$D$10+'СЕТ СН'!$F$6-'СЕТ СН'!$F$22</f>
        <v>898.59473825999999</v>
      </c>
      <c r="P34" s="36">
        <f>SUMIFS(СВЦЭМ!$C$33:$C$776,СВЦЭМ!$A$33:$A$776,$A34,СВЦЭМ!$B$33:$B$776,P$11)+'СЕТ СН'!$F$12+СВЦЭМ!$D$10+'СЕТ СН'!$F$6-'СЕТ СН'!$F$22</f>
        <v>909.06674618</v>
      </c>
      <c r="Q34" s="36">
        <f>SUMIFS(СВЦЭМ!$C$33:$C$776,СВЦЭМ!$A$33:$A$776,$A34,СВЦЭМ!$B$33:$B$776,Q$11)+'СЕТ СН'!$F$12+СВЦЭМ!$D$10+'СЕТ СН'!$F$6-'СЕТ СН'!$F$22</f>
        <v>915.29343912000002</v>
      </c>
      <c r="R34" s="36">
        <f>SUMIFS(СВЦЭМ!$C$33:$C$776,СВЦЭМ!$A$33:$A$776,$A34,СВЦЭМ!$B$33:$B$776,R$11)+'СЕТ СН'!$F$12+СВЦЭМ!$D$10+'СЕТ СН'!$F$6-'СЕТ СН'!$F$22</f>
        <v>914.82236427999999</v>
      </c>
      <c r="S34" s="36">
        <f>SUMIFS(СВЦЭМ!$C$33:$C$776,СВЦЭМ!$A$33:$A$776,$A34,СВЦЭМ!$B$33:$B$776,S$11)+'СЕТ СН'!$F$12+СВЦЭМ!$D$10+'СЕТ СН'!$F$6-'СЕТ СН'!$F$22</f>
        <v>915.92431548000002</v>
      </c>
      <c r="T34" s="36">
        <f>SUMIFS(СВЦЭМ!$C$33:$C$776,СВЦЭМ!$A$33:$A$776,$A34,СВЦЭМ!$B$33:$B$776,T$11)+'СЕТ СН'!$F$12+СВЦЭМ!$D$10+'СЕТ СН'!$F$6-'СЕТ СН'!$F$22</f>
        <v>905.40547805000006</v>
      </c>
      <c r="U34" s="36">
        <f>SUMIFS(СВЦЭМ!$C$33:$C$776,СВЦЭМ!$A$33:$A$776,$A34,СВЦЭМ!$B$33:$B$776,U$11)+'СЕТ СН'!$F$12+СВЦЭМ!$D$10+'СЕТ СН'!$F$6-'СЕТ СН'!$F$22</f>
        <v>890.19522968000001</v>
      </c>
      <c r="V34" s="36">
        <f>SUMIFS(СВЦЭМ!$C$33:$C$776,СВЦЭМ!$A$33:$A$776,$A34,СВЦЭМ!$B$33:$B$776,V$11)+'СЕТ СН'!$F$12+СВЦЭМ!$D$10+'СЕТ СН'!$F$6-'СЕТ СН'!$F$22</f>
        <v>882.72610195000004</v>
      </c>
      <c r="W34" s="36">
        <f>SUMIFS(СВЦЭМ!$C$33:$C$776,СВЦЭМ!$A$33:$A$776,$A34,СВЦЭМ!$B$33:$B$776,W$11)+'СЕТ СН'!$F$12+СВЦЭМ!$D$10+'СЕТ СН'!$F$6-'СЕТ СН'!$F$22</f>
        <v>851.14976533000004</v>
      </c>
      <c r="X34" s="36">
        <f>SUMIFS(СВЦЭМ!$C$33:$C$776,СВЦЭМ!$A$33:$A$776,$A34,СВЦЭМ!$B$33:$B$776,X$11)+'СЕТ СН'!$F$12+СВЦЭМ!$D$10+'СЕТ СН'!$F$6-'СЕТ СН'!$F$22</f>
        <v>850.44168110999999</v>
      </c>
      <c r="Y34" s="36">
        <f>SUMIFS(СВЦЭМ!$C$33:$C$776,СВЦЭМ!$A$33:$A$776,$A34,СВЦЭМ!$B$33:$B$776,Y$11)+'СЕТ СН'!$F$12+СВЦЭМ!$D$10+'СЕТ СН'!$F$6-'СЕТ СН'!$F$22</f>
        <v>897.91554811000003</v>
      </c>
    </row>
    <row r="35" spans="1:25" ht="15.75" x14ac:dyDescent="0.2">
      <c r="A35" s="35">
        <f t="shared" si="0"/>
        <v>43914</v>
      </c>
      <c r="B35" s="36">
        <f>SUMIFS(СВЦЭМ!$C$33:$C$776,СВЦЭМ!$A$33:$A$776,$A35,СВЦЭМ!$B$33:$B$776,B$11)+'СЕТ СН'!$F$12+СВЦЭМ!$D$10+'СЕТ СН'!$F$6-'СЕТ СН'!$F$22</f>
        <v>932.56378272999996</v>
      </c>
      <c r="C35" s="36">
        <f>SUMIFS(СВЦЭМ!$C$33:$C$776,СВЦЭМ!$A$33:$A$776,$A35,СВЦЭМ!$B$33:$B$776,C$11)+'СЕТ СН'!$F$12+СВЦЭМ!$D$10+'СЕТ СН'!$F$6-'СЕТ СН'!$F$22</f>
        <v>962.79902281</v>
      </c>
      <c r="D35" s="36">
        <f>SUMIFS(СВЦЭМ!$C$33:$C$776,СВЦЭМ!$A$33:$A$776,$A35,СВЦЭМ!$B$33:$B$776,D$11)+'СЕТ СН'!$F$12+СВЦЭМ!$D$10+'СЕТ СН'!$F$6-'СЕТ СН'!$F$22</f>
        <v>984.73633039000003</v>
      </c>
      <c r="E35" s="36">
        <f>SUMIFS(СВЦЭМ!$C$33:$C$776,СВЦЭМ!$A$33:$A$776,$A35,СВЦЭМ!$B$33:$B$776,E$11)+'СЕТ СН'!$F$12+СВЦЭМ!$D$10+'СЕТ СН'!$F$6-'СЕТ СН'!$F$22</f>
        <v>990.16268328000001</v>
      </c>
      <c r="F35" s="36">
        <f>SUMIFS(СВЦЭМ!$C$33:$C$776,СВЦЭМ!$A$33:$A$776,$A35,СВЦЭМ!$B$33:$B$776,F$11)+'СЕТ СН'!$F$12+СВЦЭМ!$D$10+'СЕТ СН'!$F$6-'СЕТ СН'!$F$22</f>
        <v>982.25051947999998</v>
      </c>
      <c r="G35" s="36">
        <f>SUMIFS(СВЦЭМ!$C$33:$C$776,СВЦЭМ!$A$33:$A$776,$A35,СВЦЭМ!$B$33:$B$776,G$11)+'СЕТ СН'!$F$12+СВЦЭМ!$D$10+'СЕТ СН'!$F$6-'СЕТ СН'!$F$22</f>
        <v>968.77306151000005</v>
      </c>
      <c r="H35" s="36">
        <f>SUMIFS(СВЦЭМ!$C$33:$C$776,СВЦЭМ!$A$33:$A$776,$A35,СВЦЭМ!$B$33:$B$776,H$11)+'СЕТ СН'!$F$12+СВЦЭМ!$D$10+'СЕТ СН'!$F$6-'СЕТ СН'!$F$22</f>
        <v>936.91234434</v>
      </c>
      <c r="I35" s="36">
        <f>SUMIFS(СВЦЭМ!$C$33:$C$776,СВЦЭМ!$A$33:$A$776,$A35,СВЦЭМ!$B$33:$B$776,I$11)+'СЕТ СН'!$F$12+СВЦЭМ!$D$10+'СЕТ СН'!$F$6-'СЕТ СН'!$F$22</f>
        <v>893.86449648999996</v>
      </c>
      <c r="J35" s="36">
        <f>SUMIFS(СВЦЭМ!$C$33:$C$776,СВЦЭМ!$A$33:$A$776,$A35,СВЦЭМ!$B$33:$B$776,J$11)+'СЕТ СН'!$F$12+СВЦЭМ!$D$10+'СЕТ СН'!$F$6-'СЕТ СН'!$F$22</f>
        <v>848.87407925000002</v>
      </c>
      <c r="K35" s="36">
        <f>SUMIFS(СВЦЭМ!$C$33:$C$776,СВЦЭМ!$A$33:$A$776,$A35,СВЦЭМ!$B$33:$B$776,K$11)+'СЕТ СН'!$F$12+СВЦЭМ!$D$10+'СЕТ СН'!$F$6-'СЕТ СН'!$F$22</f>
        <v>851.71839521000004</v>
      </c>
      <c r="L35" s="36">
        <f>SUMIFS(СВЦЭМ!$C$33:$C$776,СВЦЭМ!$A$33:$A$776,$A35,СВЦЭМ!$B$33:$B$776,L$11)+'СЕТ СН'!$F$12+СВЦЭМ!$D$10+'СЕТ СН'!$F$6-'СЕТ СН'!$F$22</f>
        <v>865.04323913999997</v>
      </c>
      <c r="M35" s="36">
        <f>SUMIFS(СВЦЭМ!$C$33:$C$776,СВЦЭМ!$A$33:$A$776,$A35,СВЦЭМ!$B$33:$B$776,M$11)+'СЕТ СН'!$F$12+СВЦЭМ!$D$10+'СЕТ СН'!$F$6-'СЕТ СН'!$F$22</f>
        <v>857.91179459</v>
      </c>
      <c r="N35" s="36">
        <f>SUMIFS(СВЦЭМ!$C$33:$C$776,СВЦЭМ!$A$33:$A$776,$A35,СВЦЭМ!$B$33:$B$776,N$11)+'СЕТ СН'!$F$12+СВЦЭМ!$D$10+'СЕТ СН'!$F$6-'СЕТ СН'!$F$22</f>
        <v>885.04958966000004</v>
      </c>
      <c r="O35" s="36">
        <f>SUMIFS(СВЦЭМ!$C$33:$C$776,СВЦЭМ!$A$33:$A$776,$A35,СВЦЭМ!$B$33:$B$776,O$11)+'СЕТ СН'!$F$12+СВЦЭМ!$D$10+'СЕТ СН'!$F$6-'СЕТ СН'!$F$22</f>
        <v>904.40696838999997</v>
      </c>
      <c r="P35" s="36">
        <f>SUMIFS(СВЦЭМ!$C$33:$C$776,СВЦЭМ!$A$33:$A$776,$A35,СВЦЭМ!$B$33:$B$776,P$11)+'СЕТ СН'!$F$12+СВЦЭМ!$D$10+'СЕТ СН'!$F$6-'СЕТ СН'!$F$22</f>
        <v>915.62479733999999</v>
      </c>
      <c r="Q35" s="36">
        <f>SUMIFS(СВЦЭМ!$C$33:$C$776,СВЦЭМ!$A$33:$A$776,$A35,СВЦЭМ!$B$33:$B$776,Q$11)+'СЕТ СН'!$F$12+СВЦЭМ!$D$10+'СЕТ СН'!$F$6-'СЕТ СН'!$F$22</f>
        <v>918.50564029999998</v>
      </c>
      <c r="R35" s="36">
        <f>SUMIFS(СВЦЭМ!$C$33:$C$776,СВЦЭМ!$A$33:$A$776,$A35,СВЦЭМ!$B$33:$B$776,R$11)+'СЕТ СН'!$F$12+СВЦЭМ!$D$10+'СЕТ СН'!$F$6-'СЕТ СН'!$F$22</f>
        <v>900.07463318999999</v>
      </c>
      <c r="S35" s="36">
        <f>SUMIFS(СВЦЭМ!$C$33:$C$776,СВЦЭМ!$A$33:$A$776,$A35,СВЦЭМ!$B$33:$B$776,S$11)+'СЕТ СН'!$F$12+СВЦЭМ!$D$10+'СЕТ СН'!$F$6-'СЕТ СН'!$F$22</f>
        <v>879.43518005999999</v>
      </c>
      <c r="T35" s="36">
        <f>SUMIFS(СВЦЭМ!$C$33:$C$776,СВЦЭМ!$A$33:$A$776,$A35,СВЦЭМ!$B$33:$B$776,T$11)+'СЕТ СН'!$F$12+СВЦЭМ!$D$10+'СЕТ СН'!$F$6-'СЕТ СН'!$F$22</f>
        <v>860.25412414000004</v>
      </c>
      <c r="U35" s="36">
        <f>SUMIFS(СВЦЭМ!$C$33:$C$776,СВЦЭМ!$A$33:$A$776,$A35,СВЦЭМ!$B$33:$B$776,U$11)+'СЕТ СН'!$F$12+СВЦЭМ!$D$10+'СЕТ СН'!$F$6-'СЕТ СН'!$F$22</f>
        <v>850.12211504000004</v>
      </c>
      <c r="V35" s="36">
        <f>SUMIFS(СВЦЭМ!$C$33:$C$776,СВЦЭМ!$A$33:$A$776,$A35,СВЦЭМ!$B$33:$B$776,V$11)+'СЕТ СН'!$F$12+СВЦЭМ!$D$10+'СЕТ СН'!$F$6-'СЕТ СН'!$F$22</f>
        <v>867.46649958</v>
      </c>
      <c r="W35" s="36">
        <f>SUMIFS(СВЦЭМ!$C$33:$C$776,СВЦЭМ!$A$33:$A$776,$A35,СВЦЭМ!$B$33:$B$776,W$11)+'СЕТ СН'!$F$12+СВЦЭМ!$D$10+'СЕТ СН'!$F$6-'СЕТ СН'!$F$22</f>
        <v>849.89753009000003</v>
      </c>
      <c r="X35" s="36">
        <f>SUMIFS(СВЦЭМ!$C$33:$C$776,СВЦЭМ!$A$33:$A$776,$A35,СВЦЭМ!$B$33:$B$776,X$11)+'СЕТ СН'!$F$12+СВЦЭМ!$D$10+'СЕТ СН'!$F$6-'СЕТ СН'!$F$22</f>
        <v>857.53088550999996</v>
      </c>
      <c r="Y35" s="36">
        <f>SUMIFS(СВЦЭМ!$C$33:$C$776,СВЦЭМ!$A$33:$A$776,$A35,СВЦЭМ!$B$33:$B$776,Y$11)+'СЕТ СН'!$F$12+СВЦЭМ!$D$10+'СЕТ СН'!$F$6-'СЕТ СН'!$F$22</f>
        <v>897.54821648000006</v>
      </c>
    </row>
    <row r="36" spans="1:25" ht="15.75" x14ac:dyDescent="0.2">
      <c r="A36" s="35">
        <f t="shared" si="0"/>
        <v>43915</v>
      </c>
      <c r="B36" s="36">
        <f>SUMIFS(СВЦЭМ!$C$33:$C$776,СВЦЭМ!$A$33:$A$776,$A36,СВЦЭМ!$B$33:$B$776,B$11)+'СЕТ СН'!$F$12+СВЦЭМ!$D$10+'СЕТ СН'!$F$6-'СЕТ СН'!$F$22</f>
        <v>951.59118881000006</v>
      </c>
      <c r="C36" s="36">
        <f>SUMIFS(СВЦЭМ!$C$33:$C$776,СВЦЭМ!$A$33:$A$776,$A36,СВЦЭМ!$B$33:$B$776,C$11)+'СЕТ СН'!$F$12+СВЦЭМ!$D$10+'СЕТ СН'!$F$6-'СЕТ СН'!$F$22</f>
        <v>978.94670536000001</v>
      </c>
      <c r="D36" s="36">
        <f>SUMIFS(СВЦЭМ!$C$33:$C$776,СВЦЭМ!$A$33:$A$776,$A36,СВЦЭМ!$B$33:$B$776,D$11)+'СЕТ СН'!$F$12+СВЦЭМ!$D$10+'СЕТ СН'!$F$6-'СЕТ СН'!$F$22</f>
        <v>991.97200873999998</v>
      </c>
      <c r="E36" s="36">
        <f>SUMIFS(СВЦЭМ!$C$33:$C$776,СВЦЭМ!$A$33:$A$776,$A36,СВЦЭМ!$B$33:$B$776,E$11)+'СЕТ СН'!$F$12+СВЦЭМ!$D$10+'СЕТ СН'!$F$6-'СЕТ СН'!$F$22</f>
        <v>1003.23062538</v>
      </c>
      <c r="F36" s="36">
        <f>SUMIFS(СВЦЭМ!$C$33:$C$776,СВЦЭМ!$A$33:$A$776,$A36,СВЦЭМ!$B$33:$B$776,F$11)+'СЕТ СН'!$F$12+СВЦЭМ!$D$10+'СЕТ СН'!$F$6-'СЕТ СН'!$F$22</f>
        <v>1000.78961165</v>
      </c>
      <c r="G36" s="36">
        <f>SUMIFS(СВЦЭМ!$C$33:$C$776,СВЦЭМ!$A$33:$A$776,$A36,СВЦЭМ!$B$33:$B$776,G$11)+'СЕТ СН'!$F$12+СВЦЭМ!$D$10+'СЕТ СН'!$F$6-'СЕТ СН'!$F$22</f>
        <v>986.77866600000004</v>
      </c>
      <c r="H36" s="36">
        <f>SUMIFS(СВЦЭМ!$C$33:$C$776,СВЦЭМ!$A$33:$A$776,$A36,СВЦЭМ!$B$33:$B$776,H$11)+'СЕТ СН'!$F$12+СВЦЭМ!$D$10+'СЕТ СН'!$F$6-'СЕТ СН'!$F$22</f>
        <v>953.45088440000006</v>
      </c>
      <c r="I36" s="36">
        <f>SUMIFS(СВЦЭМ!$C$33:$C$776,СВЦЭМ!$A$33:$A$776,$A36,СВЦЭМ!$B$33:$B$776,I$11)+'СЕТ СН'!$F$12+СВЦЭМ!$D$10+'СЕТ СН'!$F$6-'СЕТ СН'!$F$22</f>
        <v>913.99480463999998</v>
      </c>
      <c r="J36" s="36">
        <f>SUMIFS(СВЦЭМ!$C$33:$C$776,СВЦЭМ!$A$33:$A$776,$A36,СВЦЭМ!$B$33:$B$776,J$11)+'СЕТ СН'!$F$12+СВЦЭМ!$D$10+'СЕТ СН'!$F$6-'СЕТ СН'!$F$22</f>
        <v>868.03584781000006</v>
      </c>
      <c r="K36" s="36">
        <f>SUMIFS(СВЦЭМ!$C$33:$C$776,СВЦЭМ!$A$33:$A$776,$A36,СВЦЭМ!$B$33:$B$776,K$11)+'СЕТ СН'!$F$12+СВЦЭМ!$D$10+'СЕТ СН'!$F$6-'СЕТ СН'!$F$22</f>
        <v>871.58334474000003</v>
      </c>
      <c r="L36" s="36">
        <f>SUMIFS(СВЦЭМ!$C$33:$C$776,СВЦЭМ!$A$33:$A$776,$A36,СВЦЭМ!$B$33:$B$776,L$11)+'СЕТ СН'!$F$12+СВЦЭМ!$D$10+'СЕТ СН'!$F$6-'СЕТ СН'!$F$22</f>
        <v>884.83160168000006</v>
      </c>
      <c r="M36" s="36">
        <f>SUMIFS(СВЦЭМ!$C$33:$C$776,СВЦЭМ!$A$33:$A$776,$A36,СВЦЭМ!$B$33:$B$776,M$11)+'СЕТ СН'!$F$12+СВЦЭМ!$D$10+'СЕТ СН'!$F$6-'СЕТ СН'!$F$22</f>
        <v>863.51325858000007</v>
      </c>
      <c r="N36" s="36">
        <f>SUMIFS(СВЦЭМ!$C$33:$C$776,СВЦЭМ!$A$33:$A$776,$A36,СВЦЭМ!$B$33:$B$776,N$11)+'СЕТ СН'!$F$12+СВЦЭМ!$D$10+'СЕТ СН'!$F$6-'СЕТ СН'!$F$22</f>
        <v>872.06203347999997</v>
      </c>
      <c r="O36" s="36">
        <f>SUMIFS(СВЦЭМ!$C$33:$C$776,СВЦЭМ!$A$33:$A$776,$A36,СВЦЭМ!$B$33:$B$776,O$11)+'СЕТ СН'!$F$12+СВЦЭМ!$D$10+'СЕТ СН'!$F$6-'СЕТ СН'!$F$22</f>
        <v>884.63268511000001</v>
      </c>
      <c r="P36" s="36">
        <f>SUMIFS(СВЦЭМ!$C$33:$C$776,СВЦЭМ!$A$33:$A$776,$A36,СВЦЭМ!$B$33:$B$776,P$11)+'СЕТ СН'!$F$12+СВЦЭМ!$D$10+'СЕТ СН'!$F$6-'СЕТ СН'!$F$22</f>
        <v>894.46606863</v>
      </c>
      <c r="Q36" s="36">
        <f>SUMIFS(СВЦЭМ!$C$33:$C$776,СВЦЭМ!$A$33:$A$776,$A36,СВЦЭМ!$B$33:$B$776,Q$11)+'СЕТ СН'!$F$12+СВЦЭМ!$D$10+'СЕТ СН'!$F$6-'СЕТ СН'!$F$22</f>
        <v>899.44600527</v>
      </c>
      <c r="R36" s="36">
        <f>SUMIFS(СВЦЭМ!$C$33:$C$776,СВЦЭМ!$A$33:$A$776,$A36,СВЦЭМ!$B$33:$B$776,R$11)+'СЕТ СН'!$F$12+СВЦЭМ!$D$10+'СЕТ СН'!$F$6-'СЕТ СН'!$F$22</f>
        <v>894.02808052</v>
      </c>
      <c r="S36" s="36">
        <f>SUMIFS(СВЦЭМ!$C$33:$C$776,СВЦЭМ!$A$33:$A$776,$A36,СВЦЭМ!$B$33:$B$776,S$11)+'СЕТ СН'!$F$12+СВЦЭМ!$D$10+'СЕТ СН'!$F$6-'СЕТ СН'!$F$22</f>
        <v>879.53454936000003</v>
      </c>
      <c r="T36" s="36">
        <f>SUMIFS(СВЦЭМ!$C$33:$C$776,СВЦЭМ!$A$33:$A$776,$A36,СВЦЭМ!$B$33:$B$776,T$11)+'СЕТ СН'!$F$12+СВЦЭМ!$D$10+'СЕТ СН'!$F$6-'СЕТ СН'!$F$22</f>
        <v>857.18282396000006</v>
      </c>
      <c r="U36" s="36">
        <f>SUMIFS(СВЦЭМ!$C$33:$C$776,СВЦЭМ!$A$33:$A$776,$A36,СВЦЭМ!$B$33:$B$776,U$11)+'СЕТ СН'!$F$12+СВЦЭМ!$D$10+'СЕТ СН'!$F$6-'СЕТ СН'!$F$22</f>
        <v>849.43708032999996</v>
      </c>
      <c r="V36" s="36">
        <f>SUMIFS(СВЦЭМ!$C$33:$C$776,СВЦЭМ!$A$33:$A$776,$A36,СВЦЭМ!$B$33:$B$776,V$11)+'СЕТ СН'!$F$12+СВЦЭМ!$D$10+'СЕТ СН'!$F$6-'СЕТ СН'!$F$22</f>
        <v>866.37172207000003</v>
      </c>
      <c r="W36" s="36">
        <f>SUMIFS(СВЦЭМ!$C$33:$C$776,СВЦЭМ!$A$33:$A$776,$A36,СВЦЭМ!$B$33:$B$776,W$11)+'СЕТ СН'!$F$12+СВЦЭМ!$D$10+'СЕТ СН'!$F$6-'СЕТ СН'!$F$22</f>
        <v>856.07400362999999</v>
      </c>
      <c r="X36" s="36">
        <f>SUMIFS(СВЦЭМ!$C$33:$C$776,СВЦЭМ!$A$33:$A$776,$A36,СВЦЭМ!$B$33:$B$776,X$11)+'СЕТ СН'!$F$12+СВЦЭМ!$D$10+'СЕТ СН'!$F$6-'СЕТ СН'!$F$22</f>
        <v>853.81935678000002</v>
      </c>
      <c r="Y36" s="36">
        <f>SUMIFS(СВЦЭМ!$C$33:$C$776,СВЦЭМ!$A$33:$A$776,$A36,СВЦЭМ!$B$33:$B$776,Y$11)+'СЕТ СН'!$F$12+СВЦЭМ!$D$10+'СЕТ СН'!$F$6-'СЕТ СН'!$F$22</f>
        <v>853.12567536000006</v>
      </c>
    </row>
    <row r="37" spans="1:25" ht="15.75" x14ac:dyDescent="0.2">
      <c r="A37" s="35">
        <f t="shared" si="0"/>
        <v>43916</v>
      </c>
      <c r="B37" s="36">
        <f>SUMIFS(СВЦЭМ!$C$33:$C$776,СВЦЭМ!$A$33:$A$776,$A37,СВЦЭМ!$B$33:$B$776,B$11)+'СЕТ СН'!$F$12+СВЦЭМ!$D$10+'СЕТ СН'!$F$6-'СЕТ СН'!$F$22</f>
        <v>899.81652362</v>
      </c>
      <c r="C37" s="36">
        <f>SUMIFS(СВЦЭМ!$C$33:$C$776,СВЦЭМ!$A$33:$A$776,$A37,СВЦЭМ!$B$33:$B$776,C$11)+'СЕТ СН'!$F$12+СВЦЭМ!$D$10+'СЕТ СН'!$F$6-'СЕТ СН'!$F$22</f>
        <v>903.71525800000006</v>
      </c>
      <c r="D37" s="36">
        <f>SUMIFS(СВЦЭМ!$C$33:$C$776,СВЦЭМ!$A$33:$A$776,$A37,СВЦЭМ!$B$33:$B$776,D$11)+'СЕТ СН'!$F$12+СВЦЭМ!$D$10+'СЕТ СН'!$F$6-'СЕТ СН'!$F$22</f>
        <v>909.57315476999997</v>
      </c>
      <c r="E37" s="36">
        <f>SUMIFS(СВЦЭМ!$C$33:$C$776,СВЦЭМ!$A$33:$A$776,$A37,СВЦЭМ!$B$33:$B$776,E$11)+'СЕТ СН'!$F$12+СВЦЭМ!$D$10+'СЕТ СН'!$F$6-'СЕТ СН'!$F$22</f>
        <v>917.62807465000003</v>
      </c>
      <c r="F37" s="36">
        <f>SUMIFS(СВЦЭМ!$C$33:$C$776,СВЦЭМ!$A$33:$A$776,$A37,СВЦЭМ!$B$33:$B$776,F$11)+'СЕТ СН'!$F$12+СВЦЭМ!$D$10+'СЕТ СН'!$F$6-'СЕТ СН'!$F$22</f>
        <v>918.88707341999998</v>
      </c>
      <c r="G37" s="36">
        <f>SUMIFS(СВЦЭМ!$C$33:$C$776,СВЦЭМ!$A$33:$A$776,$A37,СВЦЭМ!$B$33:$B$776,G$11)+'СЕТ СН'!$F$12+СВЦЭМ!$D$10+'СЕТ СН'!$F$6-'СЕТ СН'!$F$22</f>
        <v>916.72337046999996</v>
      </c>
      <c r="H37" s="36">
        <f>SUMIFS(СВЦЭМ!$C$33:$C$776,СВЦЭМ!$A$33:$A$776,$A37,СВЦЭМ!$B$33:$B$776,H$11)+'СЕТ СН'!$F$12+СВЦЭМ!$D$10+'СЕТ СН'!$F$6-'СЕТ СН'!$F$22</f>
        <v>925.67515198000001</v>
      </c>
      <c r="I37" s="36">
        <f>SUMIFS(СВЦЭМ!$C$33:$C$776,СВЦЭМ!$A$33:$A$776,$A37,СВЦЭМ!$B$33:$B$776,I$11)+'СЕТ СН'!$F$12+СВЦЭМ!$D$10+'СЕТ СН'!$F$6-'СЕТ СН'!$F$22</f>
        <v>912.38243020000004</v>
      </c>
      <c r="J37" s="36">
        <f>SUMIFS(СВЦЭМ!$C$33:$C$776,СВЦЭМ!$A$33:$A$776,$A37,СВЦЭМ!$B$33:$B$776,J$11)+'СЕТ СН'!$F$12+СВЦЭМ!$D$10+'СЕТ СН'!$F$6-'СЕТ СН'!$F$22</f>
        <v>891.08270955</v>
      </c>
      <c r="K37" s="36">
        <f>SUMIFS(СВЦЭМ!$C$33:$C$776,СВЦЭМ!$A$33:$A$776,$A37,СВЦЭМ!$B$33:$B$776,K$11)+'СЕТ СН'!$F$12+СВЦЭМ!$D$10+'СЕТ СН'!$F$6-'СЕТ СН'!$F$22</f>
        <v>884.59712088000003</v>
      </c>
      <c r="L37" s="36">
        <f>SUMIFS(СВЦЭМ!$C$33:$C$776,СВЦЭМ!$A$33:$A$776,$A37,СВЦЭМ!$B$33:$B$776,L$11)+'СЕТ СН'!$F$12+СВЦЭМ!$D$10+'СЕТ СН'!$F$6-'СЕТ СН'!$F$22</f>
        <v>895.44997957999999</v>
      </c>
      <c r="M37" s="36">
        <f>SUMIFS(СВЦЭМ!$C$33:$C$776,СВЦЭМ!$A$33:$A$776,$A37,СВЦЭМ!$B$33:$B$776,M$11)+'СЕТ СН'!$F$12+СВЦЭМ!$D$10+'СЕТ СН'!$F$6-'СЕТ СН'!$F$22</f>
        <v>884.78950028999998</v>
      </c>
      <c r="N37" s="36">
        <f>SUMIFS(СВЦЭМ!$C$33:$C$776,СВЦЭМ!$A$33:$A$776,$A37,СВЦЭМ!$B$33:$B$776,N$11)+'СЕТ СН'!$F$12+СВЦЭМ!$D$10+'СЕТ СН'!$F$6-'СЕТ СН'!$F$22</f>
        <v>896.82689745000005</v>
      </c>
      <c r="O37" s="36">
        <f>SUMIFS(СВЦЭМ!$C$33:$C$776,СВЦЭМ!$A$33:$A$776,$A37,СВЦЭМ!$B$33:$B$776,O$11)+'СЕТ СН'!$F$12+СВЦЭМ!$D$10+'СЕТ СН'!$F$6-'СЕТ СН'!$F$22</f>
        <v>906.03904939000006</v>
      </c>
      <c r="P37" s="36">
        <f>SUMIFS(СВЦЭМ!$C$33:$C$776,СВЦЭМ!$A$33:$A$776,$A37,СВЦЭМ!$B$33:$B$776,P$11)+'СЕТ СН'!$F$12+СВЦЭМ!$D$10+'СЕТ СН'!$F$6-'СЕТ СН'!$F$22</f>
        <v>909.30258405999996</v>
      </c>
      <c r="Q37" s="36">
        <f>SUMIFS(СВЦЭМ!$C$33:$C$776,СВЦЭМ!$A$33:$A$776,$A37,СВЦЭМ!$B$33:$B$776,Q$11)+'СЕТ СН'!$F$12+СВЦЭМ!$D$10+'СЕТ СН'!$F$6-'СЕТ СН'!$F$22</f>
        <v>910.69986543000005</v>
      </c>
      <c r="R37" s="36">
        <f>SUMIFS(СВЦЭМ!$C$33:$C$776,СВЦЭМ!$A$33:$A$776,$A37,СВЦЭМ!$B$33:$B$776,R$11)+'СЕТ СН'!$F$12+СВЦЭМ!$D$10+'СЕТ СН'!$F$6-'СЕТ СН'!$F$22</f>
        <v>911.95794143000001</v>
      </c>
      <c r="S37" s="36">
        <f>SUMIFS(СВЦЭМ!$C$33:$C$776,СВЦЭМ!$A$33:$A$776,$A37,СВЦЭМ!$B$33:$B$776,S$11)+'СЕТ СН'!$F$12+СВЦЭМ!$D$10+'СЕТ СН'!$F$6-'СЕТ СН'!$F$22</f>
        <v>905.87662698999998</v>
      </c>
      <c r="T37" s="36">
        <f>SUMIFS(СВЦЭМ!$C$33:$C$776,СВЦЭМ!$A$33:$A$776,$A37,СВЦЭМ!$B$33:$B$776,T$11)+'СЕТ СН'!$F$12+СВЦЭМ!$D$10+'СЕТ СН'!$F$6-'СЕТ СН'!$F$22</f>
        <v>891.10831443000006</v>
      </c>
      <c r="U37" s="36">
        <f>SUMIFS(СВЦЭМ!$C$33:$C$776,СВЦЭМ!$A$33:$A$776,$A37,СВЦЭМ!$B$33:$B$776,U$11)+'СЕТ СН'!$F$12+СВЦЭМ!$D$10+'СЕТ СН'!$F$6-'СЕТ СН'!$F$22</f>
        <v>882.60923406000006</v>
      </c>
      <c r="V37" s="36">
        <f>SUMIFS(СВЦЭМ!$C$33:$C$776,СВЦЭМ!$A$33:$A$776,$A37,СВЦЭМ!$B$33:$B$776,V$11)+'СЕТ СН'!$F$12+СВЦЭМ!$D$10+'СЕТ СН'!$F$6-'СЕТ СН'!$F$22</f>
        <v>879.38748354000006</v>
      </c>
      <c r="W37" s="36">
        <f>SUMIFS(СВЦЭМ!$C$33:$C$776,СВЦЭМ!$A$33:$A$776,$A37,СВЦЭМ!$B$33:$B$776,W$11)+'СЕТ СН'!$F$12+СВЦЭМ!$D$10+'СЕТ СН'!$F$6-'СЕТ СН'!$F$22</f>
        <v>871.17696376000004</v>
      </c>
      <c r="X37" s="36">
        <f>SUMIFS(СВЦЭМ!$C$33:$C$776,СВЦЭМ!$A$33:$A$776,$A37,СВЦЭМ!$B$33:$B$776,X$11)+'СЕТ СН'!$F$12+СВЦЭМ!$D$10+'СЕТ СН'!$F$6-'СЕТ СН'!$F$22</f>
        <v>883.46545460000004</v>
      </c>
      <c r="Y37" s="36">
        <f>SUMIFS(СВЦЭМ!$C$33:$C$776,СВЦЭМ!$A$33:$A$776,$A37,СВЦЭМ!$B$33:$B$776,Y$11)+'СЕТ СН'!$F$12+СВЦЭМ!$D$10+'СЕТ СН'!$F$6-'СЕТ СН'!$F$22</f>
        <v>898.56861248000007</v>
      </c>
    </row>
    <row r="38" spans="1:25" ht="15.75" x14ac:dyDescent="0.2">
      <c r="A38" s="35">
        <f t="shared" si="0"/>
        <v>43917</v>
      </c>
      <c r="B38" s="36">
        <f>SUMIFS(СВЦЭМ!$C$33:$C$776,СВЦЭМ!$A$33:$A$776,$A38,СВЦЭМ!$B$33:$B$776,B$11)+'СЕТ СН'!$F$12+СВЦЭМ!$D$10+'СЕТ СН'!$F$6-'СЕТ СН'!$F$22</f>
        <v>938.39682015000005</v>
      </c>
      <c r="C38" s="36">
        <f>SUMIFS(СВЦЭМ!$C$33:$C$776,СВЦЭМ!$A$33:$A$776,$A38,СВЦЭМ!$B$33:$B$776,C$11)+'СЕТ СН'!$F$12+СВЦЭМ!$D$10+'СЕТ СН'!$F$6-'СЕТ СН'!$F$22</f>
        <v>963.44768177000003</v>
      </c>
      <c r="D38" s="36">
        <f>SUMIFS(СВЦЭМ!$C$33:$C$776,СВЦЭМ!$A$33:$A$776,$A38,СВЦЭМ!$B$33:$B$776,D$11)+'СЕТ СН'!$F$12+СВЦЭМ!$D$10+'СЕТ СН'!$F$6-'СЕТ СН'!$F$22</f>
        <v>971.04921473000002</v>
      </c>
      <c r="E38" s="36">
        <f>SUMIFS(СВЦЭМ!$C$33:$C$776,СВЦЭМ!$A$33:$A$776,$A38,СВЦЭМ!$B$33:$B$776,E$11)+'СЕТ СН'!$F$12+СВЦЭМ!$D$10+'СЕТ СН'!$F$6-'СЕТ СН'!$F$22</f>
        <v>983.05312690000005</v>
      </c>
      <c r="F38" s="36">
        <f>SUMIFS(СВЦЭМ!$C$33:$C$776,СВЦЭМ!$A$33:$A$776,$A38,СВЦЭМ!$B$33:$B$776,F$11)+'СЕТ СН'!$F$12+СВЦЭМ!$D$10+'СЕТ СН'!$F$6-'СЕТ СН'!$F$22</f>
        <v>982.98695458999998</v>
      </c>
      <c r="G38" s="36">
        <f>SUMIFS(СВЦЭМ!$C$33:$C$776,СВЦЭМ!$A$33:$A$776,$A38,СВЦЭМ!$B$33:$B$776,G$11)+'СЕТ СН'!$F$12+СВЦЭМ!$D$10+'СЕТ СН'!$F$6-'СЕТ СН'!$F$22</f>
        <v>966.09693580999999</v>
      </c>
      <c r="H38" s="36">
        <f>SUMIFS(СВЦЭМ!$C$33:$C$776,СВЦЭМ!$A$33:$A$776,$A38,СВЦЭМ!$B$33:$B$776,H$11)+'СЕТ СН'!$F$12+СВЦЭМ!$D$10+'СЕТ СН'!$F$6-'СЕТ СН'!$F$22</f>
        <v>951.90882979000003</v>
      </c>
      <c r="I38" s="36">
        <f>SUMIFS(СВЦЭМ!$C$33:$C$776,СВЦЭМ!$A$33:$A$776,$A38,СВЦЭМ!$B$33:$B$776,I$11)+'СЕТ СН'!$F$12+СВЦЭМ!$D$10+'СЕТ СН'!$F$6-'СЕТ СН'!$F$22</f>
        <v>908.36970065000003</v>
      </c>
      <c r="J38" s="36">
        <f>SUMIFS(СВЦЭМ!$C$33:$C$776,СВЦЭМ!$A$33:$A$776,$A38,СВЦЭМ!$B$33:$B$776,J$11)+'СЕТ СН'!$F$12+СВЦЭМ!$D$10+'СЕТ СН'!$F$6-'СЕТ СН'!$F$22</f>
        <v>871.80205264000006</v>
      </c>
      <c r="K38" s="36">
        <f>SUMIFS(СВЦЭМ!$C$33:$C$776,СВЦЭМ!$A$33:$A$776,$A38,СВЦЭМ!$B$33:$B$776,K$11)+'СЕТ СН'!$F$12+СВЦЭМ!$D$10+'СЕТ СН'!$F$6-'СЕТ СН'!$F$22</f>
        <v>861.08088082000006</v>
      </c>
      <c r="L38" s="36">
        <f>SUMIFS(СВЦЭМ!$C$33:$C$776,СВЦЭМ!$A$33:$A$776,$A38,СВЦЭМ!$B$33:$B$776,L$11)+'СЕТ СН'!$F$12+СВЦЭМ!$D$10+'СЕТ СН'!$F$6-'СЕТ СН'!$F$22</f>
        <v>884.33310561999997</v>
      </c>
      <c r="M38" s="36">
        <f>SUMIFS(СВЦЭМ!$C$33:$C$776,СВЦЭМ!$A$33:$A$776,$A38,СВЦЭМ!$B$33:$B$776,M$11)+'СЕТ СН'!$F$12+СВЦЭМ!$D$10+'СЕТ СН'!$F$6-'СЕТ СН'!$F$22</f>
        <v>880.54083823999997</v>
      </c>
      <c r="N38" s="36">
        <f>SUMIFS(СВЦЭМ!$C$33:$C$776,СВЦЭМ!$A$33:$A$776,$A38,СВЦЭМ!$B$33:$B$776,N$11)+'СЕТ СН'!$F$12+СВЦЭМ!$D$10+'СЕТ СН'!$F$6-'СЕТ СН'!$F$22</f>
        <v>893.21668149000004</v>
      </c>
      <c r="O38" s="36">
        <f>SUMIFS(СВЦЭМ!$C$33:$C$776,СВЦЭМ!$A$33:$A$776,$A38,СВЦЭМ!$B$33:$B$776,O$11)+'СЕТ СН'!$F$12+СВЦЭМ!$D$10+'СЕТ СН'!$F$6-'СЕТ СН'!$F$22</f>
        <v>908.97388052999997</v>
      </c>
      <c r="P38" s="36">
        <f>SUMIFS(СВЦЭМ!$C$33:$C$776,СВЦЭМ!$A$33:$A$776,$A38,СВЦЭМ!$B$33:$B$776,P$11)+'СЕТ СН'!$F$12+СВЦЭМ!$D$10+'СЕТ СН'!$F$6-'СЕТ СН'!$F$22</f>
        <v>921.77105410000001</v>
      </c>
      <c r="Q38" s="36">
        <f>SUMIFS(СВЦЭМ!$C$33:$C$776,СВЦЭМ!$A$33:$A$776,$A38,СВЦЭМ!$B$33:$B$776,Q$11)+'СЕТ СН'!$F$12+СВЦЭМ!$D$10+'СЕТ СН'!$F$6-'СЕТ СН'!$F$22</f>
        <v>927.51266551000003</v>
      </c>
      <c r="R38" s="36">
        <f>SUMIFS(СВЦЭМ!$C$33:$C$776,СВЦЭМ!$A$33:$A$776,$A38,СВЦЭМ!$B$33:$B$776,R$11)+'СЕТ СН'!$F$12+СВЦЭМ!$D$10+'СЕТ СН'!$F$6-'СЕТ СН'!$F$22</f>
        <v>924.61445405000006</v>
      </c>
      <c r="S38" s="36">
        <f>SUMIFS(СВЦЭМ!$C$33:$C$776,СВЦЭМ!$A$33:$A$776,$A38,СВЦЭМ!$B$33:$B$776,S$11)+'СЕТ СН'!$F$12+СВЦЭМ!$D$10+'СЕТ СН'!$F$6-'СЕТ СН'!$F$22</f>
        <v>909.47385679000001</v>
      </c>
      <c r="T38" s="36">
        <f>SUMIFS(СВЦЭМ!$C$33:$C$776,СВЦЭМ!$A$33:$A$776,$A38,СВЦЭМ!$B$33:$B$776,T$11)+'СЕТ СН'!$F$12+СВЦЭМ!$D$10+'СЕТ СН'!$F$6-'СЕТ СН'!$F$22</f>
        <v>894.52385233999996</v>
      </c>
      <c r="U38" s="36">
        <f>SUMIFS(СВЦЭМ!$C$33:$C$776,СВЦЭМ!$A$33:$A$776,$A38,СВЦЭМ!$B$33:$B$776,U$11)+'СЕТ СН'!$F$12+СВЦЭМ!$D$10+'СЕТ СН'!$F$6-'СЕТ СН'!$F$22</f>
        <v>877.35600941000007</v>
      </c>
      <c r="V38" s="36">
        <f>SUMIFS(СВЦЭМ!$C$33:$C$776,СВЦЭМ!$A$33:$A$776,$A38,СВЦЭМ!$B$33:$B$776,V$11)+'СЕТ СН'!$F$12+СВЦЭМ!$D$10+'СЕТ СН'!$F$6-'СЕТ СН'!$F$22</f>
        <v>877.36421815000006</v>
      </c>
      <c r="W38" s="36">
        <f>SUMIFS(СВЦЭМ!$C$33:$C$776,СВЦЭМ!$A$33:$A$776,$A38,СВЦЭМ!$B$33:$B$776,W$11)+'СЕТ СН'!$F$12+СВЦЭМ!$D$10+'СЕТ СН'!$F$6-'СЕТ СН'!$F$22</f>
        <v>879.34930466000003</v>
      </c>
      <c r="X38" s="36">
        <f>SUMIFS(СВЦЭМ!$C$33:$C$776,СВЦЭМ!$A$33:$A$776,$A38,СВЦЭМ!$B$33:$B$776,X$11)+'СЕТ СН'!$F$12+СВЦЭМ!$D$10+'СЕТ СН'!$F$6-'СЕТ СН'!$F$22</f>
        <v>886.31258522999997</v>
      </c>
      <c r="Y38" s="36">
        <f>SUMIFS(СВЦЭМ!$C$33:$C$776,СВЦЭМ!$A$33:$A$776,$A38,СВЦЭМ!$B$33:$B$776,Y$11)+'СЕТ СН'!$F$12+СВЦЭМ!$D$10+'СЕТ СН'!$F$6-'СЕТ СН'!$F$22</f>
        <v>908.02740972000004</v>
      </c>
    </row>
    <row r="39" spans="1:25" ht="15.75" x14ac:dyDescent="0.2">
      <c r="A39" s="35">
        <f t="shared" si="0"/>
        <v>43918</v>
      </c>
      <c r="B39" s="36">
        <f>SUMIFS(СВЦЭМ!$C$33:$C$776,СВЦЭМ!$A$33:$A$776,$A39,СВЦЭМ!$B$33:$B$776,B$11)+'СЕТ СН'!$F$12+СВЦЭМ!$D$10+'СЕТ СН'!$F$6-'СЕТ СН'!$F$22</f>
        <v>994.33789853999997</v>
      </c>
      <c r="C39" s="36">
        <f>SUMIFS(СВЦЭМ!$C$33:$C$776,СВЦЭМ!$A$33:$A$776,$A39,СВЦЭМ!$B$33:$B$776,C$11)+'СЕТ СН'!$F$12+СВЦЭМ!$D$10+'СЕТ СН'!$F$6-'СЕТ СН'!$F$22</f>
        <v>989.78350114</v>
      </c>
      <c r="D39" s="36">
        <f>SUMIFS(СВЦЭМ!$C$33:$C$776,СВЦЭМ!$A$33:$A$776,$A39,СВЦЭМ!$B$33:$B$776,D$11)+'СЕТ СН'!$F$12+СВЦЭМ!$D$10+'СЕТ СН'!$F$6-'СЕТ СН'!$F$22</f>
        <v>1016.55104868</v>
      </c>
      <c r="E39" s="36">
        <f>SUMIFS(СВЦЭМ!$C$33:$C$776,СВЦЭМ!$A$33:$A$776,$A39,СВЦЭМ!$B$33:$B$776,E$11)+'СЕТ СН'!$F$12+СВЦЭМ!$D$10+'СЕТ СН'!$F$6-'СЕТ СН'!$F$22</f>
        <v>1021.09139077</v>
      </c>
      <c r="F39" s="36">
        <f>SUMIFS(СВЦЭМ!$C$33:$C$776,СВЦЭМ!$A$33:$A$776,$A39,СВЦЭМ!$B$33:$B$776,F$11)+'СЕТ СН'!$F$12+СВЦЭМ!$D$10+'СЕТ СН'!$F$6-'СЕТ СН'!$F$22</f>
        <v>1018.65214658</v>
      </c>
      <c r="G39" s="36">
        <f>SUMIFS(СВЦЭМ!$C$33:$C$776,СВЦЭМ!$A$33:$A$776,$A39,СВЦЭМ!$B$33:$B$776,G$11)+'СЕТ СН'!$F$12+СВЦЭМ!$D$10+'СЕТ СН'!$F$6-'СЕТ СН'!$F$22</f>
        <v>1022.3201128000001</v>
      </c>
      <c r="H39" s="36">
        <f>SUMIFS(СВЦЭМ!$C$33:$C$776,СВЦЭМ!$A$33:$A$776,$A39,СВЦЭМ!$B$33:$B$776,H$11)+'СЕТ СН'!$F$12+СВЦЭМ!$D$10+'СЕТ СН'!$F$6-'СЕТ СН'!$F$22</f>
        <v>1002.8930296</v>
      </c>
      <c r="I39" s="36">
        <f>SUMIFS(СВЦЭМ!$C$33:$C$776,СВЦЭМ!$A$33:$A$776,$A39,СВЦЭМ!$B$33:$B$776,I$11)+'СЕТ СН'!$F$12+СВЦЭМ!$D$10+'СЕТ СН'!$F$6-'СЕТ СН'!$F$22</f>
        <v>970.86040012000001</v>
      </c>
      <c r="J39" s="36">
        <f>SUMIFS(СВЦЭМ!$C$33:$C$776,СВЦЭМ!$A$33:$A$776,$A39,СВЦЭМ!$B$33:$B$776,J$11)+'СЕТ СН'!$F$12+СВЦЭМ!$D$10+'СЕТ СН'!$F$6-'СЕТ СН'!$F$22</f>
        <v>933.61865496999997</v>
      </c>
      <c r="K39" s="36">
        <f>SUMIFS(СВЦЭМ!$C$33:$C$776,СВЦЭМ!$A$33:$A$776,$A39,СВЦЭМ!$B$33:$B$776,K$11)+'СЕТ СН'!$F$12+СВЦЭМ!$D$10+'СЕТ СН'!$F$6-'СЕТ СН'!$F$22</f>
        <v>929.64506800000004</v>
      </c>
      <c r="L39" s="36">
        <f>SUMIFS(СВЦЭМ!$C$33:$C$776,СВЦЭМ!$A$33:$A$776,$A39,СВЦЭМ!$B$33:$B$776,L$11)+'СЕТ СН'!$F$12+СВЦЭМ!$D$10+'СЕТ СН'!$F$6-'СЕТ СН'!$F$22</f>
        <v>939.52850887</v>
      </c>
      <c r="M39" s="36">
        <f>SUMIFS(СВЦЭМ!$C$33:$C$776,СВЦЭМ!$A$33:$A$776,$A39,СВЦЭМ!$B$33:$B$776,M$11)+'СЕТ СН'!$F$12+СВЦЭМ!$D$10+'СЕТ СН'!$F$6-'СЕТ СН'!$F$22</f>
        <v>941.24168897000004</v>
      </c>
      <c r="N39" s="36">
        <f>SUMIFS(СВЦЭМ!$C$33:$C$776,СВЦЭМ!$A$33:$A$776,$A39,СВЦЭМ!$B$33:$B$776,N$11)+'СЕТ СН'!$F$12+СВЦЭМ!$D$10+'СЕТ СН'!$F$6-'СЕТ СН'!$F$22</f>
        <v>955.61457031999998</v>
      </c>
      <c r="O39" s="36">
        <f>SUMIFS(СВЦЭМ!$C$33:$C$776,СВЦЭМ!$A$33:$A$776,$A39,СВЦЭМ!$B$33:$B$776,O$11)+'СЕТ СН'!$F$12+СВЦЭМ!$D$10+'СЕТ СН'!$F$6-'СЕТ СН'!$F$22</f>
        <v>964.23401547000003</v>
      </c>
      <c r="P39" s="36">
        <f>SUMIFS(СВЦЭМ!$C$33:$C$776,СВЦЭМ!$A$33:$A$776,$A39,СВЦЭМ!$B$33:$B$776,P$11)+'СЕТ СН'!$F$12+СВЦЭМ!$D$10+'СЕТ СН'!$F$6-'СЕТ СН'!$F$22</f>
        <v>985.31395748</v>
      </c>
      <c r="Q39" s="36">
        <f>SUMIFS(СВЦЭМ!$C$33:$C$776,СВЦЭМ!$A$33:$A$776,$A39,СВЦЭМ!$B$33:$B$776,Q$11)+'СЕТ СН'!$F$12+СВЦЭМ!$D$10+'СЕТ СН'!$F$6-'СЕТ СН'!$F$22</f>
        <v>986.80788630000006</v>
      </c>
      <c r="R39" s="36">
        <f>SUMIFS(СВЦЭМ!$C$33:$C$776,СВЦЭМ!$A$33:$A$776,$A39,СВЦЭМ!$B$33:$B$776,R$11)+'СЕТ СН'!$F$12+СВЦЭМ!$D$10+'СЕТ СН'!$F$6-'СЕТ СН'!$F$22</f>
        <v>986.66340802000002</v>
      </c>
      <c r="S39" s="36">
        <f>SUMIFS(СВЦЭМ!$C$33:$C$776,СВЦЭМ!$A$33:$A$776,$A39,СВЦЭМ!$B$33:$B$776,S$11)+'СЕТ СН'!$F$12+СВЦЭМ!$D$10+'СЕТ СН'!$F$6-'СЕТ СН'!$F$22</f>
        <v>979.39599867000004</v>
      </c>
      <c r="T39" s="36">
        <f>SUMIFS(СВЦЭМ!$C$33:$C$776,СВЦЭМ!$A$33:$A$776,$A39,СВЦЭМ!$B$33:$B$776,T$11)+'СЕТ СН'!$F$12+СВЦЭМ!$D$10+'СЕТ СН'!$F$6-'СЕТ СН'!$F$22</f>
        <v>975.35190038999997</v>
      </c>
      <c r="U39" s="36">
        <f>SUMIFS(СВЦЭМ!$C$33:$C$776,СВЦЭМ!$A$33:$A$776,$A39,СВЦЭМ!$B$33:$B$776,U$11)+'СЕТ СН'!$F$12+СВЦЭМ!$D$10+'СЕТ СН'!$F$6-'СЕТ СН'!$F$22</f>
        <v>957.03444952999996</v>
      </c>
      <c r="V39" s="36">
        <f>SUMIFS(СВЦЭМ!$C$33:$C$776,СВЦЭМ!$A$33:$A$776,$A39,СВЦЭМ!$B$33:$B$776,V$11)+'СЕТ СН'!$F$12+СВЦЭМ!$D$10+'СЕТ СН'!$F$6-'СЕТ СН'!$F$22</f>
        <v>925.63900861000002</v>
      </c>
      <c r="W39" s="36">
        <f>SUMIFS(СВЦЭМ!$C$33:$C$776,СВЦЭМ!$A$33:$A$776,$A39,СВЦЭМ!$B$33:$B$776,W$11)+'СЕТ СН'!$F$12+СВЦЭМ!$D$10+'СЕТ СН'!$F$6-'СЕТ СН'!$F$22</f>
        <v>915.39058595000006</v>
      </c>
      <c r="X39" s="36">
        <f>SUMIFS(СВЦЭМ!$C$33:$C$776,СВЦЭМ!$A$33:$A$776,$A39,СВЦЭМ!$B$33:$B$776,X$11)+'СЕТ СН'!$F$12+СВЦЭМ!$D$10+'СЕТ СН'!$F$6-'СЕТ СН'!$F$22</f>
        <v>924.92551563999996</v>
      </c>
      <c r="Y39" s="36">
        <f>SUMIFS(СВЦЭМ!$C$33:$C$776,СВЦЭМ!$A$33:$A$776,$A39,СВЦЭМ!$B$33:$B$776,Y$11)+'СЕТ СН'!$F$12+СВЦЭМ!$D$10+'СЕТ СН'!$F$6-'СЕТ СН'!$F$22</f>
        <v>957.00727941000002</v>
      </c>
    </row>
    <row r="40" spans="1:25" ht="15.75" x14ac:dyDescent="0.2">
      <c r="A40" s="35">
        <f t="shared" si="0"/>
        <v>43919</v>
      </c>
      <c r="B40" s="36">
        <f>SUMIFS(СВЦЭМ!$C$33:$C$776,СВЦЭМ!$A$33:$A$776,$A40,СВЦЭМ!$B$33:$B$776,B$11)+'СЕТ СН'!$F$12+СВЦЭМ!$D$10+'СЕТ СН'!$F$6-'СЕТ СН'!$F$22</f>
        <v>1007.4074518800001</v>
      </c>
      <c r="C40" s="36">
        <f>SUMIFS(СВЦЭМ!$C$33:$C$776,СВЦЭМ!$A$33:$A$776,$A40,СВЦЭМ!$B$33:$B$776,C$11)+'СЕТ СН'!$F$12+СВЦЭМ!$D$10+'СЕТ СН'!$F$6-'СЕТ СН'!$F$22</f>
        <v>1019.66883912</v>
      </c>
      <c r="D40" s="36">
        <f>SUMIFS(СВЦЭМ!$C$33:$C$776,СВЦЭМ!$A$33:$A$776,$A40,СВЦЭМ!$B$33:$B$776,D$11)+'СЕТ СН'!$F$12+СВЦЭМ!$D$10+'СЕТ СН'!$F$6-'СЕТ СН'!$F$22</f>
        <v>1044.8844389200001</v>
      </c>
      <c r="E40" s="36">
        <f>SUMIFS(СВЦЭМ!$C$33:$C$776,СВЦЭМ!$A$33:$A$776,$A40,СВЦЭМ!$B$33:$B$776,E$11)+'СЕТ СН'!$F$12+СВЦЭМ!$D$10+'СЕТ СН'!$F$6-'СЕТ СН'!$F$22</f>
        <v>1053.2507261000001</v>
      </c>
      <c r="F40" s="36">
        <f>SUMIFS(СВЦЭМ!$C$33:$C$776,СВЦЭМ!$A$33:$A$776,$A40,СВЦЭМ!$B$33:$B$776,F$11)+'СЕТ СН'!$F$12+СВЦЭМ!$D$10+'СЕТ СН'!$F$6-'СЕТ СН'!$F$22</f>
        <v>1053.5274303200001</v>
      </c>
      <c r="G40" s="36">
        <f>SUMIFS(СВЦЭМ!$C$33:$C$776,СВЦЭМ!$A$33:$A$776,$A40,СВЦЭМ!$B$33:$B$776,G$11)+'СЕТ СН'!$F$12+СВЦЭМ!$D$10+'СЕТ СН'!$F$6-'СЕТ СН'!$F$22</f>
        <v>1050.0652175100001</v>
      </c>
      <c r="H40" s="36">
        <f>SUMIFS(СВЦЭМ!$C$33:$C$776,СВЦЭМ!$A$33:$A$776,$A40,СВЦЭМ!$B$33:$B$776,H$11)+'СЕТ СН'!$F$12+СВЦЭМ!$D$10+'СЕТ СН'!$F$6-'СЕТ СН'!$F$22</f>
        <v>1032.5925951200002</v>
      </c>
      <c r="I40" s="36">
        <f>SUMIFS(СВЦЭМ!$C$33:$C$776,СВЦЭМ!$A$33:$A$776,$A40,СВЦЭМ!$B$33:$B$776,I$11)+'СЕТ СН'!$F$12+СВЦЭМ!$D$10+'СЕТ СН'!$F$6-'СЕТ СН'!$F$22</f>
        <v>998.09451543</v>
      </c>
      <c r="J40" s="36">
        <f>SUMIFS(СВЦЭМ!$C$33:$C$776,СВЦЭМ!$A$33:$A$776,$A40,СВЦЭМ!$B$33:$B$776,J$11)+'СЕТ СН'!$F$12+СВЦЭМ!$D$10+'СЕТ СН'!$F$6-'СЕТ СН'!$F$22</f>
        <v>925.61760946000004</v>
      </c>
      <c r="K40" s="36">
        <f>SUMIFS(СВЦЭМ!$C$33:$C$776,СВЦЭМ!$A$33:$A$776,$A40,СВЦЭМ!$B$33:$B$776,K$11)+'СЕТ СН'!$F$12+СВЦЭМ!$D$10+'СЕТ СН'!$F$6-'СЕТ СН'!$F$22</f>
        <v>898.41904451000005</v>
      </c>
      <c r="L40" s="36">
        <f>SUMIFS(СВЦЭМ!$C$33:$C$776,СВЦЭМ!$A$33:$A$776,$A40,СВЦЭМ!$B$33:$B$776,L$11)+'СЕТ СН'!$F$12+СВЦЭМ!$D$10+'СЕТ СН'!$F$6-'СЕТ СН'!$F$22</f>
        <v>910.64025600000002</v>
      </c>
      <c r="M40" s="36">
        <f>SUMIFS(СВЦЭМ!$C$33:$C$776,СВЦЭМ!$A$33:$A$776,$A40,СВЦЭМ!$B$33:$B$776,M$11)+'СЕТ СН'!$F$12+СВЦЭМ!$D$10+'СЕТ СН'!$F$6-'СЕТ СН'!$F$22</f>
        <v>920.82341148</v>
      </c>
      <c r="N40" s="36">
        <f>SUMIFS(СВЦЭМ!$C$33:$C$776,СВЦЭМ!$A$33:$A$776,$A40,СВЦЭМ!$B$33:$B$776,N$11)+'СЕТ СН'!$F$12+СВЦЭМ!$D$10+'СЕТ СН'!$F$6-'СЕТ СН'!$F$22</f>
        <v>934.46556308000004</v>
      </c>
      <c r="O40" s="36">
        <f>SUMIFS(СВЦЭМ!$C$33:$C$776,СВЦЭМ!$A$33:$A$776,$A40,СВЦЭМ!$B$33:$B$776,O$11)+'СЕТ СН'!$F$12+СВЦЭМ!$D$10+'СЕТ СН'!$F$6-'СЕТ СН'!$F$22</f>
        <v>941.02230113999997</v>
      </c>
      <c r="P40" s="36">
        <f>SUMIFS(СВЦЭМ!$C$33:$C$776,СВЦЭМ!$A$33:$A$776,$A40,СВЦЭМ!$B$33:$B$776,P$11)+'СЕТ СН'!$F$12+СВЦЭМ!$D$10+'СЕТ СН'!$F$6-'СЕТ СН'!$F$22</f>
        <v>944.88272277999999</v>
      </c>
      <c r="Q40" s="36">
        <f>SUMIFS(СВЦЭМ!$C$33:$C$776,СВЦЭМ!$A$33:$A$776,$A40,СВЦЭМ!$B$33:$B$776,Q$11)+'СЕТ СН'!$F$12+СВЦЭМ!$D$10+'СЕТ СН'!$F$6-'СЕТ СН'!$F$22</f>
        <v>956.13151805000007</v>
      </c>
      <c r="R40" s="36">
        <f>SUMIFS(СВЦЭМ!$C$33:$C$776,СВЦЭМ!$A$33:$A$776,$A40,СВЦЭМ!$B$33:$B$776,R$11)+'СЕТ СН'!$F$12+СВЦЭМ!$D$10+'СЕТ СН'!$F$6-'СЕТ СН'!$F$22</f>
        <v>951.94018689000006</v>
      </c>
      <c r="S40" s="36">
        <f>SUMIFS(СВЦЭМ!$C$33:$C$776,СВЦЭМ!$A$33:$A$776,$A40,СВЦЭМ!$B$33:$B$776,S$11)+'СЕТ СН'!$F$12+СВЦЭМ!$D$10+'СЕТ СН'!$F$6-'СЕТ СН'!$F$22</f>
        <v>949.70882012000004</v>
      </c>
      <c r="T40" s="36">
        <f>SUMIFS(СВЦЭМ!$C$33:$C$776,СВЦЭМ!$A$33:$A$776,$A40,СВЦЭМ!$B$33:$B$776,T$11)+'СЕТ СН'!$F$12+СВЦЭМ!$D$10+'СЕТ СН'!$F$6-'СЕТ СН'!$F$22</f>
        <v>932.99222426000006</v>
      </c>
      <c r="U40" s="36">
        <f>SUMIFS(СВЦЭМ!$C$33:$C$776,СВЦЭМ!$A$33:$A$776,$A40,СВЦЭМ!$B$33:$B$776,U$11)+'СЕТ СН'!$F$12+СВЦЭМ!$D$10+'СЕТ СН'!$F$6-'СЕТ СН'!$F$22</f>
        <v>913.58100735000005</v>
      </c>
      <c r="V40" s="36">
        <f>SUMIFS(СВЦЭМ!$C$33:$C$776,СВЦЭМ!$A$33:$A$776,$A40,СВЦЭМ!$B$33:$B$776,V$11)+'СЕТ СН'!$F$12+СВЦЭМ!$D$10+'СЕТ СН'!$F$6-'СЕТ СН'!$F$22</f>
        <v>892.20988424000006</v>
      </c>
      <c r="W40" s="36">
        <f>SUMIFS(СВЦЭМ!$C$33:$C$776,СВЦЭМ!$A$33:$A$776,$A40,СВЦЭМ!$B$33:$B$776,W$11)+'СЕТ СН'!$F$12+СВЦЭМ!$D$10+'СЕТ СН'!$F$6-'СЕТ СН'!$F$22</f>
        <v>871.13295933000006</v>
      </c>
      <c r="X40" s="36">
        <f>SUMIFS(СВЦЭМ!$C$33:$C$776,СВЦЭМ!$A$33:$A$776,$A40,СВЦЭМ!$B$33:$B$776,X$11)+'СЕТ СН'!$F$12+СВЦЭМ!$D$10+'СЕТ СН'!$F$6-'СЕТ СН'!$F$22</f>
        <v>866.48079112000005</v>
      </c>
      <c r="Y40" s="36">
        <f>SUMIFS(СВЦЭМ!$C$33:$C$776,СВЦЭМ!$A$33:$A$776,$A40,СВЦЭМ!$B$33:$B$776,Y$11)+'СЕТ СН'!$F$12+СВЦЭМ!$D$10+'СЕТ СН'!$F$6-'СЕТ СН'!$F$22</f>
        <v>900.80870155000002</v>
      </c>
    </row>
    <row r="41" spans="1:25" ht="15.75" x14ac:dyDescent="0.2">
      <c r="A41" s="35">
        <f t="shared" si="0"/>
        <v>43920</v>
      </c>
      <c r="B41" s="36">
        <f>SUMIFS(СВЦЭМ!$C$33:$C$776,СВЦЭМ!$A$33:$A$776,$A41,СВЦЭМ!$B$33:$B$776,B$11)+'СЕТ СН'!$F$12+СВЦЭМ!$D$10+'СЕТ СН'!$F$6-'СЕТ СН'!$F$22</f>
        <v>953.12651067000002</v>
      </c>
      <c r="C41" s="36">
        <f>SUMIFS(СВЦЭМ!$C$33:$C$776,СВЦЭМ!$A$33:$A$776,$A41,СВЦЭМ!$B$33:$B$776,C$11)+'СЕТ СН'!$F$12+СВЦЭМ!$D$10+'СЕТ СН'!$F$6-'СЕТ СН'!$F$22</f>
        <v>985.27512224999998</v>
      </c>
      <c r="D41" s="36">
        <f>SUMIFS(СВЦЭМ!$C$33:$C$776,СВЦЭМ!$A$33:$A$776,$A41,СВЦЭМ!$B$33:$B$776,D$11)+'СЕТ СН'!$F$12+СВЦЭМ!$D$10+'СЕТ СН'!$F$6-'СЕТ СН'!$F$22</f>
        <v>1031.07520479</v>
      </c>
      <c r="E41" s="36">
        <f>SUMIFS(СВЦЭМ!$C$33:$C$776,СВЦЭМ!$A$33:$A$776,$A41,СВЦЭМ!$B$33:$B$776,E$11)+'СЕТ СН'!$F$12+СВЦЭМ!$D$10+'СЕТ СН'!$F$6-'СЕТ СН'!$F$22</f>
        <v>1042.84720548</v>
      </c>
      <c r="F41" s="36">
        <f>SUMIFS(СВЦЭМ!$C$33:$C$776,СВЦЭМ!$A$33:$A$776,$A41,СВЦЭМ!$B$33:$B$776,F$11)+'СЕТ СН'!$F$12+СВЦЭМ!$D$10+'СЕТ СН'!$F$6-'СЕТ СН'!$F$22</f>
        <v>1033.75320562</v>
      </c>
      <c r="G41" s="36">
        <f>SUMIFS(СВЦЭМ!$C$33:$C$776,СВЦЭМ!$A$33:$A$776,$A41,СВЦЭМ!$B$33:$B$776,G$11)+'СЕТ СН'!$F$12+СВЦЭМ!$D$10+'СЕТ СН'!$F$6-'СЕТ СН'!$F$22</f>
        <v>1025.53712963</v>
      </c>
      <c r="H41" s="36">
        <f>SUMIFS(СВЦЭМ!$C$33:$C$776,СВЦЭМ!$A$33:$A$776,$A41,СВЦЭМ!$B$33:$B$776,H$11)+'СЕТ СН'!$F$12+СВЦЭМ!$D$10+'СЕТ СН'!$F$6-'СЕТ СН'!$F$22</f>
        <v>999.25282404000006</v>
      </c>
      <c r="I41" s="36">
        <f>SUMIFS(СВЦЭМ!$C$33:$C$776,СВЦЭМ!$A$33:$A$776,$A41,СВЦЭМ!$B$33:$B$776,I$11)+'СЕТ СН'!$F$12+СВЦЭМ!$D$10+'СЕТ СН'!$F$6-'СЕТ СН'!$F$22</f>
        <v>934.01552753999999</v>
      </c>
      <c r="J41" s="36">
        <f>SUMIFS(СВЦЭМ!$C$33:$C$776,СВЦЭМ!$A$33:$A$776,$A41,СВЦЭМ!$B$33:$B$776,J$11)+'СЕТ СН'!$F$12+СВЦЭМ!$D$10+'СЕТ СН'!$F$6-'СЕТ СН'!$F$22</f>
        <v>891.26985177000006</v>
      </c>
      <c r="K41" s="36">
        <f>SUMIFS(СВЦЭМ!$C$33:$C$776,СВЦЭМ!$A$33:$A$776,$A41,СВЦЭМ!$B$33:$B$776,K$11)+'СЕТ СН'!$F$12+СВЦЭМ!$D$10+'СЕТ СН'!$F$6-'СЕТ СН'!$F$22</f>
        <v>879.15067996000005</v>
      </c>
      <c r="L41" s="36">
        <f>SUMIFS(СВЦЭМ!$C$33:$C$776,СВЦЭМ!$A$33:$A$776,$A41,СВЦЭМ!$B$33:$B$776,L$11)+'СЕТ СН'!$F$12+СВЦЭМ!$D$10+'СЕТ СН'!$F$6-'СЕТ СН'!$F$22</f>
        <v>889.41442125000003</v>
      </c>
      <c r="M41" s="36">
        <f>SUMIFS(СВЦЭМ!$C$33:$C$776,СВЦЭМ!$A$33:$A$776,$A41,СВЦЭМ!$B$33:$B$776,M$11)+'СЕТ СН'!$F$12+СВЦЭМ!$D$10+'СЕТ СН'!$F$6-'СЕТ СН'!$F$22</f>
        <v>887.26881785</v>
      </c>
      <c r="N41" s="36">
        <f>SUMIFS(СВЦЭМ!$C$33:$C$776,СВЦЭМ!$A$33:$A$776,$A41,СВЦЭМ!$B$33:$B$776,N$11)+'СЕТ СН'!$F$12+СВЦЭМ!$D$10+'СЕТ СН'!$F$6-'СЕТ СН'!$F$22</f>
        <v>905.56754704000002</v>
      </c>
      <c r="O41" s="36">
        <f>SUMIFS(СВЦЭМ!$C$33:$C$776,СВЦЭМ!$A$33:$A$776,$A41,СВЦЭМ!$B$33:$B$776,O$11)+'СЕТ СН'!$F$12+СВЦЭМ!$D$10+'СЕТ СН'!$F$6-'СЕТ СН'!$F$22</f>
        <v>916.88495378000005</v>
      </c>
      <c r="P41" s="36">
        <f>SUMIFS(СВЦЭМ!$C$33:$C$776,СВЦЭМ!$A$33:$A$776,$A41,СВЦЭМ!$B$33:$B$776,P$11)+'СЕТ СН'!$F$12+СВЦЭМ!$D$10+'СЕТ СН'!$F$6-'СЕТ СН'!$F$22</f>
        <v>917.48127775</v>
      </c>
      <c r="Q41" s="36">
        <f>SUMIFS(СВЦЭМ!$C$33:$C$776,СВЦЭМ!$A$33:$A$776,$A41,СВЦЭМ!$B$33:$B$776,Q$11)+'СЕТ СН'!$F$12+СВЦЭМ!$D$10+'СЕТ СН'!$F$6-'СЕТ СН'!$F$22</f>
        <v>925.15243859999998</v>
      </c>
      <c r="R41" s="36">
        <f>SUMIFS(СВЦЭМ!$C$33:$C$776,СВЦЭМ!$A$33:$A$776,$A41,СВЦЭМ!$B$33:$B$776,R$11)+'СЕТ СН'!$F$12+СВЦЭМ!$D$10+'СЕТ СН'!$F$6-'СЕТ СН'!$F$22</f>
        <v>925.28096776000007</v>
      </c>
      <c r="S41" s="36">
        <f>SUMIFS(СВЦЭМ!$C$33:$C$776,СВЦЭМ!$A$33:$A$776,$A41,СВЦЭМ!$B$33:$B$776,S$11)+'СЕТ СН'!$F$12+СВЦЭМ!$D$10+'СЕТ СН'!$F$6-'СЕТ СН'!$F$22</f>
        <v>951.01661151999997</v>
      </c>
      <c r="T41" s="36">
        <f>SUMIFS(СВЦЭМ!$C$33:$C$776,СВЦЭМ!$A$33:$A$776,$A41,СВЦЭМ!$B$33:$B$776,T$11)+'СЕТ СН'!$F$12+СВЦЭМ!$D$10+'СЕТ СН'!$F$6-'СЕТ СН'!$F$22</f>
        <v>936.47059399</v>
      </c>
      <c r="U41" s="36">
        <f>SUMIFS(СВЦЭМ!$C$33:$C$776,СВЦЭМ!$A$33:$A$776,$A41,СВЦЭМ!$B$33:$B$776,U$11)+'СЕТ СН'!$F$12+СВЦЭМ!$D$10+'СЕТ СН'!$F$6-'СЕТ СН'!$F$22</f>
        <v>910.63242466999998</v>
      </c>
      <c r="V41" s="36">
        <f>SUMIFS(СВЦЭМ!$C$33:$C$776,СВЦЭМ!$A$33:$A$776,$A41,СВЦЭМ!$B$33:$B$776,V$11)+'СЕТ СН'!$F$12+СВЦЭМ!$D$10+'СЕТ СН'!$F$6-'СЕТ СН'!$F$22</f>
        <v>917.40094055999998</v>
      </c>
      <c r="W41" s="36">
        <f>SUMIFS(СВЦЭМ!$C$33:$C$776,СВЦЭМ!$A$33:$A$776,$A41,СВЦЭМ!$B$33:$B$776,W$11)+'СЕТ СН'!$F$12+СВЦЭМ!$D$10+'СЕТ СН'!$F$6-'СЕТ СН'!$F$22</f>
        <v>897.43226594999999</v>
      </c>
      <c r="X41" s="36">
        <f>SUMIFS(СВЦЭМ!$C$33:$C$776,СВЦЭМ!$A$33:$A$776,$A41,СВЦЭМ!$B$33:$B$776,X$11)+'СЕТ СН'!$F$12+СВЦЭМ!$D$10+'СЕТ СН'!$F$6-'СЕТ СН'!$F$22</f>
        <v>924.34640158000002</v>
      </c>
      <c r="Y41" s="36">
        <f>SUMIFS(СВЦЭМ!$C$33:$C$776,СВЦЭМ!$A$33:$A$776,$A41,СВЦЭМ!$B$33:$B$776,Y$11)+'СЕТ СН'!$F$12+СВЦЭМ!$D$10+'СЕТ СН'!$F$6-'СЕТ СН'!$F$22</f>
        <v>963.79311995</v>
      </c>
    </row>
    <row r="42" spans="1:25" ht="15.75" x14ac:dyDescent="0.2">
      <c r="A42" s="35">
        <f t="shared" si="0"/>
        <v>43921</v>
      </c>
      <c r="B42" s="36">
        <f>SUMIFS(СВЦЭМ!$C$33:$C$776,СВЦЭМ!$A$33:$A$776,$A42,СВЦЭМ!$B$33:$B$776,B$11)+'СЕТ СН'!$F$12+СВЦЭМ!$D$10+'СЕТ СН'!$F$6-'СЕТ СН'!$F$22</f>
        <v>967.38777684000001</v>
      </c>
      <c r="C42" s="36">
        <f>SUMIFS(СВЦЭМ!$C$33:$C$776,СВЦЭМ!$A$33:$A$776,$A42,СВЦЭМ!$B$33:$B$776,C$11)+'СЕТ СН'!$F$12+СВЦЭМ!$D$10+'СЕТ СН'!$F$6-'СЕТ СН'!$F$22</f>
        <v>998.53575358000001</v>
      </c>
      <c r="D42" s="36">
        <f>SUMIFS(СВЦЭМ!$C$33:$C$776,СВЦЭМ!$A$33:$A$776,$A42,СВЦЭМ!$B$33:$B$776,D$11)+'СЕТ СН'!$F$12+СВЦЭМ!$D$10+'СЕТ СН'!$F$6-'СЕТ СН'!$F$22</f>
        <v>1042.5889540000001</v>
      </c>
      <c r="E42" s="36">
        <f>SUMIFS(СВЦЭМ!$C$33:$C$776,СВЦЭМ!$A$33:$A$776,$A42,СВЦЭМ!$B$33:$B$776,E$11)+'СЕТ СН'!$F$12+СВЦЭМ!$D$10+'СЕТ СН'!$F$6-'СЕТ СН'!$F$22</f>
        <v>1055.2896424200001</v>
      </c>
      <c r="F42" s="36">
        <f>SUMIFS(СВЦЭМ!$C$33:$C$776,СВЦЭМ!$A$33:$A$776,$A42,СВЦЭМ!$B$33:$B$776,F$11)+'СЕТ СН'!$F$12+СВЦЭМ!$D$10+'СЕТ СН'!$F$6-'СЕТ СН'!$F$22</f>
        <v>1052.4473046000001</v>
      </c>
      <c r="G42" s="36">
        <f>SUMIFS(СВЦЭМ!$C$33:$C$776,СВЦЭМ!$A$33:$A$776,$A42,СВЦЭМ!$B$33:$B$776,G$11)+'СЕТ СН'!$F$12+СВЦЭМ!$D$10+'СЕТ СН'!$F$6-'СЕТ СН'!$F$22</f>
        <v>1038.02653893</v>
      </c>
      <c r="H42" s="36">
        <f>SUMIFS(СВЦЭМ!$C$33:$C$776,СВЦЭМ!$A$33:$A$776,$A42,СВЦЭМ!$B$33:$B$776,H$11)+'СЕТ СН'!$F$12+СВЦЭМ!$D$10+'СЕТ СН'!$F$6-'СЕТ СН'!$F$22</f>
        <v>1008.8274016400001</v>
      </c>
      <c r="I42" s="36">
        <f>SUMIFS(СВЦЭМ!$C$33:$C$776,СВЦЭМ!$A$33:$A$776,$A42,СВЦЭМ!$B$33:$B$776,I$11)+'СЕТ СН'!$F$12+СВЦЭМ!$D$10+'СЕТ СН'!$F$6-'СЕТ СН'!$F$22</f>
        <v>958.80913267000005</v>
      </c>
      <c r="J42" s="36">
        <f>SUMIFS(СВЦЭМ!$C$33:$C$776,СВЦЭМ!$A$33:$A$776,$A42,СВЦЭМ!$B$33:$B$776,J$11)+'СЕТ СН'!$F$12+СВЦЭМ!$D$10+'СЕТ СН'!$F$6-'СЕТ СН'!$F$22</f>
        <v>916.9837066</v>
      </c>
      <c r="K42" s="36">
        <f>SUMIFS(СВЦЭМ!$C$33:$C$776,СВЦЭМ!$A$33:$A$776,$A42,СВЦЭМ!$B$33:$B$776,K$11)+'СЕТ СН'!$F$12+СВЦЭМ!$D$10+'СЕТ СН'!$F$6-'СЕТ СН'!$F$22</f>
        <v>902.86512949999997</v>
      </c>
      <c r="L42" s="36">
        <f>SUMIFS(СВЦЭМ!$C$33:$C$776,СВЦЭМ!$A$33:$A$776,$A42,СВЦЭМ!$B$33:$B$776,L$11)+'СЕТ СН'!$F$12+СВЦЭМ!$D$10+'СЕТ СН'!$F$6-'СЕТ СН'!$F$22</f>
        <v>896.65379346999998</v>
      </c>
      <c r="M42" s="36">
        <f>SUMIFS(СВЦЭМ!$C$33:$C$776,СВЦЭМ!$A$33:$A$776,$A42,СВЦЭМ!$B$33:$B$776,M$11)+'СЕТ СН'!$F$12+СВЦЭМ!$D$10+'СЕТ СН'!$F$6-'СЕТ СН'!$F$22</f>
        <v>888.09301290999997</v>
      </c>
      <c r="N42" s="36">
        <f>SUMIFS(СВЦЭМ!$C$33:$C$776,СВЦЭМ!$A$33:$A$776,$A42,СВЦЭМ!$B$33:$B$776,N$11)+'СЕТ СН'!$F$12+СВЦЭМ!$D$10+'СЕТ СН'!$F$6-'СЕТ СН'!$F$22</f>
        <v>893.62791041000003</v>
      </c>
      <c r="O42" s="36">
        <f>SUMIFS(СВЦЭМ!$C$33:$C$776,СВЦЭМ!$A$33:$A$776,$A42,СВЦЭМ!$B$33:$B$776,O$11)+'СЕТ СН'!$F$12+СВЦЭМ!$D$10+'СЕТ СН'!$F$6-'СЕТ СН'!$F$22</f>
        <v>910.40451489999998</v>
      </c>
      <c r="P42" s="36">
        <f>SUMIFS(СВЦЭМ!$C$33:$C$776,СВЦЭМ!$A$33:$A$776,$A42,СВЦЭМ!$B$33:$B$776,P$11)+'СЕТ СН'!$F$12+СВЦЭМ!$D$10+'СЕТ СН'!$F$6-'СЕТ СН'!$F$22</f>
        <v>922.15064778999999</v>
      </c>
      <c r="Q42" s="36">
        <f>SUMIFS(СВЦЭМ!$C$33:$C$776,СВЦЭМ!$A$33:$A$776,$A42,СВЦЭМ!$B$33:$B$776,Q$11)+'СЕТ СН'!$F$12+СВЦЭМ!$D$10+'СЕТ СН'!$F$6-'СЕТ СН'!$F$22</f>
        <v>926.03111801</v>
      </c>
      <c r="R42" s="36">
        <f>SUMIFS(СВЦЭМ!$C$33:$C$776,СВЦЭМ!$A$33:$A$776,$A42,СВЦЭМ!$B$33:$B$776,R$11)+'СЕТ СН'!$F$12+СВЦЭМ!$D$10+'СЕТ СН'!$F$6-'СЕТ СН'!$F$22</f>
        <v>918.79970175000005</v>
      </c>
      <c r="S42" s="36">
        <f>SUMIFS(СВЦЭМ!$C$33:$C$776,СВЦЭМ!$A$33:$A$776,$A42,СВЦЭМ!$B$33:$B$776,S$11)+'СЕТ СН'!$F$12+СВЦЭМ!$D$10+'СЕТ СН'!$F$6-'СЕТ СН'!$F$22</f>
        <v>918.99745397000004</v>
      </c>
      <c r="T42" s="36">
        <f>SUMIFS(СВЦЭМ!$C$33:$C$776,СВЦЭМ!$A$33:$A$776,$A42,СВЦЭМ!$B$33:$B$776,T$11)+'СЕТ СН'!$F$12+СВЦЭМ!$D$10+'СЕТ СН'!$F$6-'СЕТ СН'!$F$22</f>
        <v>892.97583348000001</v>
      </c>
      <c r="U42" s="36">
        <f>SUMIFS(СВЦЭМ!$C$33:$C$776,СВЦЭМ!$A$33:$A$776,$A42,СВЦЭМ!$B$33:$B$776,U$11)+'СЕТ СН'!$F$12+СВЦЭМ!$D$10+'СЕТ СН'!$F$6-'СЕТ СН'!$F$22</f>
        <v>868.58603897</v>
      </c>
      <c r="V42" s="36">
        <f>SUMIFS(СВЦЭМ!$C$33:$C$776,СВЦЭМ!$A$33:$A$776,$A42,СВЦЭМ!$B$33:$B$776,V$11)+'СЕТ СН'!$F$12+СВЦЭМ!$D$10+'СЕТ СН'!$F$6-'СЕТ СН'!$F$22</f>
        <v>866.85295851000001</v>
      </c>
      <c r="W42" s="36">
        <f>SUMIFS(СВЦЭМ!$C$33:$C$776,СВЦЭМ!$A$33:$A$776,$A42,СВЦЭМ!$B$33:$B$776,W$11)+'СЕТ СН'!$F$12+СВЦЭМ!$D$10+'СЕТ СН'!$F$6-'СЕТ СН'!$F$22</f>
        <v>883.39365335000002</v>
      </c>
      <c r="X42" s="36">
        <f>SUMIFS(СВЦЭМ!$C$33:$C$776,СВЦЭМ!$A$33:$A$776,$A42,СВЦЭМ!$B$33:$B$776,X$11)+'СЕТ СН'!$F$12+СВЦЭМ!$D$10+'СЕТ СН'!$F$6-'СЕТ СН'!$F$22</f>
        <v>878.98526124</v>
      </c>
      <c r="Y42" s="36">
        <f>SUMIFS(СВЦЭМ!$C$33:$C$776,СВЦЭМ!$A$33:$A$776,$A42,СВЦЭМ!$B$33:$B$776,Y$11)+'СЕТ СН'!$F$12+СВЦЭМ!$D$10+'СЕТ СН'!$F$6-'СЕТ СН'!$F$22</f>
        <v>894.76092210000002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СН'!$G$12+СВЦЭМ!$D$10+'СЕТ СН'!$G$6-'СЕТ СН'!$G$22</f>
        <v>1433.9267569000001</v>
      </c>
      <c r="C48" s="36">
        <f>SUMIFS(СВЦЭМ!$C$33:$C$776,СВЦЭМ!$A$33:$A$776,$A48,СВЦЭМ!$B$33:$B$776,C$47)+'СЕТ СН'!$G$12+СВЦЭМ!$D$10+'СЕТ СН'!$G$6-'СЕТ СН'!$G$22</f>
        <v>1468.31500899</v>
      </c>
      <c r="D48" s="36">
        <f>SUMIFS(СВЦЭМ!$C$33:$C$776,СВЦЭМ!$A$33:$A$776,$A48,СВЦЭМ!$B$33:$B$776,D$47)+'СЕТ СН'!$G$12+СВЦЭМ!$D$10+'СЕТ СН'!$G$6-'СЕТ СН'!$G$22</f>
        <v>1477.7651719</v>
      </c>
      <c r="E48" s="36">
        <f>SUMIFS(СВЦЭМ!$C$33:$C$776,СВЦЭМ!$A$33:$A$776,$A48,СВЦЭМ!$B$33:$B$776,E$47)+'СЕТ СН'!$G$12+СВЦЭМ!$D$10+'СЕТ СН'!$G$6-'СЕТ СН'!$G$22</f>
        <v>1480.2987457600002</v>
      </c>
      <c r="F48" s="36">
        <f>SUMIFS(СВЦЭМ!$C$33:$C$776,СВЦЭМ!$A$33:$A$776,$A48,СВЦЭМ!$B$33:$B$776,F$47)+'СЕТ СН'!$G$12+СВЦЭМ!$D$10+'СЕТ СН'!$G$6-'СЕТ СН'!$G$22</f>
        <v>1478.1409350000001</v>
      </c>
      <c r="G48" s="36">
        <f>SUMIFS(СВЦЭМ!$C$33:$C$776,СВЦЭМ!$A$33:$A$776,$A48,СВЦЭМ!$B$33:$B$776,G$47)+'СЕТ СН'!$G$12+СВЦЭМ!$D$10+'СЕТ СН'!$G$6-'СЕТ СН'!$G$22</f>
        <v>1482.2053403899999</v>
      </c>
      <c r="H48" s="36">
        <f>SUMIFS(СВЦЭМ!$C$33:$C$776,СВЦЭМ!$A$33:$A$776,$A48,СВЦЭМ!$B$33:$B$776,H$47)+'СЕТ СН'!$G$12+СВЦЭМ!$D$10+'СЕТ СН'!$G$6-'СЕТ СН'!$G$22</f>
        <v>1468.1201497000002</v>
      </c>
      <c r="I48" s="36">
        <f>SUMIFS(СВЦЭМ!$C$33:$C$776,СВЦЭМ!$A$33:$A$776,$A48,СВЦЭМ!$B$33:$B$776,I$47)+'СЕТ СН'!$G$12+СВЦЭМ!$D$10+'СЕТ СН'!$G$6-'СЕТ СН'!$G$22</f>
        <v>1436.4235621</v>
      </c>
      <c r="J48" s="36">
        <f>SUMIFS(СВЦЭМ!$C$33:$C$776,СВЦЭМ!$A$33:$A$776,$A48,СВЦЭМ!$B$33:$B$776,J$47)+'СЕТ СН'!$G$12+СВЦЭМ!$D$10+'СЕТ СН'!$G$6-'СЕТ СН'!$G$22</f>
        <v>1375.76354967</v>
      </c>
      <c r="K48" s="36">
        <f>SUMIFS(СВЦЭМ!$C$33:$C$776,СВЦЭМ!$A$33:$A$776,$A48,СВЦЭМ!$B$33:$B$776,K$47)+'СЕТ СН'!$G$12+СВЦЭМ!$D$10+'СЕТ СН'!$G$6-'СЕТ СН'!$G$22</f>
        <v>1364.71474661</v>
      </c>
      <c r="L48" s="36">
        <f>SUMIFS(СВЦЭМ!$C$33:$C$776,СВЦЭМ!$A$33:$A$776,$A48,СВЦЭМ!$B$33:$B$776,L$47)+'СЕТ СН'!$G$12+СВЦЭМ!$D$10+'СЕТ СН'!$G$6-'СЕТ СН'!$G$22</f>
        <v>1346.40251257</v>
      </c>
      <c r="M48" s="36">
        <f>SUMIFS(СВЦЭМ!$C$33:$C$776,СВЦЭМ!$A$33:$A$776,$A48,СВЦЭМ!$B$33:$B$776,M$47)+'СЕТ СН'!$G$12+СВЦЭМ!$D$10+'СЕТ СН'!$G$6-'СЕТ СН'!$G$22</f>
        <v>1352.8303450600001</v>
      </c>
      <c r="N48" s="36">
        <f>SUMIFS(СВЦЭМ!$C$33:$C$776,СВЦЭМ!$A$33:$A$776,$A48,СВЦЭМ!$B$33:$B$776,N$47)+'СЕТ СН'!$G$12+СВЦЭМ!$D$10+'СЕТ СН'!$G$6-'СЕТ СН'!$G$22</f>
        <v>1361.7442228499999</v>
      </c>
      <c r="O48" s="36">
        <f>SUMIFS(СВЦЭМ!$C$33:$C$776,СВЦЭМ!$A$33:$A$776,$A48,СВЦЭМ!$B$33:$B$776,O$47)+'СЕТ СН'!$G$12+СВЦЭМ!$D$10+'СЕТ СН'!$G$6-'СЕТ СН'!$G$22</f>
        <v>1376.5532296599999</v>
      </c>
      <c r="P48" s="36">
        <f>SUMIFS(СВЦЭМ!$C$33:$C$776,СВЦЭМ!$A$33:$A$776,$A48,СВЦЭМ!$B$33:$B$776,P$47)+'СЕТ СН'!$G$12+СВЦЭМ!$D$10+'СЕТ СН'!$G$6-'СЕТ СН'!$G$22</f>
        <v>1392.3461130999999</v>
      </c>
      <c r="Q48" s="36">
        <f>SUMIFS(СВЦЭМ!$C$33:$C$776,СВЦЭМ!$A$33:$A$776,$A48,СВЦЭМ!$B$33:$B$776,Q$47)+'СЕТ СН'!$G$12+СВЦЭМ!$D$10+'СЕТ СН'!$G$6-'СЕТ СН'!$G$22</f>
        <v>1402.3340838200002</v>
      </c>
      <c r="R48" s="36">
        <f>SUMIFS(СВЦЭМ!$C$33:$C$776,СВЦЭМ!$A$33:$A$776,$A48,СВЦЭМ!$B$33:$B$776,R$47)+'СЕТ СН'!$G$12+СВЦЭМ!$D$10+'СЕТ СН'!$G$6-'СЕТ СН'!$G$22</f>
        <v>1397.4079609800001</v>
      </c>
      <c r="S48" s="36">
        <f>SUMIFS(СВЦЭМ!$C$33:$C$776,СВЦЭМ!$A$33:$A$776,$A48,СВЦЭМ!$B$33:$B$776,S$47)+'СЕТ СН'!$G$12+СВЦЭМ!$D$10+'СЕТ СН'!$G$6-'СЕТ СН'!$G$22</f>
        <v>1393.53686526</v>
      </c>
      <c r="T48" s="36">
        <f>SUMIFS(СВЦЭМ!$C$33:$C$776,СВЦЭМ!$A$33:$A$776,$A48,СВЦЭМ!$B$33:$B$776,T$47)+'СЕТ СН'!$G$12+СВЦЭМ!$D$10+'СЕТ СН'!$G$6-'СЕТ СН'!$G$22</f>
        <v>1375.0036376600001</v>
      </c>
      <c r="U48" s="36">
        <f>SUMIFS(СВЦЭМ!$C$33:$C$776,СВЦЭМ!$A$33:$A$776,$A48,СВЦЭМ!$B$33:$B$776,U$47)+'СЕТ СН'!$G$12+СВЦЭМ!$D$10+'СЕТ СН'!$G$6-'СЕТ СН'!$G$22</f>
        <v>1362.3190209500001</v>
      </c>
      <c r="V48" s="36">
        <f>SUMIFS(СВЦЭМ!$C$33:$C$776,СВЦЭМ!$A$33:$A$776,$A48,СВЦЭМ!$B$33:$B$776,V$47)+'СЕТ СН'!$G$12+СВЦЭМ!$D$10+'СЕТ СН'!$G$6-'СЕТ СН'!$G$22</f>
        <v>1357.1304269900002</v>
      </c>
      <c r="W48" s="36">
        <f>SUMIFS(СВЦЭМ!$C$33:$C$776,СВЦЭМ!$A$33:$A$776,$A48,СВЦЭМ!$B$33:$B$776,W$47)+'СЕТ СН'!$G$12+СВЦЭМ!$D$10+'СЕТ СН'!$G$6-'СЕТ СН'!$G$22</f>
        <v>1361.70935669</v>
      </c>
      <c r="X48" s="36">
        <f>SUMIFS(СВЦЭМ!$C$33:$C$776,СВЦЭМ!$A$33:$A$776,$A48,СВЦЭМ!$B$33:$B$776,X$47)+'СЕТ СН'!$G$12+СВЦЭМ!$D$10+'СЕТ СН'!$G$6-'СЕТ СН'!$G$22</f>
        <v>1372.2093861600001</v>
      </c>
      <c r="Y48" s="36">
        <f>SUMIFS(СВЦЭМ!$C$33:$C$776,СВЦЭМ!$A$33:$A$776,$A48,СВЦЭМ!$B$33:$B$776,Y$47)+'СЕТ СН'!$G$12+СВЦЭМ!$D$10+'СЕТ СН'!$G$6-'СЕТ СН'!$G$22</f>
        <v>1411.3686782899999</v>
      </c>
    </row>
    <row r="49" spans="1:25" ht="15.75" x14ac:dyDescent="0.2">
      <c r="A49" s="35">
        <f>A48+1</f>
        <v>43892</v>
      </c>
      <c r="B49" s="36">
        <f>SUMIFS(СВЦЭМ!$C$33:$C$776,СВЦЭМ!$A$33:$A$776,$A49,СВЦЭМ!$B$33:$B$776,B$47)+'СЕТ СН'!$G$12+СВЦЭМ!$D$10+'СЕТ СН'!$G$6-'СЕТ СН'!$G$22</f>
        <v>1380.6049230799999</v>
      </c>
      <c r="C49" s="36">
        <f>SUMIFS(СВЦЭМ!$C$33:$C$776,СВЦЭМ!$A$33:$A$776,$A49,СВЦЭМ!$B$33:$B$776,C$47)+'СЕТ СН'!$G$12+СВЦЭМ!$D$10+'СЕТ СН'!$G$6-'СЕТ СН'!$G$22</f>
        <v>1387.1538018000001</v>
      </c>
      <c r="D49" s="36">
        <f>SUMIFS(СВЦЭМ!$C$33:$C$776,СВЦЭМ!$A$33:$A$776,$A49,СВЦЭМ!$B$33:$B$776,D$47)+'СЕТ СН'!$G$12+СВЦЭМ!$D$10+'СЕТ СН'!$G$6-'СЕТ СН'!$G$22</f>
        <v>1397.6790980800001</v>
      </c>
      <c r="E49" s="36">
        <f>SUMIFS(СВЦЭМ!$C$33:$C$776,СВЦЭМ!$A$33:$A$776,$A49,СВЦЭМ!$B$33:$B$776,E$47)+'СЕТ СН'!$G$12+СВЦЭМ!$D$10+'СЕТ СН'!$G$6-'СЕТ СН'!$G$22</f>
        <v>1392.3122992600001</v>
      </c>
      <c r="F49" s="36">
        <f>SUMIFS(СВЦЭМ!$C$33:$C$776,СВЦЭМ!$A$33:$A$776,$A49,СВЦЭМ!$B$33:$B$776,F$47)+'СЕТ СН'!$G$12+СВЦЭМ!$D$10+'СЕТ СН'!$G$6-'СЕТ СН'!$G$22</f>
        <v>1393.6575103</v>
      </c>
      <c r="G49" s="36">
        <f>SUMIFS(СВЦЭМ!$C$33:$C$776,СВЦЭМ!$A$33:$A$776,$A49,СВЦЭМ!$B$33:$B$776,G$47)+'СЕТ СН'!$G$12+СВЦЭМ!$D$10+'СЕТ СН'!$G$6-'СЕТ СН'!$G$22</f>
        <v>1407.06620608</v>
      </c>
      <c r="H49" s="36">
        <f>SUMIFS(СВЦЭМ!$C$33:$C$776,СВЦЭМ!$A$33:$A$776,$A49,СВЦЭМ!$B$33:$B$776,H$47)+'СЕТ СН'!$G$12+СВЦЭМ!$D$10+'СЕТ СН'!$G$6-'СЕТ СН'!$G$22</f>
        <v>1461.2302462600001</v>
      </c>
      <c r="I49" s="36">
        <f>SUMIFS(СВЦЭМ!$C$33:$C$776,СВЦЭМ!$A$33:$A$776,$A49,СВЦЭМ!$B$33:$B$776,I$47)+'СЕТ СН'!$G$12+СВЦЭМ!$D$10+'СЕТ СН'!$G$6-'СЕТ СН'!$G$22</f>
        <v>1431.00559733</v>
      </c>
      <c r="J49" s="36">
        <f>SUMIFS(СВЦЭМ!$C$33:$C$776,СВЦЭМ!$A$33:$A$776,$A49,СВЦЭМ!$B$33:$B$776,J$47)+'СЕТ СН'!$G$12+СВЦЭМ!$D$10+'СЕТ СН'!$G$6-'СЕТ СН'!$G$22</f>
        <v>1387.8371392700001</v>
      </c>
      <c r="K49" s="36">
        <f>SUMIFS(СВЦЭМ!$C$33:$C$776,СВЦЭМ!$A$33:$A$776,$A49,СВЦЭМ!$B$33:$B$776,K$47)+'СЕТ СН'!$G$12+СВЦЭМ!$D$10+'СЕТ СН'!$G$6-'СЕТ СН'!$G$22</f>
        <v>1382.02986371</v>
      </c>
      <c r="L49" s="36">
        <f>SUMIFS(СВЦЭМ!$C$33:$C$776,СВЦЭМ!$A$33:$A$776,$A49,СВЦЭМ!$B$33:$B$776,L$47)+'СЕТ СН'!$G$12+СВЦЭМ!$D$10+'СЕТ СН'!$G$6-'СЕТ СН'!$G$22</f>
        <v>1383.8724456</v>
      </c>
      <c r="M49" s="36">
        <f>SUMIFS(СВЦЭМ!$C$33:$C$776,СВЦЭМ!$A$33:$A$776,$A49,СВЦЭМ!$B$33:$B$776,M$47)+'СЕТ СН'!$G$12+СВЦЭМ!$D$10+'СЕТ СН'!$G$6-'СЕТ СН'!$G$22</f>
        <v>1393.0238367700001</v>
      </c>
      <c r="N49" s="36">
        <f>SUMIFS(СВЦЭМ!$C$33:$C$776,СВЦЭМ!$A$33:$A$776,$A49,СВЦЭМ!$B$33:$B$776,N$47)+'СЕТ СН'!$G$12+СВЦЭМ!$D$10+'СЕТ СН'!$G$6-'СЕТ СН'!$G$22</f>
        <v>1407.29684245</v>
      </c>
      <c r="O49" s="36">
        <f>SUMIFS(СВЦЭМ!$C$33:$C$776,СВЦЭМ!$A$33:$A$776,$A49,СВЦЭМ!$B$33:$B$776,O$47)+'СЕТ СН'!$G$12+СВЦЭМ!$D$10+'СЕТ СН'!$G$6-'СЕТ СН'!$G$22</f>
        <v>1427.3483157600001</v>
      </c>
      <c r="P49" s="36">
        <f>SUMIFS(СВЦЭМ!$C$33:$C$776,СВЦЭМ!$A$33:$A$776,$A49,СВЦЭМ!$B$33:$B$776,P$47)+'СЕТ СН'!$G$12+СВЦЭМ!$D$10+'СЕТ СН'!$G$6-'СЕТ СН'!$G$22</f>
        <v>1432.1259310300002</v>
      </c>
      <c r="Q49" s="36">
        <f>SUMIFS(СВЦЭМ!$C$33:$C$776,СВЦЭМ!$A$33:$A$776,$A49,СВЦЭМ!$B$33:$B$776,Q$47)+'СЕТ СН'!$G$12+СВЦЭМ!$D$10+'СЕТ СН'!$G$6-'СЕТ СН'!$G$22</f>
        <v>1441.7534555000002</v>
      </c>
      <c r="R49" s="36">
        <f>SUMIFS(СВЦЭМ!$C$33:$C$776,СВЦЭМ!$A$33:$A$776,$A49,СВЦЭМ!$B$33:$B$776,R$47)+'СЕТ СН'!$G$12+СВЦЭМ!$D$10+'СЕТ СН'!$G$6-'СЕТ СН'!$G$22</f>
        <v>1440.3422599600001</v>
      </c>
      <c r="S49" s="36">
        <f>SUMIFS(СВЦЭМ!$C$33:$C$776,СВЦЭМ!$A$33:$A$776,$A49,СВЦЭМ!$B$33:$B$776,S$47)+'СЕТ СН'!$G$12+СВЦЭМ!$D$10+'СЕТ СН'!$G$6-'СЕТ СН'!$G$22</f>
        <v>1433.0170267200001</v>
      </c>
      <c r="T49" s="36">
        <f>SUMIFS(СВЦЭМ!$C$33:$C$776,СВЦЭМ!$A$33:$A$776,$A49,СВЦЭМ!$B$33:$B$776,T$47)+'СЕТ СН'!$G$12+СВЦЭМ!$D$10+'СЕТ СН'!$G$6-'СЕТ СН'!$G$22</f>
        <v>1413.0635865900001</v>
      </c>
      <c r="U49" s="36">
        <f>SUMIFS(СВЦЭМ!$C$33:$C$776,СВЦЭМ!$A$33:$A$776,$A49,СВЦЭМ!$B$33:$B$776,U$47)+'СЕТ СН'!$G$12+СВЦЭМ!$D$10+'СЕТ СН'!$G$6-'СЕТ СН'!$G$22</f>
        <v>1394.3725597900002</v>
      </c>
      <c r="V49" s="36">
        <f>SUMIFS(СВЦЭМ!$C$33:$C$776,СВЦЭМ!$A$33:$A$776,$A49,СВЦЭМ!$B$33:$B$776,V$47)+'СЕТ СН'!$G$12+СВЦЭМ!$D$10+'СЕТ СН'!$G$6-'СЕТ СН'!$G$22</f>
        <v>1400.1566641500001</v>
      </c>
      <c r="W49" s="36">
        <f>SUMIFS(СВЦЭМ!$C$33:$C$776,СВЦЭМ!$A$33:$A$776,$A49,СВЦЭМ!$B$33:$B$776,W$47)+'СЕТ СН'!$G$12+СВЦЭМ!$D$10+'СЕТ СН'!$G$6-'СЕТ СН'!$G$22</f>
        <v>1413.1519735700001</v>
      </c>
      <c r="X49" s="36">
        <f>SUMIFS(СВЦЭМ!$C$33:$C$776,СВЦЭМ!$A$33:$A$776,$A49,СВЦЭМ!$B$33:$B$776,X$47)+'СЕТ СН'!$G$12+СВЦЭМ!$D$10+'СЕТ СН'!$G$6-'СЕТ СН'!$G$22</f>
        <v>1424.0508905500001</v>
      </c>
      <c r="Y49" s="36">
        <f>SUMIFS(СВЦЭМ!$C$33:$C$776,СВЦЭМ!$A$33:$A$776,$A49,СВЦЭМ!$B$33:$B$776,Y$47)+'СЕТ СН'!$G$12+СВЦЭМ!$D$10+'СЕТ СН'!$G$6-'СЕТ СН'!$G$22</f>
        <v>1456.76024912</v>
      </c>
    </row>
    <row r="50" spans="1:25" ht="15.75" x14ac:dyDescent="0.2">
      <c r="A50" s="35">
        <f t="shared" ref="A50:A78" si="1">A49+1</f>
        <v>43893</v>
      </c>
      <c r="B50" s="36">
        <f>SUMIFS(СВЦЭМ!$C$33:$C$776,СВЦЭМ!$A$33:$A$776,$A50,СВЦЭМ!$B$33:$B$776,B$47)+'СЕТ СН'!$G$12+СВЦЭМ!$D$10+'СЕТ СН'!$G$6-'СЕТ СН'!$G$22</f>
        <v>1496.8262003499999</v>
      </c>
      <c r="C50" s="36">
        <f>SUMIFS(СВЦЭМ!$C$33:$C$776,СВЦЭМ!$A$33:$A$776,$A50,СВЦЭМ!$B$33:$B$776,C$47)+'СЕТ СН'!$G$12+СВЦЭМ!$D$10+'СЕТ СН'!$G$6-'СЕТ СН'!$G$22</f>
        <v>1516.3484921500001</v>
      </c>
      <c r="D50" s="36">
        <f>SUMIFS(СВЦЭМ!$C$33:$C$776,СВЦЭМ!$A$33:$A$776,$A50,СВЦЭМ!$B$33:$B$776,D$47)+'СЕТ СН'!$G$12+СВЦЭМ!$D$10+'СЕТ СН'!$G$6-'СЕТ СН'!$G$22</f>
        <v>1514.89557833</v>
      </c>
      <c r="E50" s="36">
        <f>SUMIFS(СВЦЭМ!$C$33:$C$776,СВЦЭМ!$A$33:$A$776,$A50,СВЦЭМ!$B$33:$B$776,E$47)+'СЕТ СН'!$G$12+СВЦЭМ!$D$10+'СЕТ СН'!$G$6-'СЕТ СН'!$G$22</f>
        <v>1518.76336919</v>
      </c>
      <c r="F50" s="36">
        <f>SUMIFS(СВЦЭМ!$C$33:$C$776,СВЦЭМ!$A$33:$A$776,$A50,СВЦЭМ!$B$33:$B$776,F$47)+'СЕТ СН'!$G$12+СВЦЭМ!$D$10+'СЕТ СН'!$G$6-'СЕТ СН'!$G$22</f>
        <v>1507.0510299100001</v>
      </c>
      <c r="G50" s="36">
        <f>SUMIFS(СВЦЭМ!$C$33:$C$776,СВЦЭМ!$A$33:$A$776,$A50,СВЦЭМ!$B$33:$B$776,G$47)+'СЕТ СН'!$G$12+СВЦЭМ!$D$10+'СЕТ СН'!$G$6-'СЕТ СН'!$G$22</f>
        <v>1510.6526827299999</v>
      </c>
      <c r="H50" s="36">
        <f>SUMIFS(СВЦЭМ!$C$33:$C$776,СВЦЭМ!$A$33:$A$776,$A50,СВЦЭМ!$B$33:$B$776,H$47)+'СЕТ СН'!$G$12+СВЦЭМ!$D$10+'СЕТ СН'!$G$6-'СЕТ СН'!$G$22</f>
        <v>1496.1927640700001</v>
      </c>
      <c r="I50" s="36">
        <f>SUMIFS(СВЦЭМ!$C$33:$C$776,СВЦЭМ!$A$33:$A$776,$A50,СВЦЭМ!$B$33:$B$776,I$47)+'СЕТ СН'!$G$12+СВЦЭМ!$D$10+'СЕТ СН'!$G$6-'СЕТ СН'!$G$22</f>
        <v>1404.3965914</v>
      </c>
      <c r="J50" s="36">
        <f>SUMIFS(СВЦЭМ!$C$33:$C$776,СВЦЭМ!$A$33:$A$776,$A50,СВЦЭМ!$B$33:$B$776,J$47)+'СЕТ СН'!$G$12+СВЦЭМ!$D$10+'СЕТ СН'!$G$6-'СЕТ СН'!$G$22</f>
        <v>1332.2481050199999</v>
      </c>
      <c r="K50" s="36">
        <f>SUMIFS(СВЦЭМ!$C$33:$C$776,СВЦЭМ!$A$33:$A$776,$A50,СВЦЭМ!$B$33:$B$776,K$47)+'СЕТ СН'!$G$12+СВЦЭМ!$D$10+'СЕТ СН'!$G$6-'СЕТ СН'!$G$22</f>
        <v>1334.1287351600001</v>
      </c>
      <c r="L50" s="36">
        <f>SUMIFS(СВЦЭМ!$C$33:$C$776,СВЦЭМ!$A$33:$A$776,$A50,СВЦЭМ!$B$33:$B$776,L$47)+'СЕТ СН'!$G$12+СВЦЭМ!$D$10+'СЕТ СН'!$G$6-'СЕТ СН'!$G$22</f>
        <v>1328.92570174</v>
      </c>
      <c r="M50" s="36">
        <f>SUMIFS(СВЦЭМ!$C$33:$C$776,СВЦЭМ!$A$33:$A$776,$A50,СВЦЭМ!$B$33:$B$776,M$47)+'СЕТ СН'!$G$12+СВЦЭМ!$D$10+'СЕТ СН'!$G$6-'СЕТ СН'!$G$22</f>
        <v>1340.2693342500002</v>
      </c>
      <c r="N50" s="36">
        <f>SUMIFS(СВЦЭМ!$C$33:$C$776,СВЦЭМ!$A$33:$A$776,$A50,СВЦЭМ!$B$33:$B$776,N$47)+'СЕТ СН'!$G$12+СВЦЭМ!$D$10+'СЕТ СН'!$G$6-'СЕТ СН'!$G$22</f>
        <v>1354.4950311000002</v>
      </c>
      <c r="O50" s="36">
        <f>SUMIFS(СВЦЭМ!$C$33:$C$776,СВЦЭМ!$A$33:$A$776,$A50,СВЦЭМ!$B$33:$B$776,O$47)+'СЕТ СН'!$G$12+СВЦЭМ!$D$10+'СЕТ СН'!$G$6-'СЕТ СН'!$G$22</f>
        <v>1371.1191468800002</v>
      </c>
      <c r="P50" s="36">
        <f>SUMIFS(СВЦЭМ!$C$33:$C$776,СВЦЭМ!$A$33:$A$776,$A50,СВЦЭМ!$B$33:$B$776,P$47)+'СЕТ СН'!$G$12+СВЦЭМ!$D$10+'СЕТ СН'!$G$6-'СЕТ СН'!$G$22</f>
        <v>1374.6875189300001</v>
      </c>
      <c r="Q50" s="36">
        <f>SUMIFS(СВЦЭМ!$C$33:$C$776,СВЦЭМ!$A$33:$A$776,$A50,СВЦЭМ!$B$33:$B$776,Q$47)+'СЕТ СН'!$G$12+СВЦЭМ!$D$10+'СЕТ СН'!$G$6-'СЕТ СН'!$G$22</f>
        <v>1379.6184078599999</v>
      </c>
      <c r="R50" s="36">
        <f>SUMIFS(СВЦЭМ!$C$33:$C$776,СВЦЭМ!$A$33:$A$776,$A50,СВЦЭМ!$B$33:$B$776,R$47)+'СЕТ СН'!$G$12+СВЦЭМ!$D$10+'СЕТ СН'!$G$6-'СЕТ СН'!$G$22</f>
        <v>1374.2782701400001</v>
      </c>
      <c r="S50" s="36">
        <f>SUMIFS(СВЦЭМ!$C$33:$C$776,СВЦЭМ!$A$33:$A$776,$A50,СВЦЭМ!$B$33:$B$776,S$47)+'СЕТ СН'!$G$12+СВЦЭМ!$D$10+'СЕТ СН'!$G$6-'СЕТ СН'!$G$22</f>
        <v>1372.03994711</v>
      </c>
      <c r="T50" s="36">
        <f>SUMIFS(СВЦЭМ!$C$33:$C$776,СВЦЭМ!$A$33:$A$776,$A50,СВЦЭМ!$B$33:$B$776,T$47)+'СЕТ СН'!$G$12+СВЦЭМ!$D$10+'СЕТ СН'!$G$6-'СЕТ СН'!$G$22</f>
        <v>1352.2606190800002</v>
      </c>
      <c r="U50" s="36">
        <f>SUMIFS(СВЦЭМ!$C$33:$C$776,СВЦЭМ!$A$33:$A$776,$A50,СВЦЭМ!$B$33:$B$776,U$47)+'СЕТ СН'!$G$12+СВЦЭМ!$D$10+'СЕТ СН'!$G$6-'СЕТ СН'!$G$22</f>
        <v>1373.71410625</v>
      </c>
      <c r="V50" s="36">
        <f>SUMIFS(СВЦЭМ!$C$33:$C$776,СВЦЭМ!$A$33:$A$776,$A50,СВЦЭМ!$B$33:$B$776,V$47)+'СЕТ СН'!$G$12+СВЦЭМ!$D$10+'СЕТ СН'!$G$6-'СЕТ СН'!$G$22</f>
        <v>1387.1374730000002</v>
      </c>
      <c r="W50" s="36">
        <f>SUMIFS(СВЦЭМ!$C$33:$C$776,СВЦЭМ!$A$33:$A$776,$A50,СВЦЭМ!$B$33:$B$776,W$47)+'СЕТ СН'!$G$12+СВЦЭМ!$D$10+'СЕТ СН'!$G$6-'СЕТ СН'!$G$22</f>
        <v>1366.63841026</v>
      </c>
      <c r="X50" s="36">
        <f>SUMIFS(СВЦЭМ!$C$33:$C$776,СВЦЭМ!$A$33:$A$776,$A50,СВЦЭМ!$B$33:$B$776,X$47)+'СЕТ СН'!$G$12+СВЦЭМ!$D$10+'СЕТ СН'!$G$6-'СЕТ СН'!$G$22</f>
        <v>1360.3637461200001</v>
      </c>
      <c r="Y50" s="36">
        <f>SUMIFS(СВЦЭМ!$C$33:$C$776,СВЦЭМ!$A$33:$A$776,$A50,СВЦЭМ!$B$33:$B$776,Y$47)+'СЕТ СН'!$G$12+СВЦЭМ!$D$10+'СЕТ СН'!$G$6-'СЕТ СН'!$G$22</f>
        <v>1412.5455994900001</v>
      </c>
    </row>
    <row r="51" spans="1:25" ht="15.75" x14ac:dyDescent="0.2">
      <c r="A51" s="35">
        <f t="shared" si="1"/>
        <v>43894</v>
      </c>
      <c r="B51" s="36">
        <f>SUMIFS(СВЦЭМ!$C$33:$C$776,СВЦЭМ!$A$33:$A$776,$A51,СВЦЭМ!$B$33:$B$776,B$47)+'СЕТ СН'!$G$12+СВЦЭМ!$D$10+'СЕТ СН'!$G$6-'СЕТ СН'!$G$22</f>
        <v>1496.4943052100002</v>
      </c>
      <c r="C51" s="36">
        <f>SUMIFS(СВЦЭМ!$C$33:$C$776,СВЦЭМ!$A$33:$A$776,$A51,СВЦЭМ!$B$33:$B$776,C$47)+'СЕТ СН'!$G$12+СВЦЭМ!$D$10+'СЕТ СН'!$G$6-'СЕТ СН'!$G$22</f>
        <v>1517.775292</v>
      </c>
      <c r="D51" s="36">
        <f>SUMIFS(СВЦЭМ!$C$33:$C$776,СВЦЭМ!$A$33:$A$776,$A51,СВЦЭМ!$B$33:$B$776,D$47)+'СЕТ СН'!$G$12+СВЦЭМ!$D$10+'СЕТ СН'!$G$6-'СЕТ СН'!$G$22</f>
        <v>1533.12846971</v>
      </c>
      <c r="E51" s="36">
        <f>SUMIFS(СВЦЭМ!$C$33:$C$776,СВЦЭМ!$A$33:$A$776,$A51,СВЦЭМ!$B$33:$B$776,E$47)+'СЕТ СН'!$G$12+СВЦЭМ!$D$10+'СЕТ СН'!$G$6-'СЕТ СН'!$G$22</f>
        <v>1530.9029540900001</v>
      </c>
      <c r="F51" s="36">
        <f>SUMIFS(СВЦЭМ!$C$33:$C$776,СВЦЭМ!$A$33:$A$776,$A51,СВЦЭМ!$B$33:$B$776,F$47)+'СЕТ СН'!$G$12+СВЦЭМ!$D$10+'СЕТ СН'!$G$6-'СЕТ СН'!$G$22</f>
        <v>1529.1039595000002</v>
      </c>
      <c r="G51" s="36">
        <f>SUMIFS(СВЦЭМ!$C$33:$C$776,СВЦЭМ!$A$33:$A$776,$A51,СВЦЭМ!$B$33:$B$776,G$47)+'СЕТ СН'!$G$12+СВЦЭМ!$D$10+'СЕТ СН'!$G$6-'СЕТ СН'!$G$22</f>
        <v>1462.3135933500002</v>
      </c>
      <c r="H51" s="36">
        <f>SUMIFS(СВЦЭМ!$C$33:$C$776,СВЦЭМ!$A$33:$A$776,$A51,СВЦЭМ!$B$33:$B$776,H$47)+'СЕТ СН'!$G$12+СВЦЭМ!$D$10+'СЕТ СН'!$G$6-'СЕТ СН'!$G$22</f>
        <v>1418.2003599899999</v>
      </c>
      <c r="I51" s="36">
        <f>SUMIFS(СВЦЭМ!$C$33:$C$776,СВЦЭМ!$A$33:$A$776,$A51,СВЦЭМ!$B$33:$B$776,I$47)+'СЕТ СН'!$G$12+СВЦЭМ!$D$10+'СЕТ СН'!$G$6-'СЕТ СН'!$G$22</f>
        <v>1385.3479677700002</v>
      </c>
      <c r="J51" s="36">
        <f>SUMIFS(СВЦЭМ!$C$33:$C$776,СВЦЭМ!$A$33:$A$776,$A51,СВЦЭМ!$B$33:$B$776,J$47)+'СЕТ СН'!$G$12+СВЦЭМ!$D$10+'СЕТ СН'!$G$6-'СЕТ СН'!$G$22</f>
        <v>1346.71183591</v>
      </c>
      <c r="K51" s="36">
        <f>SUMIFS(СВЦЭМ!$C$33:$C$776,СВЦЭМ!$A$33:$A$776,$A51,СВЦЭМ!$B$33:$B$776,K$47)+'СЕТ СН'!$G$12+СВЦЭМ!$D$10+'СЕТ СН'!$G$6-'СЕТ СН'!$G$22</f>
        <v>1358.16155673</v>
      </c>
      <c r="L51" s="36">
        <f>SUMIFS(СВЦЭМ!$C$33:$C$776,СВЦЭМ!$A$33:$A$776,$A51,СВЦЭМ!$B$33:$B$776,L$47)+'СЕТ СН'!$G$12+СВЦЭМ!$D$10+'СЕТ СН'!$G$6-'СЕТ СН'!$G$22</f>
        <v>1361.4065993500001</v>
      </c>
      <c r="M51" s="36">
        <f>SUMIFS(СВЦЭМ!$C$33:$C$776,СВЦЭМ!$A$33:$A$776,$A51,СВЦЭМ!$B$33:$B$776,M$47)+'СЕТ СН'!$G$12+СВЦЭМ!$D$10+'СЕТ СН'!$G$6-'СЕТ СН'!$G$22</f>
        <v>1381.7528220500001</v>
      </c>
      <c r="N51" s="36">
        <f>SUMIFS(СВЦЭМ!$C$33:$C$776,СВЦЭМ!$A$33:$A$776,$A51,СВЦЭМ!$B$33:$B$776,N$47)+'СЕТ СН'!$G$12+СВЦЭМ!$D$10+'СЕТ СН'!$G$6-'СЕТ СН'!$G$22</f>
        <v>1392.26225378</v>
      </c>
      <c r="O51" s="36">
        <f>SUMIFS(СВЦЭМ!$C$33:$C$776,СВЦЭМ!$A$33:$A$776,$A51,СВЦЭМ!$B$33:$B$776,O$47)+'СЕТ СН'!$G$12+СВЦЭМ!$D$10+'СЕТ СН'!$G$6-'СЕТ СН'!$G$22</f>
        <v>1405.2067628</v>
      </c>
      <c r="P51" s="36">
        <f>SUMIFS(СВЦЭМ!$C$33:$C$776,СВЦЭМ!$A$33:$A$776,$A51,СВЦЭМ!$B$33:$B$776,P$47)+'СЕТ СН'!$G$12+СВЦЭМ!$D$10+'СЕТ СН'!$G$6-'СЕТ СН'!$G$22</f>
        <v>1409.9596979</v>
      </c>
      <c r="Q51" s="36">
        <f>SUMIFS(СВЦЭМ!$C$33:$C$776,СВЦЭМ!$A$33:$A$776,$A51,СВЦЭМ!$B$33:$B$776,Q$47)+'СЕТ СН'!$G$12+СВЦЭМ!$D$10+'СЕТ СН'!$G$6-'СЕТ СН'!$G$22</f>
        <v>1424.2916715000001</v>
      </c>
      <c r="R51" s="36">
        <f>SUMIFS(СВЦЭМ!$C$33:$C$776,СВЦЭМ!$A$33:$A$776,$A51,СВЦЭМ!$B$33:$B$776,R$47)+'СЕТ СН'!$G$12+СВЦЭМ!$D$10+'СЕТ СН'!$G$6-'СЕТ СН'!$G$22</f>
        <v>1414.73598292</v>
      </c>
      <c r="S51" s="36">
        <f>SUMIFS(СВЦЭМ!$C$33:$C$776,СВЦЭМ!$A$33:$A$776,$A51,СВЦЭМ!$B$33:$B$776,S$47)+'СЕТ СН'!$G$12+СВЦЭМ!$D$10+'СЕТ СН'!$G$6-'СЕТ СН'!$G$22</f>
        <v>1401.4940342</v>
      </c>
      <c r="T51" s="36">
        <f>SUMIFS(СВЦЭМ!$C$33:$C$776,СВЦЭМ!$A$33:$A$776,$A51,СВЦЭМ!$B$33:$B$776,T$47)+'СЕТ СН'!$G$12+СВЦЭМ!$D$10+'СЕТ СН'!$G$6-'СЕТ СН'!$G$22</f>
        <v>1384.8020720300001</v>
      </c>
      <c r="U51" s="36">
        <f>SUMIFS(СВЦЭМ!$C$33:$C$776,СВЦЭМ!$A$33:$A$776,$A51,СВЦЭМ!$B$33:$B$776,U$47)+'СЕТ СН'!$G$12+СВЦЭМ!$D$10+'СЕТ СН'!$G$6-'СЕТ СН'!$G$22</f>
        <v>1380.4515454500001</v>
      </c>
      <c r="V51" s="36">
        <f>SUMIFS(СВЦЭМ!$C$33:$C$776,СВЦЭМ!$A$33:$A$776,$A51,СВЦЭМ!$B$33:$B$776,V$47)+'СЕТ СН'!$G$12+СВЦЭМ!$D$10+'СЕТ СН'!$G$6-'СЕТ СН'!$G$22</f>
        <v>1376.7560219300001</v>
      </c>
      <c r="W51" s="36">
        <f>SUMIFS(СВЦЭМ!$C$33:$C$776,СВЦЭМ!$A$33:$A$776,$A51,СВЦЭМ!$B$33:$B$776,W$47)+'СЕТ СН'!$G$12+СВЦЭМ!$D$10+'СЕТ СН'!$G$6-'СЕТ СН'!$G$22</f>
        <v>1375.1901919300001</v>
      </c>
      <c r="X51" s="36">
        <f>SUMIFS(СВЦЭМ!$C$33:$C$776,СВЦЭМ!$A$33:$A$776,$A51,СВЦЭМ!$B$33:$B$776,X$47)+'СЕТ СН'!$G$12+СВЦЭМ!$D$10+'СЕТ СН'!$G$6-'СЕТ СН'!$G$22</f>
        <v>1388.8291374600001</v>
      </c>
      <c r="Y51" s="36">
        <f>SUMIFS(СВЦЭМ!$C$33:$C$776,СВЦЭМ!$A$33:$A$776,$A51,СВЦЭМ!$B$33:$B$776,Y$47)+'СЕТ СН'!$G$12+СВЦЭМ!$D$10+'СЕТ СН'!$G$6-'СЕТ СН'!$G$22</f>
        <v>1427.64214027</v>
      </c>
    </row>
    <row r="52" spans="1:25" ht="15.75" x14ac:dyDescent="0.2">
      <c r="A52" s="35">
        <f t="shared" si="1"/>
        <v>43895</v>
      </c>
      <c r="B52" s="36">
        <f>SUMIFS(СВЦЭМ!$C$33:$C$776,СВЦЭМ!$A$33:$A$776,$A52,СВЦЭМ!$B$33:$B$776,B$47)+'СЕТ СН'!$G$12+СВЦЭМ!$D$10+'СЕТ СН'!$G$6-'СЕТ СН'!$G$22</f>
        <v>1471.1104626900001</v>
      </c>
      <c r="C52" s="36">
        <f>SUMIFS(СВЦЭМ!$C$33:$C$776,СВЦЭМ!$A$33:$A$776,$A52,СВЦЭМ!$B$33:$B$776,C$47)+'СЕТ СН'!$G$12+СВЦЭМ!$D$10+'СЕТ СН'!$G$6-'СЕТ СН'!$G$22</f>
        <v>1510.5668252300002</v>
      </c>
      <c r="D52" s="36">
        <f>SUMIFS(СВЦЭМ!$C$33:$C$776,СВЦЭМ!$A$33:$A$776,$A52,СВЦЭМ!$B$33:$B$776,D$47)+'СЕТ СН'!$G$12+СВЦЭМ!$D$10+'СЕТ СН'!$G$6-'СЕТ СН'!$G$22</f>
        <v>1520.2798057499999</v>
      </c>
      <c r="E52" s="36">
        <f>SUMIFS(СВЦЭМ!$C$33:$C$776,СВЦЭМ!$A$33:$A$776,$A52,СВЦЭМ!$B$33:$B$776,E$47)+'СЕТ СН'!$G$12+СВЦЭМ!$D$10+'СЕТ СН'!$G$6-'СЕТ СН'!$G$22</f>
        <v>1528.31308891</v>
      </c>
      <c r="F52" s="36">
        <f>SUMIFS(СВЦЭМ!$C$33:$C$776,СВЦЭМ!$A$33:$A$776,$A52,СВЦЭМ!$B$33:$B$776,F$47)+'СЕТ СН'!$G$12+СВЦЭМ!$D$10+'СЕТ СН'!$G$6-'СЕТ СН'!$G$22</f>
        <v>1505.4798974300002</v>
      </c>
      <c r="G52" s="36">
        <f>SUMIFS(СВЦЭМ!$C$33:$C$776,СВЦЭМ!$A$33:$A$776,$A52,СВЦЭМ!$B$33:$B$776,G$47)+'СЕТ СН'!$G$12+СВЦЭМ!$D$10+'СЕТ СН'!$G$6-'СЕТ СН'!$G$22</f>
        <v>1487.2855253299999</v>
      </c>
      <c r="H52" s="36">
        <f>SUMIFS(СВЦЭМ!$C$33:$C$776,СВЦЭМ!$A$33:$A$776,$A52,СВЦЭМ!$B$33:$B$776,H$47)+'СЕТ СН'!$G$12+СВЦЭМ!$D$10+'СЕТ СН'!$G$6-'СЕТ СН'!$G$22</f>
        <v>1446.5858126200001</v>
      </c>
      <c r="I52" s="36">
        <f>SUMIFS(СВЦЭМ!$C$33:$C$776,СВЦЭМ!$A$33:$A$776,$A52,СВЦЭМ!$B$33:$B$776,I$47)+'СЕТ СН'!$G$12+СВЦЭМ!$D$10+'СЕТ СН'!$G$6-'СЕТ СН'!$G$22</f>
        <v>1424.4285342100002</v>
      </c>
      <c r="J52" s="36">
        <f>SUMIFS(СВЦЭМ!$C$33:$C$776,СВЦЭМ!$A$33:$A$776,$A52,СВЦЭМ!$B$33:$B$776,J$47)+'СЕТ СН'!$G$12+СВЦЭМ!$D$10+'СЕТ СН'!$G$6-'СЕТ СН'!$G$22</f>
        <v>1386.45733513</v>
      </c>
      <c r="K52" s="36">
        <f>SUMIFS(СВЦЭМ!$C$33:$C$776,СВЦЭМ!$A$33:$A$776,$A52,СВЦЭМ!$B$33:$B$776,K$47)+'СЕТ СН'!$G$12+СВЦЭМ!$D$10+'СЕТ СН'!$G$6-'СЕТ СН'!$G$22</f>
        <v>1381.2075613500001</v>
      </c>
      <c r="L52" s="36">
        <f>SUMIFS(СВЦЭМ!$C$33:$C$776,СВЦЭМ!$A$33:$A$776,$A52,СВЦЭМ!$B$33:$B$776,L$47)+'СЕТ СН'!$G$12+СВЦЭМ!$D$10+'СЕТ СН'!$G$6-'СЕТ СН'!$G$22</f>
        <v>1403.9822092900001</v>
      </c>
      <c r="M52" s="36">
        <f>SUMIFS(СВЦЭМ!$C$33:$C$776,СВЦЭМ!$A$33:$A$776,$A52,СВЦЭМ!$B$33:$B$776,M$47)+'СЕТ СН'!$G$12+СВЦЭМ!$D$10+'СЕТ СН'!$G$6-'СЕТ СН'!$G$22</f>
        <v>1432.5768762600001</v>
      </c>
      <c r="N52" s="36">
        <f>SUMIFS(СВЦЭМ!$C$33:$C$776,СВЦЭМ!$A$33:$A$776,$A52,СВЦЭМ!$B$33:$B$776,N$47)+'СЕТ СН'!$G$12+СВЦЭМ!$D$10+'СЕТ СН'!$G$6-'СЕТ СН'!$G$22</f>
        <v>1435.2536501600002</v>
      </c>
      <c r="O52" s="36">
        <f>SUMIFS(СВЦЭМ!$C$33:$C$776,СВЦЭМ!$A$33:$A$776,$A52,СВЦЭМ!$B$33:$B$776,O$47)+'СЕТ СН'!$G$12+СВЦЭМ!$D$10+'СЕТ СН'!$G$6-'СЕТ СН'!$G$22</f>
        <v>1451.60543669</v>
      </c>
      <c r="P52" s="36">
        <f>SUMIFS(СВЦЭМ!$C$33:$C$776,СВЦЭМ!$A$33:$A$776,$A52,СВЦЭМ!$B$33:$B$776,P$47)+'СЕТ СН'!$G$12+СВЦЭМ!$D$10+'СЕТ СН'!$G$6-'СЕТ СН'!$G$22</f>
        <v>1460.6660339800001</v>
      </c>
      <c r="Q52" s="36">
        <f>SUMIFS(СВЦЭМ!$C$33:$C$776,СВЦЭМ!$A$33:$A$776,$A52,СВЦЭМ!$B$33:$B$776,Q$47)+'СЕТ СН'!$G$12+СВЦЭМ!$D$10+'СЕТ СН'!$G$6-'СЕТ СН'!$G$22</f>
        <v>1472.2955444300001</v>
      </c>
      <c r="R52" s="36">
        <f>SUMIFS(СВЦЭМ!$C$33:$C$776,СВЦЭМ!$A$33:$A$776,$A52,СВЦЭМ!$B$33:$B$776,R$47)+'СЕТ СН'!$G$12+СВЦЭМ!$D$10+'СЕТ СН'!$G$6-'СЕТ СН'!$G$22</f>
        <v>1474.5064450300001</v>
      </c>
      <c r="S52" s="36">
        <f>SUMIFS(СВЦЭМ!$C$33:$C$776,СВЦЭМ!$A$33:$A$776,$A52,СВЦЭМ!$B$33:$B$776,S$47)+'СЕТ СН'!$G$12+СВЦЭМ!$D$10+'СЕТ СН'!$G$6-'СЕТ СН'!$G$22</f>
        <v>1461.29375979</v>
      </c>
      <c r="T52" s="36">
        <f>SUMIFS(СВЦЭМ!$C$33:$C$776,СВЦЭМ!$A$33:$A$776,$A52,СВЦЭМ!$B$33:$B$776,T$47)+'СЕТ СН'!$G$12+СВЦЭМ!$D$10+'СЕТ СН'!$G$6-'СЕТ СН'!$G$22</f>
        <v>1438.43853233</v>
      </c>
      <c r="U52" s="36">
        <f>SUMIFS(СВЦЭМ!$C$33:$C$776,СВЦЭМ!$A$33:$A$776,$A52,СВЦЭМ!$B$33:$B$776,U$47)+'СЕТ СН'!$G$12+СВЦЭМ!$D$10+'СЕТ СН'!$G$6-'СЕТ СН'!$G$22</f>
        <v>1417.87149202</v>
      </c>
      <c r="V52" s="36">
        <f>SUMIFS(СВЦЭМ!$C$33:$C$776,СВЦЭМ!$A$33:$A$776,$A52,СВЦЭМ!$B$33:$B$776,V$47)+'СЕТ СН'!$G$12+СВЦЭМ!$D$10+'СЕТ СН'!$G$6-'СЕТ СН'!$G$22</f>
        <v>1416.1153586099999</v>
      </c>
      <c r="W52" s="36">
        <f>SUMIFS(СВЦЭМ!$C$33:$C$776,СВЦЭМ!$A$33:$A$776,$A52,СВЦЭМ!$B$33:$B$776,W$47)+'СЕТ СН'!$G$12+СВЦЭМ!$D$10+'СЕТ СН'!$G$6-'СЕТ СН'!$G$22</f>
        <v>1423.2387524800001</v>
      </c>
      <c r="X52" s="36">
        <f>SUMIFS(СВЦЭМ!$C$33:$C$776,СВЦЭМ!$A$33:$A$776,$A52,СВЦЭМ!$B$33:$B$776,X$47)+'СЕТ СН'!$G$12+СВЦЭМ!$D$10+'СЕТ СН'!$G$6-'СЕТ СН'!$G$22</f>
        <v>1441.6296659500001</v>
      </c>
      <c r="Y52" s="36">
        <f>SUMIFS(СВЦЭМ!$C$33:$C$776,СВЦЭМ!$A$33:$A$776,$A52,СВЦЭМ!$B$33:$B$776,Y$47)+'СЕТ СН'!$G$12+СВЦЭМ!$D$10+'СЕТ СН'!$G$6-'СЕТ СН'!$G$22</f>
        <v>1457.6380732500002</v>
      </c>
    </row>
    <row r="53" spans="1:25" ht="15.75" x14ac:dyDescent="0.2">
      <c r="A53" s="35">
        <f t="shared" si="1"/>
        <v>43896</v>
      </c>
      <c r="B53" s="36">
        <f>SUMIFS(СВЦЭМ!$C$33:$C$776,СВЦЭМ!$A$33:$A$776,$A53,СВЦЭМ!$B$33:$B$776,B$47)+'СЕТ СН'!$G$12+СВЦЭМ!$D$10+'СЕТ СН'!$G$6-'СЕТ СН'!$G$22</f>
        <v>1515.2144773499999</v>
      </c>
      <c r="C53" s="36">
        <f>SUMIFS(СВЦЭМ!$C$33:$C$776,СВЦЭМ!$A$33:$A$776,$A53,СВЦЭМ!$B$33:$B$776,C$47)+'СЕТ СН'!$G$12+СВЦЭМ!$D$10+'СЕТ СН'!$G$6-'СЕТ СН'!$G$22</f>
        <v>1539.8683494700001</v>
      </c>
      <c r="D53" s="36">
        <f>SUMIFS(СВЦЭМ!$C$33:$C$776,СВЦЭМ!$A$33:$A$776,$A53,СВЦЭМ!$B$33:$B$776,D$47)+'СЕТ СН'!$G$12+СВЦЭМ!$D$10+'СЕТ СН'!$G$6-'СЕТ СН'!$G$22</f>
        <v>1550.9702285400001</v>
      </c>
      <c r="E53" s="36">
        <f>SUMIFS(СВЦЭМ!$C$33:$C$776,СВЦЭМ!$A$33:$A$776,$A53,СВЦЭМ!$B$33:$B$776,E$47)+'СЕТ СН'!$G$12+СВЦЭМ!$D$10+'СЕТ СН'!$G$6-'СЕТ СН'!$G$22</f>
        <v>1554.4888367100002</v>
      </c>
      <c r="F53" s="36">
        <f>SUMIFS(СВЦЭМ!$C$33:$C$776,СВЦЭМ!$A$33:$A$776,$A53,СВЦЭМ!$B$33:$B$776,F$47)+'СЕТ СН'!$G$12+СВЦЭМ!$D$10+'СЕТ СН'!$G$6-'СЕТ СН'!$G$22</f>
        <v>1549.8665388700001</v>
      </c>
      <c r="G53" s="36">
        <f>SUMIFS(СВЦЭМ!$C$33:$C$776,СВЦЭМ!$A$33:$A$776,$A53,СВЦЭМ!$B$33:$B$776,G$47)+'СЕТ СН'!$G$12+СВЦЭМ!$D$10+'СЕТ СН'!$G$6-'СЕТ СН'!$G$22</f>
        <v>1523.6460916000001</v>
      </c>
      <c r="H53" s="36">
        <f>SUMIFS(СВЦЭМ!$C$33:$C$776,СВЦЭМ!$A$33:$A$776,$A53,СВЦЭМ!$B$33:$B$776,H$47)+'СЕТ СН'!$G$12+СВЦЭМ!$D$10+'СЕТ СН'!$G$6-'СЕТ СН'!$G$22</f>
        <v>1492.2879657600001</v>
      </c>
      <c r="I53" s="36">
        <f>SUMIFS(СВЦЭМ!$C$33:$C$776,СВЦЭМ!$A$33:$A$776,$A53,СВЦЭМ!$B$33:$B$776,I$47)+'СЕТ СН'!$G$12+СВЦЭМ!$D$10+'СЕТ СН'!$G$6-'СЕТ СН'!$G$22</f>
        <v>1454.5701526400001</v>
      </c>
      <c r="J53" s="36">
        <f>SUMIFS(СВЦЭМ!$C$33:$C$776,СВЦЭМ!$A$33:$A$776,$A53,СВЦЭМ!$B$33:$B$776,J$47)+'СЕТ СН'!$G$12+СВЦЭМ!$D$10+'СЕТ СН'!$G$6-'СЕТ СН'!$G$22</f>
        <v>1408.1064207100001</v>
      </c>
      <c r="K53" s="36">
        <f>SUMIFS(СВЦЭМ!$C$33:$C$776,СВЦЭМ!$A$33:$A$776,$A53,СВЦЭМ!$B$33:$B$776,K$47)+'СЕТ СН'!$G$12+СВЦЭМ!$D$10+'СЕТ СН'!$G$6-'СЕТ СН'!$G$22</f>
        <v>1393.2929574100001</v>
      </c>
      <c r="L53" s="36">
        <f>SUMIFS(СВЦЭМ!$C$33:$C$776,СВЦЭМ!$A$33:$A$776,$A53,СВЦЭМ!$B$33:$B$776,L$47)+'СЕТ СН'!$G$12+СВЦЭМ!$D$10+'СЕТ СН'!$G$6-'СЕТ СН'!$G$22</f>
        <v>1409.5451344800001</v>
      </c>
      <c r="M53" s="36">
        <f>SUMIFS(СВЦЭМ!$C$33:$C$776,СВЦЭМ!$A$33:$A$776,$A53,СВЦЭМ!$B$33:$B$776,M$47)+'СЕТ СН'!$G$12+СВЦЭМ!$D$10+'СЕТ СН'!$G$6-'СЕТ СН'!$G$22</f>
        <v>1429.9012600900001</v>
      </c>
      <c r="N53" s="36">
        <f>SUMIFS(СВЦЭМ!$C$33:$C$776,СВЦЭМ!$A$33:$A$776,$A53,СВЦЭМ!$B$33:$B$776,N$47)+'СЕТ СН'!$G$12+СВЦЭМ!$D$10+'СЕТ СН'!$G$6-'СЕТ СН'!$G$22</f>
        <v>1440.2469504700002</v>
      </c>
      <c r="O53" s="36">
        <f>SUMIFS(СВЦЭМ!$C$33:$C$776,СВЦЭМ!$A$33:$A$776,$A53,СВЦЭМ!$B$33:$B$776,O$47)+'СЕТ СН'!$G$12+СВЦЭМ!$D$10+'СЕТ СН'!$G$6-'СЕТ СН'!$G$22</f>
        <v>1458.58075454</v>
      </c>
      <c r="P53" s="36">
        <f>SUMIFS(СВЦЭМ!$C$33:$C$776,СВЦЭМ!$A$33:$A$776,$A53,СВЦЭМ!$B$33:$B$776,P$47)+'СЕТ СН'!$G$12+СВЦЭМ!$D$10+'СЕТ СН'!$G$6-'СЕТ СН'!$G$22</f>
        <v>1474.0590928300001</v>
      </c>
      <c r="Q53" s="36">
        <f>SUMIFS(СВЦЭМ!$C$33:$C$776,СВЦЭМ!$A$33:$A$776,$A53,СВЦЭМ!$B$33:$B$776,Q$47)+'СЕТ СН'!$G$12+СВЦЭМ!$D$10+'СЕТ СН'!$G$6-'СЕТ СН'!$G$22</f>
        <v>1477.7233013</v>
      </c>
      <c r="R53" s="36">
        <f>SUMIFS(СВЦЭМ!$C$33:$C$776,СВЦЭМ!$A$33:$A$776,$A53,СВЦЭМ!$B$33:$B$776,R$47)+'СЕТ СН'!$G$12+СВЦЭМ!$D$10+'СЕТ СН'!$G$6-'СЕТ СН'!$G$22</f>
        <v>1464.5510927</v>
      </c>
      <c r="S53" s="36">
        <f>SUMIFS(СВЦЭМ!$C$33:$C$776,СВЦЭМ!$A$33:$A$776,$A53,СВЦЭМ!$B$33:$B$776,S$47)+'СЕТ СН'!$G$12+СВЦЭМ!$D$10+'СЕТ СН'!$G$6-'СЕТ СН'!$G$22</f>
        <v>1466.2339038800001</v>
      </c>
      <c r="T53" s="36">
        <f>SUMIFS(СВЦЭМ!$C$33:$C$776,СВЦЭМ!$A$33:$A$776,$A53,СВЦЭМ!$B$33:$B$776,T$47)+'СЕТ СН'!$G$12+СВЦЭМ!$D$10+'СЕТ СН'!$G$6-'СЕТ СН'!$G$22</f>
        <v>1433.9583571000001</v>
      </c>
      <c r="U53" s="36">
        <f>SUMIFS(СВЦЭМ!$C$33:$C$776,СВЦЭМ!$A$33:$A$776,$A53,СВЦЭМ!$B$33:$B$776,U$47)+'СЕТ СН'!$G$12+СВЦЭМ!$D$10+'СЕТ СН'!$G$6-'СЕТ СН'!$G$22</f>
        <v>1424.4961892200001</v>
      </c>
      <c r="V53" s="36">
        <f>SUMIFS(СВЦЭМ!$C$33:$C$776,СВЦЭМ!$A$33:$A$776,$A53,СВЦЭМ!$B$33:$B$776,V$47)+'СЕТ СН'!$G$12+СВЦЭМ!$D$10+'СЕТ СН'!$G$6-'СЕТ СН'!$G$22</f>
        <v>1423.5611409200001</v>
      </c>
      <c r="W53" s="36">
        <f>SUMIFS(СВЦЭМ!$C$33:$C$776,СВЦЭМ!$A$33:$A$776,$A53,СВЦЭМ!$B$33:$B$776,W$47)+'СЕТ СН'!$G$12+СВЦЭМ!$D$10+'СЕТ СН'!$G$6-'СЕТ СН'!$G$22</f>
        <v>1431.53039975</v>
      </c>
      <c r="X53" s="36">
        <f>SUMIFS(СВЦЭМ!$C$33:$C$776,СВЦЭМ!$A$33:$A$776,$A53,СВЦЭМ!$B$33:$B$776,X$47)+'СЕТ СН'!$G$12+СВЦЭМ!$D$10+'СЕТ СН'!$G$6-'СЕТ СН'!$G$22</f>
        <v>1443.65592204</v>
      </c>
      <c r="Y53" s="36">
        <f>SUMIFS(СВЦЭМ!$C$33:$C$776,СВЦЭМ!$A$33:$A$776,$A53,СВЦЭМ!$B$33:$B$776,Y$47)+'СЕТ СН'!$G$12+СВЦЭМ!$D$10+'СЕТ СН'!$G$6-'СЕТ СН'!$G$22</f>
        <v>1448.2536646600001</v>
      </c>
    </row>
    <row r="54" spans="1:25" ht="15.75" x14ac:dyDescent="0.2">
      <c r="A54" s="35">
        <f t="shared" si="1"/>
        <v>43897</v>
      </c>
      <c r="B54" s="36">
        <f>SUMIFS(СВЦЭМ!$C$33:$C$776,СВЦЭМ!$A$33:$A$776,$A54,СВЦЭМ!$B$33:$B$776,B$47)+'СЕТ СН'!$G$12+СВЦЭМ!$D$10+'СЕТ СН'!$G$6-'СЕТ СН'!$G$22</f>
        <v>1484.3159342500001</v>
      </c>
      <c r="C54" s="36">
        <f>SUMIFS(СВЦЭМ!$C$33:$C$776,СВЦЭМ!$A$33:$A$776,$A54,СВЦЭМ!$B$33:$B$776,C$47)+'СЕТ СН'!$G$12+СВЦЭМ!$D$10+'СЕТ СН'!$G$6-'СЕТ СН'!$G$22</f>
        <v>1508.9560086500001</v>
      </c>
      <c r="D54" s="36">
        <f>SUMIFS(СВЦЭМ!$C$33:$C$776,СВЦЭМ!$A$33:$A$776,$A54,СВЦЭМ!$B$33:$B$776,D$47)+'СЕТ СН'!$G$12+СВЦЭМ!$D$10+'СЕТ СН'!$G$6-'СЕТ СН'!$G$22</f>
        <v>1516.27301803</v>
      </c>
      <c r="E54" s="36">
        <f>SUMIFS(СВЦЭМ!$C$33:$C$776,СВЦЭМ!$A$33:$A$776,$A54,СВЦЭМ!$B$33:$B$776,E$47)+'СЕТ СН'!$G$12+СВЦЭМ!$D$10+'СЕТ СН'!$G$6-'СЕТ СН'!$G$22</f>
        <v>1529.42503448</v>
      </c>
      <c r="F54" s="36">
        <f>SUMIFS(СВЦЭМ!$C$33:$C$776,СВЦЭМ!$A$33:$A$776,$A54,СВЦЭМ!$B$33:$B$776,F$47)+'СЕТ СН'!$G$12+СВЦЭМ!$D$10+'СЕТ СН'!$G$6-'СЕТ СН'!$G$22</f>
        <v>1525.4049180700001</v>
      </c>
      <c r="G54" s="36">
        <f>SUMIFS(СВЦЭМ!$C$33:$C$776,СВЦЭМ!$A$33:$A$776,$A54,СВЦЭМ!$B$33:$B$776,G$47)+'СЕТ СН'!$G$12+СВЦЭМ!$D$10+'СЕТ СН'!$G$6-'СЕТ СН'!$G$22</f>
        <v>1510.16621975</v>
      </c>
      <c r="H54" s="36">
        <f>SUMIFS(СВЦЭМ!$C$33:$C$776,СВЦЭМ!$A$33:$A$776,$A54,СВЦЭМ!$B$33:$B$776,H$47)+'СЕТ СН'!$G$12+СВЦЭМ!$D$10+'СЕТ СН'!$G$6-'СЕТ СН'!$G$22</f>
        <v>1498.0962903200002</v>
      </c>
      <c r="I54" s="36">
        <f>SUMIFS(СВЦЭМ!$C$33:$C$776,СВЦЭМ!$A$33:$A$776,$A54,СВЦЭМ!$B$33:$B$776,I$47)+'СЕТ СН'!$G$12+СВЦЭМ!$D$10+'СЕТ СН'!$G$6-'СЕТ СН'!$G$22</f>
        <v>1454.9246020200001</v>
      </c>
      <c r="J54" s="36">
        <f>SUMIFS(СВЦЭМ!$C$33:$C$776,СВЦЭМ!$A$33:$A$776,$A54,СВЦЭМ!$B$33:$B$776,J$47)+'СЕТ СН'!$G$12+СВЦЭМ!$D$10+'СЕТ СН'!$G$6-'СЕТ СН'!$G$22</f>
        <v>1408.6488769100001</v>
      </c>
      <c r="K54" s="36">
        <f>SUMIFS(СВЦЭМ!$C$33:$C$776,СВЦЭМ!$A$33:$A$776,$A54,СВЦЭМ!$B$33:$B$776,K$47)+'СЕТ СН'!$G$12+СВЦЭМ!$D$10+'СЕТ СН'!$G$6-'СЕТ СН'!$G$22</f>
        <v>1405.59779355</v>
      </c>
      <c r="L54" s="36">
        <f>SUMIFS(СВЦЭМ!$C$33:$C$776,СВЦЭМ!$A$33:$A$776,$A54,СВЦЭМ!$B$33:$B$776,L$47)+'СЕТ СН'!$G$12+СВЦЭМ!$D$10+'СЕТ СН'!$G$6-'СЕТ СН'!$G$22</f>
        <v>1412.7166272700001</v>
      </c>
      <c r="M54" s="36">
        <f>SUMIFS(СВЦЭМ!$C$33:$C$776,СВЦЭМ!$A$33:$A$776,$A54,СВЦЭМ!$B$33:$B$776,M$47)+'СЕТ СН'!$G$12+СВЦЭМ!$D$10+'СЕТ СН'!$G$6-'СЕТ СН'!$G$22</f>
        <v>1415.6801820300002</v>
      </c>
      <c r="N54" s="36">
        <f>SUMIFS(СВЦЭМ!$C$33:$C$776,СВЦЭМ!$A$33:$A$776,$A54,СВЦЭМ!$B$33:$B$776,N$47)+'СЕТ СН'!$G$12+СВЦЭМ!$D$10+'СЕТ СН'!$G$6-'СЕТ СН'!$G$22</f>
        <v>1429.8840159000001</v>
      </c>
      <c r="O54" s="36">
        <f>SUMIFS(СВЦЭМ!$C$33:$C$776,СВЦЭМ!$A$33:$A$776,$A54,СВЦЭМ!$B$33:$B$776,O$47)+'СЕТ СН'!$G$12+СВЦЭМ!$D$10+'СЕТ СН'!$G$6-'СЕТ СН'!$G$22</f>
        <v>1436.4270540900002</v>
      </c>
      <c r="P54" s="36">
        <f>SUMIFS(СВЦЭМ!$C$33:$C$776,СВЦЭМ!$A$33:$A$776,$A54,СВЦЭМ!$B$33:$B$776,P$47)+'СЕТ СН'!$G$12+СВЦЭМ!$D$10+'СЕТ СН'!$G$6-'СЕТ СН'!$G$22</f>
        <v>1445.2982690100002</v>
      </c>
      <c r="Q54" s="36">
        <f>SUMIFS(СВЦЭМ!$C$33:$C$776,СВЦЭМ!$A$33:$A$776,$A54,СВЦЭМ!$B$33:$B$776,Q$47)+'СЕТ СН'!$G$12+СВЦЭМ!$D$10+'СЕТ СН'!$G$6-'СЕТ СН'!$G$22</f>
        <v>1451.8000609800001</v>
      </c>
      <c r="R54" s="36">
        <f>SUMIFS(СВЦЭМ!$C$33:$C$776,СВЦЭМ!$A$33:$A$776,$A54,СВЦЭМ!$B$33:$B$776,R$47)+'СЕТ СН'!$G$12+СВЦЭМ!$D$10+'СЕТ СН'!$G$6-'СЕТ СН'!$G$22</f>
        <v>1443.43392025</v>
      </c>
      <c r="S54" s="36">
        <f>SUMIFS(СВЦЭМ!$C$33:$C$776,СВЦЭМ!$A$33:$A$776,$A54,СВЦЭМ!$B$33:$B$776,S$47)+'СЕТ СН'!$G$12+СВЦЭМ!$D$10+'СЕТ СН'!$G$6-'СЕТ СН'!$G$22</f>
        <v>1425.11358303</v>
      </c>
      <c r="T54" s="36">
        <f>SUMIFS(СВЦЭМ!$C$33:$C$776,СВЦЭМ!$A$33:$A$776,$A54,СВЦЭМ!$B$33:$B$776,T$47)+'СЕТ СН'!$G$12+СВЦЭМ!$D$10+'СЕТ СН'!$G$6-'СЕТ СН'!$G$22</f>
        <v>1407.3899277600001</v>
      </c>
      <c r="U54" s="36">
        <f>SUMIFS(СВЦЭМ!$C$33:$C$776,СВЦЭМ!$A$33:$A$776,$A54,СВЦЭМ!$B$33:$B$776,U$47)+'СЕТ СН'!$G$12+СВЦЭМ!$D$10+'СЕТ СН'!$G$6-'СЕТ СН'!$G$22</f>
        <v>1410.5594213100001</v>
      </c>
      <c r="V54" s="36">
        <f>SUMIFS(СВЦЭМ!$C$33:$C$776,СВЦЭМ!$A$33:$A$776,$A54,СВЦЭМ!$B$33:$B$776,V$47)+'СЕТ СН'!$G$12+СВЦЭМ!$D$10+'СЕТ СН'!$G$6-'СЕТ СН'!$G$22</f>
        <v>1415.8764945200001</v>
      </c>
      <c r="W54" s="36">
        <f>SUMIFS(СВЦЭМ!$C$33:$C$776,СВЦЭМ!$A$33:$A$776,$A54,СВЦЭМ!$B$33:$B$776,W$47)+'СЕТ СН'!$G$12+СВЦЭМ!$D$10+'СЕТ СН'!$G$6-'СЕТ СН'!$G$22</f>
        <v>1424.6848732200001</v>
      </c>
      <c r="X54" s="36">
        <f>SUMIFS(СВЦЭМ!$C$33:$C$776,СВЦЭМ!$A$33:$A$776,$A54,СВЦЭМ!$B$33:$B$776,X$47)+'СЕТ СН'!$G$12+СВЦЭМ!$D$10+'СЕТ СН'!$G$6-'СЕТ СН'!$G$22</f>
        <v>1431.7001695600002</v>
      </c>
      <c r="Y54" s="36">
        <f>SUMIFS(СВЦЭМ!$C$33:$C$776,СВЦЭМ!$A$33:$A$776,$A54,СВЦЭМ!$B$33:$B$776,Y$47)+'СЕТ СН'!$G$12+СВЦЭМ!$D$10+'СЕТ СН'!$G$6-'СЕТ СН'!$G$22</f>
        <v>1447.28600336</v>
      </c>
    </row>
    <row r="55" spans="1:25" ht="15.75" x14ac:dyDescent="0.2">
      <c r="A55" s="35">
        <f t="shared" si="1"/>
        <v>43898</v>
      </c>
      <c r="B55" s="36">
        <f>SUMIFS(СВЦЭМ!$C$33:$C$776,СВЦЭМ!$A$33:$A$776,$A55,СВЦЭМ!$B$33:$B$776,B$47)+'СЕТ СН'!$G$12+СВЦЭМ!$D$10+'СЕТ СН'!$G$6-'СЕТ СН'!$G$22</f>
        <v>1475.2431023900001</v>
      </c>
      <c r="C55" s="36">
        <f>SUMIFS(СВЦЭМ!$C$33:$C$776,СВЦЭМ!$A$33:$A$776,$A55,СВЦЭМ!$B$33:$B$776,C$47)+'СЕТ СН'!$G$12+СВЦЭМ!$D$10+'СЕТ СН'!$G$6-'СЕТ СН'!$G$22</f>
        <v>1497.75639148</v>
      </c>
      <c r="D55" s="36">
        <f>SUMIFS(СВЦЭМ!$C$33:$C$776,СВЦЭМ!$A$33:$A$776,$A55,СВЦЭМ!$B$33:$B$776,D$47)+'СЕТ СН'!$G$12+СВЦЭМ!$D$10+'СЕТ СН'!$G$6-'СЕТ СН'!$G$22</f>
        <v>1511.3050273200001</v>
      </c>
      <c r="E55" s="36">
        <f>SUMIFS(СВЦЭМ!$C$33:$C$776,СВЦЭМ!$A$33:$A$776,$A55,СВЦЭМ!$B$33:$B$776,E$47)+'СЕТ СН'!$G$12+СВЦЭМ!$D$10+'СЕТ СН'!$G$6-'СЕТ СН'!$G$22</f>
        <v>1515.1058450200001</v>
      </c>
      <c r="F55" s="36">
        <f>SUMIFS(СВЦЭМ!$C$33:$C$776,СВЦЭМ!$A$33:$A$776,$A55,СВЦЭМ!$B$33:$B$776,F$47)+'СЕТ СН'!$G$12+СВЦЭМ!$D$10+'СЕТ СН'!$G$6-'СЕТ СН'!$G$22</f>
        <v>1513.6969176600001</v>
      </c>
      <c r="G55" s="36">
        <f>SUMIFS(СВЦЭМ!$C$33:$C$776,СВЦЭМ!$A$33:$A$776,$A55,СВЦЭМ!$B$33:$B$776,G$47)+'СЕТ СН'!$G$12+СВЦЭМ!$D$10+'СЕТ СН'!$G$6-'СЕТ СН'!$G$22</f>
        <v>1504.90955669</v>
      </c>
      <c r="H55" s="36">
        <f>SUMIFS(СВЦЭМ!$C$33:$C$776,СВЦЭМ!$A$33:$A$776,$A55,СВЦЭМ!$B$33:$B$776,H$47)+'СЕТ СН'!$G$12+СВЦЭМ!$D$10+'СЕТ СН'!$G$6-'СЕТ СН'!$G$22</f>
        <v>1484.1805509800001</v>
      </c>
      <c r="I55" s="36">
        <f>SUMIFS(СВЦЭМ!$C$33:$C$776,СВЦЭМ!$A$33:$A$776,$A55,СВЦЭМ!$B$33:$B$776,I$47)+'СЕТ СН'!$G$12+СВЦЭМ!$D$10+'СЕТ СН'!$G$6-'СЕТ СН'!$G$22</f>
        <v>1448.2581130000001</v>
      </c>
      <c r="J55" s="36">
        <f>SUMIFS(СВЦЭМ!$C$33:$C$776,СВЦЭМ!$A$33:$A$776,$A55,СВЦЭМ!$B$33:$B$776,J$47)+'СЕТ СН'!$G$12+СВЦЭМ!$D$10+'СЕТ СН'!$G$6-'СЕТ СН'!$G$22</f>
        <v>1404.7116849600002</v>
      </c>
      <c r="K55" s="36">
        <f>SUMIFS(СВЦЭМ!$C$33:$C$776,СВЦЭМ!$A$33:$A$776,$A55,СВЦЭМ!$B$33:$B$776,K$47)+'СЕТ СН'!$G$12+СВЦЭМ!$D$10+'СЕТ СН'!$G$6-'СЕТ СН'!$G$22</f>
        <v>1374.8158705800001</v>
      </c>
      <c r="L55" s="36">
        <f>SUMIFS(СВЦЭМ!$C$33:$C$776,СВЦЭМ!$A$33:$A$776,$A55,СВЦЭМ!$B$33:$B$776,L$47)+'СЕТ СН'!$G$12+СВЦЭМ!$D$10+'СЕТ СН'!$G$6-'СЕТ СН'!$G$22</f>
        <v>1378.9442681700002</v>
      </c>
      <c r="M55" s="36">
        <f>SUMIFS(СВЦЭМ!$C$33:$C$776,СВЦЭМ!$A$33:$A$776,$A55,СВЦЭМ!$B$33:$B$776,M$47)+'СЕТ СН'!$G$12+СВЦЭМ!$D$10+'СЕТ СН'!$G$6-'СЕТ СН'!$G$22</f>
        <v>1379.22206263</v>
      </c>
      <c r="N55" s="36">
        <f>SUMIFS(СВЦЭМ!$C$33:$C$776,СВЦЭМ!$A$33:$A$776,$A55,СВЦЭМ!$B$33:$B$776,N$47)+'СЕТ СН'!$G$12+СВЦЭМ!$D$10+'СЕТ СН'!$G$6-'СЕТ СН'!$G$22</f>
        <v>1390.6544087900002</v>
      </c>
      <c r="O55" s="36">
        <f>SUMIFS(СВЦЭМ!$C$33:$C$776,СВЦЭМ!$A$33:$A$776,$A55,СВЦЭМ!$B$33:$B$776,O$47)+'СЕТ СН'!$G$12+СВЦЭМ!$D$10+'СЕТ СН'!$G$6-'СЕТ СН'!$G$22</f>
        <v>1409.37095202</v>
      </c>
      <c r="P55" s="36">
        <f>SUMIFS(СВЦЭМ!$C$33:$C$776,СВЦЭМ!$A$33:$A$776,$A55,СВЦЭМ!$B$33:$B$776,P$47)+'СЕТ СН'!$G$12+СВЦЭМ!$D$10+'СЕТ СН'!$G$6-'СЕТ СН'!$G$22</f>
        <v>1417.2962611500002</v>
      </c>
      <c r="Q55" s="36">
        <f>SUMIFS(СВЦЭМ!$C$33:$C$776,СВЦЭМ!$A$33:$A$776,$A55,СВЦЭМ!$B$33:$B$776,Q$47)+'СЕТ СН'!$G$12+СВЦЭМ!$D$10+'СЕТ СН'!$G$6-'СЕТ СН'!$G$22</f>
        <v>1428.5088870200002</v>
      </c>
      <c r="R55" s="36">
        <f>SUMIFS(СВЦЭМ!$C$33:$C$776,СВЦЭМ!$A$33:$A$776,$A55,СВЦЭМ!$B$33:$B$776,R$47)+'СЕТ СН'!$G$12+СВЦЭМ!$D$10+'СЕТ СН'!$G$6-'СЕТ СН'!$G$22</f>
        <v>1419.5048012000002</v>
      </c>
      <c r="S55" s="36">
        <f>SUMIFS(СВЦЭМ!$C$33:$C$776,СВЦЭМ!$A$33:$A$776,$A55,СВЦЭМ!$B$33:$B$776,S$47)+'СЕТ СН'!$G$12+СВЦЭМ!$D$10+'СЕТ СН'!$G$6-'СЕТ СН'!$G$22</f>
        <v>1416.9621588</v>
      </c>
      <c r="T55" s="36">
        <f>SUMIFS(СВЦЭМ!$C$33:$C$776,СВЦЭМ!$A$33:$A$776,$A55,СВЦЭМ!$B$33:$B$776,T$47)+'СЕТ СН'!$G$12+СВЦЭМ!$D$10+'СЕТ СН'!$G$6-'СЕТ СН'!$G$22</f>
        <v>1396.9930086200002</v>
      </c>
      <c r="U55" s="36">
        <f>SUMIFS(СВЦЭМ!$C$33:$C$776,СВЦЭМ!$A$33:$A$776,$A55,СВЦЭМ!$B$33:$B$776,U$47)+'СЕТ СН'!$G$12+СВЦЭМ!$D$10+'СЕТ СН'!$G$6-'СЕТ СН'!$G$22</f>
        <v>1387.1838592600002</v>
      </c>
      <c r="V55" s="36">
        <f>SUMIFS(СВЦЭМ!$C$33:$C$776,СВЦЭМ!$A$33:$A$776,$A55,СВЦЭМ!$B$33:$B$776,V$47)+'СЕТ СН'!$G$12+СВЦЭМ!$D$10+'СЕТ СН'!$G$6-'СЕТ СН'!$G$22</f>
        <v>1384.9113883499999</v>
      </c>
      <c r="W55" s="36">
        <f>SUMIFS(СВЦЭМ!$C$33:$C$776,СВЦЭМ!$A$33:$A$776,$A55,СВЦЭМ!$B$33:$B$776,W$47)+'СЕТ СН'!$G$12+СВЦЭМ!$D$10+'СЕТ СН'!$G$6-'СЕТ СН'!$G$22</f>
        <v>1387.0294960200001</v>
      </c>
      <c r="X55" s="36">
        <f>SUMIFS(СВЦЭМ!$C$33:$C$776,СВЦЭМ!$A$33:$A$776,$A55,СВЦЭМ!$B$33:$B$776,X$47)+'СЕТ СН'!$G$12+СВЦЭМ!$D$10+'СЕТ СН'!$G$6-'СЕТ СН'!$G$22</f>
        <v>1399.93740931</v>
      </c>
      <c r="Y55" s="36">
        <f>SUMIFS(СВЦЭМ!$C$33:$C$776,СВЦЭМ!$A$33:$A$776,$A55,СВЦЭМ!$B$33:$B$776,Y$47)+'СЕТ СН'!$G$12+СВЦЭМ!$D$10+'СЕТ СН'!$G$6-'СЕТ СН'!$G$22</f>
        <v>1420.6711304800001</v>
      </c>
    </row>
    <row r="56" spans="1:25" ht="15.75" x14ac:dyDescent="0.2">
      <c r="A56" s="35">
        <f t="shared" si="1"/>
        <v>43899</v>
      </c>
      <c r="B56" s="36">
        <f>SUMIFS(СВЦЭМ!$C$33:$C$776,СВЦЭМ!$A$33:$A$776,$A56,СВЦЭМ!$B$33:$B$776,B$47)+'СЕТ СН'!$G$12+СВЦЭМ!$D$10+'СЕТ СН'!$G$6-'СЕТ СН'!$G$22</f>
        <v>1480.1235324200002</v>
      </c>
      <c r="C56" s="36">
        <f>SUMIFS(СВЦЭМ!$C$33:$C$776,СВЦЭМ!$A$33:$A$776,$A56,СВЦЭМ!$B$33:$B$776,C$47)+'СЕТ СН'!$G$12+СВЦЭМ!$D$10+'СЕТ СН'!$G$6-'СЕТ СН'!$G$22</f>
        <v>1489.5331811300002</v>
      </c>
      <c r="D56" s="36">
        <f>SUMIFS(СВЦЭМ!$C$33:$C$776,СВЦЭМ!$A$33:$A$776,$A56,СВЦЭМ!$B$33:$B$776,D$47)+'СЕТ СН'!$G$12+СВЦЭМ!$D$10+'СЕТ СН'!$G$6-'СЕТ СН'!$G$22</f>
        <v>1504.4074102700001</v>
      </c>
      <c r="E56" s="36">
        <f>SUMIFS(СВЦЭМ!$C$33:$C$776,СВЦЭМ!$A$33:$A$776,$A56,СВЦЭМ!$B$33:$B$776,E$47)+'СЕТ СН'!$G$12+СВЦЭМ!$D$10+'СЕТ СН'!$G$6-'СЕТ СН'!$G$22</f>
        <v>1517.795979</v>
      </c>
      <c r="F56" s="36">
        <f>SUMIFS(СВЦЭМ!$C$33:$C$776,СВЦЭМ!$A$33:$A$776,$A56,СВЦЭМ!$B$33:$B$776,F$47)+'СЕТ СН'!$G$12+СВЦЭМ!$D$10+'СЕТ СН'!$G$6-'СЕТ СН'!$G$22</f>
        <v>1517.7752929000001</v>
      </c>
      <c r="G56" s="36">
        <f>SUMIFS(СВЦЭМ!$C$33:$C$776,СВЦЭМ!$A$33:$A$776,$A56,СВЦЭМ!$B$33:$B$776,G$47)+'СЕТ СН'!$G$12+СВЦЭМ!$D$10+'СЕТ СН'!$G$6-'СЕТ СН'!$G$22</f>
        <v>1515.51112863</v>
      </c>
      <c r="H56" s="36">
        <f>SUMIFS(СВЦЭМ!$C$33:$C$776,СВЦЭМ!$A$33:$A$776,$A56,СВЦЭМ!$B$33:$B$776,H$47)+'СЕТ СН'!$G$12+СВЦЭМ!$D$10+'СЕТ СН'!$G$6-'СЕТ СН'!$G$22</f>
        <v>1489.8025138</v>
      </c>
      <c r="I56" s="36">
        <f>SUMIFS(СВЦЭМ!$C$33:$C$776,СВЦЭМ!$A$33:$A$776,$A56,СВЦЭМ!$B$33:$B$776,I$47)+'СЕТ СН'!$G$12+СВЦЭМ!$D$10+'СЕТ СН'!$G$6-'СЕТ СН'!$G$22</f>
        <v>1460.1220480100001</v>
      </c>
      <c r="J56" s="36">
        <f>SUMIFS(СВЦЭМ!$C$33:$C$776,СВЦЭМ!$A$33:$A$776,$A56,СВЦЭМ!$B$33:$B$776,J$47)+'СЕТ СН'!$G$12+СВЦЭМ!$D$10+'СЕТ СН'!$G$6-'СЕТ СН'!$G$22</f>
        <v>1434.6438503600002</v>
      </c>
      <c r="K56" s="36">
        <f>SUMIFS(СВЦЭМ!$C$33:$C$776,СВЦЭМ!$A$33:$A$776,$A56,СВЦЭМ!$B$33:$B$776,K$47)+'СЕТ СН'!$G$12+СВЦЭМ!$D$10+'СЕТ СН'!$G$6-'СЕТ СН'!$G$22</f>
        <v>1414.3817408800001</v>
      </c>
      <c r="L56" s="36">
        <f>SUMIFS(СВЦЭМ!$C$33:$C$776,СВЦЭМ!$A$33:$A$776,$A56,СВЦЭМ!$B$33:$B$776,L$47)+'СЕТ СН'!$G$12+СВЦЭМ!$D$10+'СЕТ СН'!$G$6-'СЕТ СН'!$G$22</f>
        <v>1407.7005994900001</v>
      </c>
      <c r="M56" s="36">
        <f>SUMIFS(СВЦЭМ!$C$33:$C$776,СВЦЭМ!$A$33:$A$776,$A56,СВЦЭМ!$B$33:$B$776,M$47)+'СЕТ СН'!$G$12+СВЦЭМ!$D$10+'СЕТ СН'!$G$6-'СЕТ СН'!$G$22</f>
        <v>1409.1141583200001</v>
      </c>
      <c r="N56" s="36">
        <f>SUMIFS(СВЦЭМ!$C$33:$C$776,СВЦЭМ!$A$33:$A$776,$A56,СВЦЭМ!$B$33:$B$776,N$47)+'СЕТ СН'!$G$12+СВЦЭМ!$D$10+'СЕТ СН'!$G$6-'СЕТ СН'!$G$22</f>
        <v>1417.08800075</v>
      </c>
      <c r="O56" s="36">
        <f>SUMIFS(СВЦЭМ!$C$33:$C$776,СВЦЭМ!$A$33:$A$776,$A56,СВЦЭМ!$B$33:$B$776,O$47)+'СЕТ СН'!$G$12+СВЦЭМ!$D$10+'СЕТ СН'!$G$6-'СЕТ СН'!$G$22</f>
        <v>1433.4691893700001</v>
      </c>
      <c r="P56" s="36">
        <f>SUMIFS(СВЦЭМ!$C$33:$C$776,СВЦЭМ!$A$33:$A$776,$A56,СВЦЭМ!$B$33:$B$776,P$47)+'СЕТ СН'!$G$12+СВЦЭМ!$D$10+'СЕТ СН'!$G$6-'СЕТ СН'!$G$22</f>
        <v>1438.25226109</v>
      </c>
      <c r="Q56" s="36">
        <f>SUMIFS(СВЦЭМ!$C$33:$C$776,СВЦЭМ!$A$33:$A$776,$A56,СВЦЭМ!$B$33:$B$776,Q$47)+'СЕТ СН'!$G$12+СВЦЭМ!$D$10+'СЕТ СН'!$G$6-'СЕТ СН'!$G$22</f>
        <v>1442.9704387500001</v>
      </c>
      <c r="R56" s="36">
        <f>SUMIFS(СВЦЭМ!$C$33:$C$776,СВЦЭМ!$A$33:$A$776,$A56,СВЦЭМ!$B$33:$B$776,R$47)+'СЕТ СН'!$G$12+СВЦЭМ!$D$10+'СЕТ СН'!$G$6-'СЕТ СН'!$G$22</f>
        <v>1440.3049244000001</v>
      </c>
      <c r="S56" s="36">
        <f>SUMIFS(СВЦЭМ!$C$33:$C$776,СВЦЭМ!$A$33:$A$776,$A56,СВЦЭМ!$B$33:$B$776,S$47)+'СЕТ СН'!$G$12+СВЦЭМ!$D$10+'СЕТ СН'!$G$6-'СЕТ СН'!$G$22</f>
        <v>1431.21735534</v>
      </c>
      <c r="T56" s="36">
        <f>SUMIFS(СВЦЭМ!$C$33:$C$776,СВЦЭМ!$A$33:$A$776,$A56,СВЦЭМ!$B$33:$B$776,T$47)+'СЕТ СН'!$G$12+СВЦЭМ!$D$10+'СЕТ СН'!$G$6-'СЕТ СН'!$G$22</f>
        <v>1414.4437361499999</v>
      </c>
      <c r="U56" s="36">
        <f>SUMIFS(СВЦЭМ!$C$33:$C$776,СВЦЭМ!$A$33:$A$776,$A56,СВЦЭМ!$B$33:$B$776,U$47)+'СЕТ СН'!$G$12+СВЦЭМ!$D$10+'СЕТ СН'!$G$6-'СЕТ СН'!$G$22</f>
        <v>1396.63657079</v>
      </c>
      <c r="V56" s="36">
        <f>SUMIFS(СВЦЭМ!$C$33:$C$776,СВЦЭМ!$A$33:$A$776,$A56,СВЦЭМ!$B$33:$B$776,V$47)+'СЕТ СН'!$G$12+СВЦЭМ!$D$10+'СЕТ СН'!$G$6-'СЕТ СН'!$G$22</f>
        <v>1403.8606132300001</v>
      </c>
      <c r="W56" s="36">
        <f>SUMIFS(СВЦЭМ!$C$33:$C$776,СВЦЭМ!$A$33:$A$776,$A56,СВЦЭМ!$B$33:$B$776,W$47)+'СЕТ СН'!$G$12+СВЦЭМ!$D$10+'СЕТ СН'!$G$6-'СЕТ СН'!$G$22</f>
        <v>1410.3302900000001</v>
      </c>
      <c r="X56" s="36">
        <f>SUMIFS(СВЦЭМ!$C$33:$C$776,СВЦЭМ!$A$33:$A$776,$A56,СВЦЭМ!$B$33:$B$776,X$47)+'СЕТ СН'!$G$12+СВЦЭМ!$D$10+'СЕТ СН'!$G$6-'СЕТ СН'!$G$22</f>
        <v>1435.1914806500001</v>
      </c>
      <c r="Y56" s="36">
        <f>SUMIFS(СВЦЭМ!$C$33:$C$776,СВЦЭМ!$A$33:$A$776,$A56,СВЦЭМ!$B$33:$B$776,Y$47)+'СЕТ СН'!$G$12+СВЦЭМ!$D$10+'СЕТ СН'!$G$6-'СЕТ СН'!$G$22</f>
        <v>1457.2868495600001</v>
      </c>
    </row>
    <row r="57" spans="1:25" ht="15.75" x14ac:dyDescent="0.2">
      <c r="A57" s="35">
        <f t="shared" si="1"/>
        <v>43900</v>
      </c>
      <c r="B57" s="36">
        <f>SUMIFS(СВЦЭМ!$C$33:$C$776,СВЦЭМ!$A$33:$A$776,$A57,СВЦЭМ!$B$33:$B$776,B$47)+'СЕТ СН'!$G$12+СВЦЭМ!$D$10+'СЕТ СН'!$G$6-'СЕТ СН'!$G$22</f>
        <v>1476.3387181900002</v>
      </c>
      <c r="C57" s="36">
        <f>SUMIFS(СВЦЭМ!$C$33:$C$776,СВЦЭМ!$A$33:$A$776,$A57,СВЦЭМ!$B$33:$B$776,C$47)+'СЕТ СН'!$G$12+СВЦЭМ!$D$10+'СЕТ СН'!$G$6-'СЕТ СН'!$G$22</f>
        <v>1503.72786043</v>
      </c>
      <c r="D57" s="36">
        <f>SUMIFS(СВЦЭМ!$C$33:$C$776,СВЦЭМ!$A$33:$A$776,$A57,СВЦЭМ!$B$33:$B$776,D$47)+'СЕТ СН'!$G$12+СВЦЭМ!$D$10+'СЕТ СН'!$G$6-'СЕТ СН'!$G$22</f>
        <v>1495.5082877100001</v>
      </c>
      <c r="E57" s="36">
        <f>SUMIFS(СВЦЭМ!$C$33:$C$776,СВЦЭМ!$A$33:$A$776,$A57,СВЦЭМ!$B$33:$B$776,E$47)+'СЕТ СН'!$G$12+СВЦЭМ!$D$10+'СЕТ СН'!$G$6-'СЕТ СН'!$G$22</f>
        <v>1503.6074789500001</v>
      </c>
      <c r="F57" s="36">
        <f>SUMIFS(СВЦЭМ!$C$33:$C$776,СВЦЭМ!$A$33:$A$776,$A57,СВЦЭМ!$B$33:$B$776,F$47)+'СЕТ СН'!$G$12+СВЦЭМ!$D$10+'СЕТ СН'!$G$6-'СЕТ СН'!$G$22</f>
        <v>1499.3991438600001</v>
      </c>
      <c r="G57" s="36">
        <f>SUMIFS(СВЦЭМ!$C$33:$C$776,СВЦЭМ!$A$33:$A$776,$A57,СВЦЭМ!$B$33:$B$776,G$47)+'СЕТ СН'!$G$12+СВЦЭМ!$D$10+'СЕТ СН'!$G$6-'СЕТ СН'!$G$22</f>
        <v>1455.0657414900002</v>
      </c>
      <c r="H57" s="36">
        <f>SUMIFS(СВЦЭМ!$C$33:$C$776,СВЦЭМ!$A$33:$A$776,$A57,СВЦЭМ!$B$33:$B$776,H$47)+'СЕТ СН'!$G$12+СВЦЭМ!$D$10+'СЕТ СН'!$G$6-'СЕТ СН'!$G$22</f>
        <v>1433.75092829</v>
      </c>
      <c r="I57" s="36">
        <f>SUMIFS(СВЦЭМ!$C$33:$C$776,СВЦЭМ!$A$33:$A$776,$A57,СВЦЭМ!$B$33:$B$776,I$47)+'СЕТ СН'!$G$12+СВЦЭМ!$D$10+'СЕТ СН'!$G$6-'СЕТ СН'!$G$22</f>
        <v>1397.2349547200001</v>
      </c>
      <c r="J57" s="36">
        <f>SUMIFS(СВЦЭМ!$C$33:$C$776,СВЦЭМ!$A$33:$A$776,$A57,СВЦЭМ!$B$33:$B$776,J$47)+'СЕТ СН'!$G$12+СВЦЭМ!$D$10+'СЕТ СН'!$G$6-'СЕТ СН'!$G$22</f>
        <v>1373.0191699500001</v>
      </c>
      <c r="K57" s="36">
        <f>SUMIFS(СВЦЭМ!$C$33:$C$776,СВЦЭМ!$A$33:$A$776,$A57,СВЦЭМ!$B$33:$B$776,K$47)+'СЕТ СН'!$G$12+СВЦЭМ!$D$10+'СЕТ СН'!$G$6-'СЕТ СН'!$G$22</f>
        <v>1379.51268196</v>
      </c>
      <c r="L57" s="36">
        <f>SUMIFS(СВЦЭМ!$C$33:$C$776,СВЦЭМ!$A$33:$A$776,$A57,СВЦЭМ!$B$33:$B$776,L$47)+'СЕТ СН'!$G$12+СВЦЭМ!$D$10+'СЕТ СН'!$G$6-'СЕТ СН'!$G$22</f>
        <v>1380.7649359000002</v>
      </c>
      <c r="M57" s="36">
        <f>SUMIFS(СВЦЭМ!$C$33:$C$776,СВЦЭМ!$A$33:$A$776,$A57,СВЦЭМ!$B$33:$B$776,M$47)+'СЕТ СН'!$G$12+СВЦЭМ!$D$10+'СЕТ СН'!$G$6-'СЕТ СН'!$G$22</f>
        <v>1376.9314724200001</v>
      </c>
      <c r="N57" s="36">
        <f>SUMIFS(СВЦЭМ!$C$33:$C$776,СВЦЭМ!$A$33:$A$776,$A57,СВЦЭМ!$B$33:$B$776,N$47)+'СЕТ СН'!$G$12+СВЦЭМ!$D$10+'СЕТ СН'!$G$6-'СЕТ СН'!$G$22</f>
        <v>1374.16828237</v>
      </c>
      <c r="O57" s="36">
        <f>SUMIFS(СВЦЭМ!$C$33:$C$776,СВЦЭМ!$A$33:$A$776,$A57,СВЦЭМ!$B$33:$B$776,O$47)+'СЕТ СН'!$G$12+СВЦЭМ!$D$10+'СЕТ СН'!$G$6-'СЕТ СН'!$G$22</f>
        <v>1370.1757987400001</v>
      </c>
      <c r="P57" s="36">
        <f>SUMIFS(СВЦЭМ!$C$33:$C$776,СВЦЭМ!$A$33:$A$776,$A57,СВЦЭМ!$B$33:$B$776,P$47)+'СЕТ СН'!$G$12+СВЦЭМ!$D$10+'СЕТ СН'!$G$6-'СЕТ СН'!$G$22</f>
        <v>1364.59115832</v>
      </c>
      <c r="Q57" s="36">
        <f>SUMIFS(СВЦЭМ!$C$33:$C$776,СВЦЭМ!$A$33:$A$776,$A57,СВЦЭМ!$B$33:$B$776,Q$47)+'СЕТ СН'!$G$12+СВЦЭМ!$D$10+'СЕТ СН'!$G$6-'СЕТ СН'!$G$22</f>
        <v>1365.91222277</v>
      </c>
      <c r="R57" s="36">
        <f>SUMIFS(СВЦЭМ!$C$33:$C$776,СВЦЭМ!$A$33:$A$776,$A57,СВЦЭМ!$B$33:$B$776,R$47)+'СЕТ СН'!$G$12+СВЦЭМ!$D$10+'СЕТ СН'!$G$6-'СЕТ СН'!$G$22</f>
        <v>1354.7302110000001</v>
      </c>
      <c r="S57" s="36">
        <f>SUMIFS(СВЦЭМ!$C$33:$C$776,СВЦЭМ!$A$33:$A$776,$A57,СВЦЭМ!$B$33:$B$776,S$47)+'СЕТ СН'!$G$12+СВЦЭМ!$D$10+'СЕТ СН'!$G$6-'СЕТ СН'!$G$22</f>
        <v>1358.5736649300002</v>
      </c>
      <c r="T57" s="36">
        <f>SUMIFS(СВЦЭМ!$C$33:$C$776,СВЦЭМ!$A$33:$A$776,$A57,СВЦЭМ!$B$33:$B$776,T$47)+'СЕТ СН'!$G$12+СВЦЭМ!$D$10+'СЕТ СН'!$G$6-'СЕТ СН'!$G$22</f>
        <v>1350.6437493200001</v>
      </c>
      <c r="U57" s="36">
        <f>SUMIFS(СВЦЭМ!$C$33:$C$776,СВЦЭМ!$A$33:$A$776,$A57,СВЦЭМ!$B$33:$B$776,U$47)+'СЕТ СН'!$G$12+СВЦЭМ!$D$10+'СЕТ СН'!$G$6-'СЕТ СН'!$G$22</f>
        <v>1376.6762776400001</v>
      </c>
      <c r="V57" s="36">
        <f>SUMIFS(СВЦЭМ!$C$33:$C$776,СВЦЭМ!$A$33:$A$776,$A57,СВЦЭМ!$B$33:$B$776,V$47)+'СЕТ СН'!$G$12+СВЦЭМ!$D$10+'СЕТ СН'!$G$6-'СЕТ СН'!$G$22</f>
        <v>1376.0651897500002</v>
      </c>
      <c r="W57" s="36">
        <f>SUMIFS(СВЦЭМ!$C$33:$C$776,СВЦЭМ!$A$33:$A$776,$A57,СВЦЭМ!$B$33:$B$776,W$47)+'СЕТ СН'!$G$12+СВЦЭМ!$D$10+'СЕТ СН'!$G$6-'СЕТ СН'!$G$22</f>
        <v>1370.12060827</v>
      </c>
      <c r="X57" s="36">
        <f>SUMIFS(СВЦЭМ!$C$33:$C$776,СВЦЭМ!$A$33:$A$776,$A57,СВЦЭМ!$B$33:$B$776,X$47)+'СЕТ СН'!$G$12+СВЦЭМ!$D$10+'СЕТ СН'!$G$6-'СЕТ СН'!$G$22</f>
        <v>1363.8832962500001</v>
      </c>
      <c r="Y57" s="36">
        <f>SUMIFS(СВЦЭМ!$C$33:$C$776,СВЦЭМ!$A$33:$A$776,$A57,СВЦЭМ!$B$33:$B$776,Y$47)+'СЕТ СН'!$G$12+СВЦЭМ!$D$10+'СЕТ СН'!$G$6-'СЕТ СН'!$G$22</f>
        <v>1370.3913723999999</v>
      </c>
    </row>
    <row r="58" spans="1:25" ht="15.75" x14ac:dyDescent="0.2">
      <c r="A58" s="35">
        <f t="shared" si="1"/>
        <v>43901</v>
      </c>
      <c r="B58" s="36">
        <f>SUMIFS(СВЦЭМ!$C$33:$C$776,СВЦЭМ!$A$33:$A$776,$A58,СВЦЭМ!$B$33:$B$776,B$47)+'СЕТ СН'!$G$12+СВЦЭМ!$D$10+'СЕТ СН'!$G$6-'СЕТ СН'!$G$22</f>
        <v>1472.10425037</v>
      </c>
      <c r="C58" s="36">
        <f>SUMIFS(СВЦЭМ!$C$33:$C$776,СВЦЭМ!$A$33:$A$776,$A58,СВЦЭМ!$B$33:$B$776,C$47)+'СЕТ СН'!$G$12+СВЦЭМ!$D$10+'СЕТ СН'!$G$6-'СЕТ СН'!$G$22</f>
        <v>1461.1737251700001</v>
      </c>
      <c r="D58" s="36">
        <f>SUMIFS(СВЦЭМ!$C$33:$C$776,СВЦЭМ!$A$33:$A$776,$A58,СВЦЭМ!$B$33:$B$776,D$47)+'СЕТ СН'!$G$12+СВЦЭМ!$D$10+'СЕТ СН'!$G$6-'СЕТ СН'!$G$22</f>
        <v>1445.8566770800001</v>
      </c>
      <c r="E58" s="36">
        <f>SUMIFS(СВЦЭМ!$C$33:$C$776,СВЦЭМ!$A$33:$A$776,$A58,СВЦЭМ!$B$33:$B$776,E$47)+'СЕТ СН'!$G$12+СВЦЭМ!$D$10+'СЕТ СН'!$G$6-'СЕТ СН'!$G$22</f>
        <v>1447.87729218</v>
      </c>
      <c r="F58" s="36">
        <f>SUMIFS(СВЦЭМ!$C$33:$C$776,СВЦЭМ!$A$33:$A$776,$A58,СВЦЭМ!$B$33:$B$776,F$47)+'СЕТ СН'!$G$12+СВЦЭМ!$D$10+'СЕТ СН'!$G$6-'СЕТ СН'!$G$22</f>
        <v>1444.89223494</v>
      </c>
      <c r="G58" s="36">
        <f>SUMIFS(СВЦЭМ!$C$33:$C$776,СВЦЭМ!$A$33:$A$776,$A58,СВЦЭМ!$B$33:$B$776,G$47)+'СЕТ СН'!$G$12+СВЦЭМ!$D$10+'СЕТ СН'!$G$6-'СЕТ СН'!$G$22</f>
        <v>1447.01921851</v>
      </c>
      <c r="H58" s="36">
        <f>SUMIFS(СВЦЭМ!$C$33:$C$776,СВЦЭМ!$A$33:$A$776,$A58,СВЦЭМ!$B$33:$B$776,H$47)+'СЕТ СН'!$G$12+СВЦЭМ!$D$10+'СЕТ СН'!$G$6-'СЕТ СН'!$G$22</f>
        <v>1465.13904718</v>
      </c>
      <c r="I58" s="36">
        <f>SUMIFS(СВЦЭМ!$C$33:$C$776,СВЦЭМ!$A$33:$A$776,$A58,СВЦЭМ!$B$33:$B$776,I$47)+'СЕТ СН'!$G$12+СВЦЭМ!$D$10+'СЕТ СН'!$G$6-'СЕТ СН'!$G$22</f>
        <v>1446.2912276700001</v>
      </c>
      <c r="J58" s="36">
        <f>SUMIFS(СВЦЭМ!$C$33:$C$776,СВЦЭМ!$A$33:$A$776,$A58,СВЦЭМ!$B$33:$B$776,J$47)+'СЕТ СН'!$G$12+СВЦЭМ!$D$10+'СЕТ СН'!$G$6-'СЕТ СН'!$G$22</f>
        <v>1412.8726908400001</v>
      </c>
      <c r="K58" s="36">
        <f>SUMIFS(СВЦЭМ!$C$33:$C$776,СВЦЭМ!$A$33:$A$776,$A58,СВЦЭМ!$B$33:$B$776,K$47)+'СЕТ СН'!$G$12+СВЦЭМ!$D$10+'СЕТ СН'!$G$6-'СЕТ СН'!$G$22</f>
        <v>1410.2060631900001</v>
      </c>
      <c r="L58" s="36">
        <f>SUMIFS(СВЦЭМ!$C$33:$C$776,СВЦЭМ!$A$33:$A$776,$A58,СВЦЭМ!$B$33:$B$776,L$47)+'СЕТ СН'!$G$12+СВЦЭМ!$D$10+'СЕТ СН'!$G$6-'СЕТ СН'!$G$22</f>
        <v>1419.2255227400001</v>
      </c>
      <c r="M58" s="36">
        <f>SUMIFS(СВЦЭМ!$C$33:$C$776,СВЦЭМ!$A$33:$A$776,$A58,СВЦЭМ!$B$33:$B$776,M$47)+'СЕТ СН'!$G$12+СВЦЭМ!$D$10+'СЕТ СН'!$G$6-'СЕТ СН'!$G$22</f>
        <v>1420.05801425</v>
      </c>
      <c r="N58" s="36">
        <f>SUMIFS(СВЦЭМ!$C$33:$C$776,СВЦЭМ!$A$33:$A$776,$A58,СВЦЭМ!$B$33:$B$776,N$47)+'СЕТ СН'!$G$12+СВЦЭМ!$D$10+'СЕТ СН'!$G$6-'СЕТ СН'!$G$22</f>
        <v>1421.7908315899999</v>
      </c>
      <c r="O58" s="36">
        <f>SUMIFS(СВЦЭМ!$C$33:$C$776,СВЦЭМ!$A$33:$A$776,$A58,СВЦЭМ!$B$33:$B$776,O$47)+'СЕТ СН'!$G$12+СВЦЭМ!$D$10+'СЕТ СН'!$G$6-'СЕТ СН'!$G$22</f>
        <v>1432.5616993400001</v>
      </c>
      <c r="P58" s="36">
        <f>SUMIFS(СВЦЭМ!$C$33:$C$776,СВЦЭМ!$A$33:$A$776,$A58,СВЦЭМ!$B$33:$B$776,P$47)+'СЕТ СН'!$G$12+СВЦЭМ!$D$10+'СЕТ СН'!$G$6-'СЕТ СН'!$G$22</f>
        <v>1438.58137928</v>
      </c>
      <c r="Q58" s="36">
        <f>SUMIFS(СВЦЭМ!$C$33:$C$776,СВЦЭМ!$A$33:$A$776,$A58,СВЦЭМ!$B$33:$B$776,Q$47)+'СЕТ СН'!$G$12+СВЦЭМ!$D$10+'СЕТ СН'!$G$6-'СЕТ СН'!$G$22</f>
        <v>1444.0443689799999</v>
      </c>
      <c r="R58" s="36">
        <f>SUMIFS(СВЦЭМ!$C$33:$C$776,СВЦЭМ!$A$33:$A$776,$A58,СВЦЭМ!$B$33:$B$776,R$47)+'СЕТ СН'!$G$12+СВЦЭМ!$D$10+'СЕТ СН'!$G$6-'СЕТ СН'!$G$22</f>
        <v>1442.6441436100001</v>
      </c>
      <c r="S58" s="36">
        <f>SUMIFS(СВЦЭМ!$C$33:$C$776,СВЦЭМ!$A$33:$A$776,$A58,СВЦЭМ!$B$33:$B$776,S$47)+'СЕТ СН'!$G$12+СВЦЭМ!$D$10+'СЕТ СН'!$G$6-'СЕТ СН'!$G$22</f>
        <v>1434.8357513000001</v>
      </c>
      <c r="T58" s="36">
        <f>SUMIFS(СВЦЭМ!$C$33:$C$776,СВЦЭМ!$A$33:$A$776,$A58,СВЦЭМ!$B$33:$B$776,T$47)+'СЕТ СН'!$G$12+СВЦЭМ!$D$10+'СЕТ СН'!$G$6-'СЕТ СН'!$G$22</f>
        <v>1430.7211110200001</v>
      </c>
      <c r="U58" s="36">
        <f>SUMIFS(СВЦЭМ!$C$33:$C$776,СВЦЭМ!$A$33:$A$776,$A58,СВЦЭМ!$B$33:$B$776,U$47)+'СЕТ СН'!$G$12+СВЦЭМ!$D$10+'СЕТ СН'!$G$6-'СЕТ СН'!$G$22</f>
        <v>1433.9476007400001</v>
      </c>
      <c r="V58" s="36">
        <f>SUMIFS(СВЦЭМ!$C$33:$C$776,СВЦЭМ!$A$33:$A$776,$A58,СВЦЭМ!$B$33:$B$776,V$47)+'СЕТ СН'!$G$12+СВЦЭМ!$D$10+'СЕТ СН'!$G$6-'СЕТ СН'!$G$22</f>
        <v>1438.4904827</v>
      </c>
      <c r="W58" s="36">
        <f>SUMIFS(СВЦЭМ!$C$33:$C$776,СВЦЭМ!$A$33:$A$776,$A58,СВЦЭМ!$B$33:$B$776,W$47)+'СЕТ СН'!$G$12+СВЦЭМ!$D$10+'СЕТ СН'!$G$6-'СЕТ СН'!$G$22</f>
        <v>1433.5259482900001</v>
      </c>
      <c r="X58" s="36">
        <f>SUMIFS(СВЦЭМ!$C$33:$C$776,СВЦЭМ!$A$33:$A$776,$A58,СВЦЭМ!$B$33:$B$776,X$47)+'СЕТ СН'!$G$12+СВЦЭМ!$D$10+'СЕТ СН'!$G$6-'СЕТ СН'!$G$22</f>
        <v>1455.2414832900001</v>
      </c>
      <c r="Y58" s="36">
        <f>SUMIFS(СВЦЭМ!$C$33:$C$776,СВЦЭМ!$A$33:$A$776,$A58,СВЦЭМ!$B$33:$B$776,Y$47)+'СЕТ СН'!$G$12+СВЦЭМ!$D$10+'СЕТ СН'!$G$6-'СЕТ СН'!$G$22</f>
        <v>1470.44923111</v>
      </c>
    </row>
    <row r="59" spans="1:25" ht="15.75" x14ac:dyDescent="0.2">
      <c r="A59" s="35">
        <f t="shared" si="1"/>
        <v>43902</v>
      </c>
      <c r="B59" s="36">
        <f>SUMIFS(СВЦЭМ!$C$33:$C$776,СВЦЭМ!$A$33:$A$776,$A59,СВЦЭМ!$B$33:$B$776,B$47)+'СЕТ СН'!$G$12+СВЦЭМ!$D$10+'СЕТ СН'!$G$6-'СЕТ СН'!$G$22</f>
        <v>1446.51344015</v>
      </c>
      <c r="C59" s="36">
        <f>SUMIFS(СВЦЭМ!$C$33:$C$776,СВЦЭМ!$A$33:$A$776,$A59,СВЦЭМ!$B$33:$B$776,C$47)+'СЕТ СН'!$G$12+СВЦЭМ!$D$10+'СЕТ СН'!$G$6-'СЕТ СН'!$G$22</f>
        <v>1465.18226284</v>
      </c>
      <c r="D59" s="36">
        <f>SUMIFS(СВЦЭМ!$C$33:$C$776,СВЦЭМ!$A$33:$A$776,$A59,СВЦЭМ!$B$33:$B$776,D$47)+'СЕТ СН'!$G$12+СВЦЭМ!$D$10+'СЕТ СН'!$G$6-'СЕТ СН'!$G$22</f>
        <v>1478.1361577000002</v>
      </c>
      <c r="E59" s="36">
        <f>SUMIFS(СВЦЭМ!$C$33:$C$776,СВЦЭМ!$A$33:$A$776,$A59,СВЦЭМ!$B$33:$B$776,E$47)+'СЕТ СН'!$G$12+СВЦЭМ!$D$10+'СЕТ СН'!$G$6-'СЕТ СН'!$G$22</f>
        <v>1482.4106075899999</v>
      </c>
      <c r="F59" s="36">
        <f>SUMIFS(СВЦЭМ!$C$33:$C$776,СВЦЭМ!$A$33:$A$776,$A59,СВЦЭМ!$B$33:$B$776,F$47)+'СЕТ СН'!$G$12+СВЦЭМ!$D$10+'СЕТ СН'!$G$6-'СЕТ СН'!$G$22</f>
        <v>1475.7988114500001</v>
      </c>
      <c r="G59" s="36">
        <f>SUMIFS(СВЦЭМ!$C$33:$C$776,СВЦЭМ!$A$33:$A$776,$A59,СВЦЭМ!$B$33:$B$776,G$47)+'СЕТ СН'!$G$12+СВЦЭМ!$D$10+'СЕТ СН'!$G$6-'СЕТ СН'!$G$22</f>
        <v>1465.4033139500002</v>
      </c>
      <c r="H59" s="36">
        <f>SUMIFS(СВЦЭМ!$C$33:$C$776,СВЦЭМ!$A$33:$A$776,$A59,СВЦЭМ!$B$33:$B$776,H$47)+'СЕТ СН'!$G$12+СВЦЭМ!$D$10+'СЕТ СН'!$G$6-'СЕТ СН'!$G$22</f>
        <v>1461.0755139</v>
      </c>
      <c r="I59" s="36">
        <f>SUMIFS(СВЦЭМ!$C$33:$C$776,СВЦЭМ!$A$33:$A$776,$A59,СВЦЭМ!$B$33:$B$776,I$47)+'СЕТ СН'!$G$12+СВЦЭМ!$D$10+'СЕТ СН'!$G$6-'СЕТ СН'!$G$22</f>
        <v>1457.43153454</v>
      </c>
      <c r="J59" s="36">
        <f>SUMIFS(СВЦЭМ!$C$33:$C$776,СВЦЭМ!$A$33:$A$776,$A59,СВЦЭМ!$B$33:$B$776,J$47)+'СЕТ СН'!$G$12+СВЦЭМ!$D$10+'СЕТ СН'!$G$6-'СЕТ СН'!$G$22</f>
        <v>1425.3354449000001</v>
      </c>
      <c r="K59" s="36">
        <f>SUMIFS(СВЦЭМ!$C$33:$C$776,СВЦЭМ!$A$33:$A$776,$A59,СВЦЭМ!$B$33:$B$776,K$47)+'СЕТ СН'!$G$12+СВЦЭМ!$D$10+'СЕТ СН'!$G$6-'СЕТ СН'!$G$22</f>
        <v>1419.8052105100001</v>
      </c>
      <c r="L59" s="36">
        <f>SUMIFS(СВЦЭМ!$C$33:$C$776,СВЦЭМ!$A$33:$A$776,$A59,СВЦЭМ!$B$33:$B$776,L$47)+'СЕТ СН'!$G$12+СВЦЭМ!$D$10+'СЕТ СН'!$G$6-'СЕТ СН'!$G$22</f>
        <v>1428.2815313999999</v>
      </c>
      <c r="M59" s="36">
        <f>SUMIFS(СВЦЭМ!$C$33:$C$776,СВЦЭМ!$A$33:$A$776,$A59,СВЦЭМ!$B$33:$B$776,M$47)+'СЕТ СН'!$G$12+СВЦЭМ!$D$10+'СЕТ СН'!$G$6-'СЕТ СН'!$G$22</f>
        <v>1445.8113239300001</v>
      </c>
      <c r="N59" s="36">
        <f>SUMIFS(СВЦЭМ!$C$33:$C$776,СВЦЭМ!$A$33:$A$776,$A59,СВЦЭМ!$B$33:$B$776,N$47)+'СЕТ СН'!$G$12+СВЦЭМ!$D$10+'СЕТ СН'!$G$6-'СЕТ СН'!$G$22</f>
        <v>1449.2854453100001</v>
      </c>
      <c r="O59" s="36">
        <f>SUMIFS(СВЦЭМ!$C$33:$C$776,СВЦЭМ!$A$33:$A$776,$A59,СВЦЭМ!$B$33:$B$776,O$47)+'СЕТ СН'!$G$12+СВЦЭМ!$D$10+'СЕТ СН'!$G$6-'СЕТ СН'!$G$22</f>
        <v>1460.90680066</v>
      </c>
      <c r="P59" s="36">
        <f>SUMIFS(СВЦЭМ!$C$33:$C$776,СВЦЭМ!$A$33:$A$776,$A59,СВЦЭМ!$B$33:$B$776,P$47)+'СЕТ СН'!$G$12+СВЦЭМ!$D$10+'СЕТ СН'!$G$6-'СЕТ СН'!$G$22</f>
        <v>1464.19426892</v>
      </c>
      <c r="Q59" s="36">
        <f>SUMIFS(СВЦЭМ!$C$33:$C$776,СВЦЭМ!$A$33:$A$776,$A59,СВЦЭМ!$B$33:$B$776,Q$47)+'СЕТ СН'!$G$12+СВЦЭМ!$D$10+'СЕТ СН'!$G$6-'СЕТ СН'!$G$22</f>
        <v>1470.6675076700001</v>
      </c>
      <c r="R59" s="36">
        <f>SUMIFS(СВЦЭМ!$C$33:$C$776,СВЦЭМ!$A$33:$A$776,$A59,СВЦЭМ!$B$33:$B$776,R$47)+'СЕТ СН'!$G$12+СВЦЭМ!$D$10+'СЕТ СН'!$G$6-'СЕТ СН'!$G$22</f>
        <v>1474.0057375599999</v>
      </c>
      <c r="S59" s="36">
        <f>SUMIFS(СВЦЭМ!$C$33:$C$776,СВЦЭМ!$A$33:$A$776,$A59,СВЦЭМ!$B$33:$B$776,S$47)+'СЕТ СН'!$G$12+СВЦЭМ!$D$10+'СЕТ СН'!$G$6-'СЕТ СН'!$G$22</f>
        <v>1469.7841874000001</v>
      </c>
      <c r="T59" s="36">
        <f>SUMIFS(СВЦЭМ!$C$33:$C$776,СВЦЭМ!$A$33:$A$776,$A59,СВЦЭМ!$B$33:$B$776,T$47)+'СЕТ СН'!$G$12+СВЦЭМ!$D$10+'СЕТ СН'!$G$6-'СЕТ СН'!$G$22</f>
        <v>1436.2179388500001</v>
      </c>
      <c r="U59" s="36">
        <f>SUMIFS(СВЦЭМ!$C$33:$C$776,СВЦЭМ!$A$33:$A$776,$A59,СВЦЭМ!$B$33:$B$776,U$47)+'СЕТ СН'!$G$12+СВЦЭМ!$D$10+'СЕТ СН'!$G$6-'СЕТ СН'!$G$22</f>
        <v>1421.9550701200001</v>
      </c>
      <c r="V59" s="36">
        <f>SUMIFS(СВЦЭМ!$C$33:$C$776,СВЦЭМ!$A$33:$A$776,$A59,СВЦЭМ!$B$33:$B$776,V$47)+'СЕТ СН'!$G$12+СВЦЭМ!$D$10+'СЕТ СН'!$G$6-'СЕТ СН'!$G$22</f>
        <v>1419.23494424</v>
      </c>
      <c r="W59" s="36">
        <f>SUMIFS(СВЦЭМ!$C$33:$C$776,СВЦЭМ!$A$33:$A$776,$A59,СВЦЭМ!$B$33:$B$776,W$47)+'СЕТ СН'!$G$12+СВЦЭМ!$D$10+'СЕТ СН'!$G$6-'СЕТ СН'!$G$22</f>
        <v>1426.5480127300002</v>
      </c>
      <c r="X59" s="36">
        <f>SUMIFS(СВЦЭМ!$C$33:$C$776,СВЦЭМ!$A$33:$A$776,$A59,СВЦЭМ!$B$33:$B$776,X$47)+'СЕТ СН'!$G$12+СВЦЭМ!$D$10+'СЕТ СН'!$G$6-'СЕТ СН'!$G$22</f>
        <v>1447.3503545200001</v>
      </c>
      <c r="Y59" s="36">
        <f>SUMIFS(СВЦЭМ!$C$33:$C$776,СВЦЭМ!$A$33:$A$776,$A59,СВЦЭМ!$B$33:$B$776,Y$47)+'СЕТ СН'!$G$12+СВЦЭМ!$D$10+'СЕТ СН'!$G$6-'СЕТ СН'!$G$22</f>
        <v>1458.6859377300002</v>
      </c>
    </row>
    <row r="60" spans="1:25" ht="15.75" x14ac:dyDescent="0.2">
      <c r="A60" s="35">
        <f t="shared" si="1"/>
        <v>43903</v>
      </c>
      <c r="B60" s="36">
        <f>SUMIFS(СВЦЭМ!$C$33:$C$776,СВЦЭМ!$A$33:$A$776,$A60,СВЦЭМ!$B$33:$B$776,B$47)+'СЕТ СН'!$G$12+СВЦЭМ!$D$10+'СЕТ СН'!$G$6-'СЕТ СН'!$G$22</f>
        <v>1520.3157269200001</v>
      </c>
      <c r="C60" s="36">
        <f>SUMIFS(СВЦЭМ!$C$33:$C$776,СВЦЭМ!$A$33:$A$776,$A60,СВЦЭМ!$B$33:$B$776,C$47)+'СЕТ СН'!$G$12+СВЦЭМ!$D$10+'СЕТ СН'!$G$6-'СЕТ СН'!$G$22</f>
        <v>1533.0039151300002</v>
      </c>
      <c r="D60" s="36">
        <f>SUMIFS(СВЦЭМ!$C$33:$C$776,СВЦЭМ!$A$33:$A$776,$A60,СВЦЭМ!$B$33:$B$776,D$47)+'СЕТ СН'!$G$12+СВЦЭМ!$D$10+'СЕТ СН'!$G$6-'СЕТ СН'!$G$22</f>
        <v>1541.0494713200001</v>
      </c>
      <c r="E60" s="36">
        <f>SUMIFS(СВЦЭМ!$C$33:$C$776,СВЦЭМ!$A$33:$A$776,$A60,СВЦЭМ!$B$33:$B$776,E$47)+'СЕТ СН'!$G$12+СВЦЭМ!$D$10+'СЕТ СН'!$G$6-'СЕТ СН'!$G$22</f>
        <v>1544.4518370400001</v>
      </c>
      <c r="F60" s="36">
        <f>SUMIFS(СВЦЭМ!$C$33:$C$776,СВЦЭМ!$A$33:$A$776,$A60,СВЦЭМ!$B$33:$B$776,F$47)+'СЕТ СН'!$G$12+СВЦЭМ!$D$10+'СЕТ СН'!$G$6-'СЕТ СН'!$G$22</f>
        <v>1540.1186527200002</v>
      </c>
      <c r="G60" s="36">
        <f>SUMIFS(СВЦЭМ!$C$33:$C$776,СВЦЭМ!$A$33:$A$776,$A60,СВЦЭМ!$B$33:$B$776,G$47)+'СЕТ СН'!$G$12+СВЦЭМ!$D$10+'СЕТ СН'!$G$6-'СЕТ СН'!$G$22</f>
        <v>1519.34202613</v>
      </c>
      <c r="H60" s="36">
        <f>SUMIFS(СВЦЭМ!$C$33:$C$776,СВЦЭМ!$A$33:$A$776,$A60,СВЦЭМ!$B$33:$B$776,H$47)+'СЕТ СН'!$G$12+СВЦЭМ!$D$10+'СЕТ СН'!$G$6-'СЕТ СН'!$G$22</f>
        <v>1487.5223344000001</v>
      </c>
      <c r="I60" s="36">
        <f>SUMIFS(СВЦЭМ!$C$33:$C$776,СВЦЭМ!$A$33:$A$776,$A60,СВЦЭМ!$B$33:$B$776,I$47)+'СЕТ СН'!$G$12+СВЦЭМ!$D$10+'СЕТ СН'!$G$6-'СЕТ СН'!$G$22</f>
        <v>1461.1249234100001</v>
      </c>
      <c r="J60" s="36">
        <f>SUMIFS(СВЦЭМ!$C$33:$C$776,СВЦЭМ!$A$33:$A$776,$A60,СВЦЭМ!$B$33:$B$776,J$47)+'СЕТ СН'!$G$12+СВЦЭМ!$D$10+'СЕТ СН'!$G$6-'СЕТ СН'!$G$22</f>
        <v>1418.4239085500001</v>
      </c>
      <c r="K60" s="36">
        <f>SUMIFS(СВЦЭМ!$C$33:$C$776,СВЦЭМ!$A$33:$A$776,$A60,СВЦЭМ!$B$33:$B$776,K$47)+'СЕТ СН'!$G$12+СВЦЭМ!$D$10+'СЕТ СН'!$G$6-'СЕТ СН'!$G$22</f>
        <v>1413.3579192000002</v>
      </c>
      <c r="L60" s="36">
        <f>SUMIFS(СВЦЭМ!$C$33:$C$776,СВЦЭМ!$A$33:$A$776,$A60,СВЦЭМ!$B$33:$B$776,L$47)+'СЕТ СН'!$G$12+СВЦЭМ!$D$10+'СЕТ СН'!$G$6-'СЕТ СН'!$G$22</f>
        <v>1419.1176400500001</v>
      </c>
      <c r="M60" s="36">
        <f>SUMIFS(СВЦЭМ!$C$33:$C$776,СВЦЭМ!$A$33:$A$776,$A60,СВЦЭМ!$B$33:$B$776,M$47)+'СЕТ СН'!$G$12+СВЦЭМ!$D$10+'СЕТ СН'!$G$6-'СЕТ СН'!$G$22</f>
        <v>1428.0913522600001</v>
      </c>
      <c r="N60" s="36">
        <f>SUMIFS(СВЦЭМ!$C$33:$C$776,СВЦЭМ!$A$33:$A$776,$A60,СВЦЭМ!$B$33:$B$776,N$47)+'СЕТ СН'!$G$12+СВЦЭМ!$D$10+'СЕТ СН'!$G$6-'СЕТ СН'!$G$22</f>
        <v>1433.6564652000002</v>
      </c>
      <c r="O60" s="36">
        <f>SUMIFS(СВЦЭМ!$C$33:$C$776,СВЦЭМ!$A$33:$A$776,$A60,СВЦЭМ!$B$33:$B$776,O$47)+'СЕТ СН'!$G$12+СВЦЭМ!$D$10+'СЕТ СН'!$G$6-'СЕТ СН'!$G$22</f>
        <v>1444.6442348800001</v>
      </c>
      <c r="P60" s="36">
        <f>SUMIFS(СВЦЭМ!$C$33:$C$776,СВЦЭМ!$A$33:$A$776,$A60,СВЦЭМ!$B$33:$B$776,P$47)+'СЕТ СН'!$G$12+СВЦЭМ!$D$10+'СЕТ СН'!$G$6-'СЕТ СН'!$G$22</f>
        <v>1453.2464573500001</v>
      </c>
      <c r="Q60" s="36">
        <f>SUMIFS(СВЦЭМ!$C$33:$C$776,СВЦЭМ!$A$33:$A$776,$A60,СВЦЭМ!$B$33:$B$776,Q$47)+'СЕТ СН'!$G$12+СВЦЭМ!$D$10+'СЕТ СН'!$G$6-'СЕТ СН'!$G$22</f>
        <v>1455.62540601</v>
      </c>
      <c r="R60" s="36">
        <f>SUMIFS(СВЦЭМ!$C$33:$C$776,СВЦЭМ!$A$33:$A$776,$A60,СВЦЭМ!$B$33:$B$776,R$47)+'СЕТ СН'!$G$12+СВЦЭМ!$D$10+'СЕТ СН'!$G$6-'СЕТ СН'!$G$22</f>
        <v>1457.22654754</v>
      </c>
      <c r="S60" s="36">
        <f>SUMIFS(СВЦЭМ!$C$33:$C$776,СВЦЭМ!$A$33:$A$776,$A60,СВЦЭМ!$B$33:$B$776,S$47)+'СЕТ СН'!$G$12+СВЦЭМ!$D$10+'СЕТ СН'!$G$6-'СЕТ СН'!$G$22</f>
        <v>1457.2806353000001</v>
      </c>
      <c r="T60" s="36">
        <f>SUMIFS(СВЦЭМ!$C$33:$C$776,СВЦЭМ!$A$33:$A$776,$A60,СВЦЭМ!$B$33:$B$776,T$47)+'СЕТ СН'!$G$12+СВЦЭМ!$D$10+'СЕТ СН'!$G$6-'СЕТ СН'!$G$22</f>
        <v>1433.49442344</v>
      </c>
      <c r="U60" s="36">
        <f>SUMIFS(СВЦЭМ!$C$33:$C$776,СВЦЭМ!$A$33:$A$776,$A60,СВЦЭМ!$B$33:$B$776,U$47)+'СЕТ СН'!$G$12+СВЦЭМ!$D$10+'СЕТ СН'!$G$6-'СЕТ СН'!$G$22</f>
        <v>1411.25664478</v>
      </c>
      <c r="V60" s="36">
        <f>SUMIFS(СВЦЭМ!$C$33:$C$776,СВЦЭМ!$A$33:$A$776,$A60,СВЦЭМ!$B$33:$B$776,V$47)+'СЕТ СН'!$G$12+СВЦЭМ!$D$10+'СЕТ СН'!$G$6-'СЕТ СН'!$G$22</f>
        <v>1403.42950118</v>
      </c>
      <c r="W60" s="36">
        <f>SUMIFS(СВЦЭМ!$C$33:$C$776,СВЦЭМ!$A$33:$A$776,$A60,СВЦЭМ!$B$33:$B$776,W$47)+'СЕТ СН'!$G$12+СВЦЭМ!$D$10+'СЕТ СН'!$G$6-'СЕТ СН'!$G$22</f>
        <v>1407.09950222</v>
      </c>
      <c r="X60" s="36">
        <f>SUMIFS(СВЦЭМ!$C$33:$C$776,СВЦЭМ!$A$33:$A$776,$A60,СВЦЭМ!$B$33:$B$776,X$47)+'СЕТ СН'!$G$12+СВЦЭМ!$D$10+'СЕТ СН'!$G$6-'СЕТ СН'!$G$22</f>
        <v>1408.2086434299999</v>
      </c>
      <c r="Y60" s="36">
        <f>SUMIFS(СВЦЭМ!$C$33:$C$776,СВЦЭМ!$A$33:$A$776,$A60,СВЦЭМ!$B$33:$B$776,Y$47)+'СЕТ СН'!$G$12+СВЦЭМ!$D$10+'СЕТ СН'!$G$6-'СЕТ СН'!$G$22</f>
        <v>1429.2218607500001</v>
      </c>
    </row>
    <row r="61" spans="1:25" ht="15.75" x14ac:dyDescent="0.2">
      <c r="A61" s="35">
        <f t="shared" si="1"/>
        <v>43904</v>
      </c>
      <c r="B61" s="36">
        <f>SUMIFS(СВЦЭМ!$C$33:$C$776,СВЦЭМ!$A$33:$A$776,$A61,СВЦЭМ!$B$33:$B$776,B$47)+'СЕТ СН'!$G$12+СВЦЭМ!$D$10+'СЕТ СН'!$G$6-'СЕТ СН'!$G$22</f>
        <v>1449.73896904</v>
      </c>
      <c r="C61" s="36">
        <f>SUMIFS(СВЦЭМ!$C$33:$C$776,СВЦЭМ!$A$33:$A$776,$A61,СВЦЭМ!$B$33:$B$776,C$47)+'СЕТ СН'!$G$12+СВЦЭМ!$D$10+'СЕТ СН'!$G$6-'СЕТ СН'!$G$22</f>
        <v>1470.31437686</v>
      </c>
      <c r="D61" s="36">
        <f>SUMIFS(СВЦЭМ!$C$33:$C$776,СВЦЭМ!$A$33:$A$776,$A61,СВЦЭМ!$B$33:$B$776,D$47)+'СЕТ СН'!$G$12+СВЦЭМ!$D$10+'СЕТ СН'!$G$6-'СЕТ СН'!$G$22</f>
        <v>1485.8230895300001</v>
      </c>
      <c r="E61" s="36">
        <f>SUMIFS(СВЦЭМ!$C$33:$C$776,СВЦЭМ!$A$33:$A$776,$A61,СВЦЭМ!$B$33:$B$776,E$47)+'СЕТ СН'!$G$12+СВЦЭМ!$D$10+'СЕТ СН'!$G$6-'СЕТ СН'!$G$22</f>
        <v>1495.6102967300001</v>
      </c>
      <c r="F61" s="36">
        <f>SUMIFS(СВЦЭМ!$C$33:$C$776,СВЦЭМ!$A$33:$A$776,$A61,СВЦЭМ!$B$33:$B$776,F$47)+'СЕТ СН'!$G$12+СВЦЭМ!$D$10+'СЕТ СН'!$G$6-'СЕТ СН'!$G$22</f>
        <v>1490.1570600800001</v>
      </c>
      <c r="G61" s="36">
        <f>SUMIFS(СВЦЭМ!$C$33:$C$776,СВЦЭМ!$A$33:$A$776,$A61,СВЦЭМ!$B$33:$B$776,G$47)+'СЕТ СН'!$G$12+СВЦЭМ!$D$10+'СЕТ СН'!$G$6-'СЕТ СН'!$G$22</f>
        <v>1474.85185022</v>
      </c>
      <c r="H61" s="36">
        <f>SUMIFS(СВЦЭМ!$C$33:$C$776,СВЦЭМ!$A$33:$A$776,$A61,СВЦЭМ!$B$33:$B$776,H$47)+'СЕТ СН'!$G$12+СВЦЭМ!$D$10+'СЕТ СН'!$G$6-'СЕТ СН'!$G$22</f>
        <v>1456.8798026300001</v>
      </c>
      <c r="I61" s="36">
        <f>SUMIFS(СВЦЭМ!$C$33:$C$776,СВЦЭМ!$A$33:$A$776,$A61,СВЦЭМ!$B$33:$B$776,I$47)+'СЕТ СН'!$G$12+СВЦЭМ!$D$10+'СЕТ СН'!$G$6-'СЕТ СН'!$G$22</f>
        <v>1438.4097645000002</v>
      </c>
      <c r="J61" s="36">
        <f>SUMIFS(СВЦЭМ!$C$33:$C$776,СВЦЭМ!$A$33:$A$776,$A61,СВЦЭМ!$B$33:$B$776,J$47)+'СЕТ СН'!$G$12+СВЦЭМ!$D$10+'СЕТ СН'!$G$6-'СЕТ СН'!$G$22</f>
        <v>1412.6020720199999</v>
      </c>
      <c r="K61" s="36">
        <f>SUMIFS(СВЦЭМ!$C$33:$C$776,СВЦЭМ!$A$33:$A$776,$A61,СВЦЭМ!$B$33:$B$776,K$47)+'СЕТ СН'!$G$12+СВЦЭМ!$D$10+'СЕТ СН'!$G$6-'СЕТ СН'!$G$22</f>
        <v>1423.12386216</v>
      </c>
      <c r="L61" s="36">
        <f>SUMIFS(СВЦЭМ!$C$33:$C$776,СВЦЭМ!$A$33:$A$776,$A61,СВЦЭМ!$B$33:$B$776,L$47)+'СЕТ СН'!$G$12+СВЦЭМ!$D$10+'СЕТ СН'!$G$6-'СЕТ СН'!$G$22</f>
        <v>1432.9364749800002</v>
      </c>
      <c r="M61" s="36">
        <f>SUMIFS(СВЦЭМ!$C$33:$C$776,СВЦЭМ!$A$33:$A$776,$A61,СВЦЭМ!$B$33:$B$776,M$47)+'СЕТ СН'!$G$12+СВЦЭМ!$D$10+'СЕТ СН'!$G$6-'СЕТ СН'!$G$22</f>
        <v>1439.9803567500001</v>
      </c>
      <c r="N61" s="36">
        <f>SUMIFS(СВЦЭМ!$C$33:$C$776,СВЦЭМ!$A$33:$A$776,$A61,СВЦЭМ!$B$33:$B$776,N$47)+'СЕТ СН'!$G$12+СВЦЭМ!$D$10+'СЕТ СН'!$G$6-'СЕТ СН'!$G$22</f>
        <v>1452.1455203400001</v>
      </c>
      <c r="O61" s="36">
        <f>SUMIFS(СВЦЭМ!$C$33:$C$776,СВЦЭМ!$A$33:$A$776,$A61,СВЦЭМ!$B$33:$B$776,O$47)+'СЕТ СН'!$G$12+СВЦЭМ!$D$10+'СЕТ СН'!$G$6-'СЕТ СН'!$G$22</f>
        <v>1467.44254559</v>
      </c>
      <c r="P61" s="36">
        <f>SUMIFS(СВЦЭМ!$C$33:$C$776,СВЦЭМ!$A$33:$A$776,$A61,СВЦЭМ!$B$33:$B$776,P$47)+'СЕТ СН'!$G$12+СВЦЭМ!$D$10+'СЕТ СН'!$G$6-'СЕТ СН'!$G$22</f>
        <v>1471.2933036300001</v>
      </c>
      <c r="Q61" s="36">
        <f>SUMIFS(СВЦЭМ!$C$33:$C$776,СВЦЭМ!$A$33:$A$776,$A61,СВЦЭМ!$B$33:$B$776,Q$47)+'СЕТ СН'!$G$12+СВЦЭМ!$D$10+'СЕТ СН'!$G$6-'СЕТ СН'!$G$22</f>
        <v>1474.4739531</v>
      </c>
      <c r="R61" s="36">
        <f>SUMIFS(СВЦЭМ!$C$33:$C$776,СВЦЭМ!$A$33:$A$776,$A61,СВЦЭМ!$B$33:$B$776,R$47)+'СЕТ СН'!$G$12+СВЦЭМ!$D$10+'СЕТ СН'!$G$6-'СЕТ СН'!$G$22</f>
        <v>1457.5445682200002</v>
      </c>
      <c r="S61" s="36">
        <f>SUMIFS(СВЦЭМ!$C$33:$C$776,СВЦЭМ!$A$33:$A$776,$A61,СВЦЭМ!$B$33:$B$776,S$47)+'СЕТ СН'!$G$12+СВЦЭМ!$D$10+'СЕТ СН'!$G$6-'СЕТ СН'!$G$22</f>
        <v>1450.31347994</v>
      </c>
      <c r="T61" s="36">
        <f>SUMIFS(СВЦЭМ!$C$33:$C$776,СВЦЭМ!$A$33:$A$776,$A61,СВЦЭМ!$B$33:$B$776,T$47)+'СЕТ СН'!$G$12+СВЦЭМ!$D$10+'СЕТ СН'!$G$6-'СЕТ СН'!$G$22</f>
        <v>1430.9289791300002</v>
      </c>
      <c r="U61" s="36">
        <f>SUMIFS(СВЦЭМ!$C$33:$C$776,СВЦЭМ!$A$33:$A$776,$A61,СВЦЭМ!$B$33:$B$776,U$47)+'СЕТ СН'!$G$12+СВЦЭМ!$D$10+'СЕТ СН'!$G$6-'СЕТ СН'!$G$22</f>
        <v>1419.1118525500001</v>
      </c>
      <c r="V61" s="36">
        <f>SUMIFS(СВЦЭМ!$C$33:$C$776,СВЦЭМ!$A$33:$A$776,$A61,СВЦЭМ!$B$33:$B$776,V$47)+'СЕТ СН'!$G$12+СВЦЭМ!$D$10+'СЕТ СН'!$G$6-'СЕТ СН'!$G$22</f>
        <v>1405.4771462399999</v>
      </c>
      <c r="W61" s="36">
        <f>SUMIFS(СВЦЭМ!$C$33:$C$776,СВЦЭМ!$A$33:$A$776,$A61,СВЦЭМ!$B$33:$B$776,W$47)+'СЕТ СН'!$G$12+СВЦЭМ!$D$10+'СЕТ СН'!$G$6-'СЕТ СН'!$G$22</f>
        <v>1418.4074316599999</v>
      </c>
      <c r="X61" s="36">
        <f>SUMIFS(СВЦЭМ!$C$33:$C$776,СВЦЭМ!$A$33:$A$776,$A61,СВЦЭМ!$B$33:$B$776,X$47)+'СЕТ СН'!$G$12+СВЦЭМ!$D$10+'СЕТ СН'!$G$6-'СЕТ СН'!$G$22</f>
        <v>1424.1698249400001</v>
      </c>
      <c r="Y61" s="36">
        <f>SUMIFS(СВЦЭМ!$C$33:$C$776,СВЦЭМ!$A$33:$A$776,$A61,СВЦЭМ!$B$33:$B$776,Y$47)+'СЕТ СН'!$G$12+СВЦЭМ!$D$10+'СЕТ СН'!$G$6-'СЕТ СН'!$G$22</f>
        <v>1421.72799919</v>
      </c>
    </row>
    <row r="62" spans="1:25" ht="15.75" x14ac:dyDescent="0.2">
      <c r="A62" s="35">
        <f t="shared" si="1"/>
        <v>43905</v>
      </c>
      <c r="B62" s="36">
        <f>SUMIFS(СВЦЭМ!$C$33:$C$776,СВЦЭМ!$A$33:$A$776,$A62,СВЦЭМ!$B$33:$B$776,B$47)+'СЕТ СН'!$G$12+СВЦЭМ!$D$10+'СЕТ СН'!$G$6-'СЕТ СН'!$G$22</f>
        <v>1451.67788329</v>
      </c>
      <c r="C62" s="36">
        <f>SUMIFS(СВЦЭМ!$C$33:$C$776,СВЦЭМ!$A$33:$A$776,$A62,СВЦЭМ!$B$33:$B$776,C$47)+'СЕТ СН'!$G$12+СВЦЭМ!$D$10+'СЕТ СН'!$G$6-'СЕТ СН'!$G$22</f>
        <v>1476.7287404200001</v>
      </c>
      <c r="D62" s="36">
        <f>SUMIFS(СВЦЭМ!$C$33:$C$776,СВЦЭМ!$A$33:$A$776,$A62,СВЦЭМ!$B$33:$B$776,D$47)+'СЕТ СН'!$G$12+СВЦЭМ!$D$10+'СЕТ СН'!$G$6-'СЕТ СН'!$G$22</f>
        <v>1480.13523459</v>
      </c>
      <c r="E62" s="36">
        <f>SUMIFS(СВЦЭМ!$C$33:$C$776,СВЦЭМ!$A$33:$A$776,$A62,СВЦЭМ!$B$33:$B$776,E$47)+'СЕТ СН'!$G$12+СВЦЭМ!$D$10+'СЕТ СН'!$G$6-'СЕТ СН'!$G$22</f>
        <v>1494.0946297099999</v>
      </c>
      <c r="F62" s="36">
        <f>SUMIFS(СВЦЭМ!$C$33:$C$776,СВЦЭМ!$A$33:$A$776,$A62,СВЦЭМ!$B$33:$B$776,F$47)+'СЕТ СН'!$G$12+СВЦЭМ!$D$10+'СЕТ СН'!$G$6-'СЕТ СН'!$G$22</f>
        <v>1496.39466771</v>
      </c>
      <c r="G62" s="36">
        <f>SUMIFS(СВЦЭМ!$C$33:$C$776,СВЦЭМ!$A$33:$A$776,$A62,СВЦЭМ!$B$33:$B$776,G$47)+'СЕТ СН'!$G$12+СВЦЭМ!$D$10+'СЕТ СН'!$G$6-'СЕТ СН'!$G$22</f>
        <v>1497.9676922600001</v>
      </c>
      <c r="H62" s="36">
        <f>SUMIFS(СВЦЭМ!$C$33:$C$776,СВЦЭМ!$A$33:$A$776,$A62,СВЦЭМ!$B$33:$B$776,H$47)+'СЕТ СН'!$G$12+СВЦЭМ!$D$10+'СЕТ СН'!$G$6-'СЕТ СН'!$G$22</f>
        <v>1491.61591638</v>
      </c>
      <c r="I62" s="36">
        <f>SUMIFS(СВЦЭМ!$C$33:$C$776,СВЦЭМ!$A$33:$A$776,$A62,СВЦЭМ!$B$33:$B$776,I$47)+'СЕТ СН'!$G$12+СВЦЭМ!$D$10+'СЕТ СН'!$G$6-'СЕТ СН'!$G$22</f>
        <v>1467.42675005</v>
      </c>
      <c r="J62" s="36">
        <f>SUMIFS(СВЦЭМ!$C$33:$C$776,СВЦЭМ!$A$33:$A$776,$A62,СВЦЭМ!$B$33:$B$776,J$47)+'СЕТ СН'!$G$12+СВЦЭМ!$D$10+'СЕТ СН'!$G$6-'СЕТ СН'!$G$22</f>
        <v>1429.4422044200001</v>
      </c>
      <c r="K62" s="36">
        <f>SUMIFS(СВЦЭМ!$C$33:$C$776,СВЦЭМ!$A$33:$A$776,$A62,СВЦЭМ!$B$33:$B$776,K$47)+'СЕТ СН'!$G$12+СВЦЭМ!$D$10+'СЕТ СН'!$G$6-'СЕТ СН'!$G$22</f>
        <v>1402.2003556</v>
      </c>
      <c r="L62" s="36">
        <f>SUMIFS(СВЦЭМ!$C$33:$C$776,СВЦЭМ!$A$33:$A$776,$A62,СВЦЭМ!$B$33:$B$776,L$47)+'СЕТ СН'!$G$12+СВЦЭМ!$D$10+'СЕТ СН'!$G$6-'СЕТ СН'!$G$22</f>
        <v>1391.5754341900001</v>
      </c>
      <c r="M62" s="36">
        <f>SUMIFS(СВЦЭМ!$C$33:$C$776,СВЦЭМ!$A$33:$A$776,$A62,СВЦЭМ!$B$33:$B$776,M$47)+'СЕТ СН'!$G$12+СВЦЭМ!$D$10+'СЕТ СН'!$G$6-'СЕТ СН'!$G$22</f>
        <v>1395.03102812</v>
      </c>
      <c r="N62" s="36">
        <f>SUMIFS(СВЦЭМ!$C$33:$C$776,СВЦЭМ!$A$33:$A$776,$A62,СВЦЭМ!$B$33:$B$776,N$47)+'СЕТ СН'!$G$12+СВЦЭМ!$D$10+'СЕТ СН'!$G$6-'СЕТ СН'!$G$22</f>
        <v>1408.49548525</v>
      </c>
      <c r="O62" s="36">
        <f>SUMIFS(СВЦЭМ!$C$33:$C$776,СВЦЭМ!$A$33:$A$776,$A62,СВЦЭМ!$B$33:$B$776,O$47)+'СЕТ СН'!$G$12+СВЦЭМ!$D$10+'СЕТ СН'!$G$6-'СЕТ СН'!$G$22</f>
        <v>1425.81956696</v>
      </c>
      <c r="P62" s="36">
        <f>SUMIFS(СВЦЭМ!$C$33:$C$776,СВЦЭМ!$A$33:$A$776,$A62,СВЦЭМ!$B$33:$B$776,P$47)+'СЕТ СН'!$G$12+СВЦЭМ!$D$10+'СЕТ СН'!$G$6-'СЕТ СН'!$G$22</f>
        <v>1434.5523644200002</v>
      </c>
      <c r="Q62" s="36">
        <f>SUMIFS(СВЦЭМ!$C$33:$C$776,СВЦЭМ!$A$33:$A$776,$A62,СВЦЭМ!$B$33:$B$776,Q$47)+'СЕТ СН'!$G$12+СВЦЭМ!$D$10+'СЕТ СН'!$G$6-'СЕТ СН'!$G$22</f>
        <v>1439.8449557399999</v>
      </c>
      <c r="R62" s="36">
        <f>SUMIFS(СВЦЭМ!$C$33:$C$776,СВЦЭМ!$A$33:$A$776,$A62,СВЦЭМ!$B$33:$B$776,R$47)+'СЕТ СН'!$G$12+СВЦЭМ!$D$10+'СЕТ СН'!$G$6-'СЕТ СН'!$G$22</f>
        <v>1433.3178687899999</v>
      </c>
      <c r="S62" s="36">
        <f>SUMIFS(СВЦЭМ!$C$33:$C$776,СВЦЭМ!$A$33:$A$776,$A62,СВЦЭМ!$B$33:$B$776,S$47)+'СЕТ СН'!$G$12+СВЦЭМ!$D$10+'СЕТ СН'!$G$6-'СЕТ СН'!$G$22</f>
        <v>1427.84703399</v>
      </c>
      <c r="T62" s="36">
        <f>SUMIFS(СВЦЭМ!$C$33:$C$776,СВЦЭМ!$A$33:$A$776,$A62,СВЦЭМ!$B$33:$B$776,T$47)+'СЕТ СН'!$G$12+СВЦЭМ!$D$10+'СЕТ СН'!$G$6-'СЕТ СН'!$G$22</f>
        <v>1406.9789648000001</v>
      </c>
      <c r="U62" s="36">
        <f>SUMIFS(СВЦЭМ!$C$33:$C$776,СВЦЭМ!$A$33:$A$776,$A62,СВЦЭМ!$B$33:$B$776,U$47)+'СЕТ СН'!$G$12+СВЦЭМ!$D$10+'СЕТ СН'!$G$6-'СЕТ СН'!$G$22</f>
        <v>1395.3796660200001</v>
      </c>
      <c r="V62" s="36">
        <f>SUMIFS(СВЦЭМ!$C$33:$C$776,СВЦЭМ!$A$33:$A$776,$A62,СВЦЭМ!$B$33:$B$776,V$47)+'СЕТ СН'!$G$12+СВЦЭМ!$D$10+'СЕТ СН'!$G$6-'СЕТ СН'!$G$22</f>
        <v>1394.1492111100001</v>
      </c>
      <c r="W62" s="36">
        <f>SUMIFS(СВЦЭМ!$C$33:$C$776,СВЦЭМ!$A$33:$A$776,$A62,СВЦЭМ!$B$33:$B$776,W$47)+'СЕТ СН'!$G$12+СВЦЭМ!$D$10+'СЕТ СН'!$G$6-'СЕТ СН'!$G$22</f>
        <v>1400.6845120900002</v>
      </c>
      <c r="X62" s="36">
        <f>SUMIFS(СВЦЭМ!$C$33:$C$776,СВЦЭМ!$A$33:$A$776,$A62,СВЦЭМ!$B$33:$B$776,X$47)+'СЕТ СН'!$G$12+СВЦЭМ!$D$10+'СЕТ СН'!$G$6-'СЕТ СН'!$G$22</f>
        <v>1421.7560504600001</v>
      </c>
      <c r="Y62" s="36">
        <f>SUMIFS(СВЦЭМ!$C$33:$C$776,СВЦЭМ!$A$33:$A$776,$A62,СВЦЭМ!$B$33:$B$776,Y$47)+'СЕТ СН'!$G$12+СВЦЭМ!$D$10+'СЕТ СН'!$G$6-'СЕТ СН'!$G$22</f>
        <v>1455.17318252</v>
      </c>
    </row>
    <row r="63" spans="1:25" ht="15.75" x14ac:dyDescent="0.2">
      <c r="A63" s="35">
        <f t="shared" si="1"/>
        <v>43906</v>
      </c>
      <c r="B63" s="36">
        <f>SUMIFS(СВЦЭМ!$C$33:$C$776,СВЦЭМ!$A$33:$A$776,$A63,СВЦЭМ!$B$33:$B$776,B$47)+'СЕТ СН'!$G$12+СВЦЭМ!$D$10+'СЕТ СН'!$G$6-'СЕТ СН'!$G$22</f>
        <v>1490.6471993600001</v>
      </c>
      <c r="C63" s="36">
        <f>SUMIFS(СВЦЭМ!$C$33:$C$776,СВЦЭМ!$A$33:$A$776,$A63,СВЦЭМ!$B$33:$B$776,C$47)+'СЕТ СН'!$G$12+СВЦЭМ!$D$10+'СЕТ СН'!$G$6-'СЕТ СН'!$G$22</f>
        <v>1513.9144923200001</v>
      </c>
      <c r="D63" s="36">
        <f>SUMIFS(СВЦЭМ!$C$33:$C$776,СВЦЭМ!$A$33:$A$776,$A63,СВЦЭМ!$B$33:$B$776,D$47)+'СЕТ СН'!$G$12+СВЦЭМ!$D$10+'СЕТ СН'!$G$6-'СЕТ СН'!$G$22</f>
        <v>1513.17749525</v>
      </c>
      <c r="E63" s="36">
        <f>SUMIFS(СВЦЭМ!$C$33:$C$776,СВЦЭМ!$A$33:$A$776,$A63,СВЦЭМ!$B$33:$B$776,E$47)+'СЕТ СН'!$G$12+СВЦЭМ!$D$10+'СЕТ СН'!$G$6-'СЕТ СН'!$G$22</f>
        <v>1510.6151314600002</v>
      </c>
      <c r="F63" s="36">
        <f>SUMIFS(СВЦЭМ!$C$33:$C$776,СВЦЭМ!$A$33:$A$776,$A63,СВЦЭМ!$B$33:$B$776,F$47)+'СЕТ СН'!$G$12+СВЦЭМ!$D$10+'СЕТ СН'!$G$6-'СЕТ СН'!$G$22</f>
        <v>1512.0602016900002</v>
      </c>
      <c r="G63" s="36">
        <f>SUMIFS(СВЦЭМ!$C$33:$C$776,СВЦЭМ!$A$33:$A$776,$A63,СВЦЭМ!$B$33:$B$776,G$47)+'СЕТ СН'!$G$12+СВЦЭМ!$D$10+'СЕТ СН'!$G$6-'СЕТ СН'!$G$22</f>
        <v>1513.3790954300002</v>
      </c>
      <c r="H63" s="36">
        <f>SUMIFS(СВЦЭМ!$C$33:$C$776,СВЦЭМ!$A$33:$A$776,$A63,СВЦЭМ!$B$33:$B$776,H$47)+'СЕТ СН'!$G$12+СВЦЭМ!$D$10+'СЕТ СН'!$G$6-'СЕТ СН'!$G$22</f>
        <v>1497.6186661900001</v>
      </c>
      <c r="I63" s="36">
        <f>SUMIFS(СВЦЭМ!$C$33:$C$776,СВЦЭМ!$A$33:$A$776,$A63,СВЦЭМ!$B$33:$B$776,I$47)+'СЕТ СН'!$G$12+СВЦЭМ!$D$10+'СЕТ СН'!$G$6-'СЕТ СН'!$G$22</f>
        <v>1453.8582675100001</v>
      </c>
      <c r="J63" s="36">
        <f>SUMIFS(СВЦЭМ!$C$33:$C$776,СВЦЭМ!$A$33:$A$776,$A63,СВЦЭМ!$B$33:$B$776,J$47)+'СЕТ СН'!$G$12+СВЦЭМ!$D$10+'СЕТ СН'!$G$6-'СЕТ СН'!$G$22</f>
        <v>1392.7786221599999</v>
      </c>
      <c r="K63" s="36">
        <f>SUMIFS(СВЦЭМ!$C$33:$C$776,СВЦЭМ!$A$33:$A$776,$A63,СВЦЭМ!$B$33:$B$776,K$47)+'СЕТ СН'!$G$12+СВЦЭМ!$D$10+'СЕТ СН'!$G$6-'СЕТ СН'!$G$22</f>
        <v>1390.7608516</v>
      </c>
      <c r="L63" s="36">
        <f>SUMIFS(СВЦЭМ!$C$33:$C$776,СВЦЭМ!$A$33:$A$776,$A63,СВЦЭМ!$B$33:$B$776,L$47)+'СЕТ СН'!$G$12+СВЦЭМ!$D$10+'СЕТ СН'!$G$6-'СЕТ СН'!$G$22</f>
        <v>1394.2779641400002</v>
      </c>
      <c r="M63" s="36">
        <f>SUMIFS(СВЦЭМ!$C$33:$C$776,СВЦЭМ!$A$33:$A$776,$A63,СВЦЭМ!$B$33:$B$776,M$47)+'СЕТ СН'!$G$12+СВЦЭМ!$D$10+'СЕТ СН'!$G$6-'СЕТ СН'!$G$22</f>
        <v>1409.4292738900001</v>
      </c>
      <c r="N63" s="36">
        <f>SUMIFS(СВЦЭМ!$C$33:$C$776,СВЦЭМ!$A$33:$A$776,$A63,СВЦЭМ!$B$33:$B$776,N$47)+'СЕТ СН'!$G$12+СВЦЭМ!$D$10+'СЕТ СН'!$G$6-'СЕТ СН'!$G$22</f>
        <v>1420.4656794699999</v>
      </c>
      <c r="O63" s="36">
        <f>SUMIFS(СВЦЭМ!$C$33:$C$776,СВЦЭМ!$A$33:$A$776,$A63,СВЦЭМ!$B$33:$B$776,O$47)+'СЕТ СН'!$G$12+СВЦЭМ!$D$10+'СЕТ СН'!$G$6-'СЕТ СН'!$G$22</f>
        <v>1445.9995320400001</v>
      </c>
      <c r="P63" s="36">
        <f>SUMIFS(СВЦЭМ!$C$33:$C$776,СВЦЭМ!$A$33:$A$776,$A63,СВЦЭМ!$B$33:$B$776,P$47)+'СЕТ СН'!$G$12+СВЦЭМ!$D$10+'СЕТ СН'!$G$6-'СЕТ СН'!$G$22</f>
        <v>1448.0746652600001</v>
      </c>
      <c r="Q63" s="36">
        <f>SUMIFS(СВЦЭМ!$C$33:$C$776,СВЦЭМ!$A$33:$A$776,$A63,СВЦЭМ!$B$33:$B$776,Q$47)+'СЕТ СН'!$G$12+СВЦЭМ!$D$10+'СЕТ СН'!$G$6-'СЕТ СН'!$G$22</f>
        <v>1449.17647846</v>
      </c>
      <c r="R63" s="36">
        <f>SUMIFS(СВЦЭМ!$C$33:$C$776,СВЦЭМ!$A$33:$A$776,$A63,СВЦЭМ!$B$33:$B$776,R$47)+'СЕТ СН'!$G$12+СВЦЭМ!$D$10+'СЕТ СН'!$G$6-'СЕТ СН'!$G$22</f>
        <v>1455.8731587699999</v>
      </c>
      <c r="S63" s="36">
        <f>SUMIFS(СВЦЭМ!$C$33:$C$776,СВЦЭМ!$A$33:$A$776,$A63,СВЦЭМ!$B$33:$B$776,S$47)+'СЕТ СН'!$G$12+СВЦЭМ!$D$10+'СЕТ СН'!$G$6-'СЕТ СН'!$G$22</f>
        <v>1447.89344446</v>
      </c>
      <c r="T63" s="36">
        <f>SUMIFS(СВЦЭМ!$C$33:$C$776,СВЦЭМ!$A$33:$A$776,$A63,СВЦЭМ!$B$33:$B$776,T$47)+'СЕТ СН'!$G$12+СВЦЭМ!$D$10+'СЕТ СН'!$G$6-'СЕТ СН'!$G$22</f>
        <v>1428.7000354000002</v>
      </c>
      <c r="U63" s="36">
        <f>SUMIFS(СВЦЭМ!$C$33:$C$776,СВЦЭМ!$A$33:$A$776,$A63,СВЦЭМ!$B$33:$B$776,U$47)+'СЕТ СН'!$G$12+СВЦЭМ!$D$10+'СЕТ СН'!$G$6-'СЕТ СН'!$G$22</f>
        <v>1408.1154156100001</v>
      </c>
      <c r="V63" s="36">
        <f>SUMIFS(СВЦЭМ!$C$33:$C$776,СВЦЭМ!$A$33:$A$776,$A63,СВЦЭМ!$B$33:$B$776,V$47)+'СЕТ СН'!$G$12+СВЦЭМ!$D$10+'СЕТ СН'!$G$6-'СЕТ СН'!$G$22</f>
        <v>1402.5152247400001</v>
      </c>
      <c r="W63" s="36">
        <f>SUMIFS(СВЦЭМ!$C$33:$C$776,СВЦЭМ!$A$33:$A$776,$A63,СВЦЭМ!$B$33:$B$776,W$47)+'СЕТ СН'!$G$12+СВЦЭМ!$D$10+'СЕТ СН'!$G$6-'СЕТ СН'!$G$22</f>
        <v>1419.27205792</v>
      </c>
      <c r="X63" s="36">
        <f>SUMIFS(СВЦЭМ!$C$33:$C$776,СВЦЭМ!$A$33:$A$776,$A63,СВЦЭМ!$B$33:$B$776,X$47)+'СЕТ СН'!$G$12+СВЦЭМ!$D$10+'СЕТ СН'!$G$6-'СЕТ СН'!$G$22</f>
        <v>1443.5029514400001</v>
      </c>
      <c r="Y63" s="36">
        <f>SUMIFS(СВЦЭМ!$C$33:$C$776,СВЦЭМ!$A$33:$A$776,$A63,СВЦЭМ!$B$33:$B$776,Y$47)+'СЕТ СН'!$G$12+СВЦЭМ!$D$10+'СЕТ СН'!$G$6-'СЕТ СН'!$G$22</f>
        <v>1468.20690431</v>
      </c>
    </row>
    <row r="64" spans="1:25" ht="15.75" x14ac:dyDescent="0.2">
      <c r="A64" s="35">
        <f t="shared" si="1"/>
        <v>43907</v>
      </c>
      <c r="B64" s="36">
        <f>SUMIFS(СВЦЭМ!$C$33:$C$776,СВЦЭМ!$A$33:$A$776,$A64,СВЦЭМ!$B$33:$B$776,B$47)+'СЕТ СН'!$G$12+СВЦЭМ!$D$10+'СЕТ СН'!$G$6-'СЕТ СН'!$G$22</f>
        <v>1438.0931573600001</v>
      </c>
      <c r="C64" s="36">
        <f>SUMIFS(СВЦЭМ!$C$33:$C$776,СВЦЭМ!$A$33:$A$776,$A64,СВЦЭМ!$B$33:$B$776,C$47)+'СЕТ СН'!$G$12+СВЦЭМ!$D$10+'СЕТ СН'!$G$6-'СЕТ СН'!$G$22</f>
        <v>1451.5853281200002</v>
      </c>
      <c r="D64" s="36">
        <f>SUMIFS(СВЦЭМ!$C$33:$C$776,СВЦЭМ!$A$33:$A$776,$A64,СВЦЭМ!$B$33:$B$776,D$47)+'СЕТ СН'!$G$12+СВЦЭМ!$D$10+'СЕТ СН'!$G$6-'СЕТ СН'!$G$22</f>
        <v>1465.1845202200002</v>
      </c>
      <c r="E64" s="36">
        <f>SUMIFS(СВЦЭМ!$C$33:$C$776,СВЦЭМ!$A$33:$A$776,$A64,СВЦЭМ!$B$33:$B$776,E$47)+'СЕТ СН'!$G$12+СВЦЭМ!$D$10+'СЕТ СН'!$G$6-'СЕТ СН'!$G$22</f>
        <v>1462.4377844000001</v>
      </c>
      <c r="F64" s="36">
        <f>SUMIFS(СВЦЭМ!$C$33:$C$776,СВЦЭМ!$A$33:$A$776,$A64,СВЦЭМ!$B$33:$B$776,F$47)+'СЕТ СН'!$G$12+СВЦЭМ!$D$10+'СЕТ СН'!$G$6-'СЕТ СН'!$G$22</f>
        <v>1455.3541060800001</v>
      </c>
      <c r="G64" s="36">
        <f>SUMIFS(СВЦЭМ!$C$33:$C$776,СВЦЭМ!$A$33:$A$776,$A64,СВЦЭМ!$B$33:$B$776,G$47)+'СЕТ СН'!$G$12+СВЦЭМ!$D$10+'СЕТ СН'!$G$6-'СЕТ СН'!$G$22</f>
        <v>1447.9855216200001</v>
      </c>
      <c r="H64" s="36">
        <f>SUMIFS(СВЦЭМ!$C$33:$C$776,СВЦЭМ!$A$33:$A$776,$A64,СВЦЭМ!$B$33:$B$776,H$47)+'СЕТ СН'!$G$12+СВЦЭМ!$D$10+'СЕТ СН'!$G$6-'СЕТ СН'!$G$22</f>
        <v>1427.2171761300001</v>
      </c>
      <c r="I64" s="36">
        <f>SUMIFS(СВЦЭМ!$C$33:$C$776,СВЦЭМ!$A$33:$A$776,$A64,СВЦЭМ!$B$33:$B$776,I$47)+'СЕТ СН'!$G$12+СВЦЭМ!$D$10+'СЕТ СН'!$G$6-'СЕТ СН'!$G$22</f>
        <v>1404.0762592900001</v>
      </c>
      <c r="J64" s="36">
        <f>SUMIFS(СВЦЭМ!$C$33:$C$776,СВЦЭМ!$A$33:$A$776,$A64,СВЦЭМ!$B$33:$B$776,J$47)+'СЕТ СН'!$G$12+СВЦЭМ!$D$10+'СЕТ СН'!$G$6-'СЕТ СН'!$G$22</f>
        <v>1393.4670679000001</v>
      </c>
      <c r="K64" s="36">
        <f>SUMIFS(СВЦЭМ!$C$33:$C$776,СВЦЭМ!$A$33:$A$776,$A64,СВЦЭМ!$B$33:$B$776,K$47)+'СЕТ СН'!$G$12+СВЦЭМ!$D$10+'СЕТ СН'!$G$6-'СЕТ СН'!$G$22</f>
        <v>1394.8307092</v>
      </c>
      <c r="L64" s="36">
        <f>SUMIFS(СВЦЭМ!$C$33:$C$776,СВЦЭМ!$A$33:$A$776,$A64,СВЦЭМ!$B$33:$B$776,L$47)+'СЕТ СН'!$G$12+СВЦЭМ!$D$10+'СЕТ СН'!$G$6-'СЕТ СН'!$G$22</f>
        <v>1403.7512534300001</v>
      </c>
      <c r="M64" s="36">
        <f>SUMIFS(СВЦЭМ!$C$33:$C$776,СВЦЭМ!$A$33:$A$776,$A64,СВЦЭМ!$B$33:$B$776,M$47)+'СЕТ СН'!$G$12+СВЦЭМ!$D$10+'СЕТ СН'!$G$6-'СЕТ СН'!$G$22</f>
        <v>1423.03296849</v>
      </c>
      <c r="N64" s="36">
        <f>SUMIFS(СВЦЭМ!$C$33:$C$776,СВЦЭМ!$A$33:$A$776,$A64,СВЦЭМ!$B$33:$B$776,N$47)+'СЕТ СН'!$G$12+СВЦЭМ!$D$10+'СЕТ СН'!$G$6-'СЕТ СН'!$G$22</f>
        <v>1448.0863609600001</v>
      </c>
      <c r="O64" s="36">
        <f>SUMIFS(СВЦЭМ!$C$33:$C$776,СВЦЭМ!$A$33:$A$776,$A64,СВЦЭМ!$B$33:$B$776,O$47)+'СЕТ СН'!$G$12+СВЦЭМ!$D$10+'СЕТ СН'!$G$6-'СЕТ СН'!$G$22</f>
        <v>1452.2344024500001</v>
      </c>
      <c r="P64" s="36">
        <f>SUMIFS(СВЦЭМ!$C$33:$C$776,СВЦЭМ!$A$33:$A$776,$A64,СВЦЭМ!$B$33:$B$776,P$47)+'СЕТ СН'!$G$12+СВЦЭМ!$D$10+'СЕТ СН'!$G$6-'СЕТ СН'!$G$22</f>
        <v>1445.08147048</v>
      </c>
      <c r="Q64" s="36">
        <f>SUMIFS(СВЦЭМ!$C$33:$C$776,СВЦЭМ!$A$33:$A$776,$A64,СВЦЭМ!$B$33:$B$776,Q$47)+'СЕТ СН'!$G$12+СВЦЭМ!$D$10+'СЕТ СН'!$G$6-'СЕТ СН'!$G$22</f>
        <v>1443.3891936300001</v>
      </c>
      <c r="R64" s="36">
        <f>SUMIFS(СВЦЭМ!$C$33:$C$776,СВЦЭМ!$A$33:$A$776,$A64,СВЦЭМ!$B$33:$B$776,R$47)+'СЕТ СН'!$G$12+СВЦЭМ!$D$10+'СЕТ СН'!$G$6-'СЕТ СН'!$G$22</f>
        <v>1440.36927848</v>
      </c>
      <c r="S64" s="36">
        <f>SUMIFS(СВЦЭМ!$C$33:$C$776,СВЦЭМ!$A$33:$A$776,$A64,СВЦЭМ!$B$33:$B$776,S$47)+'СЕТ СН'!$G$12+СВЦЭМ!$D$10+'СЕТ СН'!$G$6-'СЕТ СН'!$G$22</f>
        <v>1438.4199490800002</v>
      </c>
      <c r="T64" s="36">
        <f>SUMIFS(СВЦЭМ!$C$33:$C$776,СВЦЭМ!$A$33:$A$776,$A64,СВЦЭМ!$B$33:$B$776,T$47)+'СЕТ СН'!$G$12+СВЦЭМ!$D$10+'СЕТ СН'!$G$6-'СЕТ СН'!$G$22</f>
        <v>1439.1685864900001</v>
      </c>
      <c r="U64" s="36">
        <f>SUMIFS(СВЦЭМ!$C$33:$C$776,СВЦЭМ!$A$33:$A$776,$A64,СВЦЭМ!$B$33:$B$776,U$47)+'СЕТ СН'!$G$12+СВЦЭМ!$D$10+'СЕТ СН'!$G$6-'СЕТ СН'!$G$22</f>
        <v>1443.0406929700002</v>
      </c>
      <c r="V64" s="36">
        <f>SUMIFS(СВЦЭМ!$C$33:$C$776,СВЦЭМ!$A$33:$A$776,$A64,СВЦЭМ!$B$33:$B$776,V$47)+'СЕТ СН'!$G$12+СВЦЭМ!$D$10+'СЕТ СН'!$G$6-'СЕТ СН'!$G$22</f>
        <v>1437.0556884100001</v>
      </c>
      <c r="W64" s="36">
        <f>SUMIFS(СВЦЭМ!$C$33:$C$776,СВЦЭМ!$A$33:$A$776,$A64,СВЦЭМ!$B$33:$B$776,W$47)+'СЕТ СН'!$G$12+СВЦЭМ!$D$10+'СЕТ СН'!$G$6-'СЕТ СН'!$G$22</f>
        <v>1414.3177240200002</v>
      </c>
      <c r="X64" s="36">
        <f>SUMIFS(СВЦЭМ!$C$33:$C$776,СВЦЭМ!$A$33:$A$776,$A64,СВЦЭМ!$B$33:$B$776,X$47)+'СЕТ СН'!$G$12+СВЦЭМ!$D$10+'СЕТ СН'!$G$6-'СЕТ СН'!$G$22</f>
        <v>1409.9524340200001</v>
      </c>
      <c r="Y64" s="36">
        <f>SUMIFS(СВЦЭМ!$C$33:$C$776,СВЦЭМ!$A$33:$A$776,$A64,СВЦЭМ!$B$33:$B$776,Y$47)+'СЕТ СН'!$G$12+СВЦЭМ!$D$10+'СЕТ СН'!$G$6-'СЕТ СН'!$G$22</f>
        <v>1413.57711683</v>
      </c>
    </row>
    <row r="65" spans="1:27" ht="15.75" x14ac:dyDescent="0.2">
      <c r="A65" s="35">
        <f t="shared" si="1"/>
        <v>43908</v>
      </c>
      <c r="B65" s="36">
        <f>SUMIFS(СВЦЭМ!$C$33:$C$776,СВЦЭМ!$A$33:$A$776,$A65,СВЦЭМ!$B$33:$B$776,B$47)+'СЕТ СН'!$G$12+СВЦЭМ!$D$10+'СЕТ СН'!$G$6-'СЕТ СН'!$G$22</f>
        <v>1475.2523346500002</v>
      </c>
      <c r="C65" s="36">
        <f>SUMIFS(СВЦЭМ!$C$33:$C$776,СВЦЭМ!$A$33:$A$776,$A65,СВЦЭМ!$B$33:$B$776,C$47)+'СЕТ СН'!$G$12+СВЦЭМ!$D$10+'СЕТ СН'!$G$6-'СЕТ СН'!$G$22</f>
        <v>1500.2220841200001</v>
      </c>
      <c r="D65" s="36">
        <f>SUMIFS(СВЦЭМ!$C$33:$C$776,СВЦЭМ!$A$33:$A$776,$A65,СВЦЭМ!$B$33:$B$776,D$47)+'СЕТ СН'!$G$12+СВЦЭМ!$D$10+'СЕТ СН'!$G$6-'СЕТ СН'!$G$22</f>
        <v>1525.2731449900002</v>
      </c>
      <c r="E65" s="36">
        <f>SUMIFS(СВЦЭМ!$C$33:$C$776,СВЦЭМ!$A$33:$A$776,$A65,СВЦЭМ!$B$33:$B$776,E$47)+'СЕТ СН'!$G$12+СВЦЭМ!$D$10+'СЕТ СН'!$G$6-'СЕТ СН'!$G$22</f>
        <v>1530.46435286</v>
      </c>
      <c r="F65" s="36">
        <f>SUMIFS(СВЦЭМ!$C$33:$C$776,СВЦЭМ!$A$33:$A$776,$A65,СВЦЭМ!$B$33:$B$776,F$47)+'СЕТ СН'!$G$12+СВЦЭМ!$D$10+'СЕТ СН'!$G$6-'СЕТ СН'!$G$22</f>
        <v>1531.1355080000001</v>
      </c>
      <c r="G65" s="36">
        <f>SUMIFS(СВЦЭМ!$C$33:$C$776,СВЦЭМ!$A$33:$A$776,$A65,СВЦЭМ!$B$33:$B$776,G$47)+'СЕТ СН'!$G$12+СВЦЭМ!$D$10+'СЕТ СН'!$G$6-'СЕТ СН'!$G$22</f>
        <v>1514.2808990100002</v>
      </c>
      <c r="H65" s="36">
        <f>SUMIFS(СВЦЭМ!$C$33:$C$776,СВЦЭМ!$A$33:$A$776,$A65,СВЦЭМ!$B$33:$B$776,H$47)+'СЕТ СН'!$G$12+СВЦЭМ!$D$10+'СЕТ СН'!$G$6-'СЕТ СН'!$G$22</f>
        <v>1470.2808210900002</v>
      </c>
      <c r="I65" s="36">
        <f>SUMIFS(СВЦЭМ!$C$33:$C$776,СВЦЭМ!$A$33:$A$776,$A65,СВЦЭМ!$B$33:$B$776,I$47)+'СЕТ СН'!$G$12+СВЦЭМ!$D$10+'СЕТ СН'!$G$6-'СЕТ СН'!$G$22</f>
        <v>1423.2497541900002</v>
      </c>
      <c r="J65" s="36">
        <f>SUMIFS(СВЦЭМ!$C$33:$C$776,СВЦЭМ!$A$33:$A$776,$A65,СВЦЭМ!$B$33:$B$776,J$47)+'СЕТ СН'!$G$12+СВЦЭМ!$D$10+'СЕТ СН'!$G$6-'СЕТ СН'!$G$22</f>
        <v>1388.7984076900002</v>
      </c>
      <c r="K65" s="36">
        <f>SUMIFS(СВЦЭМ!$C$33:$C$776,СВЦЭМ!$A$33:$A$776,$A65,СВЦЭМ!$B$33:$B$776,K$47)+'СЕТ СН'!$G$12+СВЦЭМ!$D$10+'СЕТ СН'!$G$6-'СЕТ СН'!$G$22</f>
        <v>1397.79934968</v>
      </c>
      <c r="L65" s="36">
        <f>SUMIFS(СВЦЭМ!$C$33:$C$776,СВЦЭМ!$A$33:$A$776,$A65,СВЦЭМ!$B$33:$B$776,L$47)+'СЕТ СН'!$G$12+СВЦЭМ!$D$10+'СЕТ СН'!$G$6-'СЕТ СН'!$G$22</f>
        <v>1395.4134374099999</v>
      </c>
      <c r="M65" s="36">
        <f>SUMIFS(СВЦЭМ!$C$33:$C$776,СВЦЭМ!$A$33:$A$776,$A65,СВЦЭМ!$B$33:$B$776,M$47)+'СЕТ СН'!$G$12+СВЦЭМ!$D$10+'СЕТ СН'!$G$6-'СЕТ СН'!$G$22</f>
        <v>1381.2640002400001</v>
      </c>
      <c r="N65" s="36">
        <f>SUMIFS(СВЦЭМ!$C$33:$C$776,СВЦЭМ!$A$33:$A$776,$A65,СВЦЭМ!$B$33:$B$776,N$47)+'СЕТ СН'!$G$12+СВЦЭМ!$D$10+'СЕТ СН'!$G$6-'СЕТ СН'!$G$22</f>
        <v>1396.3190485300001</v>
      </c>
      <c r="O65" s="36">
        <f>SUMIFS(СВЦЭМ!$C$33:$C$776,СВЦЭМ!$A$33:$A$776,$A65,СВЦЭМ!$B$33:$B$776,O$47)+'СЕТ СН'!$G$12+СВЦЭМ!$D$10+'СЕТ СН'!$G$6-'СЕТ СН'!$G$22</f>
        <v>1405.9489465000001</v>
      </c>
      <c r="P65" s="36">
        <f>SUMIFS(СВЦЭМ!$C$33:$C$776,СВЦЭМ!$A$33:$A$776,$A65,СВЦЭМ!$B$33:$B$776,P$47)+'СЕТ СН'!$G$12+СВЦЭМ!$D$10+'СЕТ СН'!$G$6-'СЕТ СН'!$G$22</f>
        <v>1409.86001323</v>
      </c>
      <c r="Q65" s="36">
        <f>SUMIFS(СВЦЭМ!$C$33:$C$776,СВЦЭМ!$A$33:$A$776,$A65,СВЦЭМ!$B$33:$B$776,Q$47)+'СЕТ СН'!$G$12+СВЦЭМ!$D$10+'СЕТ СН'!$G$6-'СЕТ СН'!$G$22</f>
        <v>1417.7784715500002</v>
      </c>
      <c r="R65" s="36">
        <f>SUMIFS(СВЦЭМ!$C$33:$C$776,СВЦЭМ!$A$33:$A$776,$A65,СВЦЭМ!$B$33:$B$776,R$47)+'СЕТ СН'!$G$12+СВЦЭМ!$D$10+'СЕТ СН'!$G$6-'СЕТ СН'!$G$22</f>
        <v>1440.0067449400001</v>
      </c>
      <c r="S65" s="36">
        <f>SUMIFS(СВЦЭМ!$C$33:$C$776,СВЦЭМ!$A$33:$A$776,$A65,СВЦЭМ!$B$33:$B$776,S$47)+'СЕТ СН'!$G$12+СВЦЭМ!$D$10+'СЕТ СН'!$G$6-'СЕТ СН'!$G$22</f>
        <v>1428.75379266</v>
      </c>
      <c r="T65" s="36">
        <f>SUMIFS(СВЦЭМ!$C$33:$C$776,СВЦЭМ!$A$33:$A$776,$A65,СВЦЭМ!$B$33:$B$776,T$47)+'СЕТ СН'!$G$12+СВЦЭМ!$D$10+'СЕТ СН'!$G$6-'СЕТ СН'!$G$22</f>
        <v>1412.6208522900001</v>
      </c>
      <c r="U65" s="36">
        <f>SUMIFS(СВЦЭМ!$C$33:$C$776,СВЦЭМ!$A$33:$A$776,$A65,СВЦЭМ!$B$33:$B$776,U$47)+'СЕТ СН'!$G$12+СВЦЭМ!$D$10+'СЕТ СН'!$G$6-'СЕТ СН'!$G$22</f>
        <v>1385.3788966400002</v>
      </c>
      <c r="V65" s="36">
        <f>SUMIFS(СВЦЭМ!$C$33:$C$776,СВЦЭМ!$A$33:$A$776,$A65,СВЦЭМ!$B$33:$B$776,V$47)+'СЕТ СН'!$G$12+СВЦЭМ!$D$10+'СЕТ СН'!$G$6-'СЕТ СН'!$G$22</f>
        <v>1384.2281415900002</v>
      </c>
      <c r="W65" s="36">
        <f>SUMIFS(СВЦЭМ!$C$33:$C$776,СВЦЭМ!$A$33:$A$776,$A65,СВЦЭМ!$B$33:$B$776,W$47)+'СЕТ СН'!$G$12+СВЦЭМ!$D$10+'СЕТ СН'!$G$6-'СЕТ СН'!$G$22</f>
        <v>1377.9164411300001</v>
      </c>
      <c r="X65" s="36">
        <f>SUMIFS(СВЦЭМ!$C$33:$C$776,СВЦЭМ!$A$33:$A$776,$A65,СВЦЭМ!$B$33:$B$776,X$47)+'СЕТ СН'!$G$12+СВЦЭМ!$D$10+'СЕТ СН'!$G$6-'СЕТ СН'!$G$22</f>
        <v>1388.91859024</v>
      </c>
      <c r="Y65" s="36">
        <f>SUMIFS(СВЦЭМ!$C$33:$C$776,СВЦЭМ!$A$33:$A$776,$A65,СВЦЭМ!$B$33:$B$776,Y$47)+'СЕТ СН'!$G$12+СВЦЭМ!$D$10+'СЕТ СН'!$G$6-'СЕТ СН'!$G$22</f>
        <v>1408.1351945500001</v>
      </c>
    </row>
    <row r="66" spans="1:27" ht="15.75" x14ac:dyDescent="0.2">
      <c r="A66" s="35">
        <f t="shared" si="1"/>
        <v>43909</v>
      </c>
      <c r="B66" s="36">
        <f>SUMIFS(СВЦЭМ!$C$33:$C$776,СВЦЭМ!$A$33:$A$776,$A66,СВЦЭМ!$B$33:$B$776,B$47)+'СЕТ СН'!$G$12+СВЦЭМ!$D$10+'СЕТ СН'!$G$6-'СЕТ СН'!$G$22</f>
        <v>1443.1386559000002</v>
      </c>
      <c r="C66" s="36">
        <f>SUMIFS(СВЦЭМ!$C$33:$C$776,СВЦЭМ!$A$33:$A$776,$A66,СВЦЭМ!$B$33:$B$776,C$47)+'СЕТ СН'!$G$12+СВЦЭМ!$D$10+'СЕТ СН'!$G$6-'СЕТ СН'!$G$22</f>
        <v>1469.6141443400002</v>
      </c>
      <c r="D66" s="36">
        <f>SUMIFS(СВЦЭМ!$C$33:$C$776,СВЦЭМ!$A$33:$A$776,$A66,СВЦЭМ!$B$33:$B$776,D$47)+'СЕТ СН'!$G$12+СВЦЭМ!$D$10+'СЕТ СН'!$G$6-'СЕТ СН'!$G$22</f>
        <v>1485.3105381600001</v>
      </c>
      <c r="E66" s="36">
        <f>SUMIFS(СВЦЭМ!$C$33:$C$776,СВЦЭМ!$A$33:$A$776,$A66,СВЦЭМ!$B$33:$B$776,E$47)+'СЕТ СН'!$G$12+СВЦЭМ!$D$10+'СЕТ СН'!$G$6-'СЕТ СН'!$G$22</f>
        <v>1495.16450721</v>
      </c>
      <c r="F66" s="36">
        <f>SUMIFS(СВЦЭМ!$C$33:$C$776,СВЦЭМ!$A$33:$A$776,$A66,СВЦЭМ!$B$33:$B$776,F$47)+'СЕТ СН'!$G$12+СВЦЭМ!$D$10+'СЕТ СН'!$G$6-'СЕТ СН'!$G$22</f>
        <v>1497.0243347300002</v>
      </c>
      <c r="G66" s="36">
        <f>SUMIFS(СВЦЭМ!$C$33:$C$776,СВЦЭМ!$A$33:$A$776,$A66,СВЦЭМ!$B$33:$B$776,G$47)+'СЕТ СН'!$G$12+СВЦЭМ!$D$10+'СЕТ СН'!$G$6-'СЕТ СН'!$G$22</f>
        <v>1474.2931778500001</v>
      </c>
      <c r="H66" s="36">
        <f>SUMIFS(СВЦЭМ!$C$33:$C$776,СВЦЭМ!$A$33:$A$776,$A66,СВЦЭМ!$B$33:$B$776,H$47)+'СЕТ СН'!$G$12+СВЦЭМ!$D$10+'СЕТ СН'!$G$6-'СЕТ СН'!$G$22</f>
        <v>1430.6585372</v>
      </c>
      <c r="I66" s="36">
        <f>SUMIFS(СВЦЭМ!$C$33:$C$776,СВЦЭМ!$A$33:$A$776,$A66,СВЦЭМ!$B$33:$B$776,I$47)+'СЕТ СН'!$G$12+СВЦЭМ!$D$10+'СЕТ СН'!$G$6-'СЕТ СН'!$G$22</f>
        <v>1396.3129514900002</v>
      </c>
      <c r="J66" s="36">
        <f>SUMIFS(СВЦЭМ!$C$33:$C$776,СВЦЭМ!$A$33:$A$776,$A66,СВЦЭМ!$B$33:$B$776,J$47)+'СЕТ СН'!$G$12+СВЦЭМ!$D$10+'СЕТ СН'!$G$6-'СЕТ СН'!$G$22</f>
        <v>1396.4793231000001</v>
      </c>
      <c r="K66" s="36">
        <f>SUMIFS(СВЦЭМ!$C$33:$C$776,СВЦЭМ!$A$33:$A$776,$A66,СВЦЭМ!$B$33:$B$776,K$47)+'СЕТ СН'!$G$12+СВЦЭМ!$D$10+'СЕТ СН'!$G$6-'СЕТ СН'!$G$22</f>
        <v>1406.2547927300002</v>
      </c>
      <c r="L66" s="36">
        <f>SUMIFS(СВЦЭМ!$C$33:$C$776,СВЦЭМ!$A$33:$A$776,$A66,СВЦЭМ!$B$33:$B$776,L$47)+'СЕТ СН'!$G$12+СВЦЭМ!$D$10+'СЕТ СН'!$G$6-'СЕТ СН'!$G$22</f>
        <v>1406.1028567400001</v>
      </c>
      <c r="M66" s="36">
        <f>SUMIFS(СВЦЭМ!$C$33:$C$776,СВЦЭМ!$A$33:$A$776,$A66,СВЦЭМ!$B$33:$B$776,M$47)+'СЕТ СН'!$G$12+СВЦЭМ!$D$10+'СЕТ СН'!$G$6-'СЕТ СН'!$G$22</f>
        <v>1379.7881631600001</v>
      </c>
      <c r="N66" s="36">
        <f>SUMIFS(СВЦЭМ!$C$33:$C$776,СВЦЭМ!$A$33:$A$776,$A66,СВЦЭМ!$B$33:$B$776,N$47)+'СЕТ СН'!$G$12+СВЦЭМ!$D$10+'СЕТ СН'!$G$6-'СЕТ СН'!$G$22</f>
        <v>1376.5118622100001</v>
      </c>
      <c r="O66" s="36">
        <f>SUMIFS(СВЦЭМ!$C$33:$C$776,СВЦЭМ!$A$33:$A$776,$A66,СВЦЭМ!$B$33:$B$776,O$47)+'СЕТ СН'!$G$12+СВЦЭМ!$D$10+'СЕТ СН'!$G$6-'СЕТ СН'!$G$22</f>
        <v>1396.5989936300002</v>
      </c>
      <c r="P66" s="36">
        <f>SUMIFS(СВЦЭМ!$C$33:$C$776,СВЦЭМ!$A$33:$A$776,$A66,СВЦЭМ!$B$33:$B$776,P$47)+'СЕТ СН'!$G$12+СВЦЭМ!$D$10+'СЕТ СН'!$G$6-'СЕТ СН'!$G$22</f>
        <v>1398.52360178</v>
      </c>
      <c r="Q66" s="36">
        <f>SUMIFS(СВЦЭМ!$C$33:$C$776,СВЦЭМ!$A$33:$A$776,$A66,СВЦЭМ!$B$33:$B$776,Q$47)+'СЕТ СН'!$G$12+СВЦЭМ!$D$10+'СЕТ СН'!$G$6-'СЕТ СН'!$G$22</f>
        <v>1401.9900611800001</v>
      </c>
      <c r="R66" s="36">
        <f>SUMIFS(СВЦЭМ!$C$33:$C$776,СВЦЭМ!$A$33:$A$776,$A66,СВЦЭМ!$B$33:$B$776,R$47)+'СЕТ СН'!$G$12+СВЦЭМ!$D$10+'СЕТ СН'!$G$6-'СЕТ СН'!$G$22</f>
        <v>1391.2429846100001</v>
      </c>
      <c r="S66" s="36">
        <f>SUMIFS(СВЦЭМ!$C$33:$C$776,СВЦЭМ!$A$33:$A$776,$A66,СВЦЭМ!$B$33:$B$776,S$47)+'СЕТ СН'!$G$12+СВЦЭМ!$D$10+'СЕТ СН'!$G$6-'СЕТ СН'!$G$22</f>
        <v>1390.5929701700002</v>
      </c>
      <c r="T66" s="36">
        <f>SUMIFS(СВЦЭМ!$C$33:$C$776,СВЦЭМ!$A$33:$A$776,$A66,СВЦЭМ!$B$33:$B$776,T$47)+'СЕТ СН'!$G$12+СВЦЭМ!$D$10+'СЕТ СН'!$G$6-'СЕТ СН'!$G$22</f>
        <v>1398.2997957800001</v>
      </c>
      <c r="U66" s="36">
        <f>SUMIFS(СВЦЭМ!$C$33:$C$776,СВЦЭМ!$A$33:$A$776,$A66,СВЦЭМ!$B$33:$B$776,U$47)+'СЕТ СН'!$G$12+СВЦЭМ!$D$10+'СЕТ СН'!$G$6-'СЕТ СН'!$G$22</f>
        <v>1396.5189281900002</v>
      </c>
      <c r="V66" s="36">
        <f>SUMIFS(СВЦЭМ!$C$33:$C$776,СВЦЭМ!$A$33:$A$776,$A66,СВЦЭМ!$B$33:$B$776,V$47)+'СЕТ СН'!$G$12+СВЦЭМ!$D$10+'СЕТ СН'!$G$6-'СЕТ СН'!$G$22</f>
        <v>1385.3555069900001</v>
      </c>
      <c r="W66" s="36">
        <f>SUMIFS(СВЦЭМ!$C$33:$C$776,СВЦЭМ!$A$33:$A$776,$A66,СВЦЭМ!$B$33:$B$776,W$47)+'СЕТ СН'!$G$12+СВЦЭМ!$D$10+'СЕТ СН'!$G$6-'СЕТ СН'!$G$22</f>
        <v>1405.7358731300001</v>
      </c>
      <c r="X66" s="36">
        <f>SUMIFS(СВЦЭМ!$C$33:$C$776,СВЦЭМ!$A$33:$A$776,$A66,СВЦЭМ!$B$33:$B$776,X$47)+'СЕТ СН'!$G$12+СВЦЭМ!$D$10+'СЕТ СН'!$G$6-'СЕТ СН'!$G$22</f>
        <v>1392.39698069</v>
      </c>
      <c r="Y66" s="36">
        <f>SUMIFS(СВЦЭМ!$C$33:$C$776,СВЦЭМ!$A$33:$A$776,$A66,СВЦЭМ!$B$33:$B$776,Y$47)+'СЕТ СН'!$G$12+СВЦЭМ!$D$10+'СЕТ СН'!$G$6-'СЕТ СН'!$G$22</f>
        <v>1402.91091054</v>
      </c>
    </row>
    <row r="67" spans="1:27" ht="15.75" x14ac:dyDescent="0.2">
      <c r="A67" s="35">
        <f t="shared" si="1"/>
        <v>43910</v>
      </c>
      <c r="B67" s="36">
        <f>SUMIFS(СВЦЭМ!$C$33:$C$776,СВЦЭМ!$A$33:$A$776,$A67,СВЦЭМ!$B$33:$B$776,B$47)+'СЕТ СН'!$G$12+СВЦЭМ!$D$10+'СЕТ СН'!$G$6-'СЕТ СН'!$G$22</f>
        <v>1489.8429301900001</v>
      </c>
      <c r="C67" s="36">
        <f>SUMIFS(СВЦЭМ!$C$33:$C$776,СВЦЭМ!$A$33:$A$776,$A67,СВЦЭМ!$B$33:$B$776,C$47)+'СЕТ СН'!$G$12+СВЦЭМ!$D$10+'СЕТ СН'!$G$6-'СЕТ СН'!$G$22</f>
        <v>1508.02554556</v>
      </c>
      <c r="D67" s="36">
        <f>SUMIFS(СВЦЭМ!$C$33:$C$776,СВЦЭМ!$A$33:$A$776,$A67,СВЦЭМ!$B$33:$B$776,D$47)+'СЕТ СН'!$G$12+СВЦЭМ!$D$10+'СЕТ СН'!$G$6-'СЕТ СН'!$G$22</f>
        <v>1524.90579116</v>
      </c>
      <c r="E67" s="36">
        <f>SUMIFS(СВЦЭМ!$C$33:$C$776,СВЦЭМ!$A$33:$A$776,$A67,СВЦЭМ!$B$33:$B$776,E$47)+'СЕТ СН'!$G$12+СВЦЭМ!$D$10+'СЕТ СН'!$G$6-'СЕТ СН'!$G$22</f>
        <v>1528.6657015300002</v>
      </c>
      <c r="F67" s="36">
        <f>SUMIFS(СВЦЭМ!$C$33:$C$776,СВЦЭМ!$A$33:$A$776,$A67,СВЦЭМ!$B$33:$B$776,F$47)+'СЕТ СН'!$G$12+СВЦЭМ!$D$10+'СЕТ СН'!$G$6-'СЕТ СН'!$G$22</f>
        <v>1525.97184844</v>
      </c>
      <c r="G67" s="36">
        <f>SUMIFS(СВЦЭМ!$C$33:$C$776,СВЦЭМ!$A$33:$A$776,$A67,СВЦЭМ!$B$33:$B$776,G$47)+'СЕТ СН'!$G$12+СВЦЭМ!$D$10+'СЕТ СН'!$G$6-'СЕТ СН'!$G$22</f>
        <v>1511.9831111000001</v>
      </c>
      <c r="H67" s="36">
        <f>SUMIFS(СВЦЭМ!$C$33:$C$776,СВЦЭМ!$A$33:$A$776,$A67,СВЦЭМ!$B$33:$B$776,H$47)+'СЕТ СН'!$G$12+СВЦЭМ!$D$10+'СЕТ СН'!$G$6-'СЕТ СН'!$G$22</f>
        <v>1480.9254378400001</v>
      </c>
      <c r="I67" s="36">
        <f>SUMIFS(СВЦЭМ!$C$33:$C$776,СВЦЭМ!$A$33:$A$776,$A67,СВЦЭМ!$B$33:$B$776,I$47)+'СЕТ СН'!$G$12+СВЦЭМ!$D$10+'СЕТ СН'!$G$6-'СЕТ СН'!$G$22</f>
        <v>1434.4400940200001</v>
      </c>
      <c r="J67" s="36">
        <f>SUMIFS(СВЦЭМ!$C$33:$C$776,СВЦЭМ!$A$33:$A$776,$A67,СВЦЭМ!$B$33:$B$776,J$47)+'СЕТ СН'!$G$12+СВЦЭМ!$D$10+'СЕТ СН'!$G$6-'СЕТ СН'!$G$22</f>
        <v>1402.2027900900002</v>
      </c>
      <c r="K67" s="36">
        <f>SUMIFS(СВЦЭМ!$C$33:$C$776,СВЦЭМ!$A$33:$A$776,$A67,СВЦЭМ!$B$33:$B$776,K$47)+'СЕТ СН'!$G$12+СВЦЭМ!$D$10+'СЕТ СН'!$G$6-'СЕТ СН'!$G$22</f>
        <v>1408.2499798399999</v>
      </c>
      <c r="L67" s="36">
        <f>SUMIFS(СВЦЭМ!$C$33:$C$776,СВЦЭМ!$A$33:$A$776,$A67,СВЦЭМ!$B$33:$B$776,L$47)+'СЕТ СН'!$G$12+СВЦЭМ!$D$10+'СЕТ СН'!$G$6-'СЕТ СН'!$G$22</f>
        <v>1403.2887987700001</v>
      </c>
      <c r="M67" s="36">
        <f>SUMIFS(СВЦЭМ!$C$33:$C$776,СВЦЭМ!$A$33:$A$776,$A67,СВЦЭМ!$B$33:$B$776,M$47)+'СЕТ СН'!$G$12+СВЦЭМ!$D$10+'СЕТ СН'!$G$6-'СЕТ СН'!$G$22</f>
        <v>1387.20009129</v>
      </c>
      <c r="N67" s="36">
        <f>SUMIFS(СВЦЭМ!$C$33:$C$776,СВЦЭМ!$A$33:$A$776,$A67,СВЦЭМ!$B$33:$B$776,N$47)+'СЕТ СН'!$G$12+СВЦЭМ!$D$10+'СЕТ СН'!$G$6-'СЕТ СН'!$G$22</f>
        <v>1381.4260220900001</v>
      </c>
      <c r="O67" s="36">
        <f>SUMIFS(СВЦЭМ!$C$33:$C$776,СВЦЭМ!$A$33:$A$776,$A67,СВЦЭМ!$B$33:$B$776,O$47)+'СЕТ СН'!$G$12+СВЦЭМ!$D$10+'СЕТ СН'!$G$6-'СЕТ СН'!$G$22</f>
        <v>1386.33635727</v>
      </c>
      <c r="P67" s="36">
        <f>SUMIFS(СВЦЭМ!$C$33:$C$776,СВЦЭМ!$A$33:$A$776,$A67,СВЦЭМ!$B$33:$B$776,P$47)+'СЕТ СН'!$G$12+СВЦЭМ!$D$10+'СЕТ СН'!$G$6-'СЕТ СН'!$G$22</f>
        <v>1392.63339271</v>
      </c>
      <c r="Q67" s="36">
        <f>SUMIFS(СВЦЭМ!$C$33:$C$776,СВЦЭМ!$A$33:$A$776,$A67,СВЦЭМ!$B$33:$B$776,Q$47)+'СЕТ СН'!$G$12+СВЦЭМ!$D$10+'СЕТ СН'!$G$6-'СЕТ СН'!$G$22</f>
        <v>1405.24523838</v>
      </c>
      <c r="R67" s="36">
        <f>SUMIFS(СВЦЭМ!$C$33:$C$776,СВЦЭМ!$A$33:$A$776,$A67,СВЦЭМ!$B$33:$B$776,R$47)+'СЕТ СН'!$G$12+СВЦЭМ!$D$10+'СЕТ СН'!$G$6-'СЕТ СН'!$G$22</f>
        <v>1400.9220858200001</v>
      </c>
      <c r="S67" s="36">
        <f>SUMIFS(СВЦЭМ!$C$33:$C$776,СВЦЭМ!$A$33:$A$776,$A67,СВЦЭМ!$B$33:$B$776,S$47)+'СЕТ СН'!$G$12+СВЦЭМ!$D$10+'СЕТ СН'!$G$6-'СЕТ СН'!$G$22</f>
        <v>1385.4639019900001</v>
      </c>
      <c r="T67" s="36">
        <f>SUMIFS(СВЦЭМ!$C$33:$C$776,СВЦЭМ!$A$33:$A$776,$A67,СВЦЭМ!$B$33:$B$776,T$47)+'СЕТ СН'!$G$12+СВЦЭМ!$D$10+'СЕТ СН'!$G$6-'СЕТ СН'!$G$22</f>
        <v>1355.7208609100001</v>
      </c>
      <c r="U67" s="36">
        <f>SUMIFS(СВЦЭМ!$C$33:$C$776,СВЦЭМ!$A$33:$A$776,$A67,СВЦЭМ!$B$33:$B$776,U$47)+'СЕТ СН'!$G$12+СВЦЭМ!$D$10+'СЕТ СН'!$G$6-'СЕТ СН'!$G$22</f>
        <v>1358.2602927800001</v>
      </c>
      <c r="V67" s="36">
        <f>SUMIFS(СВЦЭМ!$C$33:$C$776,СВЦЭМ!$A$33:$A$776,$A67,СВЦЭМ!$B$33:$B$776,V$47)+'СЕТ СН'!$G$12+СВЦЭМ!$D$10+'СЕТ СН'!$G$6-'СЕТ СН'!$G$22</f>
        <v>1361.0689445900002</v>
      </c>
      <c r="W67" s="36">
        <f>SUMIFS(СВЦЭМ!$C$33:$C$776,СВЦЭМ!$A$33:$A$776,$A67,СВЦЭМ!$B$33:$B$776,W$47)+'СЕТ СН'!$G$12+СВЦЭМ!$D$10+'СЕТ СН'!$G$6-'СЕТ СН'!$G$22</f>
        <v>1367.3890983800002</v>
      </c>
      <c r="X67" s="36">
        <f>SUMIFS(СВЦЭМ!$C$33:$C$776,СВЦЭМ!$A$33:$A$776,$A67,СВЦЭМ!$B$33:$B$776,X$47)+'СЕТ СН'!$G$12+СВЦЭМ!$D$10+'СЕТ СН'!$G$6-'СЕТ СН'!$G$22</f>
        <v>1373.5922555900001</v>
      </c>
      <c r="Y67" s="36">
        <f>SUMIFS(СВЦЭМ!$C$33:$C$776,СВЦЭМ!$A$33:$A$776,$A67,СВЦЭМ!$B$33:$B$776,Y$47)+'СЕТ СН'!$G$12+СВЦЭМ!$D$10+'СЕТ СН'!$G$6-'СЕТ СН'!$G$22</f>
        <v>1392.6794801800002</v>
      </c>
    </row>
    <row r="68" spans="1:27" ht="15.75" x14ac:dyDescent="0.2">
      <c r="A68" s="35">
        <f t="shared" si="1"/>
        <v>43911</v>
      </c>
      <c r="B68" s="36">
        <f>SUMIFS(СВЦЭМ!$C$33:$C$776,СВЦЭМ!$A$33:$A$776,$A68,СВЦЭМ!$B$33:$B$776,B$47)+'СЕТ СН'!$G$12+СВЦЭМ!$D$10+'СЕТ СН'!$G$6-'СЕТ СН'!$G$22</f>
        <v>1462.2360736000001</v>
      </c>
      <c r="C68" s="36">
        <f>SUMIFS(СВЦЭМ!$C$33:$C$776,СВЦЭМ!$A$33:$A$776,$A68,СВЦЭМ!$B$33:$B$776,C$47)+'СЕТ СН'!$G$12+СВЦЭМ!$D$10+'СЕТ СН'!$G$6-'СЕТ СН'!$G$22</f>
        <v>1484.72402306</v>
      </c>
      <c r="D68" s="36">
        <f>SUMIFS(СВЦЭМ!$C$33:$C$776,СВЦЭМ!$A$33:$A$776,$A68,СВЦЭМ!$B$33:$B$776,D$47)+'СЕТ СН'!$G$12+СВЦЭМ!$D$10+'СЕТ СН'!$G$6-'СЕТ СН'!$G$22</f>
        <v>1499.8501305200002</v>
      </c>
      <c r="E68" s="36">
        <f>SUMIFS(СВЦЭМ!$C$33:$C$776,СВЦЭМ!$A$33:$A$776,$A68,СВЦЭМ!$B$33:$B$776,E$47)+'СЕТ СН'!$G$12+СВЦЭМ!$D$10+'СЕТ СН'!$G$6-'СЕТ СН'!$G$22</f>
        <v>1500.50471075</v>
      </c>
      <c r="F68" s="36">
        <f>SUMIFS(СВЦЭМ!$C$33:$C$776,СВЦЭМ!$A$33:$A$776,$A68,СВЦЭМ!$B$33:$B$776,F$47)+'СЕТ СН'!$G$12+СВЦЭМ!$D$10+'СЕТ СН'!$G$6-'СЕТ СН'!$G$22</f>
        <v>1497.0332953700001</v>
      </c>
      <c r="G68" s="36">
        <f>SUMIFS(СВЦЭМ!$C$33:$C$776,СВЦЭМ!$A$33:$A$776,$A68,СВЦЭМ!$B$33:$B$776,G$47)+'СЕТ СН'!$G$12+СВЦЭМ!$D$10+'СЕТ СН'!$G$6-'СЕТ СН'!$G$22</f>
        <v>1497.1754306400001</v>
      </c>
      <c r="H68" s="36">
        <f>SUMIFS(СВЦЭМ!$C$33:$C$776,СВЦЭМ!$A$33:$A$776,$A68,СВЦЭМ!$B$33:$B$776,H$47)+'СЕТ СН'!$G$12+СВЦЭМ!$D$10+'СЕТ СН'!$G$6-'СЕТ СН'!$G$22</f>
        <v>1479.3671255600002</v>
      </c>
      <c r="I68" s="36">
        <f>SUMIFS(СВЦЭМ!$C$33:$C$776,СВЦЭМ!$A$33:$A$776,$A68,СВЦЭМ!$B$33:$B$776,I$47)+'СЕТ СН'!$G$12+СВЦЭМ!$D$10+'СЕТ СН'!$G$6-'СЕТ СН'!$G$22</f>
        <v>1434.9173734800002</v>
      </c>
      <c r="J68" s="36">
        <f>SUMIFS(СВЦЭМ!$C$33:$C$776,СВЦЭМ!$A$33:$A$776,$A68,СВЦЭМ!$B$33:$B$776,J$47)+'СЕТ СН'!$G$12+СВЦЭМ!$D$10+'СЕТ СН'!$G$6-'СЕТ СН'!$G$22</f>
        <v>1390.7831448000002</v>
      </c>
      <c r="K68" s="36">
        <f>SUMIFS(СВЦЭМ!$C$33:$C$776,СВЦЭМ!$A$33:$A$776,$A68,СВЦЭМ!$B$33:$B$776,K$47)+'СЕТ СН'!$G$12+СВЦЭМ!$D$10+'СЕТ СН'!$G$6-'СЕТ СН'!$G$22</f>
        <v>1396.9454410500002</v>
      </c>
      <c r="L68" s="36">
        <f>SUMIFS(СВЦЭМ!$C$33:$C$776,СВЦЭМ!$A$33:$A$776,$A68,СВЦЭМ!$B$33:$B$776,L$47)+'СЕТ СН'!$G$12+СВЦЭМ!$D$10+'СЕТ СН'!$G$6-'СЕТ СН'!$G$22</f>
        <v>1393.8811982100001</v>
      </c>
      <c r="M68" s="36">
        <f>SUMIFS(СВЦЭМ!$C$33:$C$776,СВЦЭМ!$A$33:$A$776,$A68,СВЦЭМ!$B$33:$B$776,M$47)+'СЕТ СН'!$G$12+СВЦЭМ!$D$10+'СЕТ СН'!$G$6-'СЕТ СН'!$G$22</f>
        <v>1397.5007843400001</v>
      </c>
      <c r="N68" s="36">
        <f>SUMIFS(СВЦЭМ!$C$33:$C$776,СВЦЭМ!$A$33:$A$776,$A68,СВЦЭМ!$B$33:$B$776,N$47)+'СЕТ СН'!$G$12+СВЦЭМ!$D$10+'СЕТ СН'!$G$6-'СЕТ СН'!$G$22</f>
        <v>1404.00618962</v>
      </c>
      <c r="O68" s="36">
        <f>SUMIFS(СВЦЭМ!$C$33:$C$776,СВЦЭМ!$A$33:$A$776,$A68,СВЦЭМ!$B$33:$B$776,O$47)+'СЕТ СН'!$G$12+СВЦЭМ!$D$10+'СЕТ СН'!$G$6-'СЕТ СН'!$G$22</f>
        <v>1408.3785103</v>
      </c>
      <c r="P68" s="36">
        <f>SUMIFS(СВЦЭМ!$C$33:$C$776,СВЦЭМ!$A$33:$A$776,$A68,СВЦЭМ!$B$33:$B$776,P$47)+'СЕТ СН'!$G$12+СВЦЭМ!$D$10+'СЕТ СН'!$G$6-'СЕТ СН'!$G$22</f>
        <v>1408.2558099100002</v>
      </c>
      <c r="Q68" s="36">
        <f>SUMIFS(СВЦЭМ!$C$33:$C$776,СВЦЭМ!$A$33:$A$776,$A68,СВЦЭМ!$B$33:$B$776,Q$47)+'СЕТ СН'!$G$12+СВЦЭМ!$D$10+'СЕТ СН'!$G$6-'СЕТ СН'!$G$22</f>
        <v>1407.2353226499999</v>
      </c>
      <c r="R68" s="36">
        <f>SUMIFS(СВЦЭМ!$C$33:$C$776,СВЦЭМ!$A$33:$A$776,$A68,СВЦЭМ!$B$33:$B$776,R$47)+'СЕТ СН'!$G$12+СВЦЭМ!$D$10+'СЕТ СН'!$G$6-'СЕТ СН'!$G$22</f>
        <v>1402.4304939200001</v>
      </c>
      <c r="S68" s="36">
        <f>SUMIFS(СВЦЭМ!$C$33:$C$776,СВЦЭМ!$A$33:$A$776,$A68,СВЦЭМ!$B$33:$B$776,S$47)+'СЕТ СН'!$G$12+СВЦЭМ!$D$10+'СЕТ СН'!$G$6-'СЕТ СН'!$G$22</f>
        <v>1398.5486442199999</v>
      </c>
      <c r="T68" s="36">
        <f>SUMIFS(СВЦЭМ!$C$33:$C$776,СВЦЭМ!$A$33:$A$776,$A68,СВЦЭМ!$B$33:$B$776,T$47)+'СЕТ СН'!$G$12+СВЦЭМ!$D$10+'СЕТ СН'!$G$6-'СЕТ СН'!$G$22</f>
        <v>1390.8700035100001</v>
      </c>
      <c r="U68" s="36">
        <f>SUMIFS(СВЦЭМ!$C$33:$C$776,СВЦЭМ!$A$33:$A$776,$A68,СВЦЭМ!$B$33:$B$776,U$47)+'СЕТ СН'!$G$12+СВЦЭМ!$D$10+'СЕТ СН'!$G$6-'СЕТ СН'!$G$22</f>
        <v>1384.7897215500002</v>
      </c>
      <c r="V68" s="36">
        <f>SUMIFS(СВЦЭМ!$C$33:$C$776,СВЦЭМ!$A$33:$A$776,$A68,СВЦЭМ!$B$33:$B$776,V$47)+'СЕТ СН'!$G$12+СВЦЭМ!$D$10+'СЕТ СН'!$G$6-'СЕТ СН'!$G$22</f>
        <v>1366.0031515200001</v>
      </c>
      <c r="W68" s="36">
        <f>SUMIFS(СВЦЭМ!$C$33:$C$776,СВЦЭМ!$A$33:$A$776,$A68,СВЦЭМ!$B$33:$B$776,W$47)+'СЕТ СН'!$G$12+СВЦЭМ!$D$10+'СЕТ СН'!$G$6-'СЕТ СН'!$G$22</f>
        <v>1379.6783010600002</v>
      </c>
      <c r="X68" s="36">
        <f>SUMIFS(СВЦЭМ!$C$33:$C$776,СВЦЭМ!$A$33:$A$776,$A68,СВЦЭМ!$B$33:$B$776,X$47)+'СЕТ СН'!$G$12+СВЦЭМ!$D$10+'СЕТ СН'!$G$6-'СЕТ СН'!$G$22</f>
        <v>1383.3654009100001</v>
      </c>
      <c r="Y68" s="36">
        <f>SUMIFS(СВЦЭМ!$C$33:$C$776,СВЦЭМ!$A$33:$A$776,$A68,СВЦЭМ!$B$33:$B$776,Y$47)+'СЕТ СН'!$G$12+СВЦЭМ!$D$10+'СЕТ СН'!$G$6-'СЕТ СН'!$G$22</f>
        <v>1404.4447559800001</v>
      </c>
    </row>
    <row r="69" spans="1:27" ht="15.75" x14ac:dyDescent="0.2">
      <c r="A69" s="35">
        <f t="shared" si="1"/>
        <v>43912</v>
      </c>
      <c r="B69" s="36">
        <f>SUMIFS(СВЦЭМ!$C$33:$C$776,СВЦЭМ!$A$33:$A$776,$A69,СВЦЭМ!$B$33:$B$776,B$47)+'СЕТ СН'!$G$12+СВЦЭМ!$D$10+'СЕТ СН'!$G$6-'СЕТ СН'!$G$22</f>
        <v>1493.0296493800001</v>
      </c>
      <c r="C69" s="36">
        <f>SUMIFS(СВЦЭМ!$C$33:$C$776,СВЦЭМ!$A$33:$A$776,$A69,СВЦЭМ!$B$33:$B$776,C$47)+'СЕТ СН'!$G$12+СВЦЭМ!$D$10+'СЕТ СН'!$G$6-'СЕТ СН'!$G$22</f>
        <v>1501.4949523700002</v>
      </c>
      <c r="D69" s="36">
        <f>SUMIFS(СВЦЭМ!$C$33:$C$776,СВЦЭМ!$A$33:$A$776,$A69,СВЦЭМ!$B$33:$B$776,D$47)+'СЕТ СН'!$G$12+СВЦЭМ!$D$10+'СЕТ СН'!$G$6-'СЕТ СН'!$G$22</f>
        <v>1514.09696919</v>
      </c>
      <c r="E69" s="36">
        <f>SUMIFS(СВЦЭМ!$C$33:$C$776,СВЦЭМ!$A$33:$A$776,$A69,СВЦЭМ!$B$33:$B$776,E$47)+'СЕТ СН'!$G$12+СВЦЭМ!$D$10+'СЕТ СН'!$G$6-'СЕТ СН'!$G$22</f>
        <v>1522.8349765500002</v>
      </c>
      <c r="F69" s="36">
        <f>SUMIFS(СВЦЭМ!$C$33:$C$776,СВЦЭМ!$A$33:$A$776,$A69,СВЦЭМ!$B$33:$B$776,F$47)+'СЕТ СН'!$G$12+СВЦЭМ!$D$10+'СЕТ СН'!$G$6-'СЕТ СН'!$G$22</f>
        <v>1524.0935051900001</v>
      </c>
      <c r="G69" s="36">
        <f>SUMIFS(СВЦЭМ!$C$33:$C$776,СВЦЭМ!$A$33:$A$776,$A69,СВЦЭМ!$B$33:$B$776,G$47)+'СЕТ СН'!$G$12+СВЦЭМ!$D$10+'СЕТ СН'!$G$6-'СЕТ СН'!$G$22</f>
        <v>1505.4998802800001</v>
      </c>
      <c r="H69" s="36">
        <f>SUMIFS(СВЦЭМ!$C$33:$C$776,СВЦЭМ!$A$33:$A$776,$A69,СВЦЭМ!$B$33:$B$776,H$47)+'СЕТ СН'!$G$12+СВЦЭМ!$D$10+'СЕТ СН'!$G$6-'СЕТ СН'!$G$22</f>
        <v>1467.1515678200001</v>
      </c>
      <c r="I69" s="36">
        <f>SUMIFS(СВЦЭМ!$C$33:$C$776,СВЦЭМ!$A$33:$A$776,$A69,СВЦЭМ!$B$33:$B$776,I$47)+'СЕТ СН'!$G$12+СВЦЭМ!$D$10+'СЕТ СН'!$G$6-'СЕТ СН'!$G$22</f>
        <v>1421.8685685600001</v>
      </c>
      <c r="J69" s="36">
        <f>SUMIFS(СВЦЭМ!$C$33:$C$776,СВЦЭМ!$A$33:$A$776,$A69,СВЦЭМ!$B$33:$B$776,J$47)+'СЕТ СН'!$G$12+СВЦЭМ!$D$10+'СЕТ СН'!$G$6-'СЕТ СН'!$G$22</f>
        <v>1364.15436787</v>
      </c>
      <c r="K69" s="36">
        <f>SUMIFS(СВЦЭМ!$C$33:$C$776,СВЦЭМ!$A$33:$A$776,$A69,СВЦЭМ!$B$33:$B$776,K$47)+'СЕТ СН'!$G$12+СВЦЭМ!$D$10+'СЕТ СН'!$G$6-'СЕТ СН'!$G$22</f>
        <v>1364.83176564</v>
      </c>
      <c r="L69" s="36">
        <f>SUMIFS(СВЦЭМ!$C$33:$C$776,СВЦЭМ!$A$33:$A$776,$A69,СВЦЭМ!$B$33:$B$776,L$47)+'СЕТ СН'!$G$12+СВЦЭМ!$D$10+'СЕТ СН'!$G$6-'СЕТ СН'!$G$22</f>
        <v>1364.0372183600002</v>
      </c>
      <c r="M69" s="36">
        <f>SUMIFS(СВЦЭМ!$C$33:$C$776,СВЦЭМ!$A$33:$A$776,$A69,СВЦЭМ!$B$33:$B$776,M$47)+'СЕТ СН'!$G$12+СВЦЭМ!$D$10+'СЕТ СН'!$G$6-'СЕТ СН'!$G$22</f>
        <v>1374.7519399400001</v>
      </c>
      <c r="N69" s="36">
        <f>SUMIFS(СВЦЭМ!$C$33:$C$776,СВЦЭМ!$A$33:$A$776,$A69,СВЦЭМ!$B$33:$B$776,N$47)+'СЕТ СН'!$G$12+СВЦЭМ!$D$10+'СЕТ СН'!$G$6-'СЕТ СН'!$G$22</f>
        <v>1383.5528081300001</v>
      </c>
      <c r="O69" s="36">
        <f>SUMIFS(СВЦЭМ!$C$33:$C$776,СВЦЭМ!$A$33:$A$776,$A69,СВЦЭМ!$B$33:$B$776,O$47)+'СЕТ СН'!$G$12+СВЦЭМ!$D$10+'СЕТ СН'!$G$6-'СЕТ СН'!$G$22</f>
        <v>1396.3561568600001</v>
      </c>
      <c r="P69" s="36">
        <f>SUMIFS(СВЦЭМ!$C$33:$C$776,СВЦЭМ!$A$33:$A$776,$A69,СВЦЭМ!$B$33:$B$776,P$47)+'СЕТ СН'!$G$12+СВЦЭМ!$D$10+'СЕТ СН'!$G$6-'СЕТ СН'!$G$22</f>
        <v>1408.07535469</v>
      </c>
      <c r="Q69" s="36">
        <f>SUMIFS(СВЦЭМ!$C$33:$C$776,СВЦЭМ!$A$33:$A$776,$A69,СВЦЭМ!$B$33:$B$776,Q$47)+'СЕТ СН'!$G$12+СВЦЭМ!$D$10+'СЕТ СН'!$G$6-'СЕТ СН'!$G$22</f>
        <v>1410.5246200500001</v>
      </c>
      <c r="R69" s="36">
        <f>SUMIFS(СВЦЭМ!$C$33:$C$776,СВЦЭМ!$A$33:$A$776,$A69,СВЦЭМ!$B$33:$B$776,R$47)+'СЕТ СН'!$G$12+СВЦЭМ!$D$10+'СЕТ СН'!$G$6-'СЕТ СН'!$G$22</f>
        <v>1404.6627480000002</v>
      </c>
      <c r="S69" s="36">
        <f>SUMIFS(СВЦЭМ!$C$33:$C$776,СВЦЭМ!$A$33:$A$776,$A69,СВЦЭМ!$B$33:$B$776,S$47)+'СЕТ СН'!$G$12+СВЦЭМ!$D$10+'СЕТ СН'!$G$6-'СЕТ СН'!$G$22</f>
        <v>1396.1458006</v>
      </c>
      <c r="T69" s="36">
        <f>SUMIFS(СВЦЭМ!$C$33:$C$776,СВЦЭМ!$A$33:$A$776,$A69,СВЦЭМ!$B$33:$B$776,T$47)+'СЕТ СН'!$G$12+СВЦЭМ!$D$10+'СЕТ СН'!$G$6-'СЕТ СН'!$G$22</f>
        <v>1375.8258341400001</v>
      </c>
      <c r="U69" s="36">
        <f>SUMIFS(СВЦЭМ!$C$33:$C$776,СВЦЭМ!$A$33:$A$776,$A69,СВЦЭМ!$B$33:$B$776,U$47)+'СЕТ СН'!$G$12+СВЦЭМ!$D$10+'СЕТ СН'!$G$6-'СЕТ СН'!$G$22</f>
        <v>1362.4623602400002</v>
      </c>
      <c r="V69" s="36">
        <f>SUMIFS(СВЦЭМ!$C$33:$C$776,СВЦЭМ!$A$33:$A$776,$A69,СВЦЭМ!$B$33:$B$776,V$47)+'СЕТ СН'!$G$12+СВЦЭМ!$D$10+'СЕТ СН'!$G$6-'СЕТ СН'!$G$22</f>
        <v>1364.9576116400001</v>
      </c>
      <c r="W69" s="36">
        <f>SUMIFS(СВЦЭМ!$C$33:$C$776,СВЦЭМ!$A$33:$A$776,$A69,СВЦЭМ!$B$33:$B$776,W$47)+'СЕТ СН'!$G$12+СВЦЭМ!$D$10+'СЕТ СН'!$G$6-'СЕТ СН'!$G$22</f>
        <v>1364.50677271</v>
      </c>
      <c r="X69" s="36">
        <f>SUMIFS(СВЦЭМ!$C$33:$C$776,СВЦЭМ!$A$33:$A$776,$A69,СВЦЭМ!$B$33:$B$776,X$47)+'СЕТ СН'!$G$12+СВЦЭМ!$D$10+'СЕТ СН'!$G$6-'СЕТ СН'!$G$22</f>
        <v>1363.1621091500001</v>
      </c>
      <c r="Y69" s="36">
        <f>SUMIFS(СВЦЭМ!$C$33:$C$776,СВЦЭМ!$A$33:$A$776,$A69,СВЦЭМ!$B$33:$B$776,Y$47)+'СЕТ СН'!$G$12+СВЦЭМ!$D$10+'СЕТ СН'!$G$6-'СЕТ СН'!$G$22</f>
        <v>1410.2563088400002</v>
      </c>
    </row>
    <row r="70" spans="1:27" ht="15.75" x14ac:dyDescent="0.2">
      <c r="A70" s="35">
        <f t="shared" si="1"/>
        <v>43913</v>
      </c>
      <c r="B70" s="36">
        <f>SUMIFS(СВЦЭМ!$C$33:$C$776,СВЦЭМ!$A$33:$A$776,$A70,СВЦЭМ!$B$33:$B$776,B$47)+'СЕТ СН'!$G$12+СВЦЭМ!$D$10+'СЕТ СН'!$G$6-'СЕТ СН'!$G$22</f>
        <v>1472.8141593700002</v>
      </c>
      <c r="C70" s="36">
        <f>SUMIFS(СВЦЭМ!$C$33:$C$776,СВЦЭМ!$A$33:$A$776,$A70,СВЦЭМ!$B$33:$B$776,C$47)+'СЕТ СН'!$G$12+СВЦЭМ!$D$10+'СЕТ СН'!$G$6-'СЕТ СН'!$G$22</f>
        <v>1496.42977612</v>
      </c>
      <c r="D70" s="36">
        <f>SUMIFS(СВЦЭМ!$C$33:$C$776,СВЦЭМ!$A$33:$A$776,$A70,СВЦЭМ!$B$33:$B$776,D$47)+'СЕТ СН'!$G$12+СВЦЭМ!$D$10+'СЕТ СН'!$G$6-'СЕТ СН'!$G$22</f>
        <v>1511.23224708</v>
      </c>
      <c r="E70" s="36">
        <f>SUMIFS(СВЦЭМ!$C$33:$C$776,СВЦЭМ!$A$33:$A$776,$A70,СВЦЭМ!$B$33:$B$776,E$47)+'СЕТ СН'!$G$12+СВЦЭМ!$D$10+'СЕТ СН'!$G$6-'СЕТ СН'!$G$22</f>
        <v>1517.34211989</v>
      </c>
      <c r="F70" s="36">
        <f>SUMIFS(СВЦЭМ!$C$33:$C$776,СВЦЭМ!$A$33:$A$776,$A70,СВЦЭМ!$B$33:$B$776,F$47)+'СЕТ СН'!$G$12+СВЦЭМ!$D$10+'СЕТ СН'!$G$6-'СЕТ СН'!$G$22</f>
        <v>1512.11424257</v>
      </c>
      <c r="G70" s="36">
        <f>SUMIFS(СВЦЭМ!$C$33:$C$776,СВЦЭМ!$A$33:$A$776,$A70,СВЦЭМ!$B$33:$B$776,G$47)+'СЕТ СН'!$G$12+СВЦЭМ!$D$10+'СЕТ СН'!$G$6-'СЕТ СН'!$G$22</f>
        <v>1501.5749226900002</v>
      </c>
      <c r="H70" s="36">
        <f>SUMIFS(СВЦЭМ!$C$33:$C$776,СВЦЭМ!$A$33:$A$776,$A70,СВЦЭМ!$B$33:$B$776,H$47)+'СЕТ СН'!$G$12+СВЦЭМ!$D$10+'СЕТ СН'!$G$6-'СЕТ СН'!$G$22</f>
        <v>1471.6352694900002</v>
      </c>
      <c r="I70" s="36">
        <f>SUMIFS(СВЦЭМ!$C$33:$C$776,СВЦЭМ!$A$33:$A$776,$A70,СВЦЭМ!$B$33:$B$776,I$47)+'СЕТ СН'!$G$12+СВЦЭМ!$D$10+'СЕТ СН'!$G$6-'СЕТ СН'!$G$22</f>
        <v>1432.29991928</v>
      </c>
      <c r="J70" s="36">
        <f>SUMIFS(СВЦЭМ!$C$33:$C$776,СВЦЭМ!$A$33:$A$776,$A70,СВЦЭМ!$B$33:$B$776,J$47)+'СЕТ СН'!$G$12+СВЦЭМ!$D$10+'СЕТ СН'!$G$6-'СЕТ СН'!$G$22</f>
        <v>1385.22287342</v>
      </c>
      <c r="K70" s="36">
        <f>SUMIFS(СВЦЭМ!$C$33:$C$776,СВЦЭМ!$A$33:$A$776,$A70,СВЦЭМ!$B$33:$B$776,K$47)+'СЕТ СН'!$G$12+СВЦЭМ!$D$10+'СЕТ СН'!$G$6-'СЕТ СН'!$G$22</f>
        <v>1385.3981012600002</v>
      </c>
      <c r="L70" s="36">
        <f>SUMIFS(СВЦЭМ!$C$33:$C$776,СВЦЭМ!$A$33:$A$776,$A70,СВЦЭМ!$B$33:$B$776,L$47)+'СЕТ СН'!$G$12+СВЦЭМ!$D$10+'СЕТ СН'!$G$6-'СЕТ СН'!$G$22</f>
        <v>1399.6544910000002</v>
      </c>
      <c r="M70" s="36">
        <f>SUMIFS(СВЦЭМ!$C$33:$C$776,СВЦЭМ!$A$33:$A$776,$A70,СВЦЭМ!$B$33:$B$776,M$47)+'СЕТ СН'!$G$12+СВЦЭМ!$D$10+'СЕТ СН'!$G$6-'СЕТ СН'!$G$22</f>
        <v>1385.3697452700001</v>
      </c>
      <c r="N70" s="36">
        <f>SUMIFS(СВЦЭМ!$C$33:$C$776,СВЦЭМ!$A$33:$A$776,$A70,СВЦЭМ!$B$33:$B$776,N$47)+'СЕТ СН'!$G$12+СВЦЭМ!$D$10+'СЕТ СН'!$G$6-'СЕТ СН'!$G$22</f>
        <v>1389.5631358800001</v>
      </c>
      <c r="O70" s="36">
        <f>SUMIFS(СВЦЭМ!$C$33:$C$776,СВЦЭМ!$A$33:$A$776,$A70,СВЦЭМ!$B$33:$B$776,O$47)+'СЕТ СН'!$G$12+СВЦЭМ!$D$10+'СЕТ СН'!$G$6-'СЕТ СН'!$G$22</f>
        <v>1405.77473826</v>
      </c>
      <c r="P70" s="36">
        <f>SUMIFS(СВЦЭМ!$C$33:$C$776,СВЦЭМ!$A$33:$A$776,$A70,СВЦЭМ!$B$33:$B$776,P$47)+'СЕТ СН'!$G$12+СВЦЭМ!$D$10+'СЕТ СН'!$G$6-'СЕТ СН'!$G$22</f>
        <v>1416.2467461800002</v>
      </c>
      <c r="Q70" s="36">
        <f>SUMIFS(СВЦЭМ!$C$33:$C$776,СВЦЭМ!$A$33:$A$776,$A70,СВЦЭМ!$B$33:$B$776,Q$47)+'СЕТ СН'!$G$12+СВЦЭМ!$D$10+'СЕТ СН'!$G$6-'СЕТ СН'!$G$22</f>
        <v>1422.47343912</v>
      </c>
      <c r="R70" s="36">
        <f>SUMIFS(СВЦЭМ!$C$33:$C$776,СВЦЭМ!$A$33:$A$776,$A70,СВЦЭМ!$B$33:$B$776,R$47)+'СЕТ СН'!$G$12+СВЦЭМ!$D$10+'СЕТ СН'!$G$6-'СЕТ СН'!$G$22</f>
        <v>1422.0023642800002</v>
      </c>
      <c r="S70" s="36">
        <f>SUMIFS(СВЦЭМ!$C$33:$C$776,СВЦЭМ!$A$33:$A$776,$A70,СВЦЭМ!$B$33:$B$776,S$47)+'СЕТ СН'!$G$12+СВЦЭМ!$D$10+'СЕТ СН'!$G$6-'СЕТ СН'!$G$22</f>
        <v>1423.10431548</v>
      </c>
      <c r="T70" s="36">
        <f>SUMIFS(СВЦЭМ!$C$33:$C$776,СВЦЭМ!$A$33:$A$776,$A70,СВЦЭМ!$B$33:$B$776,T$47)+'СЕТ СН'!$G$12+СВЦЭМ!$D$10+'СЕТ СН'!$G$6-'СЕТ СН'!$G$22</f>
        <v>1412.5854780500001</v>
      </c>
      <c r="U70" s="36">
        <f>SUMIFS(СВЦЭМ!$C$33:$C$776,СВЦЭМ!$A$33:$A$776,$A70,СВЦЭМ!$B$33:$B$776,U$47)+'СЕТ СН'!$G$12+СВЦЭМ!$D$10+'СЕТ СН'!$G$6-'СЕТ СН'!$G$22</f>
        <v>1397.3752296800001</v>
      </c>
      <c r="V70" s="36">
        <f>SUMIFS(СВЦЭМ!$C$33:$C$776,СВЦЭМ!$A$33:$A$776,$A70,СВЦЭМ!$B$33:$B$776,V$47)+'СЕТ СН'!$G$12+СВЦЭМ!$D$10+'СЕТ СН'!$G$6-'СЕТ СН'!$G$22</f>
        <v>1389.90610195</v>
      </c>
      <c r="W70" s="36">
        <f>SUMIFS(СВЦЭМ!$C$33:$C$776,СВЦЭМ!$A$33:$A$776,$A70,СВЦЭМ!$B$33:$B$776,W$47)+'СЕТ СН'!$G$12+СВЦЭМ!$D$10+'СЕТ СН'!$G$6-'СЕТ СН'!$G$22</f>
        <v>1358.3297653300001</v>
      </c>
      <c r="X70" s="36">
        <f>SUMIFS(СВЦЭМ!$C$33:$C$776,СВЦЭМ!$A$33:$A$776,$A70,СВЦЭМ!$B$33:$B$776,X$47)+'СЕТ СН'!$G$12+СВЦЭМ!$D$10+'СЕТ СН'!$G$6-'СЕТ СН'!$G$22</f>
        <v>1357.6216811100001</v>
      </c>
      <c r="Y70" s="36">
        <f>SUMIFS(СВЦЭМ!$C$33:$C$776,СВЦЭМ!$A$33:$A$776,$A70,СВЦЭМ!$B$33:$B$776,Y$47)+'СЕТ СН'!$G$12+СВЦЭМ!$D$10+'СЕТ СН'!$G$6-'СЕТ СН'!$G$22</f>
        <v>1405.09554811</v>
      </c>
    </row>
    <row r="71" spans="1:27" ht="15.75" x14ac:dyDescent="0.2">
      <c r="A71" s="35">
        <f t="shared" si="1"/>
        <v>43914</v>
      </c>
      <c r="B71" s="36">
        <f>SUMIFS(СВЦЭМ!$C$33:$C$776,СВЦЭМ!$A$33:$A$776,$A71,СВЦЭМ!$B$33:$B$776,B$47)+'СЕТ СН'!$G$12+СВЦЭМ!$D$10+'СЕТ СН'!$G$6-'СЕТ СН'!$G$22</f>
        <v>1439.74378273</v>
      </c>
      <c r="C71" s="36">
        <f>SUMIFS(СВЦЭМ!$C$33:$C$776,СВЦЭМ!$A$33:$A$776,$A71,СВЦЭМ!$B$33:$B$776,C$47)+'СЕТ СН'!$G$12+СВЦЭМ!$D$10+'СЕТ СН'!$G$6-'СЕТ СН'!$G$22</f>
        <v>1469.9790228100001</v>
      </c>
      <c r="D71" s="36">
        <f>SUMIFS(СВЦЭМ!$C$33:$C$776,СВЦЭМ!$A$33:$A$776,$A71,СВЦЭМ!$B$33:$B$776,D$47)+'СЕТ СН'!$G$12+СВЦЭМ!$D$10+'СЕТ СН'!$G$6-'СЕТ СН'!$G$22</f>
        <v>1491.91633039</v>
      </c>
      <c r="E71" s="36">
        <f>SUMIFS(СВЦЭМ!$C$33:$C$776,СВЦЭМ!$A$33:$A$776,$A71,СВЦЭМ!$B$33:$B$776,E$47)+'СЕТ СН'!$G$12+СВЦЭМ!$D$10+'СЕТ СН'!$G$6-'СЕТ СН'!$G$22</f>
        <v>1497.3426832800001</v>
      </c>
      <c r="F71" s="36">
        <f>SUMIFS(СВЦЭМ!$C$33:$C$776,СВЦЭМ!$A$33:$A$776,$A71,СВЦЭМ!$B$33:$B$776,F$47)+'СЕТ СН'!$G$12+СВЦЭМ!$D$10+'СЕТ СН'!$G$6-'СЕТ СН'!$G$22</f>
        <v>1489.4305194799999</v>
      </c>
      <c r="G71" s="36">
        <f>SUMIFS(СВЦЭМ!$C$33:$C$776,СВЦЭМ!$A$33:$A$776,$A71,СВЦЭМ!$B$33:$B$776,G$47)+'СЕТ СН'!$G$12+СВЦЭМ!$D$10+'СЕТ СН'!$G$6-'СЕТ СН'!$G$22</f>
        <v>1475.9530615100002</v>
      </c>
      <c r="H71" s="36">
        <f>SUMIFS(СВЦЭМ!$C$33:$C$776,СВЦЭМ!$A$33:$A$776,$A71,СВЦЭМ!$B$33:$B$776,H$47)+'СЕТ СН'!$G$12+СВЦЭМ!$D$10+'СЕТ СН'!$G$6-'СЕТ СН'!$G$22</f>
        <v>1444.0923443400002</v>
      </c>
      <c r="I71" s="36">
        <f>SUMIFS(СВЦЭМ!$C$33:$C$776,СВЦЭМ!$A$33:$A$776,$A71,СВЦЭМ!$B$33:$B$776,I$47)+'СЕТ СН'!$G$12+СВЦЭМ!$D$10+'СЕТ СН'!$G$6-'СЕТ СН'!$G$22</f>
        <v>1401.04449649</v>
      </c>
      <c r="J71" s="36">
        <f>SUMIFS(СВЦЭМ!$C$33:$C$776,СВЦЭМ!$A$33:$A$776,$A71,СВЦЭМ!$B$33:$B$776,J$47)+'СЕТ СН'!$G$12+СВЦЭМ!$D$10+'СЕТ СН'!$G$6-'СЕТ СН'!$G$22</f>
        <v>1356.0540792500001</v>
      </c>
      <c r="K71" s="36">
        <f>SUMIFS(СВЦЭМ!$C$33:$C$776,СВЦЭМ!$A$33:$A$776,$A71,СВЦЭМ!$B$33:$B$776,K$47)+'СЕТ СН'!$G$12+СВЦЭМ!$D$10+'СЕТ СН'!$G$6-'СЕТ СН'!$G$22</f>
        <v>1358.8983952100002</v>
      </c>
      <c r="L71" s="36">
        <f>SUMIFS(СВЦЭМ!$C$33:$C$776,СВЦЭМ!$A$33:$A$776,$A71,СВЦЭМ!$B$33:$B$776,L$47)+'СЕТ СН'!$G$12+СВЦЭМ!$D$10+'СЕТ СН'!$G$6-'СЕТ СН'!$G$22</f>
        <v>1372.22323914</v>
      </c>
      <c r="M71" s="36">
        <f>SUMIFS(СВЦЭМ!$C$33:$C$776,СВЦЭМ!$A$33:$A$776,$A71,СВЦЭМ!$B$33:$B$776,M$47)+'СЕТ СН'!$G$12+СВЦЭМ!$D$10+'СЕТ СН'!$G$6-'СЕТ СН'!$G$22</f>
        <v>1365.0917945900001</v>
      </c>
      <c r="N71" s="36">
        <f>SUMIFS(СВЦЭМ!$C$33:$C$776,СВЦЭМ!$A$33:$A$776,$A71,СВЦЭМ!$B$33:$B$776,N$47)+'СЕТ СН'!$G$12+СВЦЭМ!$D$10+'СЕТ СН'!$G$6-'СЕТ СН'!$G$22</f>
        <v>1392.2295896600001</v>
      </c>
      <c r="O71" s="36">
        <f>SUMIFS(СВЦЭМ!$C$33:$C$776,СВЦЭМ!$A$33:$A$776,$A71,СВЦЭМ!$B$33:$B$776,O$47)+'СЕТ СН'!$G$12+СВЦЭМ!$D$10+'СЕТ СН'!$G$6-'СЕТ СН'!$G$22</f>
        <v>1411.58696839</v>
      </c>
      <c r="P71" s="36">
        <f>SUMIFS(СВЦЭМ!$C$33:$C$776,СВЦЭМ!$A$33:$A$776,$A71,СВЦЭМ!$B$33:$B$776,P$47)+'СЕТ СН'!$G$12+СВЦЭМ!$D$10+'СЕТ СН'!$G$6-'СЕТ СН'!$G$22</f>
        <v>1422.8047973400001</v>
      </c>
      <c r="Q71" s="36">
        <f>SUMIFS(СВЦЭМ!$C$33:$C$776,СВЦЭМ!$A$33:$A$776,$A71,СВЦЭМ!$B$33:$B$776,Q$47)+'СЕТ СН'!$G$12+СВЦЭМ!$D$10+'СЕТ СН'!$G$6-'СЕТ СН'!$G$22</f>
        <v>1425.6856403000002</v>
      </c>
      <c r="R71" s="36">
        <f>SUMIFS(СВЦЭМ!$C$33:$C$776,СВЦЭМ!$A$33:$A$776,$A71,СВЦЭМ!$B$33:$B$776,R$47)+'СЕТ СН'!$G$12+СВЦЭМ!$D$10+'СЕТ СН'!$G$6-'СЕТ СН'!$G$22</f>
        <v>1407.25463319</v>
      </c>
      <c r="S71" s="36">
        <f>SUMIFS(СВЦЭМ!$C$33:$C$776,СВЦЭМ!$A$33:$A$776,$A71,СВЦЭМ!$B$33:$B$776,S$47)+'СЕТ СН'!$G$12+СВЦЭМ!$D$10+'СЕТ СН'!$G$6-'СЕТ СН'!$G$22</f>
        <v>1386.6151800600001</v>
      </c>
      <c r="T71" s="36">
        <f>SUMIFS(СВЦЭМ!$C$33:$C$776,СВЦЭМ!$A$33:$A$776,$A71,СВЦЭМ!$B$33:$B$776,T$47)+'СЕТ СН'!$G$12+СВЦЭМ!$D$10+'СЕТ СН'!$G$6-'СЕТ СН'!$G$22</f>
        <v>1367.4341241400002</v>
      </c>
      <c r="U71" s="36">
        <f>SUMIFS(СВЦЭМ!$C$33:$C$776,СВЦЭМ!$A$33:$A$776,$A71,СВЦЭМ!$B$33:$B$776,U$47)+'СЕТ СН'!$G$12+СВЦЭМ!$D$10+'СЕТ СН'!$G$6-'СЕТ СН'!$G$22</f>
        <v>1357.30211504</v>
      </c>
      <c r="V71" s="36">
        <f>SUMIFS(СВЦЭМ!$C$33:$C$776,СВЦЭМ!$A$33:$A$776,$A71,СВЦЭМ!$B$33:$B$776,V$47)+'СЕТ СН'!$G$12+СВЦЭМ!$D$10+'СЕТ СН'!$G$6-'СЕТ СН'!$G$22</f>
        <v>1374.6464995800002</v>
      </c>
      <c r="W71" s="36">
        <f>SUMIFS(СВЦЭМ!$C$33:$C$776,СВЦЭМ!$A$33:$A$776,$A71,СВЦЭМ!$B$33:$B$776,W$47)+'СЕТ СН'!$G$12+СВЦЭМ!$D$10+'СЕТ СН'!$G$6-'СЕТ СН'!$G$22</f>
        <v>1357.07753009</v>
      </c>
      <c r="X71" s="36">
        <f>SUMIFS(СВЦЭМ!$C$33:$C$776,СВЦЭМ!$A$33:$A$776,$A71,СВЦЭМ!$B$33:$B$776,X$47)+'СЕТ СН'!$G$12+СВЦЭМ!$D$10+'СЕТ СН'!$G$6-'СЕТ СН'!$G$22</f>
        <v>1364.71088551</v>
      </c>
      <c r="Y71" s="36">
        <f>SUMIFS(СВЦЭМ!$C$33:$C$776,СВЦЭМ!$A$33:$A$776,$A71,СВЦЭМ!$B$33:$B$776,Y$47)+'СЕТ СН'!$G$12+СВЦЭМ!$D$10+'СЕТ СН'!$G$6-'СЕТ СН'!$G$22</f>
        <v>1404.7282164800001</v>
      </c>
    </row>
    <row r="72" spans="1:27" ht="15.75" x14ac:dyDescent="0.2">
      <c r="A72" s="35">
        <f t="shared" si="1"/>
        <v>43915</v>
      </c>
      <c r="B72" s="36">
        <f>SUMIFS(СВЦЭМ!$C$33:$C$776,СВЦЭМ!$A$33:$A$776,$A72,СВЦЭМ!$B$33:$B$776,B$47)+'СЕТ СН'!$G$12+СВЦЭМ!$D$10+'СЕТ СН'!$G$6-'СЕТ СН'!$G$22</f>
        <v>1458.7711888100002</v>
      </c>
      <c r="C72" s="36">
        <f>SUMIFS(СВЦЭМ!$C$33:$C$776,СВЦЭМ!$A$33:$A$776,$A72,СВЦЭМ!$B$33:$B$776,C$47)+'СЕТ СН'!$G$12+СВЦЭМ!$D$10+'СЕТ СН'!$G$6-'СЕТ СН'!$G$22</f>
        <v>1486.12670536</v>
      </c>
      <c r="D72" s="36">
        <f>SUMIFS(СВЦЭМ!$C$33:$C$776,СВЦЭМ!$A$33:$A$776,$A72,СВЦЭМ!$B$33:$B$776,D$47)+'СЕТ СН'!$G$12+СВЦЭМ!$D$10+'СЕТ СН'!$G$6-'СЕТ СН'!$G$22</f>
        <v>1499.1520087399999</v>
      </c>
      <c r="E72" s="36">
        <f>SUMIFS(СВЦЭМ!$C$33:$C$776,СВЦЭМ!$A$33:$A$776,$A72,СВЦЭМ!$B$33:$B$776,E$47)+'СЕТ СН'!$G$12+СВЦЭМ!$D$10+'СЕТ СН'!$G$6-'СЕТ СН'!$G$22</f>
        <v>1510.4106253800001</v>
      </c>
      <c r="F72" s="36">
        <f>SUMIFS(СВЦЭМ!$C$33:$C$776,СВЦЭМ!$A$33:$A$776,$A72,СВЦЭМ!$B$33:$B$776,F$47)+'СЕТ СН'!$G$12+СВЦЭМ!$D$10+'СЕТ СН'!$G$6-'СЕТ СН'!$G$22</f>
        <v>1507.9696116499999</v>
      </c>
      <c r="G72" s="36">
        <f>SUMIFS(СВЦЭМ!$C$33:$C$776,СВЦЭМ!$A$33:$A$776,$A72,СВЦЭМ!$B$33:$B$776,G$47)+'СЕТ СН'!$G$12+СВЦЭМ!$D$10+'СЕТ СН'!$G$6-'СЕТ СН'!$G$22</f>
        <v>1493.958666</v>
      </c>
      <c r="H72" s="36">
        <f>SUMIFS(СВЦЭМ!$C$33:$C$776,СВЦЭМ!$A$33:$A$776,$A72,СВЦЭМ!$B$33:$B$776,H$47)+'СЕТ СН'!$G$12+СВЦЭМ!$D$10+'СЕТ СН'!$G$6-'СЕТ СН'!$G$22</f>
        <v>1460.6308844</v>
      </c>
      <c r="I72" s="36">
        <f>SUMIFS(СВЦЭМ!$C$33:$C$776,СВЦЭМ!$A$33:$A$776,$A72,СВЦЭМ!$B$33:$B$776,I$47)+'СЕТ СН'!$G$12+СВЦЭМ!$D$10+'СЕТ СН'!$G$6-'СЕТ СН'!$G$22</f>
        <v>1421.17480464</v>
      </c>
      <c r="J72" s="36">
        <f>SUMIFS(СВЦЭМ!$C$33:$C$776,СВЦЭМ!$A$33:$A$776,$A72,СВЦЭМ!$B$33:$B$776,J$47)+'СЕТ СН'!$G$12+СВЦЭМ!$D$10+'СЕТ СН'!$G$6-'СЕТ СН'!$G$22</f>
        <v>1375.21584781</v>
      </c>
      <c r="K72" s="36">
        <f>SUMIFS(СВЦЭМ!$C$33:$C$776,СВЦЭМ!$A$33:$A$776,$A72,СВЦЭМ!$B$33:$B$776,K$47)+'СЕТ СН'!$G$12+СВЦЭМ!$D$10+'СЕТ СН'!$G$6-'СЕТ СН'!$G$22</f>
        <v>1378.7633447400001</v>
      </c>
      <c r="L72" s="36">
        <f>SUMIFS(СВЦЭМ!$C$33:$C$776,СВЦЭМ!$A$33:$A$776,$A72,СВЦЭМ!$B$33:$B$776,L$47)+'СЕТ СН'!$G$12+СВЦЭМ!$D$10+'СЕТ СН'!$G$6-'СЕТ СН'!$G$22</f>
        <v>1392.0116016800002</v>
      </c>
      <c r="M72" s="36">
        <f>SUMIFS(СВЦЭМ!$C$33:$C$776,СВЦЭМ!$A$33:$A$776,$A72,СВЦЭМ!$B$33:$B$776,M$47)+'СЕТ СН'!$G$12+СВЦЭМ!$D$10+'СЕТ СН'!$G$6-'СЕТ СН'!$G$22</f>
        <v>1370.69325858</v>
      </c>
      <c r="N72" s="36">
        <f>SUMIFS(СВЦЭМ!$C$33:$C$776,СВЦЭМ!$A$33:$A$776,$A72,СВЦЭМ!$B$33:$B$776,N$47)+'СЕТ СН'!$G$12+СВЦЭМ!$D$10+'СЕТ СН'!$G$6-'СЕТ СН'!$G$22</f>
        <v>1379.2420334799999</v>
      </c>
      <c r="O72" s="36">
        <f>SUMIFS(СВЦЭМ!$C$33:$C$776,СВЦЭМ!$A$33:$A$776,$A72,СВЦЭМ!$B$33:$B$776,O$47)+'СЕТ СН'!$G$12+СВЦЭМ!$D$10+'СЕТ СН'!$G$6-'СЕТ СН'!$G$22</f>
        <v>1391.8126851100001</v>
      </c>
      <c r="P72" s="36">
        <f>SUMIFS(СВЦЭМ!$C$33:$C$776,СВЦЭМ!$A$33:$A$776,$A72,СВЦЭМ!$B$33:$B$776,P$47)+'СЕТ СН'!$G$12+СВЦЭМ!$D$10+'СЕТ СН'!$G$6-'СЕТ СН'!$G$22</f>
        <v>1401.6460686300002</v>
      </c>
      <c r="Q72" s="36">
        <f>SUMIFS(СВЦЭМ!$C$33:$C$776,СВЦЭМ!$A$33:$A$776,$A72,СВЦЭМ!$B$33:$B$776,Q$47)+'СЕТ СН'!$G$12+СВЦЭМ!$D$10+'СЕТ СН'!$G$6-'СЕТ СН'!$G$22</f>
        <v>1406.62600527</v>
      </c>
      <c r="R72" s="36">
        <f>SUMIFS(СВЦЭМ!$C$33:$C$776,СВЦЭМ!$A$33:$A$776,$A72,СВЦЭМ!$B$33:$B$776,R$47)+'СЕТ СН'!$G$12+СВЦЭМ!$D$10+'СЕТ СН'!$G$6-'СЕТ СН'!$G$22</f>
        <v>1401.2080805200001</v>
      </c>
      <c r="S72" s="36">
        <f>SUMIFS(СВЦЭМ!$C$33:$C$776,СВЦЭМ!$A$33:$A$776,$A72,СВЦЭМ!$B$33:$B$776,S$47)+'СЕТ СН'!$G$12+СВЦЭМ!$D$10+'СЕТ СН'!$G$6-'СЕТ СН'!$G$22</f>
        <v>1386.7145493600001</v>
      </c>
      <c r="T72" s="36">
        <f>SUMIFS(СВЦЭМ!$C$33:$C$776,СВЦЭМ!$A$33:$A$776,$A72,СВЦЭМ!$B$33:$B$776,T$47)+'СЕТ СН'!$G$12+СВЦЭМ!$D$10+'СЕТ СН'!$G$6-'СЕТ СН'!$G$22</f>
        <v>1364.3628239600002</v>
      </c>
      <c r="U72" s="36">
        <f>SUMIFS(СВЦЭМ!$C$33:$C$776,СВЦЭМ!$A$33:$A$776,$A72,СВЦЭМ!$B$33:$B$776,U$47)+'СЕТ СН'!$G$12+СВЦЭМ!$D$10+'СЕТ СН'!$G$6-'СЕТ СН'!$G$22</f>
        <v>1356.6170803300001</v>
      </c>
      <c r="V72" s="36">
        <f>SUMIFS(СВЦЭМ!$C$33:$C$776,СВЦЭМ!$A$33:$A$776,$A72,СВЦЭМ!$B$33:$B$776,V$47)+'СЕТ СН'!$G$12+СВЦЭМ!$D$10+'СЕТ СН'!$G$6-'СЕТ СН'!$G$22</f>
        <v>1373.5517220700001</v>
      </c>
      <c r="W72" s="36">
        <f>SUMIFS(СВЦЭМ!$C$33:$C$776,СВЦЭМ!$A$33:$A$776,$A72,СВЦЭМ!$B$33:$B$776,W$47)+'СЕТ СН'!$G$12+СВЦЭМ!$D$10+'СЕТ СН'!$G$6-'СЕТ СН'!$G$22</f>
        <v>1363.2540036300002</v>
      </c>
      <c r="X72" s="36">
        <f>SUMIFS(СВЦЭМ!$C$33:$C$776,СВЦЭМ!$A$33:$A$776,$A72,СВЦЭМ!$B$33:$B$776,X$47)+'СЕТ СН'!$G$12+СВЦЭМ!$D$10+'СЕТ СН'!$G$6-'СЕТ СН'!$G$22</f>
        <v>1360.9993567800002</v>
      </c>
      <c r="Y72" s="36">
        <f>SUMIFS(СВЦЭМ!$C$33:$C$776,СВЦЭМ!$A$33:$A$776,$A72,СВЦЭМ!$B$33:$B$776,Y$47)+'СЕТ СН'!$G$12+СВЦЭМ!$D$10+'СЕТ СН'!$G$6-'СЕТ СН'!$G$22</f>
        <v>1360.3056753600001</v>
      </c>
    </row>
    <row r="73" spans="1:27" ht="15.75" x14ac:dyDescent="0.2">
      <c r="A73" s="35">
        <f t="shared" si="1"/>
        <v>43916</v>
      </c>
      <c r="B73" s="36">
        <f>SUMIFS(СВЦЭМ!$C$33:$C$776,СВЦЭМ!$A$33:$A$776,$A73,СВЦЭМ!$B$33:$B$776,B$47)+'СЕТ СН'!$G$12+СВЦЭМ!$D$10+'СЕТ СН'!$G$6-'СЕТ СН'!$G$22</f>
        <v>1406.9965236200001</v>
      </c>
      <c r="C73" s="36">
        <f>SUMIFS(СВЦЭМ!$C$33:$C$776,СВЦЭМ!$A$33:$A$776,$A73,СВЦЭМ!$B$33:$B$776,C$47)+'СЕТ СН'!$G$12+СВЦЭМ!$D$10+'СЕТ СН'!$G$6-'СЕТ СН'!$G$22</f>
        <v>1410.895258</v>
      </c>
      <c r="D73" s="36">
        <f>SUMIFS(СВЦЭМ!$C$33:$C$776,СВЦЭМ!$A$33:$A$776,$A73,СВЦЭМ!$B$33:$B$776,D$47)+'СЕТ СН'!$G$12+СВЦЭМ!$D$10+'СЕТ СН'!$G$6-'СЕТ СН'!$G$22</f>
        <v>1416.75315477</v>
      </c>
      <c r="E73" s="36">
        <f>SUMIFS(СВЦЭМ!$C$33:$C$776,СВЦЭМ!$A$33:$A$776,$A73,СВЦЭМ!$B$33:$B$776,E$47)+'СЕТ СН'!$G$12+СВЦЭМ!$D$10+'СЕТ СН'!$G$6-'СЕТ СН'!$G$22</f>
        <v>1424.80807465</v>
      </c>
      <c r="F73" s="36">
        <f>SUMIFS(СВЦЭМ!$C$33:$C$776,СВЦЭМ!$A$33:$A$776,$A73,СВЦЭМ!$B$33:$B$776,F$47)+'СЕТ СН'!$G$12+СВЦЭМ!$D$10+'СЕТ СН'!$G$6-'СЕТ СН'!$G$22</f>
        <v>1426.06707342</v>
      </c>
      <c r="G73" s="36">
        <f>SUMIFS(СВЦЭМ!$C$33:$C$776,СВЦЭМ!$A$33:$A$776,$A73,СВЦЭМ!$B$33:$B$776,G$47)+'СЕТ СН'!$G$12+СВЦЭМ!$D$10+'СЕТ СН'!$G$6-'СЕТ СН'!$G$22</f>
        <v>1423.90337047</v>
      </c>
      <c r="H73" s="36">
        <f>SUMIFS(СВЦЭМ!$C$33:$C$776,СВЦЭМ!$A$33:$A$776,$A73,СВЦЭМ!$B$33:$B$776,H$47)+'СЕТ СН'!$G$12+СВЦЭМ!$D$10+'СЕТ СН'!$G$6-'СЕТ СН'!$G$22</f>
        <v>1432.8551519800001</v>
      </c>
      <c r="I73" s="36">
        <f>SUMIFS(СВЦЭМ!$C$33:$C$776,СВЦЭМ!$A$33:$A$776,$A73,СВЦЭМ!$B$33:$B$776,I$47)+'СЕТ СН'!$G$12+СВЦЭМ!$D$10+'СЕТ СН'!$G$6-'СЕТ СН'!$G$22</f>
        <v>1419.5624302000001</v>
      </c>
      <c r="J73" s="36">
        <f>SUMIFS(СВЦЭМ!$C$33:$C$776,СВЦЭМ!$A$33:$A$776,$A73,СВЦЭМ!$B$33:$B$776,J$47)+'СЕТ СН'!$G$12+СВЦЭМ!$D$10+'СЕТ СН'!$G$6-'СЕТ СН'!$G$22</f>
        <v>1398.2627095500002</v>
      </c>
      <c r="K73" s="36">
        <f>SUMIFS(СВЦЭМ!$C$33:$C$776,СВЦЭМ!$A$33:$A$776,$A73,СВЦЭМ!$B$33:$B$776,K$47)+'СЕТ СН'!$G$12+СВЦЭМ!$D$10+'СЕТ СН'!$G$6-'СЕТ СН'!$G$22</f>
        <v>1391.77712088</v>
      </c>
      <c r="L73" s="36">
        <f>SUMIFS(СВЦЭМ!$C$33:$C$776,СВЦЭМ!$A$33:$A$776,$A73,СВЦЭМ!$B$33:$B$776,L$47)+'СЕТ СН'!$G$12+СВЦЭМ!$D$10+'СЕТ СН'!$G$6-'СЕТ СН'!$G$22</f>
        <v>1402.6299795800001</v>
      </c>
      <c r="M73" s="36">
        <f>SUMIFS(СВЦЭМ!$C$33:$C$776,СВЦЭМ!$A$33:$A$776,$A73,СВЦЭМ!$B$33:$B$776,M$47)+'СЕТ СН'!$G$12+СВЦЭМ!$D$10+'СЕТ СН'!$G$6-'СЕТ СН'!$G$22</f>
        <v>1391.96950029</v>
      </c>
      <c r="N73" s="36">
        <f>SUMIFS(СВЦЭМ!$C$33:$C$776,СВЦЭМ!$A$33:$A$776,$A73,СВЦЭМ!$B$33:$B$776,N$47)+'СЕТ СН'!$G$12+СВЦЭМ!$D$10+'СЕТ СН'!$G$6-'СЕТ СН'!$G$22</f>
        <v>1404.00689745</v>
      </c>
      <c r="O73" s="36">
        <f>SUMIFS(СВЦЭМ!$C$33:$C$776,СВЦЭМ!$A$33:$A$776,$A73,СВЦЭМ!$B$33:$B$776,O$47)+'СЕТ СН'!$G$12+СВЦЭМ!$D$10+'СЕТ СН'!$G$6-'СЕТ СН'!$G$22</f>
        <v>1413.2190493900002</v>
      </c>
      <c r="P73" s="36">
        <f>SUMIFS(СВЦЭМ!$C$33:$C$776,СВЦЭМ!$A$33:$A$776,$A73,СВЦЭМ!$B$33:$B$776,P$47)+'СЕТ СН'!$G$12+СВЦЭМ!$D$10+'СЕТ СН'!$G$6-'СЕТ СН'!$G$22</f>
        <v>1416.4825840600001</v>
      </c>
      <c r="Q73" s="36">
        <f>SUMIFS(СВЦЭМ!$C$33:$C$776,СВЦЭМ!$A$33:$A$776,$A73,СВЦЭМ!$B$33:$B$776,Q$47)+'СЕТ СН'!$G$12+СВЦЭМ!$D$10+'СЕТ СН'!$G$6-'СЕТ СН'!$G$22</f>
        <v>1417.8798654300001</v>
      </c>
      <c r="R73" s="36">
        <f>SUMIFS(СВЦЭМ!$C$33:$C$776,СВЦЭМ!$A$33:$A$776,$A73,СВЦЭМ!$B$33:$B$776,R$47)+'СЕТ СН'!$G$12+СВЦЭМ!$D$10+'СЕТ СН'!$G$6-'СЕТ СН'!$G$22</f>
        <v>1419.13794143</v>
      </c>
      <c r="S73" s="36">
        <f>SUMIFS(СВЦЭМ!$C$33:$C$776,СВЦЭМ!$A$33:$A$776,$A73,СВЦЭМ!$B$33:$B$776,S$47)+'СЕТ СН'!$G$12+СВЦЭМ!$D$10+'СЕТ СН'!$G$6-'СЕТ СН'!$G$22</f>
        <v>1413.05662699</v>
      </c>
      <c r="T73" s="36">
        <f>SUMIFS(СВЦЭМ!$C$33:$C$776,СВЦЭМ!$A$33:$A$776,$A73,СВЦЭМ!$B$33:$B$776,T$47)+'СЕТ СН'!$G$12+СВЦЭМ!$D$10+'СЕТ СН'!$G$6-'СЕТ СН'!$G$22</f>
        <v>1398.2883144300001</v>
      </c>
      <c r="U73" s="36">
        <f>SUMIFS(СВЦЭМ!$C$33:$C$776,СВЦЭМ!$A$33:$A$776,$A73,СВЦЭМ!$B$33:$B$776,U$47)+'СЕТ СН'!$G$12+СВЦЭМ!$D$10+'СЕТ СН'!$G$6-'СЕТ СН'!$G$22</f>
        <v>1389.7892340600001</v>
      </c>
      <c r="V73" s="36">
        <f>SUMIFS(СВЦЭМ!$C$33:$C$776,СВЦЭМ!$A$33:$A$776,$A73,СВЦЭМ!$B$33:$B$776,V$47)+'СЕТ СН'!$G$12+СВЦЭМ!$D$10+'СЕТ СН'!$G$6-'СЕТ СН'!$G$22</f>
        <v>1386.56748354</v>
      </c>
      <c r="W73" s="36">
        <f>SUMIFS(СВЦЭМ!$C$33:$C$776,СВЦЭМ!$A$33:$A$776,$A73,СВЦЭМ!$B$33:$B$776,W$47)+'СЕТ СН'!$G$12+СВЦЭМ!$D$10+'СЕТ СН'!$G$6-'СЕТ СН'!$G$22</f>
        <v>1378.3569637600001</v>
      </c>
      <c r="X73" s="36">
        <f>SUMIFS(СВЦЭМ!$C$33:$C$776,СВЦЭМ!$A$33:$A$776,$A73,СВЦЭМ!$B$33:$B$776,X$47)+'СЕТ СН'!$G$12+СВЦЭМ!$D$10+'СЕТ СН'!$G$6-'СЕТ СН'!$G$22</f>
        <v>1390.6454546</v>
      </c>
      <c r="Y73" s="36">
        <f>SUMIFS(СВЦЭМ!$C$33:$C$776,СВЦЭМ!$A$33:$A$776,$A73,СВЦЭМ!$B$33:$B$776,Y$47)+'СЕТ СН'!$G$12+СВЦЭМ!$D$10+'СЕТ СН'!$G$6-'СЕТ СН'!$G$22</f>
        <v>1405.7486124800002</v>
      </c>
    </row>
    <row r="74" spans="1:27" ht="15.75" x14ac:dyDescent="0.2">
      <c r="A74" s="35">
        <f t="shared" si="1"/>
        <v>43917</v>
      </c>
      <c r="B74" s="36">
        <f>SUMIFS(СВЦЭМ!$C$33:$C$776,СВЦЭМ!$A$33:$A$776,$A74,СВЦЭМ!$B$33:$B$776,B$47)+'СЕТ СН'!$G$12+СВЦЭМ!$D$10+'СЕТ СН'!$G$6-'СЕТ СН'!$G$22</f>
        <v>1445.57682015</v>
      </c>
      <c r="C74" s="36">
        <f>SUMIFS(СВЦЭМ!$C$33:$C$776,СВЦЭМ!$A$33:$A$776,$A74,СВЦЭМ!$B$33:$B$776,C$47)+'СЕТ СН'!$G$12+СВЦЭМ!$D$10+'СЕТ СН'!$G$6-'СЕТ СН'!$G$22</f>
        <v>1470.62768177</v>
      </c>
      <c r="D74" s="36">
        <f>SUMIFS(СВЦЭМ!$C$33:$C$776,СВЦЭМ!$A$33:$A$776,$A74,СВЦЭМ!$B$33:$B$776,D$47)+'СЕТ СН'!$G$12+СВЦЭМ!$D$10+'СЕТ СН'!$G$6-'СЕТ СН'!$G$22</f>
        <v>1478.22921473</v>
      </c>
      <c r="E74" s="36">
        <f>SUMIFS(СВЦЭМ!$C$33:$C$776,СВЦЭМ!$A$33:$A$776,$A74,СВЦЭМ!$B$33:$B$776,E$47)+'СЕТ СН'!$G$12+СВЦЭМ!$D$10+'СЕТ СН'!$G$6-'СЕТ СН'!$G$22</f>
        <v>1490.2331269000001</v>
      </c>
      <c r="F74" s="36">
        <f>SUMIFS(СВЦЭМ!$C$33:$C$776,СВЦЭМ!$A$33:$A$776,$A74,СВЦЭМ!$B$33:$B$776,F$47)+'СЕТ СН'!$G$12+СВЦЭМ!$D$10+'СЕТ СН'!$G$6-'СЕТ СН'!$G$22</f>
        <v>1490.1669545899999</v>
      </c>
      <c r="G74" s="36">
        <f>SUMIFS(СВЦЭМ!$C$33:$C$776,СВЦЭМ!$A$33:$A$776,$A74,СВЦЭМ!$B$33:$B$776,G$47)+'СЕТ СН'!$G$12+СВЦЭМ!$D$10+'СЕТ СН'!$G$6-'СЕТ СН'!$G$22</f>
        <v>1473.2769358099999</v>
      </c>
      <c r="H74" s="36">
        <f>SUMIFS(СВЦЭМ!$C$33:$C$776,СВЦЭМ!$A$33:$A$776,$A74,СВЦЭМ!$B$33:$B$776,H$47)+'СЕТ СН'!$G$12+СВЦЭМ!$D$10+'СЕТ СН'!$G$6-'СЕТ СН'!$G$22</f>
        <v>1459.0888297900001</v>
      </c>
      <c r="I74" s="36">
        <f>SUMIFS(СВЦЭМ!$C$33:$C$776,СВЦЭМ!$A$33:$A$776,$A74,СВЦЭМ!$B$33:$B$776,I$47)+'СЕТ СН'!$G$12+СВЦЭМ!$D$10+'СЕТ СН'!$G$6-'СЕТ СН'!$G$22</f>
        <v>1415.54970065</v>
      </c>
      <c r="J74" s="36">
        <f>SUMIFS(СВЦЭМ!$C$33:$C$776,СВЦЭМ!$A$33:$A$776,$A74,СВЦЭМ!$B$33:$B$776,J$47)+'СЕТ СН'!$G$12+СВЦЭМ!$D$10+'СЕТ СН'!$G$6-'СЕТ СН'!$G$22</f>
        <v>1378.9820526400001</v>
      </c>
      <c r="K74" s="36">
        <f>SUMIFS(СВЦЭМ!$C$33:$C$776,СВЦЭМ!$A$33:$A$776,$A74,СВЦЭМ!$B$33:$B$776,K$47)+'СЕТ СН'!$G$12+СВЦЭМ!$D$10+'СЕТ СН'!$G$6-'СЕТ СН'!$G$22</f>
        <v>1368.2608808200002</v>
      </c>
      <c r="L74" s="36">
        <f>SUMIFS(СВЦЭМ!$C$33:$C$776,СВЦЭМ!$A$33:$A$776,$A74,СВЦЭМ!$B$33:$B$776,L$47)+'СЕТ СН'!$G$12+СВЦЭМ!$D$10+'СЕТ СН'!$G$6-'СЕТ СН'!$G$22</f>
        <v>1391.51310562</v>
      </c>
      <c r="M74" s="36">
        <f>SUMIFS(СВЦЭМ!$C$33:$C$776,СВЦЭМ!$A$33:$A$776,$A74,СВЦЭМ!$B$33:$B$776,M$47)+'СЕТ СН'!$G$12+СВЦЭМ!$D$10+'СЕТ СН'!$G$6-'СЕТ СН'!$G$22</f>
        <v>1387.7208382399999</v>
      </c>
      <c r="N74" s="36">
        <f>SUMIFS(СВЦЭМ!$C$33:$C$776,СВЦЭМ!$A$33:$A$776,$A74,СВЦЭМ!$B$33:$B$776,N$47)+'СЕТ СН'!$G$12+СВЦЭМ!$D$10+'СЕТ СН'!$G$6-'СЕТ СН'!$G$22</f>
        <v>1400.39668149</v>
      </c>
      <c r="O74" s="36">
        <f>SUMIFS(СВЦЭМ!$C$33:$C$776,СВЦЭМ!$A$33:$A$776,$A74,СВЦЭМ!$B$33:$B$776,O$47)+'СЕТ СН'!$G$12+СВЦЭМ!$D$10+'СЕТ СН'!$G$6-'СЕТ СН'!$G$22</f>
        <v>1416.1538805300002</v>
      </c>
      <c r="P74" s="36">
        <f>SUMIFS(СВЦЭМ!$C$33:$C$776,СВЦЭМ!$A$33:$A$776,$A74,СВЦЭМ!$B$33:$B$776,P$47)+'СЕТ СН'!$G$12+СВЦЭМ!$D$10+'СЕТ СН'!$G$6-'СЕТ СН'!$G$22</f>
        <v>1428.9510541</v>
      </c>
      <c r="Q74" s="36">
        <f>SUMIFS(СВЦЭМ!$C$33:$C$776,СВЦЭМ!$A$33:$A$776,$A74,СВЦЭМ!$B$33:$B$776,Q$47)+'СЕТ СН'!$G$12+СВЦЭМ!$D$10+'СЕТ СН'!$G$6-'СЕТ СН'!$G$22</f>
        <v>1434.6926655100001</v>
      </c>
      <c r="R74" s="36">
        <f>SUMIFS(СВЦЭМ!$C$33:$C$776,СВЦЭМ!$A$33:$A$776,$A74,СВЦЭМ!$B$33:$B$776,R$47)+'СЕТ СН'!$G$12+СВЦЭМ!$D$10+'СЕТ СН'!$G$6-'СЕТ СН'!$G$22</f>
        <v>1431.7944540500002</v>
      </c>
      <c r="S74" s="36">
        <f>SUMIFS(СВЦЭМ!$C$33:$C$776,СВЦЭМ!$A$33:$A$776,$A74,СВЦЭМ!$B$33:$B$776,S$47)+'СЕТ СН'!$G$12+СВЦЭМ!$D$10+'СЕТ СН'!$G$6-'СЕТ СН'!$G$22</f>
        <v>1416.6538567900002</v>
      </c>
      <c r="T74" s="36">
        <f>SUMIFS(СВЦЭМ!$C$33:$C$776,СВЦЭМ!$A$33:$A$776,$A74,СВЦЭМ!$B$33:$B$776,T$47)+'СЕТ СН'!$G$12+СВЦЭМ!$D$10+'СЕТ СН'!$G$6-'СЕТ СН'!$G$22</f>
        <v>1401.7038523400001</v>
      </c>
      <c r="U74" s="36">
        <f>SUMIFS(СВЦЭМ!$C$33:$C$776,СВЦЭМ!$A$33:$A$776,$A74,СВЦЭМ!$B$33:$B$776,U$47)+'СЕТ СН'!$G$12+СВЦЭМ!$D$10+'СЕТ СН'!$G$6-'СЕТ СН'!$G$22</f>
        <v>1384.5360094100001</v>
      </c>
      <c r="V74" s="36">
        <f>SUMIFS(СВЦЭМ!$C$33:$C$776,СВЦЭМ!$A$33:$A$776,$A74,СВЦЭМ!$B$33:$B$776,V$47)+'СЕТ СН'!$G$12+СВЦЭМ!$D$10+'СЕТ СН'!$G$6-'СЕТ СН'!$G$22</f>
        <v>1384.5442181500002</v>
      </c>
      <c r="W74" s="36">
        <f>SUMIFS(СВЦЭМ!$C$33:$C$776,СВЦЭМ!$A$33:$A$776,$A74,СВЦЭМ!$B$33:$B$776,W$47)+'СЕТ СН'!$G$12+СВЦЭМ!$D$10+'СЕТ СН'!$G$6-'СЕТ СН'!$G$22</f>
        <v>1386.52930466</v>
      </c>
      <c r="X74" s="36">
        <f>SUMIFS(СВЦЭМ!$C$33:$C$776,СВЦЭМ!$A$33:$A$776,$A74,СВЦЭМ!$B$33:$B$776,X$47)+'СЕТ СН'!$G$12+СВЦЭМ!$D$10+'СЕТ СН'!$G$6-'СЕТ СН'!$G$22</f>
        <v>1393.49258523</v>
      </c>
      <c r="Y74" s="36">
        <f>SUMIFS(СВЦЭМ!$C$33:$C$776,СВЦЭМ!$A$33:$A$776,$A74,СВЦЭМ!$B$33:$B$776,Y$47)+'СЕТ СН'!$G$12+СВЦЭМ!$D$10+'СЕТ СН'!$G$6-'СЕТ СН'!$G$22</f>
        <v>1415.2074097200002</v>
      </c>
    </row>
    <row r="75" spans="1:27" ht="15.75" x14ac:dyDescent="0.2">
      <c r="A75" s="35">
        <f t="shared" si="1"/>
        <v>43918</v>
      </c>
      <c r="B75" s="36">
        <f>SUMIFS(СВЦЭМ!$C$33:$C$776,СВЦЭМ!$A$33:$A$776,$A75,СВЦЭМ!$B$33:$B$776,B$47)+'СЕТ СН'!$G$12+СВЦЭМ!$D$10+'СЕТ СН'!$G$6-'СЕТ СН'!$G$22</f>
        <v>1501.51789854</v>
      </c>
      <c r="C75" s="36">
        <f>SUMIFS(СВЦЭМ!$C$33:$C$776,СВЦЭМ!$A$33:$A$776,$A75,СВЦЭМ!$B$33:$B$776,C$47)+'СЕТ СН'!$G$12+СВЦЭМ!$D$10+'СЕТ СН'!$G$6-'СЕТ СН'!$G$22</f>
        <v>1496.9635011400001</v>
      </c>
      <c r="D75" s="36">
        <f>SUMIFS(СВЦЭМ!$C$33:$C$776,СВЦЭМ!$A$33:$A$776,$A75,СВЦЭМ!$B$33:$B$776,D$47)+'СЕТ СН'!$G$12+СВЦЭМ!$D$10+'СЕТ СН'!$G$6-'СЕТ СН'!$G$22</f>
        <v>1523.7310486800002</v>
      </c>
      <c r="E75" s="36">
        <f>SUMIFS(СВЦЭМ!$C$33:$C$776,СВЦЭМ!$A$33:$A$776,$A75,СВЦЭМ!$B$33:$B$776,E$47)+'СЕТ СН'!$G$12+СВЦЭМ!$D$10+'СЕТ СН'!$G$6-'СЕТ СН'!$G$22</f>
        <v>1528.2713907699999</v>
      </c>
      <c r="F75" s="36">
        <f>SUMIFS(СВЦЭМ!$C$33:$C$776,СВЦЭМ!$A$33:$A$776,$A75,СВЦЭМ!$B$33:$B$776,F$47)+'СЕТ СН'!$G$12+СВЦЭМ!$D$10+'СЕТ СН'!$G$6-'СЕТ СН'!$G$22</f>
        <v>1525.83214658</v>
      </c>
      <c r="G75" s="36">
        <f>SUMIFS(СВЦЭМ!$C$33:$C$776,СВЦЭМ!$A$33:$A$776,$A75,СВЦЭМ!$B$33:$B$776,G$47)+'СЕТ СН'!$G$12+СВЦЭМ!$D$10+'СЕТ СН'!$G$6-'СЕТ СН'!$G$22</f>
        <v>1529.5001128000001</v>
      </c>
      <c r="H75" s="36">
        <f>SUMIFS(СВЦЭМ!$C$33:$C$776,СВЦЭМ!$A$33:$A$776,$A75,СВЦЭМ!$B$33:$B$776,H$47)+'СЕТ СН'!$G$12+СВЦЭМ!$D$10+'СЕТ СН'!$G$6-'СЕТ СН'!$G$22</f>
        <v>1510.0730296000002</v>
      </c>
      <c r="I75" s="36">
        <f>SUMIFS(СВЦЭМ!$C$33:$C$776,СВЦЭМ!$A$33:$A$776,$A75,СВЦЭМ!$B$33:$B$776,I$47)+'СЕТ СН'!$G$12+СВЦЭМ!$D$10+'СЕТ СН'!$G$6-'СЕТ СН'!$G$22</f>
        <v>1478.04040012</v>
      </c>
      <c r="J75" s="36">
        <f>SUMIFS(СВЦЭМ!$C$33:$C$776,СВЦЭМ!$A$33:$A$776,$A75,СВЦЭМ!$B$33:$B$776,J$47)+'СЕТ СН'!$G$12+СВЦЭМ!$D$10+'СЕТ СН'!$G$6-'СЕТ СН'!$G$22</f>
        <v>1440.7986549699999</v>
      </c>
      <c r="K75" s="36">
        <f>SUMIFS(СВЦЭМ!$C$33:$C$776,СВЦЭМ!$A$33:$A$776,$A75,СВЦЭМ!$B$33:$B$776,K$47)+'СЕТ СН'!$G$12+СВЦЭМ!$D$10+'СЕТ СН'!$G$6-'СЕТ СН'!$G$22</f>
        <v>1436.8250680000001</v>
      </c>
      <c r="L75" s="36">
        <f>SUMIFS(СВЦЭМ!$C$33:$C$776,СВЦЭМ!$A$33:$A$776,$A75,СВЦЭМ!$B$33:$B$776,L$47)+'СЕТ СН'!$G$12+СВЦЭМ!$D$10+'СЕТ СН'!$G$6-'СЕТ СН'!$G$22</f>
        <v>1446.7085088700001</v>
      </c>
      <c r="M75" s="36">
        <f>SUMIFS(СВЦЭМ!$C$33:$C$776,СВЦЭМ!$A$33:$A$776,$A75,СВЦЭМ!$B$33:$B$776,M$47)+'СЕТ СН'!$G$12+СВЦЭМ!$D$10+'СЕТ СН'!$G$6-'СЕТ СН'!$G$22</f>
        <v>1448.4216889700001</v>
      </c>
      <c r="N75" s="36">
        <f>SUMIFS(СВЦЭМ!$C$33:$C$776,СВЦЭМ!$A$33:$A$776,$A75,СВЦЭМ!$B$33:$B$776,N$47)+'СЕТ СН'!$G$12+СВЦЭМ!$D$10+'СЕТ СН'!$G$6-'СЕТ СН'!$G$22</f>
        <v>1462.79457032</v>
      </c>
      <c r="O75" s="36">
        <f>SUMIFS(СВЦЭМ!$C$33:$C$776,СВЦЭМ!$A$33:$A$776,$A75,СВЦЭМ!$B$33:$B$776,O$47)+'СЕТ СН'!$G$12+СВЦЭМ!$D$10+'СЕТ СН'!$G$6-'СЕТ СН'!$G$22</f>
        <v>1471.4140154700001</v>
      </c>
      <c r="P75" s="36">
        <f>SUMIFS(СВЦЭМ!$C$33:$C$776,СВЦЭМ!$A$33:$A$776,$A75,СВЦЭМ!$B$33:$B$776,P$47)+'СЕТ СН'!$G$12+СВЦЭМ!$D$10+'СЕТ СН'!$G$6-'СЕТ СН'!$G$22</f>
        <v>1492.4939574800001</v>
      </c>
      <c r="Q75" s="36">
        <f>SUMIFS(СВЦЭМ!$C$33:$C$776,СВЦЭМ!$A$33:$A$776,$A75,СВЦЭМ!$B$33:$B$776,Q$47)+'СЕТ СН'!$G$12+СВЦЭМ!$D$10+'СЕТ СН'!$G$6-'СЕТ СН'!$G$22</f>
        <v>1493.9878863000001</v>
      </c>
      <c r="R75" s="36">
        <f>SUMIFS(СВЦЭМ!$C$33:$C$776,СВЦЭМ!$A$33:$A$776,$A75,СВЦЭМ!$B$33:$B$776,R$47)+'СЕТ СН'!$G$12+СВЦЭМ!$D$10+'СЕТ СН'!$G$6-'СЕТ СН'!$G$22</f>
        <v>1493.84340802</v>
      </c>
      <c r="S75" s="36">
        <f>SUMIFS(СВЦЭМ!$C$33:$C$776,СВЦЭМ!$A$33:$A$776,$A75,СВЦЭМ!$B$33:$B$776,S$47)+'СЕТ СН'!$G$12+СВЦЭМ!$D$10+'СЕТ СН'!$G$6-'СЕТ СН'!$G$22</f>
        <v>1486.57599867</v>
      </c>
      <c r="T75" s="36">
        <f>SUMIFS(СВЦЭМ!$C$33:$C$776,СВЦЭМ!$A$33:$A$776,$A75,СВЦЭМ!$B$33:$B$776,T$47)+'СЕТ СН'!$G$12+СВЦЭМ!$D$10+'СЕТ СН'!$G$6-'СЕТ СН'!$G$22</f>
        <v>1482.5319003899999</v>
      </c>
      <c r="U75" s="36">
        <f>SUMIFS(СВЦЭМ!$C$33:$C$776,СВЦЭМ!$A$33:$A$776,$A75,СВЦЭМ!$B$33:$B$776,U$47)+'СЕТ СН'!$G$12+СВЦЭМ!$D$10+'СЕТ СН'!$G$6-'СЕТ СН'!$G$22</f>
        <v>1464.2144495299999</v>
      </c>
      <c r="V75" s="36">
        <f>SUMIFS(СВЦЭМ!$C$33:$C$776,СВЦЭМ!$A$33:$A$776,$A75,СВЦЭМ!$B$33:$B$776,V$47)+'СЕТ СН'!$G$12+СВЦЭМ!$D$10+'СЕТ СН'!$G$6-'СЕТ СН'!$G$22</f>
        <v>1432.8190086100001</v>
      </c>
      <c r="W75" s="36">
        <f>SUMIFS(СВЦЭМ!$C$33:$C$776,СВЦЭМ!$A$33:$A$776,$A75,СВЦЭМ!$B$33:$B$776,W$47)+'СЕТ СН'!$G$12+СВЦЭМ!$D$10+'СЕТ СН'!$G$6-'СЕТ СН'!$G$22</f>
        <v>1422.5705859500001</v>
      </c>
      <c r="X75" s="36">
        <f>SUMIFS(СВЦЭМ!$C$33:$C$776,СВЦЭМ!$A$33:$A$776,$A75,СВЦЭМ!$B$33:$B$776,X$47)+'СЕТ СН'!$G$12+СВЦЭМ!$D$10+'СЕТ СН'!$G$6-'СЕТ СН'!$G$22</f>
        <v>1432.10551564</v>
      </c>
      <c r="Y75" s="36">
        <f>SUMIFS(СВЦЭМ!$C$33:$C$776,СВЦЭМ!$A$33:$A$776,$A75,СВЦЭМ!$B$33:$B$776,Y$47)+'СЕТ СН'!$G$12+СВЦЭМ!$D$10+'СЕТ СН'!$G$6-'СЕТ СН'!$G$22</f>
        <v>1464.18727941</v>
      </c>
    </row>
    <row r="76" spans="1:27" ht="15.75" x14ac:dyDescent="0.2">
      <c r="A76" s="35">
        <f t="shared" si="1"/>
        <v>43919</v>
      </c>
      <c r="B76" s="36">
        <f>SUMIFS(СВЦЭМ!$C$33:$C$776,СВЦЭМ!$A$33:$A$776,$A76,СВЦЭМ!$B$33:$B$776,B$47)+'СЕТ СН'!$G$12+СВЦЭМ!$D$10+'СЕТ СН'!$G$6-'СЕТ СН'!$G$22</f>
        <v>1514.5874518800001</v>
      </c>
      <c r="C76" s="36">
        <f>SUMIFS(СВЦЭМ!$C$33:$C$776,СВЦЭМ!$A$33:$A$776,$A76,СВЦЭМ!$B$33:$B$776,C$47)+'СЕТ СН'!$G$12+СВЦЭМ!$D$10+'СЕТ СН'!$G$6-'СЕТ СН'!$G$22</f>
        <v>1526.8488391200001</v>
      </c>
      <c r="D76" s="36">
        <f>SUMIFS(СВЦЭМ!$C$33:$C$776,СВЦЭМ!$A$33:$A$776,$A76,СВЦЭМ!$B$33:$B$776,D$47)+'СЕТ СН'!$G$12+СВЦЭМ!$D$10+'СЕТ СН'!$G$6-'СЕТ СН'!$G$22</f>
        <v>1552.0644389200002</v>
      </c>
      <c r="E76" s="36">
        <f>SUMIFS(СВЦЭМ!$C$33:$C$776,СВЦЭМ!$A$33:$A$776,$A76,СВЦЭМ!$B$33:$B$776,E$47)+'СЕТ СН'!$G$12+СВЦЭМ!$D$10+'СЕТ СН'!$G$6-'СЕТ СН'!$G$22</f>
        <v>1560.4307261000001</v>
      </c>
      <c r="F76" s="36">
        <f>SUMIFS(СВЦЭМ!$C$33:$C$776,СВЦЭМ!$A$33:$A$776,$A76,СВЦЭМ!$B$33:$B$776,F$47)+'СЕТ СН'!$G$12+СВЦЭМ!$D$10+'СЕТ СН'!$G$6-'СЕТ СН'!$G$22</f>
        <v>1560.7074303200002</v>
      </c>
      <c r="G76" s="36">
        <f>SUMIFS(СВЦЭМ!$C$33:$C$776,СВЦЭМ!$A$33:$A$776,$A76,СВЦЭМ!$B$33:$B$776,G$47)+'СЕТ СН'!$G$12+СВЦЭМ!$D$10+'СЕТ СН'!$G$6-'СЕТ СН'!$G$22</f>
        <v>1557.2452175100002</v>
      </c>
      <c r="H76" s="36">
        <f>SUMIFS(СВЦЭМ!$C$33:$C$776,СВЦЭМ!$A$33:$A$776,$A76,СВЦЭМ!$B$33:$B$776,H$47)+'СЕТ СН'!$G$12+СВЦЭМ!$D$10+'СЕТ СН'!$G$6-'СЕТ СН'!$G$22</f>
        <v>1539.77259512</v>
      </c>
      <c r="I76" s="36">
        <f>SUMIFS(СВЦЭМ!$C$33:$C$776,СВЦЭМ!$A$33:$A$776,$A76,СВЦЭМ!$B$33:$B$776,I$47)+'СЕТ СН'!$G$12+СВЦЭМ!$D$10+'СЕТ СН'!$G$6-'СЕТ СН'!$G$22</f>
        <v>1505.2745154300001</v>
      </c>
      <c r="J76" s="36">
        <f>SUMIFS(СВЦЭМ!$C$33:$C$776,СВЦЭМ!$A$33:$A$776,$A76,СВЦЭМ!$B$33:$B$776,J$47)+'СЕТ СН'!$G$12+СВЦЭМ!$D$10+'СЕТ СН'!$G$6-'СЕТ СН'!$G$22</f>
        <v>1432.7976094600001</v>
      </c>
      <c r="K76" s="36">
        <f>SUMIFS(СВЦЭМ!$C$33:$C$776,СВЦЭМ!$A$33:$A$776,$A76,СВЦЭМ!$B$33:$B$776,K$47)+'СЕТ СН'!$G$12+СВЦЭМ!$D$10+'СЕТ СН'!$G$6-'СЕТ СН'!$G$22</f>
        <v>1405.5990445100001</v>
      </c>
      <c r="L76" s="36">
        <f>SUMIFS(СВЦЭМ!$C$33:$C$776,СВЦЭМ!$A$33:$A$776,$A76,СВЦЭМ!$B$33:$B$776,L$47)+'СЕТ СН'!$G$12+СВЦЭМ!$D$10+'СЕТ СН'!$G$6-'СЕТ СН'!$G$22</f>
        <v>1417.820256</v>
      </c>
      <c r="M76" s="36">
        <f>SUMIFS(СВЦЭМ!$C$33:$C$776,СВЦЭМ!$A$33:$A$776,$A76,СВЦЭМ!$B$33:$B$776,M$47)+'СЕТ СН'!$G$12+СВЦЭМ!$D$10+'СЕТ СН'!$G$6-'СЕТ СН'!$G$22</f>
        <v>1428.0034114800001</v>
      </c>
      <c r="N76" s="36">
        <f>SUMIFS(СВЦЭМ!$C$33:$C$776,СВЦЭМ!$A$33:$A$776,$A76,СВЦЭМ!$B$33:$B$776,N$47)+'СЕТ СН'!$G$12+СВЦЭМ!$D$10+'СЕТ СН'!$G$6-'СЕТ СН'!$G$22</f>
        <v>1441.6455630800001</v>
      </c>
      <c r="O76" s="36">
        <f>SUMIFS(СВЦЭМ!$C$33:$C$776,СВЦЭМ!$A$33:$A$776,$A76,СВЦЭМ!$B$33:$B$776,O$47)+'СЕТ СН'!$G$12+СВЦЭМ!$D$10+'СЕТ СН'!$G$6-'СЕТ СН'!$G$22</f>
        <v>1448.2023011400001</v>
      </c>
      <c r="P76" s="36">
        <f>SUMIFS(СВЦЭМ!$C$33:$C$776,СВЦЭМ!$A$33:$A$776,$A76,СВЦЭМ!$B$33:$B$776,P$47)+'СЕТ СН'!$G$12+СВЦЭМ!$D$10+'СЕТ СН'!$G$6-'СЕТ СН'!$G$22</f>
        <v>1452.0627227800001</v>
      </c>
      <c r="Q76" s="36">
        <f>SUMIFS(СВЦЭМ!$C$33:$C$776,СВЦЭМ!$A$33:$A$776,$A76,СВЦЭМ!$B$33:$B$776,Q$47)+'СЕТ СН'!$G$12+СВЦЭМ!$D$10+'СЕТ СН'!$G$6-'СЕТ СН'!$G$22</f>
        <v>1463.3115180500001</v>
      </c>
      <c r="R76" s="36">
        <f>SUMIFS(СВЦЭМ!$C$33:$C$776,СВЦЭМ!$A$33:$A$776,$A76,СВЦЭМ!$B$33:$B$776,R$47)+'СЕТ СН'!$G$12+СВЦЭМ!$D$10+'СЕТ СН'!$G$6-'СЕТ СН'!$G$22</f>
        <v>1459.1201868900002</v>
      </c>
      <c r="S76" s="36">
        <f>SUMIFS(СВЦЭМ!$C$33:$C$776,СВЦЭМ!$A$33:$A$776,$A76,СВЦЭМ!$B$33:$B$776,S$47)+'СЕТ СН'!$G$12+СВЦЭМ!$D$10+'СЕТ СН'!$G$6-'СЕТ СН'!$G$22</f>
        <v>1456.8888201200002</v>
      </c>
      <c r="T76" s="36">
        <f>SUMIFS(СВЦЭМ!$C$33:$C$776,СВЦЭМ!$A$33:$A$776,$A76,СВЦЭМ!$B$33:$B$776,T$47)+'СЕТ СН'!$G$12+СВЦЭМ!$D$10+'СЕТ СН'!$G$6-'СЕТ СН'!$G$22</f>
        <v>1440.1722242600001</v>
      </c>
      <c r="U76" s="36">
        <f>SUMIFS(СВЦЭМ!$C$33:$C$776,СВЦЭМ!$A$33:$A$776,$A76,СВЦЭМ!$B$33:$B$776,U$47)+'СЕТ СН'!$G$12+СВЦЭМ!$D$10+'СЕТ СН'!$G$6-'СЕТ СН'!$G$22</f>
        <v>1420.76100735</v>
      </c>
      <c r="V76" s="36">
        <f>SUMIFS(СВЦЭМ!$C$33:$C$776,СВЦЭМ!$A$33:$A$776,$A76,СВЦЭМ!$B$33:$B$776,V$47)+'СЕТ СН'!$G$12+СВЦЭМ!$D$10+'СЕТ СН'!$G$6-'СЕТ СН'!$G$22</f>
        <v>1399.3898842400001</v>
      </c>
      <c r="W76" s="36">
        <f>SUMIFS(СВЦЭМ!$C$33:$C$776,СВЦЭМ!$A$33:$A$776,$A76,СВЦЭМ!$B$33:$B$776,W$47)+'СЕТ СН'!$G$12+СВЦЭМ!$D$10+'СЕТ СН'!$G$6-'СЕТ СН'!$G$22</f>
        <v>1378.31295933</v>
      </c>
      <c r="X76" s="36">
        <f>SUMIFS(СВЦЭМ!$C$33:$C$776,СВЦЭМ!$A$33:$A$776,$A76,СВЦЭМ!$B$33:$B$776,X$47)+'СЕТ СН'!$G$12+СВЦЭМ!$D$10+'СЕТ СН'!$G$6-'СЕТ СН'!$G$22</f>
        <v>1373.6607911200001</v>
      </c>
      <c r="Y76" s="36">
        <f>SUMIFS(СВЦЭМ!$C$33:$C$776,СВЦЭМ!$A$33:$A$776,$A76,СВЦЭМ!$B$33:$B$776,Y$47)+'СЕТ СН'!$G$12+СВЦЭМ!$D$10+'СЕТ СН'!$G$6-'СЕТ СН'!$G$22</f>
        <v>1407.9887015500001</v>
      </c>
    </row>
    <row r="77" spans="1:27" ht="15.75" x14ac:dyDescent="0.2">
      <c r="A77" s="35">
        <f t="shared" si="1"/>
        <v>43920</v>
      </c>
      <c r="B77" s="36">
        <f>SUMIFS(СВЦЭМ!$C$33:$C$776,СВЦЭМ!$A$33:$A$776,$A77,СВЦЭМ!$B$33:$B$776,B$47)+'СЕТ СН'!$G$12+СВЦЭМ!$D$10+'СЕТ СН'!$G$6-'СЕТ СН'!$G$22</f>
        <v>1460.3065106700001</v>
      </c>
      <c r="C77" s="36">
        <f>SUMIFS(СВЦЭМ!$C$33:$C$776,СВЦЭМ!$A$33:$A$776,$A77,СВЦЭМ!$B$33:$B$776,C$47)+'СЕТ СН'!$G$12+СВЦЭМ!$D$10+'СЕТ СН'!$G$6-'СЕТ СН'!$G$22</f>
        <v>1492.4551222499999</v>
      </c>
      <c r="D77" s="36">
        <f>SUMIFS(СВЦЭМ!$C$33:$C$776,СВЦЭМ!$A$33:$A$776,$A77,СВЦЭМ!$B$33:$B$776,D$47)+'СЕТ СН'!$G$12+СВЦЭМ!$D$10+'СЕТ СН'!$G$6-'СЕТ СН'!$G$22</f>
        <v>1538.2552047900001</v>
      </c>
      <c r="E77" s="36">
        <f>SUMIFS(СВЦЭМ!$C$33:$C$776,СВЦЭМ!$A$33:$A$776,$A77,СВЦЭМ!$B$33:$B$776,E$47)+'СЕТ СН'!$G$12+СВЦЭМ!$D$10+'СЕТ СН'!$G$6-'СЕТ СН'!$G$22</f>
        <v>1550.02720548</v>
      </c>
      <c r="F77" s="36">
        <f>SUMIFS(СВЦЭМ!$C$33:$C$776,СВЦЭМ!$A$33:$A$776,$A77,СВЦЭМ!$B$33:$B$776,F$47)+'СЕТ СН'!$G$12+СВЦЭМ!$D$10+'СЕТ СН'!$G$6-'СЕТ СН'!$G$22</f>
        <v>1540.9332056200001</v>
      </c>
      <c r="G77" s="36">
        <f>SUMIFS(СВЦЭМ!$C$33:$C$776,СВЦЭМ!$A$33:$A$776,$A77,СВЦЭМ!$B$33:$B$776,G$47)+'СЕТ СН'!$G$12+СВЦЭМ!$D$10+'СЕТ СН'!$G$6-'СЕТ СН'!$G$22</f>
        <v>1532.71712963</v>
      </c>
      <c r="H77" s="36">
        <f>SUMIFS(СВЦЭМ!$C$33:$C$776,СВЦЭМ!$A$33:$A$776,$A77,СВЦЭМ!$B$33:$B$776,H$47)+'СЕТ СН'!$G$12+СВЦЭМ!$D$10+'СЕТ СН'!$G$6-'СЕТ СН'!$G$22</f>
        <v>1506.43282404</v>
      </c>
      <c r="I77" s="36">
        <f>SUMIFS(СВЦЭМ!$C$33:$C$776,СВЦЭМ!$A$33:$A$776,$A77,СВЦЭМ!$B$33:$B$776,I$47)+'СЕТ СН'!$G$12+СВЦЭМ!$D$10+'СЕТ СН'!$G$6-'СЕТ СН'!$G$22</f>
        <v>1441.1955275400001</v>
      </c>
      <c r="J77" s="36">
        <f>SUMIFS(СВЦЭМ!$C$33:$C$776,СВЦЭМ!$A$33:$A$776,$A77,СВЦЭМ!$B$33:$B$776,J$47)+'СЕТ СН'!$G$12+СВЦЭМ!$D$10+'СЕТ СН'!$G$6-'СЕТ СН'!$G$22</f>
        <v>1398.4498517700001</v>
      </c>
      <c r="K77" s="36">
        <f>SUMIFS(СВЦЭМ!$C$33:$C$776,СВЦЭМ!$A$33:$A$776,$A77,СВЦЭМ!$B$33:$B$776,K$47)+'СЕТ СН'!$G$12+СВЦЭМ!$D$10+'СЕТ СН'!$G$6-'СЕТ СН'!$G$22</f>
        <v>1386.33067996</v>
      </c>
      <c r="L77" s="36">
        <f>SUMIFS(СВЦЭМ!$C$33:$C$776,СВЦЭМ!$A$33:$A$776,$A77,СВЦЭМ!$B$33:$B$776,L$47)+'СЕТ СН'!$G$12+СВЦЭМ!$D$10+'СЕТ СН'!$G$6-'СЕТ СН'!$G$22</f>
        <v>1396.5944212500001</v>
      </c>
      <c r="M77" s="36">
        <f>SUMIFS(СВЦЭМ!$C$33:$C$776,СВЦЭМ!$A$33:$A$776,$A77,СВЦЭМ!$B$33:$B$776,M$47)+'СЕТ СН'!$G$12+СВЦЭМ!$D$10+'СЕТ СН'!$G$6-'СЕТ СН'!$G$22</f>
        <v>1394.4488178500001</v>
      </c>
      <c r="N77" s="36">
        <f>SUMIFS(СВЦЭМ!$C$33:$C$776,СВЦЭМ!$A$33:$A$776,$A77,СВЦЭМ!$B$33:$B$776,N$47)+'СЕТ СН'!$G$12+СВЦЭМ!$D$10+'СЕТ СН'!$G$6-'СЕТ СН'!$G$22</f>
        <v>1412.74754704</v>
      </c>
      <c r="O77" s="36">
        <f>SUMIFS(СВЦЭМ!$C$33:$C$776,СВЦЭМ!$A$33:$A$776,$A77,СВЦЭМ!$B$33:$B$776,O$47)+'СЕТ СН'!$G$12+СВЦЭМ!$D$10+'СЕТ СН'!$G$6-'СЕТ СН'!$G$22</f>
        <v>1424.06495378</v>
      </c>
      <c r="P77" s="36">
        <f>SUMIFS(СВЦЭМ!$C$33:$C$776,СВЦЭМ!$A$33:$A$776,$A77,СВЦЭМ!$B$33:$B$776,P$47)+'СЕТ СН'!$G$12+СВЦЭМ!$D$10+'СЕТ СН'!$G$6-'СЕТ СН'!$G$22</f>
        <v>1424.66127775</v>
      </c>
      <c r="Q77" s="36">
        <f>SUMIFS(СВЦЭМ!$C$33:$C$776,СВЦЭМ!$A$33:$A$776,$A77,СВЦЭМ!$B$33:$B$776,Q$47)+'СЕТ СН'!$G$12+СВЦЭМ!$D$10+'СЕТ СН'!$G$6-'СЕТ СН'!$G$22</f>
        <v>1432.3324385999999</v>
      </c>
      <c r="R77" s="36">
        <f>SUMIFS(СВЦЭМ!$C$33:$C$776,СВЦЭМ!$A$33:$A$776,$A77,СВЦЭМ!$B$33:$B$776,R$47)+'СЕТ СН'!$G$12+СВЦЭМ!$D$10+'СЕТ СН'!$G$6-'СЕТ СН'!$G$22</f>
        <v>1432.4609677600001</v>
      </c>
      <c r="S77" s="36">
        <f>SUMIFS(СВЦЭМ!$C$33:$C$776,СВЦЭМ!$A$33:$A$776,$A77,СВЦЭМ!$B$33:$B$776,S$47)+'СЕТ СН'!$G$12+СВЦЭМ!$D$10+'СЕТ СН'!$G$6-'СЕТ СН'!$G$22</f>
        <v>1458.19661152</v>
      </c>
      <c r="T77" s="36">
        <f>SUMIFS(СВЦЭМ!$C$33:$C$776,СВЦЭМ!$A$33:$A$776,$A77,СВЦЭМ!$B$33:$B$776,T$47)+'СЕТ СН'!$G$12+СВЦЭМ!$D$10+'СЕТ СН'!$G$6-'СЕТ СН'!$G$22</f>
        <v>1443.6505939900001</v>
      </c>
      <c r="U77" s="36">
        <f>SUMIFS(СВЦЭМ!$C$33:$C$776,СВЦЭМ!$A$33:$A$776,$A77,СВЦЭМ!$B$33:$B$776,U$47)+'СЕТ СН'!$G$12+СВЦЭМ!$D$10+'СЕТ СН'!$G$6-'СЕТ СН'!$G$22</f>
        <v>1417.8124246699999</v>
      </c>
      <c r="V77" s="36">
        <f>SUMIFS(СВЦЭМ!$C$33:$C$776,СВЦЭМ!$A$33:$A$776,$A77,СВЦЭМ!$B$33:$B$776,V$47)+'СЕТ СН'!$G$12+СВЦЭМ!$D$10+'СЕТ СН'!$G$6-'СЕТ СН'!$G$22</f>
        <v>1424.58094056</v>
      </c>
      <c r="W77" s="36">
        <f>SUMIFS(СВЦЭМ!$C$33:$C$776,СВЦЭМ!$A$33:$A$776,$A77,СВЦЭМ!$B$33:$B$776,W$47)+'СЕТ СН'!$G$12+СВЦЭМ!$D$10+'СЕТ СН'!$G$6-'СЕТ СН'!$G$22</f>
        <v>1404.6122659500002</v>
      </c>
      <c r="X77" s="36">
        <f>SUMIFS(СВЦЭМ!$C$33:$C$776,СВЦЭМ!$A$33:$A$776,$A77,СВЦЭМ!$B$33:$B$776,X$47)+'СЕТ СН'!$G$12+СВЦЭМ!$D$10+'СЕТ СН'!$G$6-'СЕТ СН'!$G$22</f>
        <v>1431.5264015800001</v>
      </c>
      <c r="Y77" s="36">
        <f>SUMIFS(СВЦЭМ!$C$33:$C$776,СВЦЭМ!$A$33:$A$776,$A77,СВЦЭМ!$B$33:$B$776,Y$47)+'СЕТ СН'!$G$12+СВЦЭМ!$D$10+'СЕТ СН'!$G$6-'СЕТ СН'!$G$22</f>
        <v>1470.9731199500002</v>
      </c>
      <c r="AA77" s="37"/>
    </row>
    <row r="78" spans="1:27" ht="15.75" x14ac:dyDescent="0.2">
      <c r="A78" s="35">
        <f t="shared" si="1"/>
        <v>43921</v>
      </c>
      <c r="B78" s="36">
        <f>SUMIFS(СВЦЭМ!$C$33:$C$776,СВЦЭМ!$A$33:$A$776,$A78,СВЦЭМ!$B$33:$B$776,B$47)+'СЕТ СН'!$G$12+СВЦЭМ!$D$10+'СЕТ СН'!$G$6-'СЕТ СН'!$G$22</f>
        <v>1474.5677768400001</v>
      </c>
      <c r="C78" s="36">
        <f>SUMIFS(СВЦЭМ!$C$33:$C$776,СВЦЭМ!$A$33:$A$776,$A78,СВЦЭМ!$B$33:$B$776,C$47)+'СЕТ СН'!$G$12+СВЦЭМ!$D$10+'СЕТ СН'!$G$6-'СЕТ СН'!$G$22</f>
        <v>1505.7157535800002</v>
      </c>
      <c r="D78" s="36">
        <f>SUMIFS(СВЦЭМ!$C$33:$C$776,СВЦЭМ!$A$33:$A$776,$A78,СВЦЭМ!$B$33:$B$776,D$47)+'СЕТ СН'!$G$12+СВЦЭМ!$D$10+'СЕТ СН'!$G$6-'СЕТ СН'!$G$22</f>
        <v>1549.7689540000001</v>
      </c>
      <c r="E78" s="36">
        <f>SUMIFS(СВЦЭМ!$C$33:$C$776,СВЦЭМ!$A$33:$A$776,$A78,СВЦЭМ!$B$33:$B$776,E$47)+'СЕТ СН'!$G$12+СВЦЭМ!$D$10+'СЕТ СН'!$G$6-'СЕТ СН'!$G$22</f>
        <v>1562.4696424200001</v>
      </c>
      <c r="F78" s="36">
        <f>SUMIFS(СВЦЭМ!$C$33:$C$776,СВЦЭМ!$A$33:$A$776,$A78,СВЦЭМ!$B$33:$B$776,F$47)+'СЕТ СН'!$G$12+СВЦЭМ!$D$10+'СЕТ СН'!$G$6-'СЕТ СН'!$G$22</f>
        <v>1559.6273046000001</v>
      </c>
      <c r="G78" s="36">
        <f>SUMIFS(СВЦЭМ!$C$33:$C$776,СВЦЭМ!$A$33:$A$776,$A78,СВЦЭМ!$B$33:$B$776,G$47)+'СЕТ СН'!$G$12+СВЦЭМ!$D$10+'СЕТ СН'!$G$6-'СЕТ СН'!$G$22</f>
        <v>1545.2065389300001</v>
      </c>
      <c r="H78" s="36">
        <f>SUMIFS(СВЦЭМ!$C$33:$C$776,СВЦЭМ!$A$33:$A$776,$A78,СВЦЭМ!$B$33:$B$776,H$47)+'СЕТ СН'!$G$12+СВЦЭМ!$D$10+'СЕТ СН'!$G$6-'СЕТ СН'!$G$22</f>
        <v>1516.0074016400001</v>
      </c>
      <c r="I78" s="36">
        <f>SUMIFS(СВЦЭМ!$C$33:$C$776,СВЦЭМ!$A$33:$A$776,$A78,СВЦЭМ!$B$33:$B$776,I$47)+'СЕТ СН'!$G$12+СВЦЭМ!$D$10+'СЕТ СН'!$G$6-'СЕТ СН'!$G$22</f>
        <v>1465.9891326700001</v>
      </c>
      <c r="J78" s="36">
        <f>SUMIFS(СВЦЭМ!$C$33:$C$776,СВЦЭМ!$A$33:$A$776,$A78,СВЦЭМ!$B$33:$B$776,J$47)+'СЕТ СН'!$G$12+СВЦЭМ!$D$10+'СЕТ СН'!$G$6-'СЕТ СН'!$G$22</f>
        <v>1424.1637066000001</v>
      </c>
      <c r="K78" s="36">
        <f>SUMIFS(СВЦЭМ!$C$33:$C$776,СВЦЭМ!$A$33:$A$776,$A78,СВЦЭМ!$B$33:$B$776,K$47)+'СЕТ СН'!$G$12+СВЦЭМ!$D$10+'СЕТ СН'!$G$6-'СЕТ СН'!$G$22</f>
        <v>1410.0451295</v>
      </c>
      <c r="L78" s="36">
        <f>SUMIFS(СВЦЭМ!$C$33:$C$776,СВЦЭМ!$A$33:$A$776,$A78,СВЦЭМ!$B$33:$B$776,L$47)+'СЕТ СН'!$G$12+СВЦЭМ!$D$10+'СЕТ СН'!$G$6-'СЕТ СН'!$G$22</f>
        <v>1403.83379347</v>
      </c>
      <c r="M78" s="36">
        <f>SUMIFS(СВЦЭМ!$C$33:$C$776,СВЦЭМ!$A$33:$A$776,$A78,СВЦЭМ!$B$33:$B$776,M$47)+'СЕТ СН'!$G$12+СВЦЭМ!$D$10+'СЕТ СН'!$G$6-'СЕТ СН'!$G$22</f>
        <v>1395.27301291</v>
      </c>
      <c r="N78" s="36">
        <f>SUMIFS(СВЦЭМ!$C$33:$C$776,СВЦЭМ!$A$33:$A$776,$A78,СВЦЭМ!$B$33:$B$776,N$47)+'СЕТ СН'!$G$12+СВЦЭМ!$D$10+'СЕТ СН'!$G$6-'СЕТ СН'!$G$22</f>
        <v>1400.8079104100002</v>
      </c>
      <c r="O78" s="36">
        <f>SUMIFS(СВЦЭМ!$C$33:$C$776,СВЦЭМ!$A$33:$A$776,$A78,СВЦЭМ!$B$33:$B$776,O$47)+'СЕТ СН'!$G$12+СВЦЭМ!$D$10+'СЕТ СН'!$G$6-'СЕТ СН'!$G$22</f>
        <v>1417.5845149000002</v>
      </c>
      <c r="P78" s="36">
        <f>SUMIFS(СВЦЭМ!$C$33:$C$776,СВЦЭМ!$A$33:$A$776,$A78,СВЦЭМ!$B$33:$B$776,P$47)+'СЕТ СН'!$G$12+СВЦЭМ!$D$10+'СЕТ СН'!$G$6-'СЕТ СН'!$G$22</f>
        <v>1429.3306477900001</v>
      </c>
      <c r="Q78" s="36">
        <f>SUMIFS(СВЦЭМ!$C$33:$C$776,СВЦЭМ!$A$33:$A$776,$A78,СВЦЭМ!$B$33:$B$776,Q$47)+'СЕТ СН'!$G$12+СВЦЭМ!$D$10+'СЕТ СН'!$G$6-'СЕТ СН'!$G$22</f>
        <v>1433.2111180100001</v>
      </c>
      <c r="R78" s="36">
        <f>SUMIFS(СВЦЭМ!$C$33:$C$776,СВЦЭМ!$A$33:$A$776,$A78,СВЦЭМ!$B$33:$B$776,R$47)+'СЕТ СН'!$G$12+СВЦЭМ!$D$10+'СЕТ СН'!$G$6-'СЕТ СН'!$G$22</f>
        <v>1425.97970175</v>
      </c>
      <c r="S78" s="36">
        <f>SUMIFS(СВЦЭМ!$C$33:$C$776,СВЦЭМ!$A$33:$A$776,$A78,СВЦЭМ!$B$33:$B$776,S$47)+'СЕТ СН'!$G$12+СВЦЭМ!$D$10+'СЕТ СН'!$G$6-'СЕТ СН'!$G$22</f>
        <v>1426.17745397</v>
      </c>
      <c r="T78" s="36">
        <f>SUMIFS(СВЦЭМ!$C$33:$C$776,СВЦЭМ!$A$33:$A$776,$A78,СВЦЭМ!$B$33:$B$776,T$47)+'СЕТ СН'!$G$12+СВЦЭМ!$D$10+'СЕТ СН'!$G$6-'СЕТ СН'!$G$22</f>
        <v>1400.1558334800002</v>
      </c>
      <c r="U78" s="36">
        <f>SUMIFS(СВЦЭМ!$C$33:$C$776,СВЦЭМ!$A$33:$A$776,$A78,СВЦЭМ!$B$33:$B$776,U$47)+'СЕТ СН'!$G$12+СВЦЭМ!$D$10+'СЕТ СН'!$G$6-'СЕТ СН'!$G$22</f>
        <v>1375.76603897</v>
      </c>
      <c r="V78" s="36">
        <f>SUMIFS(СВЦЭМ!$C$33:$C$776,СВЦЭМ!$A$33:$A$776,$A78,СВЦЭМ!$B$33:$B$776,V$47)+'СЕТ СН'!$G$12+СВЦЭМ!$D$10+'СЕТ СН'!$G$6-'СЕТ СН'!$G$22</f>
        <v>1374.0329585100001</v>
      </c>
      <c r="W78" s="36">
        <f>SUMIFS(СВЦЭМ!$C$33:$C$776,СВЦЭМ!$A$33:$A$776,$A78,СВЦЭМ!$B$33:$B$776,W$47)+'СЕТ СН'!$G$12+СВЦЭМ!$D$10+'СЕТ СН'!$G$6-'СЕТ СН'!$G$22</f>
        <v>1390.5736533500001</v>
      </c>
      <c r="X78" s="36">
        <f>SUMIFS(СВЦЭМ!$C$33:$C$776,СВЦЭМ!$A$33:$A$776,$A78,СВЦЭМ!$B$33:$B$776,X$47)+'СЕТ СН'!$G$12+СВЦЭМ!$D$10+'СЕТ СН'!$G$6-'СЕТ СН'!$G$22</f>
        <v>1386.1652612400001</v>
      </c>
      <c r="Y78" s="36">
        <f>SUMIFS(СВЦЭМ!$C$33:$C$776,СВЦЭМ!$A$33:$A$776,$A78,СВЦЭМ!$B$33:$B$776,Y$47)+'СЕТ СН'!$G$12+СВЦЭМ!$D$10+'СЕТ СН'!$G$6-'СЕТ СН'!$G$22</f>
        <v>1401.9409221000001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СН'!$H$12+СВЦЭМ!$D$10+'СЕТ СН'!$H$6-'СЕТ СН'!$H$22</f>
        <v>1253.4367569000001</v>
      </c>
      <c r="C84" s="36">
        <f>SUMIFS(СВЦЭМ!$C$33:$C$776,СВЦЭМ!$A$33:$A$776,$A84,СВЦЭМ!$B$33:$B$776,C$83)+'СЕТ СН'!$H$12+СВЦЭМ!$D$10+'СЕТ СН'!$H$6-'СЕТ СН'!$H$22</f>
        <v>1287.82500899</v>
      </c>
      <c r="D84" s="36">
        <f>SUMIFS(СВЦЭМ!$C$33:$C$776,СВЦЭМ!$A$33:$A$776,$A84,СВЦЭМ!$B$33:$B$776,D$83)+'СЕТ СН'!$H$12+СВЦЭМ!$D$10+'СЕТ СН'!$H$6-'СЕТ СН'!$H$22</f>
        <v>1297.2751719</v>
      </c>
      <c r="E84" s="36">
        <f>SUMIFS(СВЦЭМ!$C$33:$C$776,СВЦЭМ!$A$33:$A$776,$A84,СВЦЭМ!$B$33:$B$776,E$83)+'СЕТ СН'!$H$12+СВЦЭМ!$D$10+'СЕТ СН'!$H$6-'СЕТ СН'!$H$22</f>
        <v>1299.80874576</v>
      </c>
      <c r="F84" s="36">
        <f>SUMIFS(СВЦЭМ!$C$33:$C$776,СВЦЭМ!$A$33:$A$776,$A84,СВЦЭМ!$B$33:$B$776,F$83)+'СЕТ СН'!$H$12+СВЦЭМ!$D$10+'СЕТ СН'!$H$6-'СЕТ СН'!$H$22</f>
        <v>1297.6509350000001</v>
      </c>
      <c r="G84" s="36">
        <f>SUMIFS(СВЦЭМ!$C$33:$C$776,СВЦЭМ!$A$33:$A$776,$A84,СВЦЭМ!$B$33:$B$776,G$83)+'СЕТ СН'!$H$12+СВЦЭМ!$D$10+'СЕТ СН'!$H$6-'СЕТ СН'!$H$22</f>
        <v>1301.7153403900002</v>
      </c>
      <c r="H84" s="36">
        <f>SUMIFS(СВЦЭМ!$C$33:$C$776,СВЦЭМ!$A$33:$A$776,$A84,СВЦЭМ!$B$33:$B$776,H$83)+'СЕТ СН'!$H$12+СВЦЭМ!$D$10+'СЕТ СН'!$H$6-'СЕТ СН'!$H$22</f>
        <v>1287.6301496999999</v>
      </c>
      <c r="I84" s="36">
        <f>SUMIFS(СВЦЭМ!$C$33:$C$776,СВЦЭМ!$A$33:$A$776,$A84,СВЦЭМ!$B$33:$B$776,I$83)+'СЕТ СН'!$H$12+СВЦЭМ!$D$10+'СЕТ СН'!$H$6-'СЕТ СН'!$H$22</f>
        <v>1255.9335621</v>
      </c>
      <c r="J84" s="36">
        <f>SUMIFS(СВЦЭМ!$C$33:$C$776,СВЦЭМ!$A$33:$A$776,$A84,СВЦЭМ!$B$33:$B$776,J$83)+'СЕТ СН'!$H$12+СВЦЭМ!$D$10+'СЕТ СН'!$H$6-'СЕТ СН'!$H$22</f>
        <v>1195.2735496700002</v>
      </c>
      <c r="K84" s="36">
        <f>SUMIFS(СВЦЭМ!$C$33:$C$776,СВЦЭМ!$A$33:$A$776,$A84,СВЦЭМ!$B$33:$B$776,K$83)+'СЕТ СН'!$H$12+СВЦЭМ!$D$10+'СЕТ СН'!$H$6-'СЕТ СН'!$H$22</f>
        <v>1184.2247466100002</v>
      </c>
      <c r="L84" s="36">
        <f>SUMIFS(СВЦЭМ!$C$33:$C$776,СВЦЭМ!$A$33:$A$776,$A84,СВЦЭМ!$B$33:$B$776,L$83)+'СЕТ СН'!$H$12+СВЦЭМ!$D$10+'СЕТ СН'!$H$6-'СЕТ СН'!$H$22</f>
        <v>1165.9125125700002</v>
      </c>
      <c r="M84" s="36">
        <f>SUMIFS(СВЦЭМ!$C$33:$C$776,СВЦЭМ!$A$33:$A$776,$A84,СВЦЭМ!$B$33:$B$776,M$83)+'СЕТ СН'!$H$12+СВЦЭМ!$D$10+'СЕТ СН'!$H$6-'СЕТ СН'!$H$22</f>
        <v>1172.3403450600001</v>
      </c>
      <c r="N84" s="36">
        <f>SUMIFS(СВЦЭМ!$C$33:$C$776,СВЦЭМ!$A$33:$A$776,$A84,СВЦЭМ!$B$33:$B$776,N$83)+'СЕТ СН'!$H$12+СВЦЭМ!$D$10+'СЕТ СН'!$H$6-'СЕТ СН'!$H$22</f>
        <v>1181.2542228500001</v>
      </c>
      <c r="O84" s="36">
        <f>SUMIFS(СВЦЭМ!$C$33:$C$776,СВЦЭМ!$A$33:$A$776,$A84,СВЦЭМ!$B$33:$B$776,O$83)+'СЕТ СН'!$H$12+СВЦЭМ!$D$10+'СЕТ СН'!$H$6-'СЕТ СН'!$H$22</f>
        <v>1196.0632296600002</v>
      </c>
      <c r="P84" s="36">
        <f>SUMIFS(СВЦЭМ!$C$33:$C$776,СВЦЭМ!$A$33:$A$776,$A84,СВЦЭМ!$B$33:$B$776,P$83)+'СЕТ СН'!$H$12+СВЦЭМ!$D$10+'СЕТ СН'!$H$6-'СЕТ СН'!$H$22</f>
        <v>1211.8561131000001</v>
      </c>
      <c r="Q84" s="36">
        <f>SUMIFS(СВЦЭМ!$C$33:$C$776,СВЦЭМ!$A$33:$A$776,$A84,СВЦЭМ!$B$33:$B$776,Q$83)+'СЕТ СН'!$H$12+СВЦЭМ!$D$10+'СЕТ СН'!$H$6-'СЕТ СН'!$H$22</f>
        <v>1221.8440838199999</v>
      </c>
      <c r="R84" s="36">
        <f>SUMIFS(СВЦЭМ!$C$33:$C$776,СВЦЭМ!$A$33:$A$776,$A84,СВЦЭМ!$B$33:$B$776,R$83)+'СЕТ СН'!$H$12+СВЦЭМ!$D$10+'СЕТ СН'!$H$6-'СЕТ СН'!$H$22</f>
        <v>1216.9179609800001</v>
      </c>
      <c r="S84" s="36">
        <f>SUMIFS(СВЦЭМ!$C$33:$C$776,СВЦЭМ!$A$33:$A$776,$A84,СВЦЭМ!$B$33:$B$776,S$83)+'СЕТ СН'!$H$12+СВЦЭМ!$D$10+'СЕТ СН'!$H$6-'СЕТ СН'!$H$22</f>
        <v>1213.0468652600002</v>
      </c>
      <c r="T84" s="36">
        <f>SUMIFS(СВЦЭМ!$C$33:$C$776,СВЦЭМ!$A$33:$A$776,$A84,СВЦЭМ!$B$33:$B$776,T$83)+'СЕТ СН'!$H$12+СВЦЭМ!$D$10+'СЕТ СН'!$H$6-'СЕТ СН'!$H$22</f>
        <v>1194.5136376600001</v>
      </c>
      <c r="U84" s="36">
        <f>SUMIFS(СВЦЭМ!$C$33:$C$776,СВЦЭМ!$A$33:$A$776,$A84,СВЦЭМ!$B$33:$B$776,U$83)+'СЕТ СН'!$H$12+СВЦЭМ!$D$10+'СЕТ СН'!$H$6-'СЕТ СН'!$H$22</f>
        <v>1181.8290209500001</v>
      </c>
      <c r="V84" s="36">
        <f>SUMIFS(СВЦЭМ!$C$33:$C$776,СВЦЭМ!$A$33:$A$776,$A84,СВЦЭМ!$B$33:$B$776,V$83)+'СЕТ СН'!$H$12+СВЦЭМ!$D$10+'СЕТ СН'!$H$6-'СЕТ СН'!$H$22</f>
        <v>1176.6404269899999</v>
      </c>
      <c r="W84" s="36">
        <f>SUMIFS(СВЦЭМ!$C$33:$C$776,СВЦЭМ!$A$33:$A$776,$A84,СВЦЭМ!$B$33:$B$776,W$83)+'СЕТ СН'!$H$12+СВЦЭМ!$D$10+'СЕТ СН'!$H$6-'СЕТ СН'!$H$22</f>
        <v>1181.21935669</v>
      </c>
      <c r="X84" s="36">
        <f>SUMIFS(СВЦЭМ!$C$33:$C$776,СВЦЭМ!$A$33:$A$776,$A84,СВЦЭМ!$B$33:$B$776,X$83)+'СЕТ СН'!$H$12+СВЦЭМ!$D$10+'СЕТ СН'!$H$6-'СЕТ СН'!$H$22</f>
        <v>1191.7193861600001</v>
      </c>
      <c r="Y84" s="36">
        <f>SUMIFS(СВЦЭМ!$C$33:$C$776,СВЦЭМ!$A$33:$A$776,$A84,СВЦЭМ!$B$33:$B$776,Y$83)+'СЕТ СН'!$H$12+СВЦЭМ!$D$10+'СЕТ СН'!$H$6-'СЕТ СН'!$H$22</f>
        <v>1230.8786782900002</v>
      </c>
    </row>
    <row r="85" spans="1:25" ht="15.75" x14ac:dyDescent="0.2">
      <c r="A85" s="35">
        <f>A84+1</f>
        <v>43892</v>
      </c>
      <c r="B85" s="36">
        <f>SUMIFS(СВЦЭМ!$C$33:$C$776,СВЦЭМ!$A$33:$A$776,$A85,СВЦЭМ!$B$33:$B$776,B$83)+'СЕТ СН'!$H$12+СВЦЭМ!$D$10+'СЕТ СН'!$H$6-'СЕТ СН'!$H$22</f>
        <v>1200.1149230800002</v>
      </c>
      <c r="C85" s="36">
        <f>SUMIFS(СВЦЭМ!$C$33:$C$776,СВЦЭМ!$A$33:$A$776,$A85,СВЦЭМ!$B$33:$B$776,C$83)+'СЕТ СН'!$H$12+СВЦЭМ!$D$10+'СЕТ СН'!$H$6-'СЕТ СН'!$H$22</f>
        <v>1206.6638018000001</v>
      </c>
      <c r="D85" s="36">
        <f>SUMIFS(СВЦЭМ!$C$33:$C$776,СВЦЭМ!$A$33:$A$776,$A85,СВЦЭМ!$B$33:$B$776,D$83)+'СЕТ СН'!$H$12+СВЦЭМ!$D$10+'СЕТ СН'!$H$6-'СЕТ СН'!$H$22</f>
        <v>1217.1890980800001</v>
      </c>
      <c r="E85" s="36">
        <f>SUMIFS(СВЦЭМ!$C$33:$C$776,СВЦЭМ!$A$33:$A$776,$A85,СВЦЭМ!$B$33:$B$776,E$83)+'СЕТ СН'!$H$12+СВЦЭМ!$D$10+'СЕТ СН'!$H$6-'СЕТ СН'!$H$22</f>
        <v>1211.8222992599999</v>
      </c>
      <c r="F85" s="36">
        <f>SUMIFS(СВЦЭМ!$C$33:$C$776,СВЦЭМ!$A$33:$A$776,$A85,СВЦЭМ!$B$33:$B$776,F$83)+'СЕТ СН'!$H$12+СВЦЭМ!$D$10+'СЕТ СН'!$H$6-'СЕТ СН'!$H$22</f>
        <v>1213.1675103000002</v>
      </c>
      <c r="G85" s="36">
        <f>SUMIFS(СВЦЭМ!$C$33:$C$776,СВЦЭМ!$A$33:$A$776,$A85,СВЦЭМ!$B$33:$B$776,G$83)+'СЕТ СН'!$H$12+СВЦЭМ!$D$10+'СЕТ СН'!$H$6-'СЕТ СН'!$H$22</f>
        <v>1226.57620608</v>
      </c>
      <c r="H85" s="36">
        <f>SUMIFS(СВЦЭМ!$C$33:$C$776,СВЦЭМ!$A$33:$A$776,$A85,СВЦЭМ!$B$33:$B$776,H$83)+'СЕТ СН'!$H$12+СВЦЭМ!$D$10+'СЕТ СН'!$H$6-'СЕТ СН'!$H$22</f>
        <v>1280.74024626</v>
      </c>
      <c r="I85" s="36">
        <f>SUMIFS(СВЦЭМ!$C$33:$C$776,СВЦЭМ!$A$33:$A$776,$A85,СВЦЭМ!$B$33:$B$776,I$83)+'СЕТ СН'!$H$12+СВЦЭМ!$D$10+'СЕТ СН'!$H$6-'СЕТ СН'!$H$22</f>
        <v>1250.5155973300002</v>
      </c>
      <c r="J85" s="36">
        <f>SUMIFS(СВЦЭМ!$C$33:$C$776,СВЦЭМ!$A$33:$A$776,$A85,СВЦЭМ!$B$33:$B$776,J$83)+'СЕТ СН'!$H$12+СВЦЭМ!$D$10+'СЕТ СН'!$H$6-'СЕТ СН'!$H$22</f>
        <v>1207.3471392700001</v>
      </c>
      <c r="K85" s="36">
        <f>SUMIFS(СВЦЭМ!$C$33:$C$776,СВЦЭМ!$A$33:$A$776,$A85,СВЦЭМ!$B$33:$B$776,K$83)+'СЕТ СН'!$H$12+СВЦЭМ!$D$10+'СЕТ СН'!$H$6-'СЕТ СН'!$H$22</f>
        <v>1201.5398637100002</v>
      </c>
      <c r="L85" s="36">
        <f>SUMIFS(СВЦЭМ!$C$33:$C$776,СВЦЭМ!$A$33:$A$776,$A85,СВЦЭМ!$B$33:$B$776,L$83)+'СЕТ СН'!$H$12+СВЦЭМ!$D$10+'СЕТ СН'!$H$6-'СЕТ СН'!$H$22</f>
        <v>1203.3824456000002</v>
      </c>
      <c r="M85" s="36">
        <f>SUMIFS(СВЦЭМ!$C$33:$C$776,СВЦЭМ!$A$33:$A$776,$A85,СВЦЭМ!$B$33:$B$776,M$83)+'СЕТ СН'!$H$12+СВЦЭМ!$D$10+'СЕТ СН'!$H$6-'СЕТ СН'!$H$22</f>
        <v>1212.5338367700001</v>
      </c>
      <c r="N85" s="36">
        <f>SUMIFS(СВЦЭМ!$C$33:$C$776,СВЦЭМ!$A$33:$A$776,$A85,СВЦЭМ!$B$33:$B$776,N$83)+'СЕТ СН'!$H$12+СВЦЭМ!$D$10+'СЕТ СН'!$H$6-'СЕТ СН'!$H$22</f>
        <v>1226.8068424500002</v>
      </c>
      <c r="O85" s="36">
        <f>SUMIFS(СВЦЭМ!$C$33:$C$776,СВЦЭМ!$A$33:$A$776,$A85,СВЦЭМ!$B$33:$B$776,O$83)+'СЕТ СН'!$H$12+СВЦЭМ!$D$10+'СЕТ СН'!$H$6-'СЕТ СН'!$H$22</f>
        <v>1246.8583157600001</v>
      </c>
      <c r="P85" s="36">
        <f>SUMIFS(СВЦЭМ!$C$33:$C$776,СВЦЭМ!$A$33:$A$776,$A85,СВЦЭМ!$B$33:$B$776,P$83)+'СЕТ СН'!$H$12+СВЦЭМ!$D$10+'СЕТ СН'!$H$6-'СЕТ СН'!$H$22</f>
        <v>1251.6359310299999</v>
      </c>
      <c r="Q85" s="36">
        <f>SUMIFS(СВЦЭМ!$C$33:$C$776,СВЦЭМ!$A$33:$A$776,$A85,СВЦЭМ!$B$33:$B$776,Q$83)+'СЕТ СН'!$H$12+СВЦЭМ!$D$10+'СЕТ СН'!$H$6-'СЕТ СН'!$H$22</f>
        <v>1261.2634555</v>
      </c>
      <c r="R85" s="36">
        <f>SUMIFS(СВЦЭМ!$C$33:$C$776,СВЦЭМ!$A$33:$A$776,$A85,СВЦЭМ!$B$33:$B$776,R$83)+'СЕТ СН'!$H$12+СВЦЭМ!$D$10+'СЕТ СН'!$H$6-'СЕТ СН'!$H$22</f>
        <v>1259.8522599600001</v>
      </c>
      <c r="S85" s="36">
        <f>SUMIFS(СВЦЭМ!$C$33:$C$776,СВЦЭМ!$A$33:$A$776,$A85,СВЦЭМ!$B$33:$B$776,S$83)+'СЕТ СН'!$H$12+СВЦЭМ!$D$10+'СЕТ СН'!$H$6-'СЕТ СН'!$H$22</f>
        <v>1252.5270267200001</v>
      </c>
      <c r="T85" s="36">
        <f>SUMIFS(СВЦЭМ!$C$33:$C$776,СВЦЭМ!$A$33:$A$776,$A85,СВЦЭМ!$B$33:$B$776,T$83)+'СЕТ СН'!$H$12+СВЦЭМ!$D$10+'СЕТ СН'!$H$6-'СЕТ СН'!$H$22</f>
        <v>1232.5735865900001</v>
      </c>
      <c r="U85" s="36">
        <f>SUMIFS(СВЦЭМ!$C$33:$C$776,СВЦЭМ!$A$33:$A$776,$A85,СВЦЭМ!$B$33:$B$776,U$83)+'СЕТ СН'!$H$12+СВЦЭМ!$D$10+'СЕТ СН'!$H$6-'СЕТ СН'!$H$22</f>
        <v>1213.88255979</v>
      </c>
      <c r="V85" s="36">
        <f>SUMIFS(СВЦЭМ!$C$33:$C$776,СВЦЭМ!$A$33:$A$776,$A85,СВЦЭМ!$B$33:$B$776,V$83)+'СЕТ СН'!$H$12+СВЦЭМ!$D$10+'СЕТ СН'!$H$6-'СЕТ СН'!$H$22</f>
        <v>1219.6666641500001</v>
      </c>
      <c r="W85" s="36">
        <f>SUMIFS(СВЦЭМ!$C$33:$C$776,СВЦЭМ!$A$33:$A$776,$A85,СВЦЭМ!$B$33:$B$776,W$83)+'СЕТ СН'!$H$12+СВЦЭМ!$D$10+'СЕТ СН'!$H$6-'СЕТ СН'!$H$22</f>
        <v>1232.6619735700001</v>
      </c>
      <c r="X85" s="36">
        <f>SUMIFS(СВЦЭМ!$C$33:$C$776,СВЦЭМ!$A$33:$A$776,$A85,СВЦЭМ!$B$33:$B$776,X$83)+'СЕТ СН'!$H$12+СВЦЭМ!$D$10+'СЕТ СН'!$H$6-'СЕТ СН'!$H$22</f>
        <v>1243.5608905500001</v>
      </c>
      <c r="Y85" s="36">
        <f>SUMIFS(СВЦЭМ!$C$33:$C$776,СВЦЭМ!$A$33:$A$776,$A85,СВЦЭМ!$B$33:$B$776,Y$83)+'СЕТ СН'!$H$12+СВЦЭМ!$D$10+'СЕТ СН'!$H$6-'СЕТ СН'!$H$22</f>
        <v>1276.27024912</v>
      </c>
    </row>
    <row r="86" spans="1:25" ht="15.75" x14ac:dyDescent="0.2">
      <c r="A86" s="35">
        <f t="shared" ref="A86:A114" si="2">A85+1</f>
        <v>43893</v>
      </c>
      <c r="B86" s="36">
        <f>SUMIFS(СВЦЭМ!$C$33:$C$776,СВЦЭМ!$A$33:$A$776,$A86,СВЦЭМ!$B$33:$B$776,B$83)+'СЕТ СН'!$H$12+СВЦЭМ!$D$10+'СЕТ СН'!$H$6-'СЕТ СН'!$H$22</f>
        <v>1316.3362003500001</v>
      </c>
      <c r="C86" s="36">
        <f>SUMIFS(СВЦЭМ!$C$33:$C$776,СВЦЭМ!$A$33:$A$776,$A86,СВЦЭМ!$B$33:$B$776,C$83)+'СЕТ СН'!$H$12+СВЦЭМ!$D$10+'СЕТ СН'!$H$6-'СЕТ СН'!$H$22</f>
        <v>1335.8584921500001</v>
      </c>
      <c r="D86" s="36">
        <f>SUMIFS(СВЦЭМ!$C$33:$C$776,СВЦЭМ!$A$33:$A$776,$A86,СВЦЭМ!$B$33:$B$776,D$83)+'СЕТ СН'!$H$12+СВЦЭМ!$D$10+'СЕТ СН'!$H$6-'СЕТ СН'!$H$22</f>
        <v>1334.40557833</v>
      </c>
      <c r="E86" s="36">
        <f>SUMIFS(СВЦЭМ!$C$33:$C$776,СВЦЭМ!$A$33:$A$776,$A86,СВЦЭМ!$B$33:$B$776,E$83)+'СЕТ СН'!$H$12+СВЦЭМ!$D$10+'СЕТ СН'!$H$6-'СЕТ СН'!$H$22</f>
        <v>1338.27336919</v>
      </c>
      <c r="F86" s="36">
        <f>SUMIFS(СВЦЭМ!$C$33:$C$776,СВЦЭМ!$A$33:$A$776,$A86,СВЦЭМ!$B$33:$B$776,F$83)+'СЕТ СН'!$H$12+СВЦЭМ!$D$10+'СЕТ СН'!$H$6-'СЕТ СН'!$H$22</f>
        <v>1326.5610299100001</v>
      </c>
      <c r="G86" s="36">
        <f>SUMIFS(СВЦЭМ!$C$33:$C$776,СВЦЭМ!$A$33:$A$776,$A86,СВЦЭМ!$B$33:$B$776,G$83)+'СЕТ СН'!$H$12+СВЦЭМ!$D$10+'СЕТ СН'!$H$6-'СЕТ СН'!$H$22</f>
        <v>1330.1626827300001</v>
      </c>
      <c r="H86" s="36">
        <f>SUMIFS(СВЦЭМ!$C$33:$C$776,СВЦЭМ!$A$33:$A$776,$A86,СВЦЭМ!$B$33:$B$776,H$83)+'СЕТ СН'!$H$12+СВЦЭМ!$D$10+'СЕТ СН'!$H$6-'СЕТ СН'!$H$22</f>
        <v>1315.7027640700001</v>
      </c>
      <c r="I86" s="36">
        <f>SUMIFS(СВЦЭМ!$C$33:$C$776,СВЦЭМ!$A$33:$A$776,$A86,СВЦЭМ!$B$33:$B$776,I$83)+'СЕТ СН'!$H$12+СВЦЭМ!$D$10+'СЕТ СН'!$H$6-'СЕТ СН'!$H$22</f>
        <v>1223.9065914</v>
      </c>
      <c r="J86" s="36">
        <f>SUMIFS(СВЦЭМ!$C$33:$C$776,СВЦЭМ!$A$33:$A$776,$A86,СВЦЭМ!$B$33:$B$776,J$83)+'СЕТ СН'!$H$12+СВЦЭМ!$D$10+'СЕТ СН'!$H$6-'СЕТ СН'!$H$22</f>
        <v>1151.7581050200001</v>
      </c>
      <c r="K86" s="36">
        <f>SUMIFS(СВЦЭМ!$C$33:$C$776,СВЦЭМ!$A$33:$A$776,$A86,СВЦЭМ!$B$33:$B$776,K$83)+'СЕТ СН'!$H$12+СВЦЭМ!$D$10+'СЕТ СН'!$H$6-'СЕТ СН'!$H$22</f>
        <v>1153.6387351600001</v>
      </c>
      <c r="L86" s="36">
        <f>SUMIFS(СВЦЭМ!$C$33:$C$776,СВЦЭМ!$A$33:$A$776,$A86,СВЦЭМ!$B$33:$B$776,L$83)+'СЕТ СН'!$H$12+СВЦЭМ!$D$10+'СЕТ СН'!$H$6-'СЕТ СН'!$H$22</f>
        <v>1148.43570174</v>
      </c>
      <c r="M86" s="36">
        <f>SUMIFS(СВЦЭМ!$C$33:$C$776,СВЦЭМ!$A$33:$A$776,$A86,СВЦЭМ!$B$33:$B$776,M$83)+'СЕТ СН'!$H$12+СВЦЭМ!$D$10+'СЕТ СН'!$H$6-'СЕТ СН'!$H$22</f>
        <v>1159.7793342499999</v>
      </c>
      <c r="N86" s="36">
        <f>SUMIFS(СВЦЭМ!$C$33:$C$776,СВЦЭМ!$A$33:$A$776,$A86,СВЦЭМ!$B$33:$B$776,N$83)+'СЕТ СН'!$H$12+СВЦЭМ!$D$10+'СЕТ СН'!$H$6-'СЕТ СН'!$H$22</f>
        <v>1174.0050311</v>
      </c>
      <c r="O86" s="36">
        <f>SUMIFS(СВЦЭМ!$C$33:$C$776,СВЦЭМ!$A$33:$A$776,$A86,СВЦЭМ!$B$33:$B$776,O$83)+'СЕТ СН'!$H$12+СВЦЭМ!$D$10+'СЕТ СН'!$H$6-'СЕТ СН'!$H$22</f>
        <v>1190.62914688</v>
      </c>
      <c r="P86" s="36">
        <f>SUMIFS(СВЦЭМ!$C$33:$C$776,СВЦЭМ!$A$33:$A$776,$A86,СВЦЭМ!$B$33:$B$776,P$83)+'СЕТ СН'!$H$12+СВЦЭМ!$D$10+'СЕТ СН'!$H$6-'СЕТ СН'!$H$22</f>
        <v>1194.1975189300001</v>
      </c>
      <c r="Q86" s="36">
        <f>SUMIFS(СВЦЭМ!$C$33:$C$776,СВЦЭМ!$A$33:$A$776,$A86,СВЦЭМ!$B$33:$B$776,Q$83)+'СЕТ СН'!$H$12+СВЦЭМ!$D$10+'СЕТ СН'!$H$6-'СЕТ СН'!$H$22</f>
        <v>1199.1284078600002</v>
      </c>
      <c r="R86" s="36">
        <f>SUMIFS(СВЦЭМ!$C$33:$C$776,СВЦЭМ!$A$33:$A$776,$A86,СВЦЭМ!$B$33:$B$776,R$83)+'СЕТ СН'!$H$12+СВЦЭМ!$D$10+'СЕТ СН'!$H$6-'СЕТ СН'!$H$22</f>
        <v>1193.7882701400001</v>
      </c>
      <c r="S86" s="36">
        <f>SUMIFS(СВЦЭМ!$C$33:$C$776,СВЦЭМ!$A$33:$A$776,$A86,СВЦЭМ!$B$33:$B$776,S$83)+'СЕТ СН'!$H$12+СВЦЭМ!$D$10+'СЕТ СН'!$H$6-'СЕТ СН'!$H$22</f>
        <v>1191.5499471100002</v>
      </c>
      <c r="T86" s="36">
        <f>SUMIFS(СВЦЭМ!$C$33:$C$776,СВЦЭМ!$A$33:$A$776,$A86,СВЦЭМ!$B$33:$B$776,T$83)+'СЕТ СН'!$H$12+СВЦЭМ!$D$10+'СЕТ СН'!$H$6-'СЕТ СН'!$H$22</f>
        <v>1171.77061908</v>
      </c>
      <c r="U86" s="36">
        <f>SUMIFS(СВЦЭМ!$C$33:$C$776,СВЦЭМ!$A$33:$A$776,$A86,СВЦЭМ!$B$33:$B$776,U$83)+'СЕТ СН'!$H$12+СВЦЭМ!$D$10+'СЕТ СН'!$H$6-'СЕТ СН'!$H$22</f>
        <v>1193.2241062500002</v>
      </c>
      <c r="V86" s="36">
        <f>SUMIFS(СВЦЭМ!$C$33:$C$776,СВЦЭМ!$A$33:$A$776,$A86,СВЦЭМ!$B$33:$B$776,V$83)+'СЕТ СН'!$H$12+СВЦЭМ!$D$10+'СЕТ СН'!$H$6-'СЕТ СН'!$H$22</f>
        <v>1206.647473</v>
      </c>
      <c r="W86" s="36">
        <f>SUMIFS(СВЦЭМ!$C$33:$C$776,СВЦЭМ!$A$33:$A$776,$A86,СВЦЭМ!$B$33:$B$776,W$83)+'СЕТ СН'!$H$12+СВЦЭМ!$D$10+'СЕТ СН'!$H$6-'СЕТ СН'!$H$22</f>
        <v>1186.1484102600002</v>
      </c>
      <c r="X86" s="36">
        <f>SUMIFS(СВЦЭМ!$C$33:$C$776,СВЦЭМ!$A$33:$A$776,$A86,СВЦЭМ!$B$33:$B$776,X$83)+'СЕТ СН'!$H$12+СВЦЭМ!$D$10+'СЕТ СН'!$H$6-'СЕТ СН'!$H$22</f>
        <v>1179.8737461200001</v>
      </c>
      <c r="Y86" s="36">
        <f>SUMIFS(СВЦЭМ!$C$33:$C$776,СВЦЭМ!$A$33:$A$776,$A86,СВЦЭМ!$B$33:$B$776,Y$83)+'СЕТ СН'!$H$12+СВЦЭМ!$D$10+'СЕТ СН'!$H$6-'СЕТ СН'!$H$22</f>
        <v>1232.0555994900001</v>
      </c>
    </row>
    <row r="87" spans="1:25" ht="15.75" x14ac:dyDescent="0.2">
      <c r="A87" s="35">
        <f t="shared" si="2"/>
        <v>43894</v>
      </c>
      <c r="B87" s="36">
        <f>SUMIFS(СВЦЭМ!$C$33:$C$776,СВЦЭМ!$A$33:$A$776,$A87,СВЦЭМ!$B$33:$B$776,B$83)+'СЕТ СН'!$H$12+СВЦЭМ!$D$10+'СЕТ СН'!$H$6-'СЕТ СН'!$H$22</f>
        <v>1316.00430521</v>
      </c>
      <c r="C87" s="36">
        <f>SUMIFS(СВЦЭМ!$C$33:$C$776,СВЦЭМ!$A$33:$A$776,$A87,СВЦЭМ!$B$33:$B$776,C$83)+'СЕТ СН'!$H$12+СВЦЭМ!$D$10+'СЕТ СН'!$H$6-'СЕТ СН'!$H$22</f>
        <v>1337.285292</v>
      </c>
      <c r="D87" s="36">
        <f>SUMIFS(СВЦЭМ!$C$33:$C$776,СВЦЭМ!$A$33:$A$776,$A87,СВЦЭМ!$B$33:$B$776,D$83)+'СЕТ СН'!$H$12+СВЦЭМ!$D$10+'СЕТ СН'!$H$6-'СЕТ СН'!$H$22</f>
        <v>1352.6384697100002</v>
      </c>
      <c r="E87" s="36">
        <f>SUMIFS(СВЦЭМ!$C$33:$C$776,СВЦЭМ!$A$33:$A$776,$A87,СВЦЭМ!$B$33:$B$776,E$83)+'СЕТ СН'!$H$12+СВЦЭМ!$D$10+'СЕТ СН'!$H$6-'СЕТ СН'!$H$22</f>
        <v>1350.4129540900001</v>
      </c>
      <c r="F87" s="36">
        <f>SUMIFS(СВЦЭМ!$C$33:$C$776,СВЦЭМ!$A$33:$A$776,$A87,СВЦЭМ!$B$33:$B$776,F$83)+'СЕТ СН'!$H$12+СВЦЭМ!$D$10+'СЕТ СН'!$H$6-'СЕТ СН'!$H$22</f>
        <v>1348.6139595</v>
      </c>
      <c r="G87" s="36">
        <f>SUMIFS(СВЦЭМ!$C$33:$C$776,СВЦЭМ!$A$33:$A$776,$A87,СВЦЭМ!$B$33:$B$776,G$83)+'СЕТ СН'!$H$12+СВЦЭМ!$D$10+'СЕТ СН'!$H$6-'СЕТ СН'!$H$22</f>
        <v>1281.82359335</v>
      </c>
      <c r="H87" s="36">
        <f>SUMIFS(СВЦЭМ!$C$33:$C$776,СВЦЭМ!$A$33:$A$776,$A87,СВЦЭМ!$B$33:$B$776,H$83)+'СЕТ СН'!$H$12+СВЦЭМ!$D$10+'СЕТ СН'!$H$6-'СЕТ СН'!$H$22</f>
        <v>1237.7103599900001</v>
      </c>
      <c r="I87" s="36">
        <f>SUMIFS(СВЦЭМ!$C$33:$C$776,СВЦЭМ!$A$33:$A$776,$A87,СВЦЭМ!$B$33:$B$776,I$83)+'СЕТ СН'!$H$12+СВЦЭМ!$D$10+'СЕТ СН'!$H$6-'СЕТ СН'!$H$22</f>
        <v>1204.85796777</v>
      </c>
      <c r="J87" s="36">
        <f>SUMIFS(СВЦЭМ!$C$33:$C$776,СВЦЭМ!$A$33:$A$776,$A87,СВЦЭМ!$B$33:$B$776,J$83)+'СЕТ СН'!$H$12+СВЦЭМ!$D$10+'СЕТ СН'!$H$6-'СЕТ СН'!$H$22</f>
        <v>1166.2218359100002</v>
      </c>
      <c r="K87" s="36">
        <f>SUMIFS(СВЦЭМ!$C$33:$C$776,СВЦЭМ!$A$33:$A$776,$A87,СВЦЭМ!$B$33:$B$776,K$83)+'СЕТ СН'!$H$12+СВЦЭМ!$D$10+'СЕТ СН'!$H$6-'СЕТ СН'!$H$22</f>
        <v>1177.67155673</v>
      </c>
      <c r="L87" s="36">
        <f>SUMIFS(СВЦЭМ!$C$33:$C$776,СВЦЭМ!$A$33:$A$776,$A87,СВЦЭМ!$B$33:$B$776,L$83)+'СЕТ СН'!$H$12+СВЦЭМ!$D$10+'СЕТ СН'!$H$6-'СЕТ СН'!$H$22</f>
        <v>1180.9165993500001</v>
      </c>
      <c r="M87" s="36">
        <f>SUMIFS(СВЦЭМ!$C$33:$C$776,СВЦЭМ!$A$33:$A$776,$A87,СВЦЭМ!$B$33:$B$776,M$83)+'СЕТ СН'!$H$12+СВЦЭМ!$D$10+'СЕТ СН'!$H$6-'СЕТ СН'!$H$22</f>
        <v>1201.2628220500001</v>
      </c>
      <c r="N87" s="36">
        <f>SUMIFS(СВЦЭМ!$C$33:$C$776,СВЦЭМ!$A$33:$A$776,$A87,СВЦЭМ!$B$33:$B$776,N$83)+'СЕТ СН'!$H$12+СВЦЭМ!$D$10+'СЕТ СН'!$H$6-'СЕТ СН'!$H$22</f>
        <v>1211.77225378</v>
      </c>
      <c r="O87" s="36">
        <f>SUMIFS(СВЦЭМ!$C$33:$C$776,СВЦЭМ!$A$33:$A$776,$A87,СВЦЭМ!$B$33:$B$776,O$83)+'СЕТ СН'!$H$12+СВЦЭМ!$D$10+'СЕТ СН'!$H$6-'СЕТ СН'!$H$22</f>
        <v>1224.7167628000002</v>
      </c>
      <c r="P87" s="36">
        <f>SUMIFS(СВЦЭМ!$C$33:$C$776,СВЦЭМ!$A$33:$A$776,$A87,СВЦЭМ!$B$33:$B$776,P$83)+'СЕТ СН'!$H$12+СВЦЭМ!$D$10+'СЕТ СН'!$H$6-'СЕТ СН'!$H$22</f>
        <v>1229.4696979</v>
      </c>
      <c r="Q87" s="36">
        <f>SUMIFS(СВЦЭМ!$C$33:$C$776,СВЦЭМ!$A$33:$A$776,$A87,СВЦЭМ!$B$33:$B$776,Q$83)+'СЕТ СН'!$H$12+СВЦЭМ!$D$10+'СЕТ СН'!$H$6-'СЕТ СН'!$H$22</f>
        <v>1243.8016715000001</v>
      </c>
      <c r="R87" s="36">
        <f>SUMIFS(СВЦЭМ!$C$33:$C$776,СВЦЭМ!$A$33:$A$776,$A87,СВЦЭМ!$B$33:$B$776,R$83)+'СЕТ СН'!$H$12+СВЦЭМ!$D$10+'СЕТ СН'!$H$6-'СЕТ СН'!$H$22</f>
        <v>1234.2459829200002</v>
      </c>
      <c r="S87" s="36">
        <f>SUMIFS(СВЦЭМ!$C$33:$C$776,СВЦЭМ!$A$33:$A$776,$A87,СВЦЭМ!$B$33:$B$776,S$83)+'СЕТ СН'!$H$12+СВЦЭМ!$D$10+'СЕТ СН'!$H$6-'СЕТ СН'!$H$22</f>
        <v>1221.0040342000002</v>
      </c>
      <c r="T87" s="36">
        <f>SUMIFS(СВЦЭМ!$C$33:$C$776,СВЦЭМ!$A$33:$A$776,$A87,СВЦЭМ!$B$33:$B$776,T$83)+'СЕТ СН'!$H$12+СВЦЭМ!$D$10+'СЕТ СН'!$H$6-'СЕТ СН'!$H$22</f>
        <v>1204.3120720300001</v>
      </c>
      <c r="U87" s="36">
        <f>SUMIFS(СВЦЭМ!$C$33:$C$776,СВЦЭМ!$A$33:$A$776,$A87,СВЦЭМ!$B$33:$B$776,U$83)+'СЕТ СН'!$H$12+СВЦЭМ!$D$10+'СЕТ СН'!$H$6-'СЕТ СН'!$H$22</f>
        <v>1199.9615454499999</v>
      </c>
      <c r="V87" s="36">
        <f>SUMIFS(СВЦЭМ!$C$33:$C$776,СВЦЭМ!$A$33:$A$776,$A87,СВЦЭМ!$B$33:$B$776,V$83)+'СЕТ СН'!$H$12+СВЦЭМ!$D$10+'СЕТ СН'!$H$6-'СЕТ СН'!$H$22</f>
        <v>1196.2660219300001</v>
      </c>
      <c r="W87" s="36">
        <f>SUMIFS(СВЦЭМ!$C$33:$C$776,СВЦЭМ!$A$33:$A$776,$A87,СВЦЭМ!$B$33:$B$776,W$83)+'СЕТ СН'!$H$12+СВЦЭМ!$D$10+'СЕТ СН'!$H$6-'СЕТ СН'!$H$22</f>
        <v>1194.7001919300001</v>
      </c>
      <c r="X87" s="36">
        <f>SUMIFS(СВЦЭМ!$C$33:$C$776,СВЦЭМ!$A$33:$A$776,$A87,СВЦЭМ!$B$33:$B$776,X$83)+'СЕТ СН'!$H$12+СВЦЭМ!$D$10+'СЕТ СН'!$H$6-'СЕТ СН'!$H$22</f>
        <v>1208.3391374600001</v>
      </c>
      <c r="Y87" s="36">
        <f>SUMIFS(СВЦЭМ!$C$33:$C$776,СВЦЭМ!$A$33:$A$776,$A87,СВЦЭМ!$B$33:$B$776,Y$83)+'СЕТ СН'!$H$12+СВЦЭМ!$D$10+'СЕТ СН'!$H$6-'СЕТ СН'!$H$22</f>
        <v>1247.15214027</v>
      </c>
    </row>
    <row r="88" spans="1:25" ht="15.75" x14ac:dyDescent="0.2">
      <c r="A88" s="35">
        <f t="shared" si="2"/>
        <v>43895</v>
      </c>
      <c r="B88" s="36">
        <f>SUMIFS(СВЦЭМ!$C$33:$C$776,СВЦЭМ!$A$33:$A$776,$A88,СВЦЭМ!$B$33:$B$776,B$83)+'СЕТ СН'!$H$12+СВЦЭМ!$D$10+'СЕТ СН'!$H$6-'СЕТ СН'!$H$22</f>
        <v>1290.6204626900001</v>
      </c>
      <c r="C88" s="36">
        <f>SUMIFS(СВЦЭМ!$C$33:$C$776,СВЦЭМ!$A$33:$A$776,$A88,СВЦЭМ!$B$33:$B$776,C$83)+'СЕТ СН'!$H$12+СВЦЭМ!$D$10+'СЕТ СН'!$H$6-'СЕТ СН'!$H$22</f>
        <v>1330.0768252299999</v>
      </c>
      <c r="D88" s="36">
        <f>SUMIFS(СВЦЭМ!$C$33:$C$776,СВЦЭМ!$A$33:$A$776,$A88,СВЦЭМ!$B$33:$B$776,D$83)+'СЕТ СН'!$H$12+СВЦЭМ!$D$10+'СЕТ СН'!$H$6-'СЕТ СН'!$H$22</f>
        <v>1339.7898057500001</v>
      </c>
      <c r="E88" s="36">
        <f>SUMIFS(СВЦЭМ!$C$33:$C$776,СВЦЭМ!$A$33:$A$776,$A88,СВЦЭМ!$B$33:$B$776,E$83)+'СЕТ СН'!$H$12+СВЦЭМ!$D$10+'СЕТ СН'!$H$6-'СЕТ СН'!$H$22</f>
        <v>1347.82308891</v>
      </c>
      <c r="F88" s="36">
        <f>SUMIFS(СВЦЭМ!$C$33:$C$776,СВЦЭМ!$A$33:$A$776,$A88,СВЦЭМ!$B$33:$B$776,F$83)+'СЕТ СН'!$H$12+СВЦЭМ!$D$10+'СЕТ СН'!$H$6-'СЕТ СН'!$H$22</f>
        <v>1324.9898974299999</v>
      </c>
      <c r="G88" s="36">
        <f>SUMIFS(СВЦЭМ!$C$33:$C$776,СВЦЭМ!$A$33:$A$776,$A88,СВЦЭМ!$B$33:$B$776,G$83)+'СЕТ СН'!$H$12+СВЦЭМ!$D$10+'СЕТ СН'!$H$6-'СЕТ СН'!$H$22</f>
        <v>1306.7955253300001</v>
      </c>
      <c r="H88" s="36">
        <f>SUMIFS(СВЦЭМ!$C$33:$C$776,СВЦЭМ!$A$33:$A$776,$A88,СВЦЭМ!$B$33:$B$776,H$83)+'СЕТ СН'!$H$12+СВЦЭМ!$D$10+'СЕТ СН'!$H$6-'СЕТ СН'!$H$22</f>
        <v>1266.0958126200001</v>
      </c>
      <c r="I88" s="36">
        <f>SUMIFS(СВЦЭМ!$C$33:$C$776,СВЦЭМ!$A$33:$A$776,$A88,СВЦЭМ!$B$33:$B$776,I$83)+'СЕТ СН'!$H$12+СВЦЭМ!$D$10+'СЕТ СН'!$H$6-'СЕТ СН'!$H$22</f>
        <v>1243.9385342099999</v>
      </c>
      <c r="J88" s="36">
        <f>SUMIFS(СВЦЭМ!$C$33:$C$776,СВЦЭМ!$A$33:$A$776,$A88,СВЦЭМ!$B$33:$B$776,J$83)+'СЕТ СН'!$H$12+СВЦЭМ!$D$10+'СЕТ СН'!$H$6-'СЕТ СН'!$H$22</f>
        <v>1205.96733513</v>
      </c>
      <c r="K88" s="36">
        <f>SUMIFS(СВЦЭМ!$C$33:$C$776,СВЦЭМ!$A$33:$A$776,$A88,СВЦЭМ!$B$33:$B$776,K$83)+'СЕТ СН'!$H$12+СВЦЭМ!$D$10+'СЕТ СН'!$H$6-'СЕТ СН'!$H$22</f>
        <v>1200.7175613500001</v>
      </c>
      <c r="L88" s="36">
        <f>SUMIFS(СВЦЭМ!$C$33:$C$776,СВЦЭМ!$A$33:$A$776,$A88,СВЦЭМ!$B$33:$B$776,L$83)+'СЕТ СН'!$H$12+СВЦЭМ!$D$10+'СЕТ СН'!$H$6-'СЕТ СН'!$H$22</f>
        <v>1223.4922092900001</v>
      </c>
      <c r="M88" s="36">
        <f>SUMIFS(СВЦЭМ!$C$33:$C$776,СВЦЭМ!$A$33:$A$776,$A88,СВЦЭМ!$B$33:$B$776,M$83)+'СЕТ СН'!$H$12+СВЦЭМ!$D$10+'СЕТ СН'!$H$6-'СЕТ СН'!$H$22</f>
        <v>1252.0868762600001</v>
      </c>
      <c r="N88" s="36">
        <f>SUMIFS(СВЦЭМ!$C$33:$C$776,СВЦЭМ!$A$33:$A$776,$A88,СВЦЭМ!$B$33:$B$776,N$83)+'СЕТ СН'!$H$12+СВЦЭМ!$D$10+'СЕТ СН'!$H$6-'СЕТ СН'!$H$22</f>
        <v>1254.76365016</v>
      </c>
      <c r="O88" s="36">
        <f>SUMIFS(СВЦЭМ!$C$33:$C$776,СВЦЭМ!$A$33:$A$776,$A88,СВЦЭМ!$B$33:$B$776,O$83)+'СЕТ СН'!$H$12+СВЦЭМ!$D$10+'СЕТ СН'!$H$6-'СЕТ СН'!$H$22</f>
        <v>1271.11543669</v>
      </c>
      <c r="P88" s="36">
        <f>SUMIFS(СВЦЭМ!$C$33:$C$776,СВЦЭМ!$A$33:$A$776,$A88,СВЦЭМ!$B$33:$B$776,P$83)+'СЕТ СН'!$H$12+СВЦЭМ!$D$10+'СЕТ СН'!$H$6-'СЕТ СН'!$H$22</f>
        <v>1280.1760339800001</v>
      </c>
      <c r="Q88" s="36">
        <f>SUMIFS(СВЦЭМ!$C$33:$C$776,СВЦЭМ!$A$33:$A$776,$A88,СВЦЭМ!$B$33:$B$776,Q$83)+'СЕТ СН'!$H$12+СВЦЭМ!$D$10+'СЕТ СН'!$H$6-'СЕТ СН'!$H$22</f>
        <v>1291.8055444300001</v>
      </c>
      <c r="R88" s="36">
        <f>SUMIFS(СВЦЭМ!$C$33:$C$776,СВЦЭМ!$A$33:$A$776,$A88,СВЦЭМ!$B$33:$B$776,R$83)+'СЕТ СН'!$H$12+СВЦЭМ!$D$10+'СЕТ СН'!$H$6-'СЕТ СН'!$H$22</f>
        <v>1294.0164450300001</v>
      </c>
      <c r="S88" s="36">
        <f>SUMIFS(СВЦЭМ!$C$33:$C$776,СВЦЭМ!$A$33:$A$776,$A88,СВЦЭМ!$B$33:$B$776,S$83)+'СЕТ СН'!$H$12+СВЦЭМ!$D$10+'СЕТ СН'!$H$6-'СЕТ СН'!$H$22</f>
        <v>1280.8037597900002</v>
      </c>
      <c r="T88" s="36">
        <f>SUMIFS(СВЦЭМ!$C$33:$C$776,СВЦЭМ!$A$33:$A$776,$A88,СВЦЭМ!$B$33:$B$776,T$83)+'СЕТ СН'!$H$12+СВЦЭМ!$D$10+'СЕТ СН'!$H$6-'СЕТ СН'!$H$22</f>
        <v>1257.94853233</v>
      </c>
      <c r="U88" s="36">
        <f>SUMIFS(СВЦЭМ!$C$33:$C$776,СВЦЭМ!$A$33:$A$776,$A88,СВЦЭМ!$B$33:$B$776,U$83)+'СЕТ СН'!$H$12+СВЦЭМ!$D$10+'СЕТ СН'!$H$6-'СЕТ СН'!$H$22</f>
        <v>1237.3814920200002</v>
      </c>
      <c r="V88" s="36">
        <f>SUMIFS(СВЦЭМ!$C$33:$C$776,СВЦЭМ!$A$33:$A$776,$A88,СВЦЭМ!$B$33:$B$776,V$83)+'СЕТ СН'!$H$12+СВЦЭМ!$D$10+'СЕТ СН'!$H$6-'СЕТ СН'!$H$22</f>
        <v>1235.6253586100001</v>
      </c>
      <c r="W88" s="36">
        <f>SUMIFS(СВЦЭМ!$C$33:$C$776,СВЦЭМ!$A$33:$A$776,$A88,СВЦЭМ!$B$33:$B$776,W$83)+'СЕТ СН'!$H$12+СВЦЭМ!$D$10+'СЕТ СН'!$H$6-'СЕТ СН'!$H$22</f>
        <v>1242.7487524800001</v>
      </c>
      <c r="X88" s="36">
        <f>SUMIFS(СВЦЭМ!$C$33:$C$776,СВЦЭМ!$A$33:$A$776,$A88,СВЦЭМ!$B$33:$B$776,X$83)+'СЕТ СН'!$H$12+СВЦЭМ!$D$10+'СЕТ СН'!$H$6-'СЕТ СН'!$H$22</f>
        <v>1261.1396659500001</v>
      </c>
      <c r="Y88" s="36">
        <f>SUMIFS(СВЦЭМ!$C$33:$C$776,СВЦЭМ!$A$33:$A$776,$A88,СВЦЭМ!$B$33:$B$776,Y$83)+'СЕТ СН'!$H$12+СВЦЭМ!$D$10+'СЕТ СН'!$H$6-'СЕТ СН'!$H$22</f>
        <v>1277.1480732499999</v>
      </c>
    </row>
    <row r="89" spans="1:25" ht="15.75" x14ac:dyDescent="0.2">
      <c r="A89" s="35">
        <f t="shared" si="2"/>
        <v>43896</v>
      </c>
      <c r="B89" s="36">
        <f>SUMIFS(СВЦЭМ!$C$33:$C$776,СВЦЭМ!$A$33:$A$776,$A89,СВЦЭМ!$B$33:$B$776,B$83)+'СЕТ СН'!$H$12+СВЦЭМ!$D$10+'СЕТ СН'!$H$6-'СЕТ СН'!$H$22</f>
        <v>1334.7244773500001</v>
      </c>
      <c r="C89" s="36">
        <f>SUMIFS(СВЦЭМ!$C$33:$C$776,СВЦЭМ!$A$33:$A$776,$A89,СВЦЭМ!$B$33:$B$776,C$83)+'СЕТ СН'!$H$12+СВЦЭМ!$D$10+'СЕТ СН'!$H$6-'СЕТ СН'!$H$22</f>
        <v>1359.3783494700001</v>
      </c>
      <c r="D89" s="36">
        <f>SUMIFS(СВЦЭМ!$C$33:$C$776,СВЦЭМ!$A$33:$A$776,$A89,СВЦЭМ!$B$33:$B$776,D$83)+'СЕТ СН'!$H$12+СВЦЭМ!$D$10+'СЕТ СН'!$H$6-'СЕТ СН'!$H$22</f>
        <v>1370.4802285400001</v>
      </c>
      <c r="E89" s="36">
        <f>SUMIFS(СВЦЭМ!$C$33:$C$776,СВЦЭМ!$A$33:$A$776,$A89,СВЦЭМ!$B$33:$B$776,E$83)+'СЕТ СН'!$H$12+СВЦЭМ!$D$10+'СЕТ СН'!$H$6-'СЕТ СН'!$H$22</f>
        <v>1373.99883671</v>
      </c>
      <c r="F89" s="36">
        <f>SUMIFS(СВЦЭМ!$C$33:$C$776,СВЦЭМ!$A$33:$A$776,$A89,СВЦЭМ!$B$33:$B$776,F$83)+'СЕТ СН'!$H$12+СВЦЭМ!$D$10+'СЕТ СН'!$H$6-'СЕТ СН'!$H$22</f>
        <v>1369.3765388700001</v>
      </c>
      <c r="G89" s="36">
        <f>SUMIFS(СВЦЭМ!$C$33:$C$776,СВЦЭМ!$A$33:$A$776,$A89,СВЦЭМ!$B$33:$B$776,G$83)+'СЕТ СН'!$H$12+СВЦЭМ!$D$10+'СЕТ СН'!$H$6-'СЕТ СН'!$H$22</f>
        <v>1343.1560916000001</v>
      </c>
      <c r="H89" s="36">
        <f>SUMIFS(СВЦЭМ!$C$33:$C$776,СВЦЭМ!$A$33:$A$776,$A89,СВЦЭМ!$B$33:$B$776,H$83)+'СЕТ СН'!$H$12+СВЦЭМ!$D$10+'СЕТ СН'!$H$6-'СЕТ СН'!$H$22</f>
        <v>1311.7979657600001</v>
      </c>
      <c r="I89" s="36">
        <f>SUMIFS(СВЦЭМ!$C$33:$C$776,СВЦЭМ!$A$33:$A$776,$A89,СВЦЭМ!$B$33:$B$776,I$83)+'СЕТ СН'!$H$12+СВЦЭМ!$D$10+'СЕТ СН'!$H$6-'СЕТ СН'!$H$22</f>
        <v>1274.0801526400001</v>
      </c>
      <c r="J89" s="36">
        <f>SUMIFS(СВЦЭМ!$C$33:$C$776,СВЦЭМ!$A$33:$A$776,$A89,СВЦЭМ!$B$33:$B$776,J$83)+'СЕТ СН'!$H$12+СВЦЭМ!$D$10+'СЕТ СН'!$H$6-'СЕТ СН'!$H$22</f>
        <v>1227.6164207100001</v>
      </c>
      <c r="K89" s="36">
        <f>SUMIFS(СВЦЭМ!$C$33:$C$776,СВЦЭМ!$A$33:$A$776,$A89,СВЦЭМ!$B$33:$B$776,K$83)+'СЕТ СН'!$H$12+СВЦЭМ!$D$10+'СЕТ СН'!$H$6-'СЕТ СН'!$H$22</f>
        <v>1212.8029574100001</v>
      </c>
      <c r="L89" s="36">
        <f>SUMIFS(СВЦЭМ!$C$33:$C$776,СВЦЭМ!$A$33:$A$776,$A89,СВЦЭМ!$B$33:$B$776,L$83)+'СЕТ СН'!$H$12+СВЦЭМ!$D$10+'СЕТ СН'!$H$6-'СЕТ СН'!$H$22</f>
        <v>1229.0551344800001</v>
      </c>
      <c r="M89" s="36">
        <f>SUMIFS(СВЦЭМ!$C$33:$C$776,СВЦЭМ!$A$33:$A$776,$A89,СВЦЭМ!$B$33:$B$776,M$83)+'СЕТ СН'!$H$12+СВЦЭМ!$D$10+'СЕТ СН'!$H$6-'СЕТ СН'!$H$22</f>
        <v>1249.41126009</v>
      </c>
      <c r="N89" s="36">
        <f>SUMIFS(СВЦЭМ!$C$33:$C$776,СВЦЭМ!$A$33:$A$776,$A89,СВЦЭМ!$B$33:$B$776,N$83)+'СЕТ СН'!$H$12+СВЦЭМ!$D$10+'СЕТ СН'!$H$6-'СЕТ СН'!$H$22</f>
        <v>1259.75695047</v>
      </c>
      <c r="O89" s="36">
        <f>SUMIFS(СВЦЭМ!$C$33:$C$776,СВЦЭМ!$A$33:$A$776,$A89,СВЦЭМ!$B$33:$B$776,O$83)+'СЕТ СН'!$H$12+СВЦЭМ!$D$10+'СЕТ СН'!$H$6-'СЕТ СН'!$H$22</f>
        <v>1278.09075454</v>
      </c>
      <c r="P89" s="36">
        <f>SUMIFS(СВЦЭМ!$C$33:$C$776,СВЦЭМ!$A$33:$A$776,$A89,СВЦЭМ!$B$33:$B$776,P$83)+'СЕТ СН'!$H$12+СВЦЭМ!$D$10+'СЕТ СН'!$H$6-'СЕТ СН'!$H$22</f>
        <v>1293.56909283</v>
      </c>
      <c r="Q89" s="36">
        <f>SUMIFS(СВЦЭМ!$C$33:$C$776,СВЦЭМ!$A$33:$A$776,$A89,СВЦЭМ!$B$33:$B$776,Q$83)+'СЕТ СН'!$H$12+СВЦЭМ!$D$10+'СЕТ СН'!$H$6-'СЕТ СН'!$H$22</f>
        <v>1297.2333013000002</v>
      </c>
      <c r="R89" s="36">
        <f>SUMIFS(СВЦЭМ!$C$33:$C$776,СВЦЭМ!$A$33:$A$776,$A89,СВЦЭМ!$B$33:$B$776,R$83)+'СЕТ СН'!$H$12+СВЦЭМ!$D$10+'СЕТ СН'!$H$6-'СЕТ СН'!$H$22</f>
        <v>1284.0610927</v>
      </c>
      <c r="S89" s="36">
        <f>SUMIFS(СВЦЭМ!$C$33:$C$776,СВЦЭМ!$A$33:$A$776,$A89,СВЦЭМ!$B$33:$B$776,S$83)+'СЕТ СН'!$H$12+СВЦЭМ!$D$10+'СЕТ СН'!$H$6-'СЕТ СН'!$H$22</f>
        <v>1285.7439038800001</v>
      </c>
      <c r="T89" s="36">
        <f>SUMIFS(СВЦЭМ!$C$33:$C$776,СВЦЭМ!$A$33:$A$776,$A89,СВЦЭМ!$B$33:$B$776,T$83)+'СЕТ СН'!$H$12+СВЦЭМ!$D$10+'СЕТ СН'!$H$6-'СЕТ СН'!$H$22</f>
        <v>1253.4683571</v>
      </c>
      <c r="U89" s="36">
        <f>SUMIFS(СВЦЭМ!$C$33:$C$776,СВЦЭМ!$A$33:$A$776,$A89,СВЦЭМ!$B$33:$B$776,U$83)+'СЕТ СН'!$H$12+СВЦЭМ!$D$10+'СЕТ СН'!$H$6-'СЕТ СН'!$H$22</f>
        <v>1244.0061892200001</v>
      </c>
      <c r="V89" s="36">
        <f>SUMIFS(СВЦЭМ!$C$33:$C$776,СВЦЭМ!$A$33:$A$776,$A89,СВЦЭМ!$B$33:$B$776,V$83)+'СЕТ СН'!$H$12+СВЦЭМ!$D$10+'СЕТ СН'!$H$6-'СЕТ СН'!$H$22</f>
        <v>1243.0711409200001</v>
      </c>
      <c r="W89" s="36">
        <f>SUMIFS(СВЦЭМ!$C$33:$C$776,СВЦЭМ!$A$33:$A$776,$A89,СВЦЭМ!$B$33:$B$776,W$83)+'СЕТ СН'!$H$12+СВЦЭМ!$D$10+'СЕТ СН'!$H$6-'СЕТ СН'!$H$22</f>
        <v>1251.0403997500002</v>
      </c>
      <c r="X89" s="36">
        <f>SUMIFS(СВЦЭМ!$C$33:$C$776,СВЦЭМ!$A$33:$A$776,$A89,СВЦЭМ!$B$33:$B$776,X$83)+'СЕТ СН'!$H$12+СВЦЭМ!$D$10+'СЕТ СН'!$H$6-'СЕТ СН'!$H$22</f>
        <v>1263.1659220400002</v>
      </c>
      <c r="Y89" s="36">
        <f>SUMIFS(СВЦЭМ!$C$33:$C$776,СВЦЭМ!$A$33:$A$776,$A89,СВЦЭМ!$B$33:$B$776,Y$83)+'СЕТ СН'!$H$12+СВЦЭМ!$D$10+'СЕТ СН'!$H$6-'СЕТ СН'!$H$22</f>
        <v>1267.7636646599999</v>
      </c>
    </row>
    <row r="90" spans="1:25" ht="15.75" x14ac:dyDescent="0.2">
      <c r="A90" s="35">
        <f t="shared" si="2"/>
        <v>43897</v>
      </c>
      <c r="B90" s="36">
        <f>SUMIFS(СВЦЭМ!$C$33:$C$776,СВЦЭМ!$A$33:$A$776,$A90,СВЦЭМ!$B$33:$B$776,B$83)+'СЕТ СН'!$H$12+СВЦЭМ!$D$10+'СЕТ СН'!$H$6-'СЕТ СН'!$H$22</f>
        <v>1303.82593425</v>
      </c>
      <c r="C90" s="36">
        <f>SUMIFS(СВЦЭМ!$C$33:$C$776,СВЦЭМ!$A$33:$A$776,$A90,СВЦЭМ!$B$33:$B$776,C$83)+'СЕТ СН'!$H$12+СВЦЭМ!$D$10+'СЕТ СН'!$H$6-'СЕТ СН'!$H$22</f>
        <v>1328.46600865</v>
      </c>
      <c r="D90" s="36">
        <f>SUMIFS(СВЦЭМ!$C$33:$C$776,СВЦЭМ!$A$33:$A$776,$A90,СВЦЭМ!$B$33:$B$776,D$83)+'СЕТ СН'!$H$12+СВЦЭМ!$D$10+'СЕТ СН'!$H$6-'СЕТ СН'!$H$22</f>
        <v>1335.7830180300002</v>
      </c>
      <c r="E90" s="36">
        <f>SUMIFS(СВЦЭМ!$C$33:$C$776,СВЦЭМ!$A$33:$A$776,$A90,СВЦЭМ!$B$33:$B$776,E$83)+'СЕТ СН'!$H$12+СВЦЭМ!$D$10+'СЕТ СН'!$H$6-'СЕТ СН'!$H$22</f>
        <v>1348.93503448</v>
      </c>
      <c r="F90" s="36">
        <f>SUMIFS(СВЦЭМ!$C$33:$C$776,СВЦЭМ!$A$33:$A$776,$A90,СВЦЭМ!$B$33:$B$776,F$83)+'СЕТ СН'!$H$12+СВЦЭМ!$D$10+'СЕТ СН'!$H$6-'СЕТ СН'!$H$22</f>
        <v>1344.9149180700001</v>
      </c>
      <c r="G90" s="36">
        <f>SUMIFS(СВЦЭМ!$C$33:$C$776,СВЦЭМ!$A$33:$A$776,$A90,СВЦЭМ!$B$33:$B$776,G$83)+'СЕТ СН'!$H$12+СВЦЭМ!$D$10+'СЕТ СН'!$H$6-'СЕТ СН'!$H$22</f>
        <v>1329.6762197500002</v>
      </c>
      <c r="H90" s="36">
        <f>SUMIFS(СВЦЭМ!$C$33:$C$776,СВЦЭМ!$A$33:$A$776,$A90,СВЦЭМ!$B$33:$B$776,H$83)+'СЕТ СН'!$H$12+СВЦЭМ!$D$10+'СЕТ СН'!$H$6-'СЕТ СН'!$H$22</f>
        <v>1317.60629032</v>
      </c>
      <c r="I90" s="36">
        <f>SUMIFS(СВЦЭМ!$C$33:$C$776,СВЦЭМ!$A$33:$A$776,$A90,СВЦЭМ!$B$33:$B$776,I$83)+'СЕТ СН'!$H$12+СВЦЭМ!$D$10+'СЕТ СН'!$H$6-'СЕТ СН'!$H$22</f>
        <v>1274.4346020200001</v>
      </c>
      <c r="J90" s="36">
        <f>SUMIFS(СВЦЭМ!$C$33:$C$776,СВЦЭМ!$A$33:$A$776,$A90,СВЦЭМ!$B$33:$B$776,J$83)+'СЕТ СН'!$H$12+СВЦЭМ!$D$10+'СЕТ СН'!$H$6-'СЕТ СН'!$H$22</f>
        <v>1228.1588769100001</v>
      </c>
      <c r="K90" s="36">
        <f>SUMIFS(СВЦЭМ!$C$33:$C$776,СВЦЭМ!$A$33:$A$776,$A90,СВЦЭМ!$B$33:$B$776,K$83)+'СЕТ СН'!$H$12+СВЦЭМ!$D$10+'СЕТ СН'!$H$6-'СЕТ СН'!$H$22</f>
        <v>1225.1077935500002</v>
      </c>
      <c r="L90" s="36">
        <f>SUMIFS(СВЦЭМ!$C$33:$C$776,СВЦЭМ!$A$33:$A$776,$A90,СВЦЭМ!$B$33:$B$776,L$83)+'СЕТ СН'!$H$12+СВЦЭМ!$D$10+'СЕТ СН'!$H$6-'СЕТ СН'!$H$22</f>
        <v>1232.2266272700001</v>
      </c>
      <c r="M90" s="36">
        <f>SUMIFS(СВЦЭМ!$C$33:$C$776,СВЦЭМ!$A$33:$A$776,$A90,СВЦЭМ!$B$33:$B$776,M$83)+'СЕТ СН'!$H$12+СВЦЭМ!$D$10+'СЕТ СН'!$H$6-'СЕТ СН'!$H$22</f>
        <v>1235.19018203</v>
      </c>
      <c r="N90" s="36">
        <f>SUMIFS(СВЦЭМ!$C$33:$C$776,СВЦЭМ!$A$33:$A$776,$A90,СВЦЭМ!$B$33:$B$776,N$83)+'СЕТ СН'!$H$12+СВЦЭМ!$D$10+'СЕТ СН'!$H$6-'СЕТ СН'!$H$22</f>
        <v>1249.3940159000001</v>
      </c>
      <c r="O90" s="36">
        <f>SUMIFS(СВЦЭМ!$C$33:$C$776,СВЦЭМ!$A$33:$A$776,$A90,СВЦЭМ!$B$33:$B$776,O$83)+'СЕТ СН'!$H$12+СВЦЭМ!$D$10+'СЕТ СН'!$H$6-'СЕТ СН'!$H$22</f>
        <v>1255.9370540899999</v>
      </c>
      <c r="P90" s="36">
        <f>SUMIFS(СВЦЭМ!$C$33:$C$776,СВЦЭМ!$A$33:$A$776,$A90,СВЦЭМ!$B$33:$B$776,P$83)+'СЕТ СН'!$H$12+СВЦЭМ!$D$10+'СЕТ СН'!$H$6-'СЕТ СН'!$H$22</f>
        <v>1264.80826901</v>
      </c>
      <c r="Q90" s="36">
        <f>SUMIFS(СВЦЭМ!$C$33:$C$776,СВЦЭМ!$A$33:$A$776,$A90,СВЦЭМ!$B$33:$B$776,Q$83)+'СЕТ СН'!$H$12+СВЦЭМ!$D$10+'СЕТ СН'!$H$6-'СЕТ СН'!$H$22</f>
        <v>1271.3100609800001</v>
      </c>
      <c r="R90" s="36">
        <f>SUMIFS(СВЦЭМ!$C$33:$C$776,СВЦЭМ!$A$33:$A$776,$A90,СВЦЭМ!$B$33:$B$776,R$83)+'СЕТ СН'!$H$12+СВЦЭМ!$D$10+'СЕТ СН'!$H$6-'СЕТ СН'!$H$22</f>
        <v>1262.94392025</v>
      </c>
      <c r="S90" s="36">
        <f>SUMIFS(СВЦЭМ!$C$33:$C$776,СВЦЭМ!$A$33:$A$776,$A90,СВЦЭМ!$B$33:$B$776,S$83)+'СЕТ СН'!$H$12+СВЦЭМ!$D$10+'СЕТ СН'!$H$6-'СЕТ СН'!$H$22</f>
        <v>1244.6235830300002</v>
      </c>
      <c r="T90" s="36">
        <f>SUMIFS(СВЦЭМ!$C$33:$C$776,СВЦЭМ!$A$33:$A$776,$A90,СВЦЭМ!$B$33:$B$776,T$83)+'СЕТ СН'!$H$12+СВЦЭМ!$D$10+'СЕТ СН'!$H$6-'СЕТ СН'!$H$22</f>
        <v>1226.8999277600001</v>
      </c>
      <c r="U90" s="36">
        <f>SUMIFS(СВЦЭМ!$C$33:$C$776,СВЦЭМ!$A$33:$A$776,$A90,СВЦЭМ!$B$33:$B$776,U$83)+'СЕТ СН'!$H$12+СВЦЭМ!$D$10+'СЕТ СН'!$H$6-'СЕТ СН'!$H$22</f>
        <v>1230.0694213100001</v>
      </c>
      <c r="V90" s="36">
        <f>SUMIFS(СВЦЭМ!$C$33:$C$776,СВЦЭМ!$A$33:$A$776,$A90,СВЦЭМ!$B$33:$B$776,V$83)+'СЕТ СН'!$H$12+СВЦЭМ!$D$10+'СЕТ СН'!$H$6-'СЕТ СН'!$H$22</f>
        <v>1235.38649452</v>
      </c>
      <c r="W90" s="36">
        <f>SUMIFS(СВЦЭМ!$C$33:$C$776,СВЦЭМ!$A$33:$A$776,$A90,СВЦЭМ!$B$33:$B$776,W$83)+'СЕТ СН'!$H$12+СВЦЭМ!$D$10+'СЕТ СН'!$H$6-'СЕТ СН'!$H$22</f>
        <v>1244.1948732200001</v>
      </c>
      <c r="X90" s="36">
        <f>SUMIFS(СВЦЭМ!$C$33:$C$776,СВЦЭМ!$A$33:$A$776,$A90,СВЦЭМ!$B$33:$B$776,X$83)+'СЕТ СН'!$H$12+СВЦЭМ!$D$10+'СЕТ СН'!$H$6-'СЕТ СН'!$H$22</f>
        <v>1251.2101695599999</v>
      </c>
      <c r="Y90" s="36">
        <f>SUMIFS(СВЦЭМ!$C$33:$C$776,СВЦЭМ!$A$33:$A$776,$A90,СВЦЭМ!$B$33:$B$776,Y$83)+'СЕТ СН'!$H$12+СВЦЭМ!$D$10+'СЕТ СН'!$H$6-'СЕТ СН'!$H$22</f>
        <v>1266.7960033600002</v>
      </c>
    </row>
    <row r="91" spans="1:25" ht="15.75" x14ac:dyDescent="0.2">
      <c r="A91" s="35">
        <f t="shared" si="2"/>
        <v>43898</v>
      </c>
      <c r="B91" s="36">
        <f>SUMIFS(СВЦЭМ!$C$33:$C$776,СВЦЭМ!$A$33:$A$776,$A91,СВЦЭМ!$B$33:$B$776,B$83)+'СЕТ СН'!$H$12+СВЦЭМ!$D$10+'СЕТ СН'!$H$6-'СЕТ СН'!$H$22</f>
        <v>1294.7531023900001</v>
      </c>
      <c r="C91" s="36">
        <f>SUMIFS(СВЦЭМ!$C$33:$C$776,СВЦЭМ!$A$33:$A$776,$A91,СВЦЭМ!$B$33:$B$776,C$83)+'СЕТ СН'!$H$12+СВЦЭМ!$D$10+'СЕТ СН'!$H$6-'СЕТ СН'!$H$22</f>
        <v>1317.26639148</v>
      </c>
      <c r="D91" s="36">
        <f>SUMIFS(СВЦЭМ!$C$33:$C$776,СВЦЭМ!$A$33:$A$776,$A91,СВЦЭМ!$B$33:$B$776,D$83)+'СЕТ СН'!$H$12+СВЦЭМ!$D$10+'СЕТ СН'!$H$6-'СЕТ СН'!$H$22</f>
        <v>1330.8150273199999</v>
      </c>
      <c r="E91" s="36">
        <f>SUMIFS(СВЦЭМ!$C$33:$C$776,СВЦЭМ!$A$33:$A$776,$A91,СВЦЭМ!$B$33:$B$776,E$83)+'СЕТ СН'!$H$12+СВЦЭМ!$D$10+'СЕТ СН'!$H$6-'СЕТ СН'!$H$22</f>
        <v>1334.6158450200001</v>
      </c>
      <c r="F91" s="36">
        <f>SUMIFS(СВЦЭМ!$C$33:$C$776,СВЦЭМ!$A$33:$A$776,$A91,СВЦЭМ!$B$33:$B$776,F$83)+'СЕТ СН'!$H$12+СВЦЭМ!$D$10+'СЕТ СН'!$H$6-'СЕТ СН'!$H$22</f>
        <v>1333.20691766</v>
      </c>
      <c r="G91" s="36">
        <f>SUMIFS(СВЦЭМ!$C$33:$C$776,СВЦЭМ!$A$33:$A$776,$A91,СВЦЭМ!$B$33:$B$776,G$83)+'СЕТ СН'!$H$12+СВЦЭМ!$D$10+'СЕТ СН'!$H$6-'СЕТ СН'!$H$22</f>
        <v>1324.41955669</v>
      </c>
      <c r="H91" s="36">
        <f>SUMIFS(СВЦЭМ!$C$33:$C$776,СВЦЭМ!$A$33:$A$776,$A91,СВЦЭМ!$B$33:$B$776,H$83)+'СЕТ СН'!$H$12+СВЦЭМ!$D$10+'СЕТ СН'!$H$6-'СЕТ СН'!$H$22</f>
        <v>1303.6905509799999</v>
      </c>
      <c r="I91" s="36">
        <f>SUMIFS(СВЦЭМ!$C$33:$C$776,СВЦЭМ!$A$33:$A$776,$A91,СВЦЭМ!$B$33:$B$776,I$83)+'СЕТ СН'!$H$12+СВЦЭМ!$D$10+'СЕТ СН'!$H$6-'СЕТ СН'!$H$22</f>
        <v>1267.7681130000001</v>
      </c>
      <c r="J91" s="36">
        <f>SUMIFS(СВЦЭМ!$C$33:$C$776,СВЦЭМ!$A$33:$A$776,$A91,СВЦЭМ!$B$33:$B$776,J$83)+'СЕТ СН'!$H$12+СВЦЭМ!$D$10+'СЕТ СН'!$H$6-'СЕТ СН'!$H$22</f>
        <v>1224.2216849599999</v>
      </c>
      <c r="K91" s="36">
        <f>SUMIFS(СВЦЭМ!$C$33:$C$776,СВЦЭМ!$A$33:$A$776,$A91,СВЦЭМ!$B$33:$B$776,K$83)+'СЕТ СН'!$H$12+СВЦЭМ!$D$10+'СЕТ СН'!$H$6-'СЕТ СН'!$H$22</f>
        <v>1194.3258705799999</v>
      </c>
      <c r="L91" s="36">
        <f>SUMIFS(СВЦЭМ!$C$33:$C$776,СВЦЭМ!$A$33:$A$776,$A91,СВЦЭМ!$B$33:$B$776,L$83)+'СЕТ СН'!$H$12+СВЦЭМ!$D$10+'СЕТ СН'!$H$6-'СЕТ СН'!$H$22</f>
        <v>1198.45426817</v>
      </c>
      <c r="M91" s="36">
        <f>SUMIFS(СВЦЭМ!$C$33:$C$776,СВЦЭМ!$A$33:$A$776,$A91,СВЦЭМ!$B$33:$B$776,M$83)+'СЕТ СН'!$H$12+СВЦЭМ!$D$10+'СЕТ СН'!$H$6-'СЕТ СН'!$H$22</f>
        <v>1198.7320626300002</v>
      </c>
      <c r="N91" s="36">
        <f>SUMIFS(СВЦЭМ!$C$33:$C$776,СВЦЭМ!$A$33:$A$776,$A91,СВЦЭМ!$B$33:$B$776,N$83)+'СЕТ СН'!$H$12+СВЦЭМ!$D$10+'СЕТ СН'!$H$6-'СЕТ СН'!$H$22</f>
        <v>1210.1644087899999</v>
      </c>
      <c r="O91" s="36">
        <f>SUMIFS(СВЦЭМ!$C$33:$C$776,СВЦЭМ!$A$33:$A$776,$A91,СВЦЭМ!$B$33:$B$776,O$83)+'СЕТ СН'!$H$12+СВЦЭМ!$D$10+'СЕТ СН'!$H$6-'СЕТ СН'!$H$22</f>
        <v>1228.8809520200002</v>
      </c>
      <c r="P91" s="36">
        <f>SUMIFS(СВЦЭМ!$C$33:$C$776,СВЦЭМ!$A$33:$A$776,$A91,СВЦЭМ!$B$33:$B$776,P$83)+'СЕТ СН'!$H$12+СВЦЭМ!$D$10+'СЕТ СН'!$H$6-'СЕТ СН'!$H$22</f>
        <v>1236.80626115</v>
      </c>
      <c r="Q91" s="36">
        <f>SUMIFS(СВЦЭМ!$C$33:$C$776,СВЦЭМ!$A$33:$A$776,$A91,СВЦЭМ!$B$33:$B$776,Q$83)+'СЕТ СН'!$H$12+СВЦЭМ!$D$10+'СЕТ СН'!$H$6-'СЕТ СН'!$H$22</f>
        <v>1248.01888702</v>
      </c>
      <c r="R91" s="36">
        <f>SUMIFS(СВЦЭМ!$C$33:$C$776,СВЦЭМ!$A$33:$A$776,$A91,СВЦЭМ!$B$33:$B$776,R$83)+'СЕТ СН'!$H$12+СВЦЭМ!$D$10+'СЕТ СН'!$H$6-'СЕТ СН'!$H$22</f>
        <v>1239.0148012</v>
      </c>
      <c r="S91" s="36">
        <f>SUMIFS(СВЦЭМ!$C$33:$C$776,СВЦЭМ!$A$33:$A$776,$A91,СВЦЭМ!$B$33:$B$776,S$83)+'СЕТ СН'!$H$12+СВЦЭМ!$D$10+'СЕТ СН'!$H$6-'СЕТ СН'!$H$22</f>
        <v>1236.4721588000002</v>
      </c>
      <c r="T91" s="36">
        <f>SUMIFS(СВЦЭМ!$C$33:$C$776,СВЦЭМ!$A$33:$A$776,$A91,СВЦЭМ!$B$33:$B$776,T$83)+'СЕТ СН'!$H$12+СВЦЭМ!$D$10+'СЕТ СН'!$H$6-'СЕТ СН'!$H$22</f>
        <v>1216.5030086199999</v>
      </c>
      <c r="U91" s="36">
        <f>SUMIFS(СВЦЭМ!$C$33:$C$776,СВЦЭМ!$A$33:$A$776,$A91,СВЦЭМ!$B$33:$B$776,U$83)+'СЕТ СН'!$H$12+СВЦЭМ!$D$10+'СЕТ СН'!$H$6-'СЕТ СН'!$H$22</f>
        <v>1206.69385926</v>
      </c>
      <c r="V91" s="36">
        <f>SUMIFS(СВЦЭМ!$C$33:$C$776,СВЦЭМ!$A$33:$A$776,$A91,СВЦЭМ!$B$33:$B$776,V$83)+'СЕТ СН'!$H$12+СВЦЭМ!$D$10+'СЕТ СН'!$H$6-'СЕТ СН'!$H$22</f>
        <v>1204.4213883500001</v>
      </c>
      <c r="W91" s="36">
        <f>SUMIFS(СВЦЭМ!$C$33:$C$776,СВЦЭМ!$A$33:$A$776,$A91,СВЦЭМ!$B$33:$B$776,W$83)+'СЕТ СН'!$H$12+СВЦЭМ!$D$10+'СЕТ СН'!$H$6-'СЕТ СН'!$H$22</f>
        <v>1206.5394960200001</v>
      </c>
      <c r="X91" s="36">
        <f>SUMIFS(СВЦЭМ!$C$33:$C$776,СВЦЭМ!$A$33:$A$776,$A91,СВЦЭМ!$B$33:$B$776,X$83)+'СЕТ СН'!$H$12+СВЦЭМ!$D$10+'СЕТ СН'!$H$6-'СЕТ СН'!$H$22</f>
        <v>1219.44740931</v>
      </c>
      <c r="Y91" s="36">
        <f>SUMIFS(СВЦЭМ!$C$33:$C$776,СВЦЭМ!$A$33:$A$776,$A91,СВЦЭМ!$B$33:$B$776,Y$83)+'СЕТ СН'!$H$12+СВЦЭМ!$D$10+'СЕТ СН'!$H$6-'СЕТ СН'!$H$22</f>
        <v>1240.1811304800001</v>
      </c>
    </row>
    <row r="92" spans="1:25" ht="15.75" x14ac:dyDescent="0.2">
      <c r="A92" s="35">
        <f t="shared" si="2"/>
        <v>43899</v>
      </c>
      <c r="B92" s="36">
        <f>SUMIFS(СВЦЭМ!$C$33:$C$776,СВЦЭМ!$A$33:$A$776,$A92,СВЦЭМ!$B$33:$B$776,B$83)+'СЕТ СН'!$H$12+СВЦЭМ!$D$10+'СЕТ СН'!$H$6-'СЕТ СН'!$H$22</f>
        <v>1299.6335324199999</v>
      </c>
      <c r="C92" s="36">
        <f>SUMIFS(СВЦЭМ!$C$33:$C$776,СВЦЭМ!$A$33:$A$776,$A92,СВЦЭМ!$B$33:$B$776,C$83)+'СЕТ СН'!$H$12+СВЦЭМ!$D$10+'СЕТ СН'!$H$6-'СЕТ СН'!$H$22</f>
        <v>1309.04318113</v>
      </c>
      <c r="D92" s="36">
        <f>SUMIFS(СВЦЭМ!$C$33:$C$776,СВЦЭМ!$A$33:$A$776,$A92,СВЦЭМ!$B$33:$B$776,D$83)+'СЕТ СН'!$H$12+СВЦЭМ!$D$10+'СЕТ СН'!$H$6-'СЕТ СН'!$H$22</f>
        <v>1323.9174102700001</v>
      </c>
      <c r="E92" s="36">
        <f>SUMIFS(СВЦЭМ!$C$33:$C$776,СВЦЭМ!$A$33:$A$776,$A92,СВЦЭМ!$B$33:$B$776,E$83)+'СЕТ СН'!$H$12+СВЦЭМ!$D$10+'СЕТ СН'!$H$6-'СЕТ СН'!$H$22</f>
        <v>1337.3059790000002</v>
      </c>
      <c r="F92" s="36">
        <f>SUMIFS(СВЦЭМ!$C$33:$C$776,СВЦЭМ!$A$33:$A$776,$A92,СВЦЭМ!$B$33:$B$776,F$83)+'СЕТ СН'!$H$12+СВЦЭМ!$D$10+'СЕТ СН'!$H$6-'СЕТ СН'!$H$22</f>
        <v>1337.2852929000001</v>
      </c>
      <c r="G92" s="36">
        <f>SUMIFS(СВЦЭМ!$C$33:$C$776,СВЦЭМ!$A$33:$A$776,$A92,СВЦЭМ!$B$33:$B$776,G$83)+'СЕТ СН'!$H$12+СВЦЭМ!$D$10+'СЕТ СН'!$H$6-'СЕТ СН'!$H$22</f>
        <v>1335.02112863</v>
      </c>
      <c r="H92" s="36">
        <f>SUMIFS(СВЦЭМ!$C$33:$C$776,СВЦЭМ!$A$33:$A$776,$A92,СВЦЭМ!$B$33:$B$776,H$83)+'СЕТ СН'!$H$12+СВЦЭМ!$D$10+'СЕТ СН'!$H$6-'СЕТ СН'!$H$22</f>
        <v>1309.3125138</v>
      </c>
      <c r="I92" s="36">
        <f>SUMIFS(СВЦЭМ!$C$33:$C$776,СВЦЭМ!$A$33:$A$776,$A92,СВЦЭМ!$B$33:$B$776,I$83)+'СЕТ СН'!$H$12+СВЦЭМ!$D$10+'СЕТ СН'!$H$6-'СЕТ СН'!$H$22</f>
        <v>1279.6320480100001</v>
      </c>
      <c r="J92" s="36">
        <f>SUMIFS(СВЦЭМ!$C$33:$C$776,СВЦЭМ!$A$33:$A$776,$A92,СВЦЭМ!$B$33:$B$776,J$83)+'СЕТ СН'!$H$12+СВЦЭМ!$D$10+'СЕТ СН'!$H$6-'СЕТ СН'!$H$22</f>
        <v>1254.15385036</v>
      </c>
      <c r="K92" s="36">
        <f>SUMIFS(СВЦЭМ!$C$33:$C$776,СВЦЭМ!$A$33:$A$776,$A92,СВЦЭМ!$B$33:$B$776,K$83)+'СЕТ СН'!$H$12+СВЦЭМ!$D$10+'СЕТ СН'!$H$6-'СЕТ СН'!$H$22</f>
        <v>1233.89174088</v>
      </c>
      <c r="L92" s="36">
        <f>SUMIFS(СВЦЭМ!$C$33:$C$776,СВЦЭМ!$A$33:$A$776,$A92,СВЦЭМ!$B$33:$B$776,L$83)+'СЕТ СН'!$H$12+СВЦЭМ!$D$10+'СЕТ СН'!$H$6-'СЕТ СН'!$H$22</f>
        <v>1227.21059949</v>
      </c>
      <c r="M92" s="36">
        <f>SUMIFS(СВЦЭМ!$C$33:$C$776,СВЦЭМ!$A$33:$A$776,$A92,СВЦЭМ!$B$33:$B$776,M$83)+'СЕТ СН'!$H$12+СВЦЭМ!$D$10+'СЕТ СН'!$H$6-'СЕТ СН'!$H$22</f>
        <v>1228.6241583200001</v>
      </c>
      <c r="N92" s="36">
        <f>SUMIFS(СВЦЭМ!$C$33:$C$776,СВЦЭМ!$A$33:$A$776,$A92,СВЦЭМ!$B$33:$B$776,N$83)+'СЕТ СН'!$H$12+СВЦЭМ!$D$10+'СЕТ СН'!$H$6-'СЕТ СН'!$H$22</f>
        <v>1236.5980007500002</v>
      </c>
      <c r="O92" s="36">
        <f>SUMIFS(СВЦЭМ!$C$33:$C$776,СВЦЭМ!$A$33:$A$776,$A92,СВЦЭМ!$B$33:$B$776,O$83)+'СЕТ СН'!$H$12+СВЦЭМ!$D$10+'СЕТ СН'!$H$6-'СЕТ СН'!$H$22</f>
        <v>1252.9791893700001</v>
      </c>
      <c r="P92" s="36">
        <f>SUMIFS(СВЦЭМ!$C$33:$C$776,СВЦЭМ!$A$33:$A$776,$A92,СВЦЭМ!$B$33:$B$776,P$83)+'СЕТ СН'!$H$12+СВЦЭМ!$D$10+'СЕТ СН'!$H$6-'СЕТ СН'!$H$22</f>
        <v>1257.76226109</v>
      </c>
      <c r="Q92" s="36">
        <f>SUMIFS(СВЦЭМ!$C$33:$C$776,СВЦЭМ!$A$33:$A$776,$A92,СВЦЭМ!$B$33:$B$776,Q$83)+'СЕТ СН'!$H$12+СВЦЭМ!$D$10+'СЕТ СН'!$H$6-'СЕТ СН'!$H$22</f>
        <v>1262.4804387500001</v>
      </c>
      <c r="R92" s="36">
        <f>SUMIFS(СВЦЭМ!$C$33:$C$776,СВЦЭМ!$A$33:$A$776,$A92,СВЦЭМ!$B$33:$B$776,R$83)+'СЕТ СН'!$H$12+СВЦЭМ!$D$10+'СЕТ СН'!$H$6-'СЕТ СН'!$H$22</f>
        <v>1259.8149244000001</v>
      </c>
      <c r="S92" s="36">
        <f>SUMIFS(СВЦЭМ!$C$33:$C$776,СВЦЭМ!$A$33:$A$776,$A92,СВЦЭМ!$B$33:$B$776,S$83)+'СЕТ СН'!$H$12+СВЦЭМ!$D$10+'СЕТ СН'!$H$6-'СЕТ СН'!$H$22</f>
        <v>1250.72735534</v>
      </c>
      <c r="T92" s="36">
        <f>SUMIFS(СВЦЭМ!$C$33:$C$776,СВЦЭМ!$A$33:$A$776,$A92,СВЦЭМ!$B$33:$B$776,T$83)+'СЕТ СН'!$H$12+СВЦЭМ!$D$10+'СЕТ СН'!$H$6-'СЕТ СН'!$H$22</f>
        <v>1233.9537361500002</v>
      </c>
      <c r="U92" s="36">
        <f>SUMIFS(СВЦЭМ!$C$33:$C$776,СВЦЭМ!$A$33:$A$776,$A92,СВЦЭМ!$B$33:$B$776,U$83)+'СЕТ СН'!$H$12+СВЦЭМ!$D$10+'СЕТ СН'!$H$6-'СЕТ СН'!$H$22</f>
        <v>1216.1465707900002</v>
      </c>
      <c r="V92" s="36">
        <f>SUMIFS(СВЦЭМ!$C$33:$C$776,СВЦЭМ!$A$33:$A$776,$A92,СВЦЭМ!$B$33:$B$776,V$83)+'СЕТ СН'!$H$12+СВЦЭМ!$D$10+'СЕТ СН'!$H$6-'СЕТ СН'!$H$22</f>
        <v>1223.3706132300001</v>
      </c>
      <c r="W92" s="36">
        <f>SUMIFS(СВЦЭМ!$C$33:$C$776,СВЦЭМ!$A$33:$A$776,$A92,СВЦЭМ!$B$33:$B$776,W$83)+'СЕТ СН'!$H$12+СВЦЭМ!$D$10+'СЕТ СН'!$H$6-'СЕТ СН'!$H$22</f>
        <v>1229.8402900000001</v>
      </c>
      <c r="X92" s="36">
        <f>SUMIFS(СВЦЭМ!$C$33:$C$776,СВЦЭМ!$A$33:$A$776,$A92,СВЦЭМ!$B$33:$B$776,X$83)+'СЕТ СН'!$H$12+СВЦЭМ!$D$10+'СЕТ СН'!$H$6-'СЕТ СН'!$H$22</f>
        <v>1254.7014806500001</v>
      </c>
      <c r="Y92" s="36">
        <f>SUMIFS(СВЦЭМ!$C$33:$C$776,СВЦЭМ!$A$33:$A$776,$A92,СВЦЭМ!$B$33:$B$776,Y$83)+'СЕТ СН'!$H$12+СВЦЭМ!$D$10+'СЕТ СН'!$H$6-'СЕТ СН'!$H$22</f>
        <v>1276.7968495600001</v>
      </c>
    </row>
    <row r="93" spans="1:25" ht="15.75" x14ac:dyDescent="0.2">
      <c r="A93" s="35">
        <f t="shared" si="2"/>
        <v>43900</v>
      </c>
      <c r="B93" s="36">
        <f>SUMIFS(СВЦЭМ!$C$33:$C$776,СВЦЭМ!$A$33:$A$776,$A93,СВЦЭМ!$B$33:$B$776,B$83)+'СЕТ СН'!$H$12+СВЦЭМ!$D$10+'СЕТ СН'!$H$6-'СЕТ СН'!$H$22</f>
        <v>1295.84871819</v>
      </c>
      <c r="C93" s="36">
        <f>SUMIFS(СВЦЭМ!$C$33:$C$776,СВЦЭМ!$A$33:$A$776,$A93,СВЦЭМ!$B$33:$B$776,C$83)+'СЕТ СН'!$H$12+СВЦЭМ!$D$10+'СЕТ СН'!$H$6-'СЕТ СН'!$H$22</f>
        <v>1323.2378604300002</v>
      </c>
      <c r="D93" s="36">
        <f>SUMIFS(СВЦЭМ!$C$33:$C$776,СВЦЭМ!$A$33:$A$776,$A93,СВЦЭМ!$B$33:$B$776,D$83)+'СЕТ СН'!$H$12+СВЦЭМ!$D$10+'СЕТ СН'!$H$6-'СЕТ СН'!$H$22</f>
        <v>1315.0182877100001</v>
      </c>
      <c r="E93" s="36">
        <f>SUMIFS(СВЦЭМ!$C$33:$C$776,СВЦЭМ!$A$33:$A$776,$A93,СВЦЭМ!$B$33:$B$776,E$83)+'СЕТ СН'!$H$12+СВЦЭМ!$D$10+'СЕТ СН'!$H$6-'СЕТ СН'!$H$22</f>
        <v>1323.1174789500001</v>
      </c>
      <c r="F93" s="36">
        <f>SUMIFS(СВЦЭМ!$C$33:$C$776,СВЦЭМ!$A$33:$A$776,$A93,СВЦЭМ!$B$33:$B$776,F$83)+'СЕТ СН'!$H$12+СВЦЭМ!$D$10+'СЕТ СН'!$H$6-'СЕТ СН'!$H$22</f>
        <v>1318.9091438600001</v>
      </c>
      <c r="G93" s="36">
        <f>SUMIFS(СВЦЭМ!$C$33:$C$776,СВЦЭМ!$A$33:$A$776,$A93,СВЦЭМ!$B$33:$B$776,G$83)+'СЕТ СН'!$H$12+СВЦЭМ!$D$10+'СЕТ СН'!$H$6-'СЕТ СН'!$H$22</f>
        <v>1274.5757414899999</v>
      </c>
      <c r="H93" s="36">
        <f>SUMIFS(СВЦЭМ!$C$33:$C$776,СВЦЭМ!$A$33:$A$776,$A93,СВЦЭМ!$B$33:$B$776,H$83)+'СЕТ СН'!$H$12+СВЦЭМ!$D$10+'СЕТ СН'!$H$6-'СЕТ СН'!$H$22</f>
        <v>1253.26092829</v>
      </c>
      <c r="I93" s="36">
        <f>SUMIFS(СВЦЭМ!$C$33:$C$776,СВЦЭМ!$A$33:$A$776,$A93,СВЦЭМ!$B$33:$B$776,I$83)+'СЕТ СН'!$H$12+СВЦЭМ!$D$10+'СЕТ СН'!$H$6-'СЕТ СН'!$H$22</f>
        <v>1216.7449547200001</v>
      </c>
      <c r="J93" s="36">
        <f>SUMIFS(СВЦЭМ!$C$33:$C$776,СВЦЭМ!$A$33:$A$776,$A93,СВЦЭМ!$B$33:$B$776,J$83)+'СЕТ СН'!$H$12+СВЦЭМ!$D$10+'СЕТ СН'!$H$6-'СЕТ СН'!$H$22</f>
        <v>1192.5291699500001</v>
      </c>
      <c r="K93" s="36">
        <f>SUMIFS(СВЦЭМ!$C$33:$C$776,СВЦЭМ!$A$33:$A$776,$A93,СВЦЭМ!$B$33:$B$776,K$83)+'СЕТ СН'!$H$12+СВЦЭМ!$D$10+'СЕТ СН'!$H$6-'СЕТ СН'!$H$22</f>
        <v>1199.0226819600002</v>
      </c>
      <c r="L93" s="36">
        <f>SUMIFS(СВЦЭМ!$C$33:$C$776,СВЦЭМ!$A$33:$A$776,$A93,СВЦЭМ!$B$33:$B$776,L$83)+'СЕТ СН'!$H$12+СВЦЭМ!$D$10+'СЕТ СН'!$H$6-'СЕТ СН'!$H$22</f>
        <v>1200.2749358999999</v>
      </c>
      <c r="M93" s="36">
        <f>SUMIFS(СВЦЭМ!$C$33:$C$776,СВЦЭМ!$A$33:$A$776,$A93,СВЦЭМ!$B$33:$B$776,M$83)+'СЕТ СН'!$H$12+СВЦЭМ!$D$10+'СЕТ СН'!$H$6-'СЕТ СН'!$H$22</f>
        <v>1196.4414724200001</v>
      </c>
      <c r="N93" s="36">
        <f>SUMIFS(СВЦЭМ!$C$33:$C$776,СВЦЭМ!$A$33:$A$776,$A93,СВЦЭМ!$B$33:$B$776,N$83)+'СЕТ СН'!$H$12+СВЦЭМ!$D$10+'СЕТ СН'!$H$6-'СЕТ СН'!$H$22</f>
        <v>1193.67828237</v>
      </c>
      <c r="O93" s="36">
        <f>SUMIFS(СВЦЭМ!$C$33:$C$776,СВЦЭМ!$A$33:$A$776,$A93,СВЦЭМ!$B$33:$B$776,O$83)+'СЕТ СН'!$H$12+СВЦЭМ!$D$10+'СЕТ СН'!$H$6-'СЕТ СН'!$H$22</f>
        <v>1189.6857987400001</v>
      </c>
      <c r="P93" s="36">
        <f>SUMIFS(СВЦЭМ!$C$33:$C$776,СВЦЭМ!$A$33:$A$776,$A93,СВЦЭМ!$B$33:$B$776,P$83)+'СЕТ СН'!$H$12+СВЦЭМ!$D$10+'СЕТ СН'!$H$6-'СЕТ СН'!$H$22</f>
        <v>1184.1011583200002</v>
      </c>
      <c r="Q93" s="36">
        <f>SUMIFS(СВЦЭМ!$C$33:$C$776,СВЦЭМ!$A$33:$A$776,$A93,СВЦЭМ!$B$33:$B$776,Q$83)+'СЕТ СН'!$H$12+СВЦЭМ!$D$10+'СЕТ СН'!$H$6-'СЕТ СН'!$H$22</f>
        <v>1185.4222227700002</v>
      </c>
      <c r="R93" s="36">
        <f>SUMIFS(СВЦЭМ!$C$33:$C$776,СВЦЭМ!$A$33:$A$776,$A93,СВЦЭМ!$B$33:$B$776,R$83)+'СЕТ СН'!$H$12+СВЦЭМ!$D$10+'СЕТ СН'!$H$6-'СЕТ СН'!$H$22</f>
        <v>1174.240211</v>
      </c>
      <c r="S93" s="36">
        <f>SUMIFS(СВЦЭМ!$C$33:$C$776,СВЦЭМ!$A$33:$A$776,$A93,СВЦЭМ!$B$33:$B$776,S$83)+'СЕТ СН'!$H$12+СВЦЭМ!$D$10+'СЕТ СН'!$H$6-'СЕТ СН'!$H$22</f>
        <v>1178.0836649299999</v>
      </c>
      <c r="T93" s="36">
        <f>SUMIFS(СВЦЭМ!$C$33:$C$776,СВЦЭМ!$A$33:$A$776,$A93,СВЦЭМ!$B$33:$B$776,T$83)+'СЕТ СН'!$H$12+СВЦЭМ!$D$10+'СЕТ СН'!$H$6-'СЕТ СН'!$H$22</f>
        <v>1170.1537493200001</v>
      </c>
      <c r="U93" s="36">
        <f>SUMIFS(СВЦЭМ!$C$33:$C$776,СВЦЭМ!$A$33:$A$776,$A93,СВЦЭМ!$B$33:$B$776,U$83)+'СЕТ СН'!$H$12+СВЦЭМ!$D$10+'СЕТ СН'!$H$6-'СЕТ СН'!$H$22</f>
        <v>1196.1862776400001</v>
      </c>
      <c r="V93" s="36">
        <f>SUMIFS(СВЦЭМ!$C$33:$C$776,СВЦЭМ!$A$33:$A$776,$A93,СВЦЭМ!$B$33:$B$776,V$83)+'СЕТ СН'!$H$12+СВЦЭМ!$D$10+'СЕТ СН'!$H$6-'СЕТ СН'!$H$22</f>
        <v>1195.5751897499999</v>
      </c>
      <c r="W93" s="36">
        <f>SUMIFS(СВЦЭМ!$C$33:$C$776,СВЦЭМ!$A$33:$A$776,$A93,СВЦЭМ!$B$33:$B$776,W$83)+'СЕТ СН'!$H$12+СВЦЭМ!$D$10+'СЕТ СН'!$H$6-'СЕТ СН'!$H$22</f>
        <v>1189.63060827</v>
      </c>
      <c r="X93" s="36">
        <f>SUMIFS(СВЦЭМ!$C$33:$C$776,СВЦЭМ!$A$33:$A$776,$A93,СВЦЭМ!$B$33:$B$776,X$83)+'СЕТ СН'!$H$12+СВЦЭМ!$D$10+'СЕТ СН'!$H$6-'СЕТ СН'!$H$22</f>
        <v>1183.39329625</v>
      </c>
      <c r="Y93" s="36">
        <f>SUMIFS(СВЦЭМ!$C$33:$C$776,СВЦЭМ!$A$33:$A$776,$A93,СВЦЭМ!$B$33:$B$776,Y$83)+'СЕТ СН'!$H$12+СВЦЭМ!$D$10+'СЕТ СН'!$H$6-'СЕТ СН'!$H$22</f>
        <v>1189.9013724000001</v>
      </c>
    </row>
    <row r="94" spans="1:25" ht="15.75" x14ac:dyDescent="0.2">
      <c r="A94" s="35">
        <f t="shared" si="2"/>
        <v>43901</v>
      </c>
      <c r="B94" s="36">
        <f>SUMIFS(СВЦЭМ!$C$33:$C$776,СВЦЭМ!$A$33:$A$776,$A94,СВЦЭМ!$B$33:$B$776,B$83)+'СЕТ СН'!$H$12+СВЦЭМ!$D$10+'СЕТ СН'!$H$6-'СЕТ СН'!$H$22</f>
        <v>1291.61425037</v>
      </c>
      <c r="C94" s="36">
        <f>SUMIFS(СВЦЭМ!$C$33:$C$776,СВЦЭМ!$A$33:$A$776,$A94,СВЦЭМ!$B$33:$B$776,C$83)+'СЕТ СН'!$H$12+СВЦЭМ!$D$10+'СЕТ СН'!$H$6-'СЕТ СН'!$H$22</f>
        <v>1280.6837251700001</v>
      </c>
      <c r="D94" s="36">
        <f>SUMIFS(СВЦЭМ!$C$33:$C$776,СВЦЭМ!$A$33:$A$776,$A94,СВЦЭМ!$B$33:$B$776,D$83)+'СЕТ СН'!$H$12+СВЦЭМ!$D$10+'СЕТ СН'!$H$6-'СЕТ СН'!$H$22</f>
        <v>1265.36667708</v>
      </c>
      <c r="E94" s="36">
        <f>SUMIFS(СВЦЭМ!$C$33:$C$776,СВЦЭМ!$A$33:$A$776,$A94,СВЦЭМ!$B$33:$B$776,E$83)+'СЕТ СН'!$H$12+СВЦЭМ!$D$10+'СЕТ СН'!$H$6-'СЕТ СН'!$H$22</f>
        <v>1267.38729218</v>
      </c>
      <c r="F94" s="36">
        <f>SUMIFS(СВЦЭМ!$C$33:$C$776,СВЦЭМ!$A$33:$A$776,$A94,СВЦЭМ!$B$33:$B$776,F$83)+'СЕТ СН'!$H$12+СВЦЭМ!$D$10+'СЕТ СН'!$H$6-'СЕТ СН'!$H$22</f>
        <v>1264.4022349400002</v>
      </c>
      <c r="G94" s="36">
        <f>SUMIFS(СВЦЭМ!$C$33:$C$776,СВЦЭМ!$A$33:$A$776,$A94,СВЦЭМ!$B$33:$B$776,G$83)+'СЕТ СН'!$H$12+СВЦЭМ!$D$10+'СЕТ СН'!$H$6-'СЕТ СН'!$H$22</f>
        <v>1266.5292185100002</v>
      </c>
      <c r="H94" s="36">
        <f>SUMIFS(СВЦЭМ!$C$33:$C$776,СВЦЭМ!$A$33:$A$776,$A94,СВЦЭМ!$B$33:$B$776,H$83)+'СЕТ СН'!$H$12+СВЦЭМ!$D$10+'СЕТ СН'!$H$6-'СЕТ СН'!$H$22</f>
        <v>1284.64904718</v>
      </c>
      <c r="I94" s="36">
        <f>SUMIFS(СВЦЭМ!$C$33:$C$776,СВЦЭМ!$A$33:$A$776,$A94,СВЦЭМ!$B$33:$B$776,I$83)+'СЕТ СН'!$H$12+СВЦЭМ!$D$10+'СЕТ СН'!$H$6-'СЕТ СН'!$H$22</f>
        <v>1265.8012276700001</v>
      </c>
      <c r="J94" s="36">
        <f>SUMIFS(СВЦЭМ!$C$33:$C$776,СВЦЭМ!$A$33:$A$776,$A94,СВЦЭМ!$B$33:$B$776,J$83)+'СЕТ СН'!$H$12+СВЦЭМ!$D$10+'СЕТ СН'!$H$6-'СЕТ СН'!$H$22</f>
        <v>1232.3826908400001</v>
      </c>
      <c r="K94" s="36">
        <f>SUMIFS(СВЦЭМ!$C$33:$C$776,СВЦЭМ!$A$33:$A$776,$A94,СВЦЭМ!$B$33:$B$776,K$83)+'СЕТ СН'!$H$12+СВЦЭМ!$D$10+'СЕТ СН'!$H$6-'СЕТ СН'!$H$22</f>
        <v>1229.7160631900001</v>
      </c>
      <c r="L94" s="36">
        <f>SUMIFS(СВЦЭМ!$C$33:$C$776,СВЦЭМ!$A$33:$A$776,$A94,СВЦЭМ!$B$33:$B$776,L$83)+'СЕТ СН'!$H$12+СВЦЭМ!$D$10+'СЕТ СН'!$H$6-'СЕТ СН'!$H$22</f>
        <v>1238.7355227400001</v>
      </c>
      <c r="M94" s="36">
        <f>SUMIFS(СВЦЭМ!$C$33:$C$776,СВЦЭМ!$A$33:$A$776,$A94,СВЦЭМ!$B$33:$B$776,M$83)+'СЕТ СН'!$H$12+СВЦЭМ!$D$10+'СЕТ СН'!$H$6-'СЕТ СН'!$H$22</f>
        <v>1239.56801425</v>
      </c>
      <c r="N94" s="36">
        <f>SUMIFS(СВЦЭМ!$C$33:$C$776,СВЦЭМ!$A$33:$A$776,$A94,СВЦЭМ!$B$33:$B$776,N$83)+'СЕТ СН'!$H$12+СВЦЭМ!$D$10+'СЕТ СН'!$H$6-'СЕТ СН'!$H$22</f>
        <v>1241.3008315900001</v>
      </c>
      <c r="O94" s="36">
        <f>SUMIFS(СВЦЭМ!$C$33:$C$776,СВЦЭМ!$A$33:$A$776,$A94,СВЦЭМ!$B$33:$B$776,O$83)+'СЕТ СН'!$H$12+СВЦЭМ!$D$10+'СЕТ СН'!$H$6-'СЕТ СН'!$H$22</f>
        <v>1252.0716993400001</v>
      </c>
      <c r="P94" s="36">
        <f>SUMIFS(СВЦЭМ!$C$33:$C$776,СВЦЭМ!$A$33:$A$776,$A94,СВЦЭМ!$B$33:$B$776,P$83)+'СЕТ СН'!$H$12+СВЦЭМ!$D$10+'СЕТ СН'!$H$6-'СЕТ СН'!$H$22</f>
        <v>1258.0913792800002</v>
      </c>
      <c r="Q94" s="36">
        <f>SUMIFS(СВЦЭМ!$C$33:$C$776,СВЦЭМ!$A$33:$A$776,$A94,СВЦЭМ!$B$33:$B$776,Q$83)+'СЕТ СН'!$H$12+СВЦЭМ!$D$10+'СЕТ СН'!$H$6-'СЕТ СН'!$H$22</f>
        <v>1263.5543689800002</v>
      </c>
      <c r="R94" s="36">
        <f>SUMIFS(СВЦЭМ!$C$33:$C$776,СВЦЭМ!$A$33:$A$776,$A94,СВЦЭМ!$B$33:$B$776,R$83)+'СЕТ СН'!$H$12+СВЦЭМ!$D$10+'СЕТ СН'!$H$6-'СЕТ СН'!$H$22</f>
        <v>1262.1541436100001</v>
      </c>
      <c r="S94" s="36">
        <f>SUMIFS(СВЦЭМ!$C$33:$C$776,СВЦЭМ!$A$33:$A$776,$A94,СВЦЭМ!$B$33:$B$776,S$83)+'СЕТ СН'!$H$12+СВЦЭМ!$D$10+'СЕТ СН'!$H$6-'СЕТ СН'!$H$22</f>
        <v>1254.3457513000001</v>
      </c>
      <c r="T94" s="36">
        <f>SUMIFS(СВЦЭМ!$C$33:$C$776,СВЦЭМ!$A$33:$A$776,$A94,СВЦЭМ!$B$33:$B$776,T$83)+'СЕТ СН'!$H$12+СВЦЭМ!$D$10+'СЕТ СН'!$H$6-'СЕТ СН'!$H$22</f>
        <v>1250.2311110200001</v>
      </c>
      <c r="U94" s="36">
        <f>SUMIFS(СВЦЭМ!$C$33:$C$776,СВЦЭМ!$A$33:$A$776,$A94,СВЦЭМ!$B$33:$B$776,U$83)+'СЕТ СН'!$H$12+СВЦЭМ!$D$10+'СЕТ СН'!$H$6-'СЕТ СН'!$H$22</f>
        <v>1253.4576007400001</v>
      </c>
      <c r="V94" s="36">
        <f>SUMIFS(СВЦЭМ!$C$33:$C$776,СВЦЭМ!$A$33:$A$776,$A94,СВЦЭМ!$B$33:$B$776,V$83)+'СЕТ СН'!$H$12+СВЦЭМ!$D$10+'СЕТ СН'!$H$6-'СЕТ СН'!$H$22</f>
        <v>1258.0004827</v>
      </c>
      <c r="W94" s="36">
        <f>SUMIFS(СВЦЭМ!$C$33:$C$776,СВЦЭМ!$A$33:$A$776,$A94,СВЦЭМ!$B$33:$B$776,W$83)+'СЕТ СН'!$H$12+СВЦЭМ!$D$10+'СЕТ СН'!$H$6-'СЕТ СН'!$H$22</f>
        <v>1253.0359482900001</v>
      </c>
      <c r="X94" s="36">
        <f>SUMIFS(СВЦЭМ!$C$33:$C$776,СВЦЭМ!$A$33:$A$776,$A94,СВЦЭМ!$B$33:$B$776,X$83)+'СЕТ СН'!$H$12+СВЦЭМ!$D$10+'СЕТ СН'!$H$6-'СЕТ СН'!$H$22</f>
        <v>1274.7514832900001</v>
      </c>
      <c r="Y94" s="36">
        <f>SUMIFS(СВЦЭМ!$C$33:$C$776,СВЦЭМ!$A$33:$A$776,$A94,СВЦЭМ!$B$33:$B$776,Y$83)+'СЕТ СН'!$H$12+СВЦЭМ!$D$10+'СЕТ СН'!$H$6-'СЕТ СН'!$H$22</f>
        <v>1289.95923111</v>
      </c>
    </row>
    <row r="95" spans="1:25" ht="15.75" x14ac:dyDescent="0.2">
      <c r="A95" s="35">
        <f t="shared" si="2"/>
        <v>43902</v>
      </c>
      <c r="B95" s="36">
        <f>SUMIFS(СВЦЭМ!$C$33:$C$776,СВЦЭМ!$A$33:$A$776,$A95,СВЦЭМ!$B$33:$B$776,B$83)+'СЕТ СН'!$H$12+СВЦЭМ!$D$10+'СЕТ СН'!$H$6-'СЕТ СН'!$H$22</f>
        <v>1266.0234401500002</v>
      </c>
      <c r="C95" s="36">
        <f>SUMIFS(СВЦЭМ!$C$33:$C$776,СВЦЭМ!$A$33:$A$776,$A95,СВЦЭМ!$B$33:$B$776,C$83)+'СЕТ СН'!$H$12+СВЦЭМ!$D$10+'СЕТ СН'!$H$6-'СЕТ СН'!$H$22</f>
        <v>1284.69226284</v>
      </c>
      <c r="D95" s="36">
        <f>SUMIFS(СВЦЭМ!$C$33:$C$776,СВЦЭМ!$A$33:$A$776,$A95,СВЦЭМ!$B$33:$B$776,D$83)+'СЕТ СН'!$H$12+СВЦЭМ!$D$10+'СЕТ СН'!$H$6-'СЕТ СН'!$H$22</f>
        <v>1297.6461577</v>
      </c>
      <c r="E95" s="36">
        <f>SUMIFS(СВЦЭМ!$C$33:$C$776,СВЦЭМ!$A$33:$A$776,$A95,СВЦЭМ!$B$33:$B$776,E$83)+'СЕТ СН'!$H$12+СВЦЭМ!$D$10+'СЕТ СН'!$H$6-'СЕТ СН'!$H$22</f>
        <v>1301.9206075900001</v>
      </c>
      <c r="F95" s="36">
        <f>SUMIFS(СВЦЭМ!$C$33:$C$776,СВЦЭМ!$A$33:$A$776,$A95,СВЦЭМ!$B$33:$B$776,F$83)+'СЕТ СН'!$H$12+СВЦЭМ!$D$10+'СЕТ СН'!$H$6-'СЕТ СН'!$H$22</f>
        <v>1295.3088114500001</v>
      </c>
      <c r="G95" s="36">
        <f>SUMIFS(СВЦЭМ!$C$33:$C$776,СВЦЭМ!$A$33:$A$776,$A95,СВЦЭМ!$B$33:$B$776,G$83)+'СЕТ СН'!$H$12+СВЦЭМ!$D$10+'СЕТ СН'!$H$6-'СЕТ СН'!$H$22</f>
        <v>1284.91331395</v>
      </c>
      <c r="H95" s="36">
        <f>SUMIFS(СВЦЭМ!$C$33:$C$776,СВЦЭМ!$A$33:$A$776,$A95,СВЦЭМ!$B$33:$B$776,H$83)+'СЕТ СН'!$H$12+СВЦЭМ!$D$10+'СЕТ СН'!$H$6-'СЕТ СН'!$H$22</f>
        <v>1280.5855139</v>
      </c>
      <c r="I95" s="36">
        <f>SUMIFS(СВЦЭМ!$C$33:$C$776,СВЦЭМ!$A$33:$A$776,$A95,СВЦЭМ!$B$33:$B$776,I$83)+'СЕТ СН'!$H$12+СВЦЭМ!$D$10+'СЕТ СН'!$H$6-'СЕТ СН'!$H$22</f>
        <v>1276.94153454</v>
      </c>
      <c r="J95" s="36">
        <f>SUMIFS(СВЦЭМ!$C$33:$C$776,СВЦЭМ!$A$33:$A$776,$A95,СВЦЭМ!$B$33:$B$776,J$83)+'СЕТ СН'!$H$12+СВЦЭМ!$D$10+'СЕТ СН'!$H$6-'СЕТ СН'!$H$22</f>
        <v>1244.8454449000001</v>
      </c>
      <c r="K95" s="36">
        <f>SUMIFS(СВЦЭМ!$C$33:$C$776,СВЦЭМ!$A$33:$A$776,$A95,СВЦЭМ!$B$33:$B$776,K$83)+'СЕТ СН'!$H$12+СВЦЭМ!$D$10+'СЕТ СН'!$H$6-'СЕТ СН'!$H$22</f>
        <v>1239.31521051</v>
      </c>
      <c r="L95" s="36">
        <f>SUMIFS(СВЦЭМ!$C$33:$C$776,СВЦЭМ!$A$33:$A$776,$A95,СВЦЭМ!$B$33:$B$776,L$83)+'СЕТ СН'!$H$12+СВЦЭМ!$D$10+'СЕТ СН'!$H$6-'СЕТ СН'!$H$22</f>
        <v>1247.7915314000002</v>
      </c>
      <c r="M95" s="36">
        <f>SUMIFS(СВЦЭМ!$C$33:$C$776,СВЦЭМ!$A$33:$A$776,$A95,СВЦЭМ!$B$33:$B$776,M$83)+'СЕТ СН'!$H$12+СВЦЭМ!$D$10+'СЕТ СН'!$H$6-'СЕТ СН'!$H$22</f>
        <v>1265.3213239300001</v>
      </c>
      <c r="N95" s="36">
        <f>SUMIFS(СВЦЭМ!$C$33:$C$776,СВЦЭМ!$A$33:$A$776,$A95,СВЦЭМ!$B$33:$B$776,N$83)+'СЕТ СН'!$H$12+СВЦЭМ!$D$10+'СЕТ СН'!$H$6-'СЕТ СН'!$H$22</f>
        <v>1268.7954453100001</v>
      </c>
      <c r="O95" s="36">
        <f>SUMIFS(СВЦЭМ!$C$33:$C$776,СВЦЭМ!$A$33:$A$776,$A95,СВЦЭМ!$B$33:$B$776,O$83)+'СЕТ СН'!$H$12+СВЦЭМ!$D$10+'СЕТ СН'!$H$6-'СЕТ СН'!$H$22</f>
        <v>1280.41680066</v>
      </c>
      <c r="P95" s="36">
        <f>SUMIFS(СВЦЭМ!$C$33:$C$776,СВЦЭМ!$A$33:$A$776,$A95,СВЦЭМ!$B$33:$B$776,P$83)+'СЕТ СН'!$H$12+СВЦЭМ!$D$10+'СЕТ СН'!$H$6-'СЕТ СН'!$H$22</f>
        <v>1283.7042689200002</v>
      </c>
      <c r="Q95" s="36">
        <f>SUMIFS(СВЦЭМ!$C$33:$C$776,СВЦЭМ!$A$33:$A$776,$A95,СВЦЭМ!$B$33:$B$776,Q$83)+'СЕТ СН'!$H$12+СВЦЭМ!$D$10+'СЕТ СН'!$H$6-'СЕТ СН'!$H$22</f>
        <v>1290.1775076700001</v>
      </c>
      <c r="R95" s="36">
        <f>SUMIFS(СВЦЭМ!$C$33:$C$776,СВЦЭМ!$A$33:$A$776,$A95,СВЦЭМ!$B$33:$B$776,R$83)+'СЕТ СН'!$H$12+СВЦЭМ!$D$10+'СЕТ СН'!$H$6-'СЕТ СН'!$H$22</f>
        <v>1293.5157375600002</v>
      </c>
      <c r="S95" s="36">
        <f>SUMIFS(СВЦЭМ!$C$33:$C$776,СВЦЭМ!$A$33:$A$776,$A95,СВЦЭМ!$B$33:$B$776,S$83)+'СЕТ СН'!$H$12+СВЦЭМ!$D$10+'СЕТ СН'!$H$6-'СЕТ СН'!$H$22</f>
        <v>1289.2941874000001</v>
      </c>
      <c r="T95" s="36">
        <f>SUMIFS(СВЦЭМ!$C$33:$C$776,СВЦЭМ!$A$33:$A$776,$A95,СВЦЭМ!$B$33:$B$776,T$83)+'СЕТ СН'!$H$12+СВЦЭМ!$D$10+'СЕТ СН'!$H$6-'СЕТ СН'!$H$22</f>
        <v>1255.7279388500001</v>
      </c>
      <c r="U95" s="36">
        <f>SUMIFS(СВЦЭМ!$C$33:$C$776,СВЦЭМ!$A$33:$A$776,$A95,СВЦЭМ!$B$33:$B$776,U$83)+'СЕТ СН'!$H$12+СВЦЭМ!$D$10+'СЕТ СН'!$H$6-'СЕТ СН'!$H$22</f>
        <v>1241.4650701200001</v>
      </c>
      <c r="V95" s="36">
        <f>SUMIFS(СВЦЭМ!$C$33:$C$776,СВЦЭМ!$A$33:$A$776,$A95,СВЦЭМ!$B$33:$B$776,V$83)+'СЕТ СН'!$H$12+СВЦЭМ!$D$10+'СЕТ СН'!$H$6-'СЕТ СН'!$H$22</f>
        <v>1238.7449442400002</v>
      </c>
      <c r="W95" s="36">
        <f>SUMIFS(СВЦЭМ!$C$33:$C$776,СВЦЭМ!$A$33:$A$776,$A95,СВЦЭМ!$B$33:$B$776,W$83)+'СЕТ СН'!$H$12+СВЦЭМ!$D$10+'СЕТ СН'!$H$6-'СЕТ СН'!$H$22</f>
        <v>1246.05801273</v>
      </c>
      <c r="X95" s="36">
        <f>SUMIFS(СВЦЭМ!$C$33:$C$776,СВЦЭМ!$A$33:$A$776,$A95,СВЦЭМ!$B$33:$B$776,X$83)+'СЕТ СН'!$H$12+СВЦЭМ!$D$10+'СЕТ СН'!$H$6-'СЕТ СН'!$H$22</f>
        <v>1266.8603545200001</v>
      </c>
      <c r="Y95" s="36">
        <f>SUMIFS(СВЦЭМ!$C$33:$C$776,СВЦЭМ!$A$33:$A$776,$A95,СВЦЭМ!$B$33:$B$776,Y$83)+'СЕТ СН'!$H$12+СВЦЭМ!$D$10+'СЕТ СН'!$H$6-'СЕТ СН'!$H$22</f>
        <v>1278.19593773</v>
      </c>
    </row>
    <row r="96" spans="1:25" ht="15.75" x14ac:dyDescent="0.2">
      <c r="A96" s="35">
        <f t="shared" si="2"/>
        <v>43903</v>
      </c>
      <c r="B96" s="36">
        <f>SUMIFS(СВЦЭМ!$C$33:$C$776,СВЦЭМ!$A$33:$A$776,$A96,СВЦЭМ!$B$33:$B$776,B$83)+'СЕТ СН'!$H$12+СВЦЭМ!$D$10+'СЕТ СН'!$H$6-'СЕТ СН'!$H$22</f>
        <v>1339.8257269200001</v>
      </c>
      <c r="C96" s="36">
        <f>SUMIFS(СВЦЭМ!$C$33:$C$776,СВЦЭМ!$A$33:$A$776,$A96,СВЦЭМ!$B$33:$B$776,C$83)+'СЕТ СН'!$H$12+СВЦЭМ!$D$10+'СЕТ СН'!$H$6-'СЕТ СН'!$H$22</f>
        <v>1352.51391513</v>
      </c>
      <c r="D96" s="36">
        <f>SUMIFS(СВЦЭМ!$C$33:$C$776,СВЦЭМ!$A$33:$A$776,$A96,СВЦЭМ!$B$33:$B$776,D$83)+'СЕТ СН'!$H$12+СВЦЭМ!$D$10+'СЕТ СН'!$H$6-'СЕТ СН'!$H$22</f>
        <v>1360.5594713200001</v>
      </c>
      <c r="E96" s="36">
        <f>SUMIFS(СВЦЭМ!$C$33:$C$776,СВЦЭМ!$A$33:$A$776,$A96,СВЦЭМ!$B$33:$B$776,E$83)+'СЕТ СН'!$H$12+СВЦЭМ!$D$10+'СЕТ СН'!$H$6-'СЕТ СН'!$H$22</f>
        <v>1363.9618370400001</v>
      </c>
      <c r="F96" s="36">
        <f>SUMIFS(СВЦЭМ!$C$33:$C$776,СВЦЭМ!$A$33:$A$776,$A96,СВЦЭМ!$B$33:$B$776,F$83)+'СЕТ СН'!$H$12+СВЦЭМ!$D$10+'СЕТ СН'!$H$6-'СЕТ СН'!$H$22</f>
        <v>1359.62865272</v>
      </c>
      <c r="G96" s="36">
        <f>SUMIFS(СВЦЭМ!$C$33:$C$776,СВЦЭМ!$A$33:$A$776,$A96,СВЦЭМ!$B$33:$B$776,G$83)+'СЕТ СН'!$H$12+СВЦЭМ!$D$10+'СЕТ СН'!$H$6-'СЕТ СН'!$H$22</f>
        <v>1338.85202613</v>
      </c>
      <c r="H96" s="36">
        <f>SUMIFS(СВЦЭМ!$C$33:$C$776,СВЦЭМ!$A$33:$A$776,$A96,СВЦЭМ!$B$33:$B$776,H$83)+'СЕТ СН'!$H$12+СВЦЭМ!$D$10+'СЕТ СН'!$H$6-'СЕТ СН'!$H$22</f>
        <v>1307.0323344000001</v>
      </c>
      <c r="I96" s="36">
        <f>SUMIFS(СВЦЭМ!$C$33:$C$776,СВЦЭМ!$A$33:$A$776,$A96,СВЦЭМ!$B$33:$B$776,I$83)+'СЕТ СН'!$H$12+СВЦЭМ!$D$10+'СЕТ СН'!$H$6-'СЕТ СН'!$H$22</f>
        <v>1280.6349234100001</v>
      </c>
      <c r="J96" s="36">
        <f>SUMIFS(СВЦЭМ!$C$33:$C$776,СВЦЭМ!$A$33:$A$776,$A96,СВЦЭМ!$B$33:$B$776,J$83)+'СЕТ СН'!$H$12+СВЦЭМ!$D$10+'СЕТ СН'!$H$6-'СЕТ СН'!$H$22</f>
        <v>1237.9339085500001</v>
      </c>
      <c r="K96" s="36">
        <f>SUMIFS(СВЦЭМ!$C$33:$C$776,СВЦЭМ!$A$33:$A$776,$A96,СВЦЭМ!$B$33:$B$776,K$83)+'СЕТ СН'!$H$12+СВЦЭМ!$D$10+'СЕТ СН'!$H$6-'СЕТ СН'!$H$22</f>
        <v>1232.8679192</v>
      </c>
      <c r="L96" s="36">
        <f>SUMIFS(СВЦЭМ!$C$33:$C$776,СВЦЭМ!$A$33:$A$776,$A96,СВЦЭМ!$B$33:$B$776,L$83)+'СЕТ СН'!$H$12+СВЦЭМ!$D$10+'СЕТ СН'!$H$6-'СЕТ СН'!$H$22</f>
        <v>1238.6276400500001</v>
      </c>
      <c r="M96" s="36">
        <f>SUMIFS(СВЦЭМ!$C$33:$C$776,СВЦЭМ!$A$33:$A$776,$A96,СВЦЭМ!$B$33:$B$776,M$83)+'СЕТ СН'!$H$12+СВЦЭМ!$D$10+'СЕТ СН'!$H$6-'СЕТ СН'!$H$22</f>
        <v>1247.6013522600001</v>
      </c>
      <c r="N96" s="36">
        <f>SUMIFS(СВЦЭМ!$C$33:$C$776,СВЦЭМ!$A$33:$A$776,$A96,СВЦЭМ!$B$33:$B$776,N$83)+'СЕТ СН'!$H$12+СВЦЭМ!$D$10+'СЕТ СН'!$H$6-'СЕТ СН'!$H$22</f>
        <v>1253.1664651999999</v>
      </c>
      <c r="O96" s="36">
        <f>SUMIFS(СВЦЭМ!$C$33:$C$776,СВЦЭМ!$A$33:$A$776,$A96,СВЦЭМ!$B$33:$B$776,O$83)+'СЕТ СН'!$H$12+СВЦЭМ!$D$10+'СЕТ СН'!$H$6-'СЕТ СН'!$H$22</f>
        <v>1264.1542348800001</v>
      </c>
      <c r="P96" s="36">
        <f>SUMIFS(СВЦЭМ!$C$33:$C$776,СВЦЭМ!$A$33:$A$776,$A96,СВЦЭМ!$B$33:$B$776,P$83)+'СЕТ СН'!$H$12+СВЦЭМ!$D$10+'СЕТ СН'!$H$6-'СЕТ СН'!$H$22</f>
        <v>1272.7564573500001</v>
      </c>
      <c r="Q96" s="36">
        <f>SUMIFS(СВЦЭМ!$C$33:$C$776,СВЦЭМ!$A$33:$A$776,$A96,СВЦЭМ!$B$33:$B$776,Q$83)+'СЕТ СН'!$H$12+СВЦЭМ!$D$10+'СЕТ СН'!$H$6-'СЕТ СН'!$H$22</f>
        <v>1275.1354060100002</v>
      </c>
      <c r="R96" s="36">
        <f>SUMIFS(СВЦЭМ!$C$33:$C$776,СВЦЭМ!$A$33:$A$776,$A96,СВЦЭМ!$B$33:$B$776,R$83)+'СЕТ СН'!$H$12+СВЦЭМ!$D$10+'СЕТ СН'!$H$6-'СЕТ СН'!$H$22</f>
        <v>1276.7365475400002</v>
      </c>
      <c r="S96" s="36">
        <f>SUMIFS(СВЦЭМ!$C$33:$C$776,СВЦЭМ!$A$33:$A$776,$A96,СВЦЭМ!$B$33:$B$776,S$83)+'СЕТ СН'!$H$12+СВЦЭМ!$D$10+'СЕТ СН'!$H$6-'СЕТ СН'!$H$22</f>
        <v>1276.7906353000001</v>
      </c>
      <c r="T96" s="36">
        <f>SUMIFS(СВЦЭМ!$C$33:$C$776,СВЦЭМ!$A$33:$A$776,$A96,СВЦЭМ!$B$33:$B$776,T$83)+'СЕТ СН'!$H$12+СВЦЭМ!$D$10+'СЕТ СН'!$H$6-'СЕТ СН'!$H$22</f>
        <v>1253.0044234400002</v>
      </c>
      <c r="U96" s="36">
        <f>SUMIFS(СВЦЭМ!$C$33:$C$776,СВЦЭМ!$A$33:$A$776,$A96,СВЦЭМ!$B$33:$B$776,U$83)+'СЕТ СН'!$H$12+СВЦЭМ!$D$10+'СЕТ СН'!$H$6-'СЕТ СН'!$H$22</f>
        <v>1230.7666447800002</v>
      </c>
      <c r="V96" s="36">
        <f>SUMIFS(СВЦЭМ!$C$33:$C$776,СВЦЭМ!$A$33:$A$776,$A96,СВЦЭМ!$B$33:$B$776,V$83)+'СЕТ СН'!$H$12+СВЦЭМ!$D$10+'СЕТ СН'!$H$6-'СЕТ СН'!$H$22</f>
        <v>1222.9395011800002</v>
      </c>
      <c r="W96" s="36">
        <f>SUMIFS(СВЦЭМ!$C$33:$C$776,СВЦЭМ!$A$33:$A$776,$A96,СВЦЭМ!$B$33:$B$776,W$83)+'СЕТ СН'!$H$12+СВЦЭМ!$D$10+'СЕТ СН'!$H$6-'СЕТ СН'!$H$22</f>
        <v>1226.6095022200002</v>
      </c>
      <c r="X96" s="36">
        <f>SUMIFS(СВЦЭМ!$C$33:$C$776,СВЦЭМ!$A$33:$A$776,$A96,СВЦЭМ!$B$33:$B$776,X$83)+'СЕТ СН'!$H$12+СВЦЭМ!$D$10+'СЕТ СН'!$H$6-'СЕТ СН'!$H$22</f>
        <v>1227.7186434300002</v>
      </c>
      <c r="Y96" s="36">
        <f>SUMIFS(СВЦЭМ!$C$33:$C$776,СВЦЭМ!$A$33:$A$776,$A96,СВЦЭМ!$B$33:$B$776,Y$83)+'СЕТ СН'!$H$12+СВЦЭМ!$D$10+'СЕТ СН'!$H$6-'СЕТ СН'!$H$22</f>
        <v>1248.7318607500001</v>
      </c>
    </row>
    <row r="97" spans="1:25" ht="15.75" x14ac:dyDescent="0.2">
      <c r="A97" s="35">
        <f t="shared" si="2"/>
        <v>43904</v>
      </c>
      <c r="B97" s="36">
        <f>SUMIFS(СВЦЭМ!$C$33:$C$776,СВЦЭМ!$A$33:$A$776,$A97,СВЦЭМ!$B$33:$B$776,B$83)+'СЕТ СН'!$H$12+СВЦЭМ!$D$10+'СЕТ СН'!$H$6-'СЕТ СН'!$H$22</f>
        <v>1269.24896904</v>
      </c>
      <c r="C97" s="36">
        <f>SUMIFS(СВЦЭМ!$C$33:$C$776,СВЦЭМ!$A$33:$A$776,$A97,СВЦЭМ!$B$33:$B$776,C$83)+'СЕТ СН'!$H$12+СВЦЭМ!$D$10+'СЕТ СН'!$H$6-'СЕТ СН'!$H$22</f>
        <v>1289.82437686</v>
      </c>
      <c r="D97" s="36">
        <f>SUMIFS(СВЦЭМ!$C$33:$C$776,СВЦЭМ!$A$33:$A$776,$A97,СВЦЭМ!$B$33:$B$776,D$83)+'СЕТ СН'!$H$12+СВЦЭМ!$D$10+'СЕТ СН'!$H$6-'СЕТ СН'!$H$22</f>
        <v>1305.3330895300001</v>
      </c>
      <c r="E97" s="36">
        <f>SUMIFS(СВЦЭМ!$C$33:$C$776,СВЦЭМ!$A$33:$A$776,$A97,СВЦЭМ!$B$33:$B$776,E$83)+'СЕТ СН'!$H$12+СВЦЭМ!$D$10+'СЕТ СН'!$H$6-'СЕТ СН'!$H$22</f>
        <v>1315.1202967300001</v>
      </c>
      <c r="F97" s="36">
        <f>SUMIFS(СВЦЭМ!$C$33:$C$776,СВЦЭМ!$A$33:$A$776,$A97,СВЦЭМ!$B$33:$B$776,F$83)+'СЕТ СН'!$H$12+СВЦЭМ!$D$10+'СЕТ СН'!$H$6-'СЕТ СН'!$H$22</f>
        <v>1309.6670600800001</v>
      </c>
      <c r="G97" s="36">
        <f>SUMIFS(СВЦЭМ!$C$33:$C$776,СВЦЭМ!$A$33:$A$776,$A97,СВЦЭМ!$B$33:$B$776,G$83)+'СЕТ СН'!$H$12+СВЦЭМ!$D$10+'СЕТ СН'!$H$6-'СЕТ СН'!$H$22</f>
        <v>1294.3618502200002</v>
      </c>
      <c r="H97" s="36">
        <f>SUMIFS(СВЦЭМ!$C$33:$C$776,СВЦЭМ!$A$33:$A$776,$A97,СВЦЭМ!$B$33:$B$776,H$83)+'СЕТ СН'!$H$12+СВЦЭМ!$D$10+'СЕТ СН'!$H$6-'СЕТ СН'!$H$22</f>
        <v>1276.3898026300001</v>
      </c>
      <c r="I97" s="36">
        <f>SUMIFS(СВЦЭМ!$C$33:$C$776,СВЦЭМ!$A$33:$A$776,$A97,СВЦЭМ!$B$33:$B$776,I$83)+'СЕТ СН'!$H$12+СВЦЭМ!$D$10+'СЕТ СН'!$H$6-'СЕТ СН'!$H$22</f>
        <v>1257.9197644999999</v>
      </c>
      <c r="J97" s="36">
        <f>SUMIFS(СВЦЭМ!$C$33:$C$776,СВЦЭМ!$A$33:$A$776,$A97,СВЦЭМ!$B$33:$B$776,J$83)+'СЕТ СН'!$H$12+СВЦЭМ!$D$10+'СЕТ СН'!$H$6-'СЕТ СН'!$H$22</f>
        <v>1232.1120720200001</v>
      </c>
      <c r="K97" s="36">
        <f>SUMIFS(СВЦЭМ!$C$33:$C$776,СВЦЭМ!$A$33:$A$776,$A97,СВЦЭМ!$B$33:$B$776,K$83)+'СЕТ СН'!$H$12+СВЦЭМ!$D$10+'СЕТ СН'!$H$6-'СЕТ СН'!$H$22</f>
        <v>1242.63386216</v>
      </c>
      <c r="L97" s="36">
        <f>SUMIFS(СВЦЭМ!$C$33:$C$776,СВЦЭМ!$A$33:$A$776,$A97,СВЦЭМ!$B$33:$B$776,L$83)+'СЕТ СН'!$H$12+СВЦЭМ!$D$10+'СЕТ СН'!$H$6-'СЕТ СН'!$H$22</f>
        <v>1252.4464749799999</v>
      </c>
      <c r="M97" s="36">
        <f>SUMIFS(СВЦЭМ!$C$33:$C$776,СВЦЭМ!$A$33:$A$776,$A97,СВЦЭМ!$B$33:$B$776,M$83)+'СЕТ СН'!$H$12+СВЦЭМ!$D$10+'СЕТ СН'!$H$6-'СЕТ СН'!$H$22</f>
        <v>1259.49035675</v>
      </c>
      <c r="N97" s="36">
        <f>SUMIFS(СВЦЭМ!$C$33:$C$776,СВЦЭМ!$A$33:$A$776,$A97,СВЦЭМ!$B$33:$B$776,N$83)+'СЕТ СН'!$H$12+СВЦЭМ!$D$10+'СЕТ СН'!$H$6-'СЕТ СН'!$H$22</f>
        <v>1271.6555203400001</v>
      </c>
      <c r="O97" s="36">
        <f>SUMIFS(СВЦЭМ!$C$33:$C$776,СВЦЭМ!$A$33:$A$776,$A97,СВЦЭМ!$B$33:$B$776,O$83)+'СЕТ СН'!$H$12+СВЦЭМ!$D$10+'СЕТ СН'!$H$6-'СЕТ СН'!$H$22</f>
        <v>1286.9525455900002</v>
      </c>
      <c r="P97" s="36">
        <f>SUMIFS(СВЦЭМ!$C$33:$C$776,СВЦЭМ!$A$33:$A$776,$A97,СВЦЭМ!$B$33:$B$776,P$83)+'СЕТ СН'!$H$12+СВЦЭМ!$D$10+'СЕТ СН'!$H$6-'СЕТ СН'!$H$22</f>
        <v>1290.8033036300001</v>
      </c>
      <c r="Q97" s="36">
        <f>SUMIFS(СВЦЭМ!$C$33:$C$776,СВЦЭМ!$A$33:$A$776,$A97,СВЦЭМ!$B$33:$B$776,Q$83)+'СЕТ СН'!$H$12+СВЦЭМ!$D$10+'СЕТ СН'!$H$6-'СЕТ СН'!$H$22</f>
        <v>1293.9839531000002</v>
      </c>
      <c r="R97" s="36">
        <f>SUMIFS(СВЦЭМ!$C$33:$C$776,СВЦЭМ!$A$33:$A$776,$A97,СВЦЭМ!$B$33:$B$776,R$83)+'СЕТ СН'!$H$12+СВЦЭМ!$D$10+'СЕТ СН'!$H$6-'СЕТ СН'!$H$22</f>
        <v>1277.05456822</v>
      </c>
      <c r="S97" s="36">
        <f>SUMIFS(СВЦЭМ!$C$33:$C$776,СВЦЭМ!$A$33:$A$776,$A97,СВЦЭМ!$B$33:$B$776,S$83)+'СЕТ СН'!$H$12+СВЦЭМ!$D$10+'СЕТ СН'!$H$6-'СЕТ СН'!$H$22</f>
        <v>1269.8234799400002</v>
      </c>
      <c r="T97" s="36">
        <f>SUMIFS(СВЦЭМ!$C$33:$C$776,СВЦЭМ!$A$33:$A$776,$A97,СВЦЭМ!$B$33:$B$776,T$83)+'СЕТ СН'!$H$12+СВЦЭМ!$D$10+'СЕТ СН'!$H$6-'СЕТ СН'!$H$22</f>
        <v>1250.43897913</v>
      </c>
      <c r="U97" s="36">
        <f>SUMIFS(СВЦЭМ!$C$33:$C$776,СВЦЭМ!$A$33:$A$776,$A97,СВЦЭМ!$B$33:$B$776,U$83)+'СЕТ СН'!$H$12+СВЦЭМ!$D$10+'СЕТ СН'!$H$6-'СЕТ СН'!$H$22</f>
        <v>1238.6218525500001</v>
      </c>
      <c r="V97" s="36">
        <f>SUMIFS(СВЦЭМ!$C$33:$C$776,СВЦЭМ!$A$33:$A$776,$A97,СВЦЭМ!$B$33:$B$776,V$83)+'СЕТ СН'!$H$12+СВЦЭМ!$D$10+'СЕТ СН'!$H$6-'СЕТ СН'!$H$22</f>
        <v>1224.9871462400001</v>
      </c>
      <c r="W97" s="36">
        <f>SUMIFS(СВЦЭМ!$C$33:$C$776,СВЦЭМ!$A$33:$A$776,$A97,СВЦЭМ!$B$33:$B$776,W$83)+'СЕТ СН'!$H$12+СВЦЭМ!$D$10+'СЕТ СН'!$H$6-'СЕТ СН'!$H$22</f>
        <v>1237.9174316600001</v>
      </c>
      <c r="X97" s="36">
        <f>SUMIFS(СВЦЭМ!$C$33:$C$776,СВЦЭМ!$A$33:$A$776,$A97,СВЦЭМ!$B$33:$B$776,X$83)+'СЕТ СН'!$H$12+СВЦЭМ!$D$10+'СЕТ СН'!$H$6-'СЕТ СН'!$H$22</f>
        <v>1243.6798249400001</v>
      </c>
      <c r="Y97" s="36">
        <f>SUMIFS(СВЦЭМ!$C$33:$C$776,СВЦЭМ!$A$33:$A$776,$A97,СВЦЭМ!$B$33:$B$776,Y$83)+'СЕТ СН'!$H$12+СВЦЭМ!$D$10+'СЕТ СН'!$H$6-'СЕТ СН'!$H$22</f>
        <v>1241.2379991900002</v>
      </c>
    </row>
    <row r="98" spans="1:25" ht="15.75" x14ac:dyDescent="0.2">
      <c r="A98" s="35">
        <f t="shared" si="2"/>
        <v>43905</v>
      </c>
      <c r="B98" s="36">
        <f>SUMIFS(СВЦЭМ!$C$33:$C$776,СВЦЭМ!$A$33:$A$776,$A98,СВЦЭМ!$B$33:$B$776,B$83)+'СЕТ СН'!$H$12+СВЦЭМ!$D$10+'СЕТ СН'!$H$6-'СЕТ СН'!$H$22</f>
        <v>1271.1878832900002</v>
      </c>
      <c r="C98" s="36">
        <f>SUMIFS(СВЦЭМ!$C$33:$C$776,СВЦЭМ!$A$33:$A$776,$A98,СВЦЭМ!$B$33:$B$776,C$83)+'СЕТ СН'!$H$12+СВЦЭМ!$D$10+'СЕТ СН'!$H$6-'СЕТ СН'!$H$22</f>
        <v>1296.2387404200001</v>
      </c>
      <c r="D98" s="36">
        <f>SUMIFS(СВЦЭМ!$C$33:$C$776,СВЦЭМ!$A$33:$A$776,$A98,СВЦЭМ!$B$33:$B$776,D$83)+'СЕТ СН'!$H$12+СВЦЭМ!$D$10+'СЕТ СН'!$H$6-'СЕТ СН'!$H$22</f>
        <v>1299.6452345900002</v>
      </c>
      <c r="E98" s="36">
        <f>SUMIFS(СВЦЭМ!$C$33:$C$776,СВЦЭМ!$A$33:$A$776,$A98,СВЦЭМ!$B$33:$B$776,E$83)+'СЕТ СН'!$H$12+СВЦЭМ!$D$10+'СЕТ СН'!$H$6-'СЕТ СН'!$H$22</f>
        <v>1313.6046297100002</v>
      </c>
      <c r="F98" s="36">
        <f>SUMIFS(СВЦЭМ!$C$33:$C$776,СВЦЭМ!$A$33:$A$776,$A98,СВЦЭМ!$B$33:$B$776,F$83)+'СЕТ СН'!$H$12+СВЦЭМ!$D$10+'СЕТ СН'!$H$6-'СЕТ СН'!$H$22</f>
        <v>1315.90466771</v>
      </c>
      <c r="G98" s="36">
        <f>SUMIFS(СВЦЭМ!$C$33:$C$776,СВЦЭМ!$A$33:$A$776,$A98,СВЦЭМ!$B$33:$B$776,G$83)+'СЕТ СН'!$H$12+СВЦЭМ!$D$10+'СЕТ СН'!$H$6-'СЕТ СН'!$H$22</f>
        <v>1317.4776922599999</v>
      </c>
      <c r="H98" s="36">
        <f>SUMIFS(СВЦЭМ!$C$33:$C$776,СВЦЭМ!$A$33:$A$776,$A98,СВЦЭМ!$B$33:$B$776,H$83)+'СЕТ СН'!$H$12+СВЦЭМ!$D$10+'СЕТ СН'!$H$6-'СЕТ СН'!$H$22</f>
        <v>1311.12591638</v>
      </c>
      <c r="I98" s="36">
        <f>SUMIFS(СВЦЭМ!$C$33:$C$776,СВЦЭМ!$A$33:$A$776,$A98,СВЦЭМ!$B$33:$B$776,I$83)+'СЕТ СН'!$H$12+СВЦЭМ!$D$10+'СЕТ СН'!$H$6-'СЕТ СН'!$H$22</f>
        <v>1286.9367500500002</v>
      </c>
      <c r="J98" s="36">
        <f>SUMIFS(СВЦЭМ!$C$33:$C$776,СВЦЭМ!$A$33:$A$776,$A98,СВЦЭМ!$B$33:$B$776,J$83)+'СЕТ СН'!$H$12+СВЦЭМ!$D$10+'СЕТ СН'!$H$6-'СЕТ СН'!$H$22</f>
        <v>1248.95220442</v>
      </c>
      <c r="K98" s="36">
        <f>SUMIFS(СВЦЭМ!$C$33:$C$776,СВЦЭМ!$A$33:$A$776,$A98,СВЦЭМ!$B$33:$B$776,K$83)+'СЕТ СН'!$H$12+СВЦЭМ!$D$10+'СЕТ СН'!$H$6-'СЕТ СН'!$H$22</f>
        <v>1221.7103556000002</v>
      </c>
      <c r="L98" s="36">
        <f>SUMIFS(СВЦЭМ!$C$33:$C$776,СВЦЭМ!$A$33:$A$776,$A98,СВЦЭМ!$B$33:$B$776,L$83)+'СЕТ СН'!$H$12+СВЦЭМ!$D$10+'СЕТ СН'!$H$6-'СЕТ СН'!$H$22</f>
        <v>1211.0854341900001</v>
      </c>
      <c r="M98" s="36">
        <f>SUMIFS(СВЦЭМ!$C$33:$C$776,СВЦЭМ!$A$33:$A$776,$A98,СВЦЭМ!$B$33:$B$776,M$83)+'СЕТ СН'!$H$12+СВЦЭМ!$D$10+'СЕТ СН'!$H$6-'СЕТ СН'!$H$22</f>
        <v>1214.5410281200002</v>
      </c>
      <c r="N98" s="36">
        <f>SUMIFS(СВЦЭМ!$C$33:$C$776,СВЦЭМ!$A$33:$A$776,$A98,СВЦЭМ!$B$33:$B$776,N$83)+'СЕТ СН'!$H$12+СВЦЭМ!$D$10+'СЕТ СН'!$H$6-'СЕТ СН'!$H$22</f>
        <v>1228.0054852500002</v>
      </c>
      <c r="O98" s="36">
        <f>SUMIFS(СВЦЭМ!$C$33:$C$776,СВЦЭМ!$A$33:$A$776,$A98,СВЦЭМ!$B$33:$B$776,O$83)+'СЕТ СН'!$H$12+СВЦЭМ!$D$10+'СЕТ СН'!$H$6-'СЕТ СН'!$H$22</f>
        <v>1245.3295669600002</v>
      </c>
      <c r="P98" s="36">
        <f>SUMIFS(СВЦЭМ!$C$33:$C$776,СВЦЭМ!$A$33:$A$776,$A98,СВЦЭМ!$B$33:$B$776,P$83)+'СЕТ СН'!$H$12+СВЦЭМ!$D$10+'СЕТ СН'!$H$6-'СЕТ СН'!$H$22</f>
        <v>1254.06236442</v>
      </c>
      <c r="Q98" s="36">
        <f>SUMIFS(СВЦЭМ!$C$33:$C$776,СВЦЭМ!$A$33:$A$776,$A98,СВЦЭМ!$B$33:$B$776,Q$83)+'СЕТ СН'!$H$12+СВЦЭМ!$D$10+'СЕТ СН'!$H$6-'СЕТ СН'!$H$22</f>
        <v>1259.3549557400002</v>
      </c>
      <c r="R98" s="36">
        <f>SUMIFS(СВЦЭМ!$C$33:$C$776,СВЦЭМ!$A$33:$A$776,$A98,СВЦЭМ!$B$33:$B$776,R$83)+'СЕТ СН'!$H$12+СВЦЭМ!$D$10+'СЕТ СН'!$H$6-'СЕТ СН'!$H$22</f>
        <v>1252.8278687900001</v>
      </c>
      <c r="S98" s="36">
        <f>SUMIFS(СВЦЭМ!$C$33:$C$776,СВЦЭМ!$A$33:$A$776,$A98,СВЦЭМ!$B$33:$B$776,S$83)+'СЕТ СН'!$H$12+СВЦЭМ!$D$10+'СЕТ СН'!$H$6-'СЕТ СН'!$H$22</f>
        <v>1247.3570339900002</v>
      </c>
      <c r="T98" s="36">
        <f>SUMIFS(СВЦЭМ!$C$33:$C$776,СВЦЭМ!$A$33:$A$776,$A98,СВЦЭМ!$B$33:$B$776,T$83)+'СЕТ СН'!$H$12+СВЦЭМ!$D$10+'СЕТ СН'!$H$6-'СЕТ СН'!$H$22</f>
        <v>1226.4889648000001</v>
      </c>
      <c r="U98" s="36">
        <f>SUMIFS(СВЦЭМ!$C$33:$C$776,СВЦЭМ!$A$33:$A$776,$A98,СВЦЭМ!$B$33:$B$776,U$83)+'СЕТ СН'!$H$12+СВЦЭМ!$D$10+'СЕТ СН'!$H$6-'СЕТ СН'!$H$22</f>
        <v>1214.88966602</v>
      </c>
      <c r="V98" s="36">
        <f>SUMIFS(СВЦЭМ!$C$33:$C$776,СВЦЭМ!$A$33:$A$776,$A98,СВЦЭМ!$B$33:$B$776,V$83)+'СЕТ СН'!$H$12+СВЦЭМ!$D$10+'СЕТ СН'!$H$6-'СЕТ СН'!$H$22</f>
        <v>1213.6592111100001</v>
      </c>
      <c r="W98" s="36">
        <f>SUMIFS(СВЦЭМ!$C$33:$C$776,СВЦЭМ!$A$33:$A$776,$A98,СВЦЭМ!$B$33:$B$776,W$83)+'СЕТ СН'!$H$12+СВЦЭМ!$D$10+'СЕТ СН'!$H$6-'СЕТ СН'!$H$22</f>
        <v>1220.19451209</v>
      </c>
      <c r="X98" s="36">
        <f>SUMIFS(СВЦЭМ!$C$33:$C$776,СВЦЭМ!$A$33:$A$776,$A98,СВЦЭМ!$B$33:$B$776,X$83)+'СЕТ СН'!$H$12+СВЦЭМ!$D$10+'СЕТ СН'!$H$6-'СЕТ СН'!$H$22</f>
        <v>1241.2660504600001</v>
      </c>
      <c r="Y98" s="36">
        <f>SUMIFS(СВЦЭМ!$C$33:$C$776,СВЦЭМ!$A$33:$A$776,$A98,СВЦЭМ!$B$33:$B$776,Y$83)+'СЕТ СН'!$H$12+СВЦЭМ!$D$10+'СЕТ СН'!$H$6-'СЕТ СН'!$H$22</f>
        <v>1274.6831825200002</v>
      </c>
    </row>
    <row r="99" spans="1:25" ht="15.75" x14ac:dyDescent="0.2">
      <c r="A99" s="35">
        <f t="shared" si="2"/>
        <v>43906</v>
      </c>
      <c r="B99" s="36">
        <f>SUMIFS(СВЦЭМ!$C$33:$C$776,СВЦЭМ!$A$33:$A$776,$A99,СВЦЭМ!$B$33:$B$776,B$83)+'СЕТ СН'!$H$12+СВЦЭМ!$D$10+'СЕТ СН'!$H$6-'СЕТ СН'!$H$22</f>
        <v>1310.15719936</v>
      </c>
      <c r="C99" s="36">
        <f>SUMIFS(СВЦЭМ!$C$33:$C$776,СВЦЭМ!$A$33:$A$776,$A99,СВЦЭМ!$B$33:$B$776,C$83)+'СЕТ СН'!$H$12+СВЦЭМ!$D$10+'СЕТ СН'!$H$6-'СЕТ СН'!$H$22</f>
        <v>1333.4244923199999</v>
      </c>
      <c r="D99" s="36">
        <f>SUMIFS(СВЦЭМ!$C$33:$C$776,СВЦЭМ!$A$33:$A$776,$A99,СВЦЭМ!$B$33:$B$776,D$83)+'СЕТ СН'!$H$12+СВЦЭМ!$D$10+'СЕТ СН'!$H$6-'СЕТ СН'!$H$22</f>
        <v>1332.6874952500002</v>
      </c>
      <c r="E99" s="36">
        <f>SUMIFS(СВЦЭМ!$C$33:$C$776,СВЦЭМ!$A$33:$A$776,$A99,СВЦЭМ!$B$33:$B$776,E$83)+'СЕТ СН'!$H$12+СВЦЭМ!$D$10+'СЕТ СН'!$H$6-'СЕТ СН'!$H$22</f>
        <v>1330.1251314599999</v>
      </c>
      <c r="F99" s="36">
        <f>SUMIFS(СВЦЭМ!$C$33:$C$776,СВЦЭМ!$A$33:$A$776,$A99,СВЦЭМ!$B$33:$B$776,F$83)+'СЕТ СН'!$H$12+СВЦЭМ!$D$10+'СЕТ СН'!$H$6-'СЕТ СН'!$H$22</f>
        <v>1331.57020169</v>
      </c>
      <c r="G99" s="36">
        <f>SUMIFS(СВЦЭМ!$C$33:$C$776,СВЦЭМ!$A$33:$A$776,$A99,СВЦЭМ!$B$33:$B$776,G$83)+'СЕТ СН'!$H$12+СВЦЭМ!$D$10+'СЕТ СН'!$H$6-'СЕТ СН'!$H$22</f>
        <v>1332.88909543</v>
      </c>
      <c r="H99" s="36">
        <f>SUMIFS(СВЦЭМ!$C$33:$C$776,СВЦЭМ!$A$33:$A$776,$A99,СВЦЭМ!$B$33:$B$776,H$83)+'СЕТ СН'!$H$12+СВЦЭМ!$D$10+'СЕТ СН'!$H$6-'СЕТ СН'!$H$22</f>
        <v>1317.1286661900001</v>
      </c>
      <c r="I99" s="36">
        <f>SUMIFS(СВЦЭМ!$C$33:$C$776,СВЦЭМ!$A$33:$A$776,$A99,СВЦЭМ!$B$33:$B$776,I$83)+'СЕТ СН'!$H$12+СВЦЭМ!$D$10+'СЕТ СН'!$H$6-'СЕТ СН'!$H$22</f>
        <v>1273.3682675100001</v>
      </c>
      <c r="J99" s="36">
        <f>SUMIFS(СВЦЭМ!$C$33:$C$776,СВЦЭМ!$A$33:$A$776,$A99,СВЦЭМ!$B$33:$B$776,J$83)+'СЕТ СН'!$H$12+СВЦЭМ!$D$10+'СЕТ СН'!$H$6-'СЕТ СН'!$H$22</f>
        <v>1212.2886221600002</v>
      </c>
      <c r="K99" s="36">
        <f>SUMIFS(СВЦЭМ!$C$33:$C$776,СВЦЭМ!$A$33:$A$776,$A99,СВЦЭМ!$B$33:$B$776,K$83)+'СЕТ СН'!$H$12+СВЦЭМ!$D$10+'СЕТ СН'!$H$6-'СЕТ СН'!$H$22</f>
        <v>1210.2708516</v>
      </c>
      <c r="L99" s="36">
        <f>SUMIFS(СВЦЭМ!$C$33:$C$776,СВЦЭМ!$A$33:$A$776,$A99,СВЦЭМ!$B$33:$B$776,L$83)+'СЕТ СН'!$H$12+СВЦЭМ!$D$10+'СЕТ СН'!$H$6-'СЕТ СН'!$H$22</f>
        <v>1213.78796414</v>
      </c>
      <c r="M99" s="36">
        <f>SUMIFS(СВЦЭМ!$C$33:$C$776,СВЦЭМ!$A$33:$A$776,$A99,СВЦЭМ!$B$33:$B$776,M$83)+'СЕТ СН'!$H$12+СВЦЭМ!$D$10+'СЕТ СН'!$H$6-'СЕТ СН'!$H$22</f>
        <v>1228.9392738900001</v>
      </c>
      <c r="N99" s="36">
        <f>SUMIFS(СВЦЭМ!$C$33:$C$776,СВЦЭМ!$A$33:$A$776,$A99,СВЦЭМ!$B$33:$B$776,N$83)+'СЕТ СН'!$H$12+СВЦЭМ!$D$10+'СЕТ СН'!$H$6-'СЕТ СН'!$H$22</f>
        <v>1239.9756794700002</v>
      </c>
      <c r="O99" s="36">
        <f>SUMIFS(СВЦЭМ!$C$33:$C$776,СВЦЭМ!$A$33:$A$776,$A99,СВЦЭМ!$B$33:$B$776,O$83)+'СЕТ СН'!$H$12+СВЦЭМ!$D$10+'СЕТ СН'!$H$6-'СЕТ СН'!$H$22</f>
        <v>1265.5095320400001</v>
      </c>
      <c r="P99" s="36">
        <f>SUMIFS(СВЦЭМ!$C$33:$C$776,СВЦЭМ!$A$33:$A$776,$A99,СВЦЭМ!$B$33:$B$776,P$83)+'СЕТ СН'!$H$12+СВЦЭМ!$D$10+'СЕТ СН'!$H$6-'СЕТ СН'!$H$22</f>
        <v>1267.5846652600001</v>
      </c>
      <c r="Q99" s="36">
        <f>SUMIFS(СВЦЭМ!$C$33:$C$776,СВЦЭМ!$A$33:$A$776,$A99,СВЦЭМ!$B$33:$B$776,Q$83)+'СЕТ СН'!$H$12+СВЦЭМ!$D$10+'СЕТ СН'!$H$6-'СЕТ СН'!$H$22</f>
        <v>1268.6864784600002</v>
      </c>
      <c r="R99" s="36">
        <f>SUMIFS(СВЦЭМ!$C$33:$C$776,СВЦЭМ!$A$33:$A$776,$A99,СВЦЭМ!$B$33:$B$776,R$83)+'СЕТ СН'!$H$12+СВЦЭМ!$D$10+'СЕТ СН'!$H$6-'СЕТ СН'!$H$22</f>
        <v>1275.3831587700001</v>
      </c>
      <c r="S99" s="36">
        <f>SUMIFS(СВЦЭМ!$C$33:$C$776,СВЦЭМ!$A$33:$A$776,$A99,СВЦЭМ!$B$33:$B$776,S$83)+'СЕТ СН'!$H$12+СВЦЭМ!$D$10+'СЕТ СН'!$H$6-'СЕТ СН'!$H$22</f>
        <v>1267.4034444600002</v>
      </c>
      <c r="T99" s="36">
        <f>SUMIFS(СВЦЭМ!$C$33:$C$776,СВЦЭМ!$A$33:$A$776,$A99,СВЦЭМ!$B$33:$B$776,T$83)+'СЕТ СН'!$H$12+СВЦЭМ!$D$10+'СЕТ СН'!$H$6-'СЕТ СН'!$H$22</f>
        <v>1248.2100353999999</v>
      </c>
      <c r="U99" s="36">
        <f>SUMIFS(СВЦЭМ!$C$33:$C$776,СВЦЭМ!$A$33:$A$776,$A99,СВЦЭМ!$B$33:$B$776,U$83)+'СЕТ СН'!$H$12+СВЦЭМ!$D$10+'СЕТ СН'!$H$6-'СЕТ СН'!$H$22</f>
        <v>1227.6254156100001</v>
      </c>
      <c r="V99" s="36">
        <f>SUMIFS(СВЦЭМ!$C$33:$C$776,СВЦЭМ!$A$33:$A$776,$A99,СВЦЭМ!$B$33:$B$776,V$83)+'СЕТ СН'!$H$12+СВЦЭМ!$D$10+'СЕТ СН'!$H$6-'СЕТ СН'!$H$22</f>
        <v>1222.0252247400001</v>
      </c>
      <c r="W99" s="36">
        <f>SUMIFS(СВЦЭМ!$C$33:$C$776,СВЦЭМ!$A$33:$A$776,$A99,СВЦЭМ!$B$33:$B$776,W$83)+'СЕТ СН'!$H$12+СВЦЭМ!$D$10+'СЕТ СН'!$H$6-'СЕТ СН'!$H$22</f>
        <v>1238.7820579200002</v>
      </c>
      <c r="X99" s="36">
        <f>SUMIFS(СВЦЭМ!$C$33:$C$776,СВЦЭМ!$A$33:$A$776,$A99,СВЦЭМ!$B$33:$B$776,X$83)+'СЕТ СН'!$H$12+СВЦЭМ!$D$10+'СЕТ СН'!$H$6-'СЕТ СН'!$H$22</f>
        <v>1263.0129514400001</v>
      </c>
      <c r="Y99" s="36">
        <f>SUMIFS(СВЦЭМ!$C$33:$C$776,СВЦЭМ!$A$33:$A$776,$A99,СВЦЭМ!$B$33:$B$776,Y$83)+'СЕТ СН'!$H$12+СВЦЭМ!$D$10+'СЕТ СН'!$H$6-'СЕТ СН'!$H$22</f>
        <v>1287.71690431</v>
      </c>
    </row>
    <row r="100" spans="1:25" ht="15.75" x14ac:dyDescent="0.2">
      <c r="A100" s="35">
        <f t="shared" si="2"/>
        <v>43907</v>
      </c>
      <c r="B100" s="36">
        <f>SUMIFS(СВЦЭМ!$C$33:$C$776,СВЦЭМ!$A$33:$A$776,$A100,СВЦЭМ!$B$33:$B$776,B$83)+'СЕТ СН'!$H$12+СВЦЭМ!$D$10+'СЕТ СН'!$H$6-'СЕТ СН'!$H$22</f>
        <v>1257.6031573600001</v>
      </c>
      <c r="C100" s="36">
        <f>SUMIFS(СВЦЭМ!$C$33:$C$776,СВЦЭМ!$A$33:$A$776,$A100,СВЦЭМ!$B$33:$B$776,C$83)+'СЕТ СН'!$H$12+СВЦЭМ!$D$10+'СЕТ СН'!$H$6-'СЕТ СН'!$H$22</f>
        <v>1271.09532812</v>
      </c>
      <c r="D100" s="36">
        <f>SUMIFS(СВЦЭМ!$C$33:$C$776,СВЦЭМ!$A$33:$A$776,$A100,СВЦЭМ!$B$33:$B$776,D$83)+'СЕТ СН'!$H$12+СВЦЭМ!$D$10+'СЕТ СН'!$H$6-'СЕТ СН'!$H$22</f>
        <v>1284.69452022</v>
      </c>
      <c r="E100" s="36">
        <f>SUMIFS(СВЦЭМ!$C$33:$C$776,СВЦЭМ!$A$33:$A$776,$A100,СВЦЭМ!$B$33:$B$776,E$83)+'СЕТ СН'!$H$12+СВЦЭМ!$D$10+'СЕТ СН'!$H$6-'СЕТ СН'!$H$22</f>
        <v>1281.9477844</v>
      </c>
      <c r="F100" s="36">
        <f>SUMIFS(СВЦЭМ!$C$33:$C$776,СВЦЭМ!$A$33:$A$776,$A100,СВЦЭМ!$B$33:$B$776,F$83)+'СЕТ СН'!$H$12+СВЦЭМ!$D$10+'СЕТ СН'!$H$6-'СЕТ СН'!$H$22</f>
        <v>1274.8641060800001</v>
      </c>
      <c r="G100" s="36">
        <f>SUMIFS(СВЦЭМ!$C$33:$C$776,СВЦЭМ!$A$33:$A$776,$A100,СВЦЭМ!$B$33:$B$776,G$83)+'СЕТ СН'!$H$12+СВЦЭМ!$D$10+'СЕТ СН'!$H$6-'СЕТ СН'!$H$22</f>
        <v>1267.4955216200001</v>
      </c>
      <c r="H100" s="36">
        <f>SUMIFS(СВЦЭМ!$C$33:$C$776,СВЦЭМ!$A$33:$A$776,$A100,СВЦЭМ!$B$33:$B$776,H$83)+'СЕТ СН'!$H$12+СВЦЭМ!$D$10+'СЕТ СН'!$H$6-'СЕТ СН'!$H$22</f>
        <v>1246.7271761300001</v>
      </c>
      <c r="I100" s="36">
        <f>SUMIFS(СВЦЭМ!$C$33:$C$776,СВЦЭМ!$A$33:$A$776,$A100,СВЦЭМ!$B$33:$B$776,I$83)+'СЕТ СН'!$H$12+СВЦЭМ!$D$10+'СЕТ СН'!$H$6-'СЕТ СН'!$H$22</f>
        <v>1223.58625929</v>
      </c>
      <c r="J100" s="36">
        <f>SUMIFS(СВЦЭМ!$C$33:$C$776,СВЦЭМ!$A$33:$A$776,$A100,СВЦЭМ!$B$33:$B$776,J$83)+'СЕТ СН'!$H$12+СВЦЭМ!$D$10+'СЕТ СН'!$H$6-'СЕТ СН'!$H$22</f>
        <v>1212.9770679000001</v>
      </c>
      <c r="K100" s="36">
        <f>SUMIFS(СВЦЭМ!$C$33:$C$776,СВЦЭМ!$A$33:$A$776,$A100,СВЦЭМ!$B$33:$B$776,K$83)+'СЕТ СН'!$H$12+СВЦЭМ!$D$10+'СЕТ СН'!$H$6-'СЕТ СН'!$H$22</f>
        <v>1214.3407092000002</v>
      </c>
      <c r="L100" s="36">
        <f>SUMIFS(СВЦЭМ!$C$33:$C$776,СВЦЭМ!$A$33:$A$776,$A100,СВЦЭМ!$B$33:$B$776,L$83)+'СЕТ СН'!$H$12+СВЦЭМ!$D$10+'СЕТ СН'!$H$6-'СЕТ СН'!$H$22</f>
        <v>1223.2612534300001</v>
      </c>
      <c r="M100" s="36">
        <f>SUMIFS(СВЦЭМ!$C$33:$C$776,СВЦЭМ!$A$33:$A$776,$A100,СВЦЭМ!$B$33:$B$776,M$83)+'СЕТ СН'!$H$12+СВЦЭМ!$D$10+'СЕТ СН'!$H$6-'СЕТ СН'!$H$22</f>
        <v>1242.54296849</v>
      </c>
      <c r="N100" s="36">
        <f>SUMIFS(СВЦЭМ!$C$33:$C$776,СВЦЭМ!$A$33:$A$776,$A100,СВЦЭМ!$B$33:$B$776,N$83)+'СЕТ СН'!$H$12+СВЦЭМ!$D$10+'СЕТ СН'!$H$6-'СЕТ СН'!$H$22</f>
        <v>1267.5963609600001</v>
      </c>
      <c r="O100" s="36">
        <f>SUMIFS(СВЦЭМ!$C$33:$C$776,СВЦЭМ!$A$33:$A$776,$A100,СВЦЭМ!$B$33:$B$776,O$83)+'СЕТ СН'!$H$12+СВЦЭМ!$D$10+'СЕТ СН'!$H$6-'СЕТ СН'!$H$22</f>
        <v>1271.7444024500001</v>
      </c>
      <c r="P100" s="36">
        <f>SUMIFS(СВЦЭМ!$C$33:$C$776,СВЦЭМ!$A$33:$A$776,$A100,СВЦЭМ!$B$33:$B$776,P$83)+'СЕТ СН'!$H$12+СВЦЭМ!$D$10+'СЕТ СН'!$H$6-'СЕТ СН'!$H$22</f>
        <v>1264.5914704800002</v>
      </c>
      <c r="Q100" s="36">
        <f>SUMIFS(СВЦЭМ!$C$33:$C$776,СВЦЭМ!$A$33:$A$776,$A100,СВЦЭМ!$B$33:$B$776,Q$83)+'СЕТ СН'!$H$12+СВЦЭМ!$D$10+'СЕТ СН'!$H$6-'СЕТ СН'!$H$22</f>
        <v>1262.8991936299999</v>
      </c>
      <c r="R100" s="36">
        <f>SUMIFS(СВЦЭМ!$C$33:$C$776,СВЦЭМ!$A$33:$A$776,$A100,СВЦЭМ!$B$33:$B$776,R$83)+'СЕТ СН'!$H$12+СВЦЭМ!$D$10+'СЕТ СН'!$H$6-'СЕТ СН'!$H$22</f>
        <v>1259.87927848</v>
      </c>
      <c r="S100" s="36">
        <f>SUMIFS(СВЦЭМ!$C$33:$C$776,СВЦЭМ!$A$33:$A$776,$A100,СВЦЭМ!$B$33:$B$776,S$83)+'СЕТ СН'!$H$12+СВЦЭМ!$D$10+'СЕТ СН'!$H$6-'СЕТ СН'!$H$22</f>
        <v>1257.9299490799999</v>
      </c>
      <c r="T100" s="36">
        <f>SUMIFS(СВЦЭМ!$C$33:$C$776,СВЦЭМ!$A$33:$A$776,$A100,СВЦЭМ!$B$33:$B$776,T$83)+'СЕТ СН'!$H$12+СВЦЭМ!$D$10+'СЕТ СН'!$H$6-'СЕТ СН'!$H$22</f>
        <v>1258.67858649</v>
      </c>
      <c r="U100" s="36">
        <f>SUMIFS(СВЦЭМ!$C$33:$C$776,СВЦЭМ!$A$33:$A$776,$A100,СВЦЭМ!$B$33:$B$776,U$83)+'СЕТ СН'!$H$12+СВЦЭМ!$D$10+'СЕТ СН'!$H$6-'СЕТ СН'!$H$22</f>
        <v>1262.55069297</v>
      </c>
      <c r="V100" s="36">
        <f>SUMIFS(СВЦЭМ!$C$33:$C$776,СВЦЭМ!$A$33:$A$776,$A100,СВЦЭМ!$B$33:$B$776,V$83)+'СЕТ СН'!$H$12+СВЦЭМ!$D$10+'СЕТ СН'!$H$6-'СЕТ СН'!$H$22</f>
        <v>1256.5656884100001</v>
      </c>
      <c r="W100" s="36">
        <f>SUMIFS(СВЦЭМ!$C$33:$C$776,СВЦЭМ!$A$33:$A$776,$A100,СВЦЭМ!$B$33:$B$776,W$83)+'СЕТ СН'!$H$12+СВЦЭМ!$D$10+'СЕТ СН'!$H$6-'СЕТ СН'!$H$22</f>
        <v>1233.82772402</v>
      </c>
      <c r="X100" s="36">
        <f>SUMIFS(СВЦЭМ!$C$33:$C$776,СВЦЭМ!$A$33:$A$776,$A100,СВЦЭМ!$B$33:$B$776,X$83)+'СЕТ СН'!$H$12+СВЦЭМ!$D$10+'СЕТ СН'!$H$6-'СЕТ СН'!$H$22</f>
        <v>1229.46243402</v>
      </c>
      <c r="Y100" s="36">
        <f>SUMIFS(СВЦЭМ!$C$33:$C$776,СВЦЭМ!$A$33:$A$776,$A100,СВЦЭМ!$B$33:$B$776,Y$83)+'СЕТ СН'!$H$12+СВЦЭМ!$D$10+'СЕТ СН'!$H$6-'СЕТ СН'!$H$22</f>
        <v>1233.08711683</v>
      </c>
    </row>
    <row r="101" spans="1:25" ht="15.75" x14ac:dyDescent="0.2">
      <c r="A101" s="35">
        <f t="shared" si="2"/>
        <v>43908</v>
      </c>
      <c r="B101" s="36">
        <f>SUMIFS(СВЦЭМ!$C$33:$C$776,СВЦЭМ!$A$33:$A$776,$A101,СВЦЭМ!$B$33:$B$776,B$83)+'СЕТ СН'!$H$12+СВЦЭМ!$D$10+'СЕТ СН'!$H$6-'СЕТ СН'!$H$22</f>
        <v>1294.76233465</v>
      </c>
      <c r="C101" s="36">
        <f>SUMIFS(СВЦЭМ!$C$33:$C$776,СВЦЭМ!$A$33:$A$776,$A101,СВЦЭМ!$B$33:$B$776,C$83)+'СЕТ СН'!$H$12+СВЦЭМ!$D$10+'СЕТ СН'!$H$6-'СЕТ СН'!$H$22</f>
        <v>1319.7320841200001</v>
      </c>
      <c r="D101" s="36">
        <f>SUMIFS(СВЦЭМ!$C$33:$C$776,СВЦЭМ!$A$33:$A$776,$A101,СВЦЭМ!$B$33:$B$776,D$83)+'СЕТ СН'!$H$12+СВЦЭМ!$D$10+'СЕТ СН'!$H$6-'СЕТ СН'!$H$22</f>
        <v>1344.78314499</v>
      </c>
      <c r="E101" s="36">
        <f>SUMIFS(СВЦЭМ!$C$33:$C$776,СВЦЭМ!$A$33:$A$776,$A101,СВЦЭМ!$B$33:$B$776,E$83)+'СЕТ СН'!$H$12+СВЦЭМ!$D$10+'СЕТ СН'!$H$6-'СЕТ СН'!$H$22</f>
        <v>1349.9743528600002</v>
      </c>
      <c r="F101" s="36">
        <f>SUMIFS(СВЦЭМ!$C$33:$C$776,СВЦЭМ!$A$33:$A$776,$A101,СВЦЭМ!$B$33:$B$776,F$83)+'СЕТ СН'!$H$12+СВЦЭМ!$D$10+'СЕТ СН'!$H$6-'СЕТ СН'!$H$22</f>
        <v>1350.6455080000001</v>
      </c>
      <c r="G101" s="36">
        <f>SUMIFS(СВЦЭМ!$C$33:$C$776,СВЦЭМ!$A$33:$A$776,$A101,СВЦЭМ!$B$33:$B$776,G$83)+'СЕТ СН'!$H$12+СВЦЭМ!$D$10+'СЕТ СН'!$H$6-'СЕТ СН'!$H$22</f>
        <v>1333.79089901</v>
      </c>
      <c r="H101" s="36">
        <f>SUMIFS(СВЦЭМ!$C$33:$C$776,СВЦЭМ!$A$33:$A$776,$A101,СВЦЭМ!$B$33:$B$776,H$83)+'СЕТ СН'!$H$12+СВЦЭМ!$D$10+'СЕТ СН'!$H$6-'СЕТ СН'!$H$22</f>
        <v>1289.79082109</v>
      </c>
      <c r="I101" s="36">
        <f>SUMIFS(СВЦЭМ!$C$33:$C$776,СВЦЭМ!$A$33:$A$776,$A101,СВЦЭМ!$B$33:$B$776,I$83)+'СЕТ СН'!$H$12+СВЦЭМ!$D$10+'СЕТ СН'!$H$6-'СЕТ СН'!$H$22</f>
        <v>1242.75975419</v>
      </c>
      <c r="J101" s="36">
        <f>SUMIFS(СВЦЭМ!$C$33:$C$776,СВЦЭМ!$A$33:$A$776,$A101,СВЦЭМ!$B$33:$B$776,J$83)+'СЕТ СН'!$H$12+СВЦЭМ!$D$10+'СЕТ СН'!$H$6-'СЕТ СН'!$H$22</f>
        <v>1208.30840769</v>
      </c>
      <c r="K101" s="36">
        <f>SUMIFS(СВЦЭМ!$C$33:$C$776,СВЦЭМ!$A$33:$A$776,$A101,СВЦЭМ!$B$33:$B$776,K$83)+'СЕТ СН'!$H$12+СВЦЭМ!$D$10+'СЕТ СН'!$H$6-'СЕТ СН'!$H$22</f>
        <v>1217.3093496800002</v>
      </c>
      <c r="L101" s="36">
        <f>SUMIFS(СВЦЭМ!$C$33:$C$776,СВЦЭМ!$A$33:$A$776,$A101,СВЦЭМ!$B$33:$B$776,L$83)+'СЕТ СН'!$H$12+СВЦЭМ!$D$10+'СЕТ СН'!$H$6-'СЕТ СН'!$H$22</f>
        <v>1214.9234374100001</v>
      </c>
      <c r="M101" s="36">
        <f>SUMIFS(СВЦЭМ!$C$33:$C$776,СВЦЭМ!$A$33:$A$776,$A101,СВЦЭМ!$B$33:$B$776,M$83)+'СЕТ СН'!$H$12+СВЦЭМ!$D$10+'СЕТ СН'!$H$6-'СЕТ СН'!$H$22</f>
        <v>1200.7740002400001</v>
      </c>
      <c r="N101" s="36">
        <f>SUMIFS(СВЦЭМ!$C$33:$C$776,СВЦЭМ!$A$33:$A$776,$A101,СВЦЭМ!$B$33:$B$776,N$83)+'СЕТ СН'!$H$12+СВЦЭМ!$D$10+'СЕТ СН'!$H$6-'СЕТ СН'!$H$22</f>
        <v>1215.8290485299999</v>
      </c>
      <c r="O101" s="36">
        <f>SUMIFS(СВЦЭМ!$C$33:$C$776,СВЦЭМ!$A$33:$A$776,$A101,СВЦЭМ!$B$33:$B$776,O$83)+'СЕТ СН'!$H$12+СВЦЭМ!$D$10+'СЕТ СН'!$H$6-'СЕТ СН'!$H$22</f>
        <v>1225.4589464999999</v>
      </c>
      <c r="P101" s="36">
        <f>SUMIFS(СВЦЭМ!$C$33:$C$776,СВЦЭМ!$A$33:$A$776,$A101,СВЦЭМ!$B$33:$B$776,P$83)+'СЕТ СН'!$H$12+СВЦЭМ!$D$10+'СЕТ СН'!$H$6-'СЕТ СН'!$H$22</f>
        <v>1229.37001323</v>
      </c>
      <c r="Q101" s="36">
        <f>SUMIFS(СВЦЭМ!$C$33:$C$776,СВЦЭМ!$A$33:$A$776,$A101,СВЦЭМ!$B$33:$B$776,Q$83)+'СЕТ СН'!$H$12+СВЦЭМ!$D$10+'СЕТ СН'!$H$6-'СЕТ СН'!$H$22</f>
        <v>1237.2884715499999</v>
      </c>
      <c r="R101" s="36">
        <f>SUMIFS(СВЦЭМ!$C$33:$C$776,СВЦЭМ!$A$33:$A$776,$A101,СВЦЭМ!$B$33:$B$776,R$83)+'СЕТ СН'!$H$12+СВЦЭМ!$D$10+'СЕТ СН'!$H$6-'СЕТ СН'!$H$22</f>
        <v>1259.5167449400001</v>
      </c>
      <c r="S101" s="36">
        <f>SUMIFS(СВЦЭМ!$C$33:$C$776,СВЦЭМ!$A$33:$A$776,$A101,СВЦЭМ!$B$33:$B$776,S$83)+'СЕТ СН'!$H$12+СВЦЭМ!$D$10+'СЕТ СН'!$H$6-'СЕТ СН'!$H$22</f>
        <v>1248.26379266</v>
      </c>
      <c r="T101" s="36">
        <f>SUMIFS(СВЦЭМ!$C$33:$C$776,СВЦЭМ!$A$33:$A$776,$A101,СВЦЭМ!$B$33:$B$776,T$83)+'СЕТ СН'!$H$12+СВЦЭМ!$D$10+'СЕТ СН'!$H$6-'СЕТ СН'!$H$22</f>
        <v>1232.1308522900001</v>
      </c>
      <c r="U101" s="36">
        <f>SUMIFS(СВЦЭМ!$C$33:$C$776,СВЦЭМ!$A$33:$A$776,$A101,СВЦЭМ!$B$33:$B$776,U$83)+'СЕТ СН'!$H$12+СВЦЭМ!$D$10+'СЕТ СН'!$H$6-'СЕТ СН'!$H$22</f>
        <v>1204.88889664</v>
      </c>
      <c r="V101" s="36">
        <f>SUMIFS(СВЦЭМ!$C$33:$C$776,СВЦЭМ!$A$33:$A$776,$A101,СВЦЭМ!$B$33:$B$776,V$83)+'СЕТ СН'!$H$12+СВЦЭМ!$D$10+'СЕТ СН'!$H$6-'СЕТ СН'!$H$22</f>
        <v>1203.7381415899999</v>
      </c>
      <c r="W101" s="36">
        <f>SUMIFS(СВЦЭМ!$C$33:$C$776,СВЦЭМ!$A$33:$A$776,$A101,СВЦЭМ!$B$33:$B$776,W$83)+'СЕТ СН'!$H$12+СВЦЭМ!$D$10+'СЕТ СН'!$H$6-'СЕТ СН'!$H$22</f>
        <v>1197.4264411300001</v>
      </c>
      <c r="X101" s="36">
        <f>SUMIFS(СВЦЭМ!$C$33:$C$776,СВЦЭМ!$A$33:$A$776,$A101,СВЦЭМ!$B$33:$B$776,X$83)+'СЕТ СН'!$H$12+СВЦЭМ!$D$10+'СЕТ СН'!$H$6-'СЕТ СН'!$H$22</f>
        <v>1208.4285902400002</v>
      </c>
      <c r="Y101" s="36">
        <f>SUMIFS(СВЦЭМ!$C$33:$C$776,СВЦЭМ!$A$33:$A$776,$A101,СВЦЭМ!$B$33:$B$776,Y$83)+'СЕТ СН'!$H$12+СВЦЭМ!$D$10+'СЕТ СН'!$H$6-'СЕТ СН'!$H$22</f>
        <v>1227.64519455</v>
      </c>
    </row>
    <row r="102" spans="1:25" ht="15.75" x14ac:dyDescent="0.2">
      <c r="A102" s="35">
        <f t="shared" si="2"/>
        <v>43909</v>
      </c>
      <c r="B102" s="36">
        <f>SUMIFS(СВЦЭМ!$C$33:$C$776,СВЦЭМ!$A$33:$A$776,$A102,СВЦЭМ!$B$33:$B$776,B$83)+'СЕТ СН'!$H$12+СВЦЭМ!$D$10+'СЕТ СН'!$H$6-'СЕТ СН'!$H$22</f>
        <v>1262.6486559</v>
      </c>
      <c r="C102" s="36">
        <f>SUMIFS(СВЦЭМ!$C$33:$C$776,СВЦЭМ!$A$33:$A$776,$A102,СВЦЭМ!$B$33:$B$776,C$83)+'СЕТ СН'!$H$12+СВЦЭМ!$D$10+'СЕТ СН'!$H$6-'СЕТ СН'!$H$22</f>
        <v>1289.1241443399999</v>
      </c>
      <c r="D102" s="36">
        <f>SUMIFS(СВЦЭМ!$C$33:$C$776,СВЦЭМ!$A$33:$A$776,$A102,СВЦЭМ!$B$33:$B$776,D$83)+'СЕТ СН'!$H$12+СВЦЭМ!$D$10+'СЕТ СН'!$H$6-'СЕТ СН'!$H$22</f>
        <v>1304.8205381600001</v>
      </c>
      <c r="E102" s="36">
        <f>SUMIFS(СВЦЭМ!$C$33:$C$776,СВЦЭМ!$A$33:$A$776,$A102,СВЦЭМ!$B$33:$B$776,E$83)+'СЕТ СН'!$H$12+СВЦЭМ!$D$10+'СЕТ СН'!$H$6-'СЕТ СН'!$H$22</f>
        <v>1314.6745072100002</v>
      </c>
      <c r="F102" s="36">
        <f>SUMIFS(СВЦЭМ!$C$33:$C$776,СВЦЭМ!$A$33:$A$776,$A102,СВЦЭМ!$B$33:$B$776,F$83)+'СЕТ СН'!$H$12+СВЦЭМ!$D$10+'СЕТ СН'!$H$6-'СЕТ СН'!$H$22</f>
        <v>1316.53433473</v>
      </c>
      <c r="G102" s="36">
        <f>SUMIFS(СВЦЭМ!$C$33:$C$776,СВЦЭМ!$A$33:$A$776,$A102,СВЦЭМ!$B$33:$B$776,G$83)+'СЕТ СН'!$H$12+СВЦЭМ!$D$10+'СЕТ СН'!$H$6-'СЕТ СН'!$H$22</f>
        <v>1293.8031778500001</v>
      </c>
      <c r="H102" s="36">
        <f>SUMIFS(СВЦЭМ!$C$33:$C$776,СВЦЭМ!$A$33:$A$776,$A102,СВЦЭМ!$B$33:$B$776,H$83)+'СЕТ СН'!$H$12+СВЦЭМ!$D$10+'СЕТ СН'!$H$6-'СЕТ СН'!$H$22</f>
        <v>1250.1685372000002</v>
      </c>
      <c r="I102" s="36">
        <f>SUMIFS(СВЦЭМ!$C$33:$C$776,СВЦЭМ!$A$33:$A$776,$A102,СВЦЭМ!$B$33:$B$776,I$83)+'СЕТ СН'!$H$12+СВЦЭМ!$D$10+'СЕТ СН'!$H$6-'СЕТ СН'!$H$22</f>
        <v>1215.8229514899999</v>
      </c>
      <c r="J102" s="36">
        <f>SUMIFS(СВЦЭМ!$C$33:$C$776,СВЦЭМ!$A$33:$A$776,$A102,СВЦЭМ!$B$33:$B$776,J$83)+'СЕТ СН'!$H$12+СВЦЭМ!$D$10+'СЕТ СН'!$H$6-'СЕТ СН'!$H$22</f>
        <v>1215.9893231000001</v>
      </c>
      <c r="K102" s="36">
        <f>SUMIFS(СВЦЭМ!$C$33:$C$776,СВЦЭМ!$A$33:$A$776,$A102,СВЦЭМ!$B$33:$B$776,K$83)+'СЕТ СН'!$H$12+СВЦЭМ!$D$10+'СЕТ СН'!$H$6-'СЕТ СН'!$H$22</f>
        <v>1225.76479273</v>
      </c>
      <c r="L102" s="36">
        <f>SUMIFS(СВЦЭМ!$C$33:$C$776,СВЦЭМ!$A$33:$A$776,$A102,СВЦЭМ!$B$33:$B$776,L$83)+'СЕТ СН'!$H$12+СВЦЭМ!$D$10+'СЕТ СН'!$H$6-'СЕТ СН'!$H$22</f>
        <v>1225.6128567400001</v>
      </c>
      <c r="M102" s="36">
        <f>SUMIFS(СВЦЭМ!$C$33:$C$776,СВЦЭМ!$A$33:$A$776,$A102,СВЦЭМ!$B$33:$B$776,M$83)+'СЕТ СН'!$H$12+СВЦЭМ!$D$10+'СЕТ СН'!$H$6-'СЕТ СН'!$H$22</f>
        <v>1199.2981631600001</v>
      </c>
      <c r="N102" s="36">
        <f>SUMIFS(СВЦЭМ!$C$33:$C$776,СВЦЭМ!$A$33:$A$776,$A102,СВЦЭМ!$B$33:$B$776,N$83)+'СЕТ СН'!$H$12+СВЦЭМ!$D$10+'СЕТ СН'!$H$6-'СЕТ СН'!$H$22</f>
        <v>1196.0218622100001</v>
      </c>
      <c r="O102" s="36">
        <f>SUMIFS(СВЦЭМ!$C$33:$C$776,СВЦЭМ!$A$33:$A$776,$A102,СВЦЭМ!$B$33:$B$776,O$83)+'СЕТ СН'!$H$12+СВЦЭМ!$D$10+'СЕТ СН'!$H$6-'СЕТ СН'!$H$22</f>
        <v>1216.10899363</v>
      </c>
      <c r="P102" s="36">
        <f>SUMIFS(СВЦЭМ!$C$33:$C$776,СВЦЭМ!$A$33:$A$776,$A102,СВЦЭМ!$B$33:$B$776,P$83)+'СЕТ СН'!$H$12+СВЦЭМ!$D$10+'СЕТ СН'!$H$6-'СЕТ СН'!$H$22</f>
        <v>1218.03360178</v>
      </c>
      <c r="Q102" s="36">
        <f>SUMIFS(СВЦЭМ!$C$33:$C$776,СВЦЭМ!$A$33:$A$776,$A102,СВЦЭМ!$B$33:$B$776,Q$83)+'СЕТ СН'!$H$12+СВЦЭМ!$D$10+'СЕТ СН'!$H$6-'СЕТ СН'!$H$22</f>
        <v>1221.5000611800001</v>
      </c>
      <c r="R102" s="36">
        <f>SUMIFS(СВЦЭМ!$C$33:$C$776,СВЦЭМ!$A$33:$A$776,$A102,СВЦЭМ!$B$33:$B$776,R$83)+'СЕТ СН'!$H$12+СВЦЭМ!$D$10+'СЕТ СН'!$H$6-'СЕТ СН'!$H$22</f>
        <v>1210.7529846100001</v>
      </c>
      <c r="S102" s="36">
        <f>SUMIFS(СВЦЭМ!$C$33:$C$776,СВЦЭМ!$A$33:$A$776,$A102,СВЦЭМ!$B$33:$B$776,S$83)+'СЕТ СН'!$H$12+СВЦЭМ!$D$10+'СЕТ СН'!$H$6-'СЕТ СН'!$H$22</f>
        <v>1210.1029701699999</v>
      </c>
      <c r="T102" s="36">
        <f>SUMIFS(СВЦЭМ!$C$33:$C$776,СВЦЭМ!$A$33:$A$776,$A102,СВЦЭМ!$B$33:$B$776,T$83)+'СЕТ СН'!$H$12+СВЦЭМ!$D$10+'СЕТ СН'!$H$6-'СЕТ СН'!$H$22</f>
        <v>1217.8097957800001</v>
      </c>
      <c r="U102" s="36">
        <f>SUMIFS(СВЦЭМ!$C$33:$C$776,СВЦЭМ!$A$33:$A$776,$A102,СВЦЭМ!$B$33:$B$776,U$83)+'СЕТ СН'!$H$12+СВЦЭМ!$D$10+'СЕТ СН'!$H$6-'СЕТ СН'!$H$22</f>
        <v>1216.02892819</v>
      </c>
      <c r="V102" s="36">
        <f>SUMIFS(СВЦЭМ!$C$33:$C$776,СВЦЭМ!$A$33:$A$776,$A102,СВЦЭМ!$B$33:$B$776,V$83)+'СЕТ СН'!$H$12+СВЦЭМ!$D$10+'СЕТ СН'!$H$6-'СЕТ СН'!$H$22</f>
        <v>1204.8655069900001</v>
      </c>
      <c r="W102" s="36">
        <f>SUMIFS(СВЦЭМ!$C$33:$C$776,СВЦЭМ!$A$33:$A$776,$A102,СВЦЭМ!$B$33:$B$776,W$83)+'СЕТ СН'!$H$12+СВЦЭМ!$D$10+'СЕТ СН'!$H$6-'СЕТ СН'!$H$22</f>
        <v>1225.2458731300001</v>
      </c>
      <c r="X102" s="36">
        <f>SUMIFS(СВЦЭМ!$C$33:$C$776,СВЦЭМ!$A$33:$A$776,$A102,СВЦЭМ!$B$33:$B$776,X$83)+'СЕТ СН'!$H$12+СВЦЭМ!$D$10+'СЕТ СН'!$H$6-'СЕТ СН'!$H$22</f>
        <v>1211.9069806900002</v>
      </c>
      <c r="Y102" s="36">
        <f>SUMIFS(СВЦЭМ!$C$33:$C$776,СВЦЭМ!$A$33:$A$776,$A102,СВЦЭМ!$B$33:$B$776,Y$83)+'СЕТ СН'!$H$12+СВЦЭМ!$D$10+'СЕТ СН'!$H$6-'СЕТ СН'!$H$22</f>
        <v>1222.42091054</v>
      </c>
    </row>
    <row r="103" spans="1:25" ht="15.75" x14ac:dyDescent="0.2">
      <c r="A103" s="35">
        <f t="shared" si="2"/>
        <v>43910</v>
      </c>
      <c r="B103" s="36">
        <f>SUMIFS(СВЦЭМ!$C$33:$C$776,СВЦЭМ!$A$33:$A$776,$A103,СВЦЭМ!$B$33:$B$776,B$83)+'СЕТ СН'!$H$12+СВЦЭМ!$D$10+'СЕТ СН'!$H$6-'СЕТ СН'!$H$22</f>
        <v>1309.3529301900001</v>
      </c>
      <c r="C103" s="36">
        <f>SUMIFS(СВЦЭМ!$C$33:$C$776,СВЦЭМ!$A$33:$A$776,$A103,СВЦЭМ!$B$33:$B$776,C$83)+'СЕТ СН'!$H$12+СВЦЭМ!$D$10+'СЕТ СН'!$H$6-'СЕТ СН'!$H$22</f>
        <v>1327.5355455600002</v>
      </c>
      <c r="D103" s="36">
        <f>SUMIFS(СВЦЭМ!$C$33:$C$776,СВЦЭМ!$A$33:$A$776,$A103,СВЦЭМ!$B$33:$B$776,D$83)+'СЕТ СН'!$H$12+СВЦЭМ!$D$10+'СЕТ СН'!$H$6-'СЕТ СН'!$H$22</f>
        <v>1344.41579116</v>
      </c>
      <c r="E103" s="36">
        <f>SUMIFS(СВЦЭМ!$C$33:$C$776,СВЦЭМ!$A$33:$A$776,$A103,СВЦЭМ!$B$33:$B$776,E$83)+'СЕТ СН'!$H$12+СВЦЭМ!$D$10+'СЕТ СН'!$H$6-'СЕТ СН'!$H$22</f>
        <v>1348.17570153</v>
      </c>
      <c r="F103" s="36">
        <f>SUMIFS(СВЦЭМ!$C$33:$C$776,СВЦЭМ!$A$33:$A$776,$A103,СВЦЭМ!$B$33:$B$776,F$83)+'СЕТ СН'!$H$12+СВЦЭМ!$D$10+'СЕТ СН'!$H$6-'СЕТ СН'!$H$22</f>
        <v>1345.48184844</v>
      </c>
      <c r="G103" s="36">
        <f>SUMIFS(СВЦЭМ!$C$33:$C$776,СВЦЭМ!$A$33:$A$776,$A103,СВЦЭМ!$B$33:$B$776,G$83)+'СЕТ СН'!$H$12+СВЦЭМ!$D$10+'СЕТ СН'!$H$6-'СЕТ СН'!$H$22</f>
        <v>1331.4931111000001</v>
      </c>
      <c r="H103" s="36">
        <f>SUMIFS(СВЦЭМ!$C$33:$C$776,СВЦЭМ!$A$33:$A$776,$A103,СВЦЭМ!$B$33:$B$776,H$83)+'СЕТ СН'!$H$12+СВЦЭМ!$D$10+'СЕТ СН'!$H$6-'СЕТ СН'!$H$22</f>
        <v>1300.4354378400001</v>
      </c>
      <c r="I103" s="36">
        <f>SUMIFS(СВЦЭМ!$C$33:$C$776,СВЦЭМ!$A$33:$A$776,$A103,СВЦЭМ!$B$33:$B$776,I$83)+'СЕТ СН'!$H$12+СВЦЭМ!$D$10+'СЕТ СН'!$H$6-'СЕТ СН'!$H$22</f>
        <v>1253.9500940200001</v>
      </c>
      <c r="J103" s="36">
        <f>SUMIFS(СВЦЭМ!$C$33:$C$776,СВЦЭМ!$A$33:$A$776,$A103,СВЦЭМ!$B$33:$B$776,J$83)+'СЕТ СН'!$H$12+СВЦЭМ!$D$10+'СЕТ СН'!$H$6-'СЕТ СН'!$H$22</f>
        <v>1221.71279009</v>
      </c>
      <c r="K103" s="36">
        <f>SUMIFS(СВЦЭМ!$C$33:$C$776,СВЦЭМ!$A$33:$A$776,$A103,СВЦЭМ!$B$33:$B$776,K$83)+'СЕТ СН'!$H$12+СВЦЭМ!$D$10+'СЕТ СН'!$H$6-'СЕТ СН'!$H$22</f>
        <v>1227.7599798400001</v>
      </c>
      <c r="L103" s="36">
        <f>SUMIFS(СВЦЭМ!$C$33:$C$776,СВЦЭМ!$A$33:$A$776,$A103,СВЦЭМ!$B$33:$B$776,L$83)+'СЕТ СН'!$H$12+СВЦЭМ!$D$10+'СЕТ СН'!$H$6-'СЕТ СН'!$H$22</f>
        <v>1222.7987987700001</v>
      </c>
      <c r="M103" s="36">
        <f>SUMIFS(СВЦЭМ!$C$33:$C$776,СВЦЭМ!$A$33:$A$776,$A103,СВЦЭМ!$B$33:$B$776,M$83)+'СЕТ СН'!$H$12+СВЦЭМ!$D$10+'СЕТ СН'!$H$6-'СЕТ СН'!$H$22</f>
        <v>1206.71009129</v>
      </c>
      <c r="N103" s="36">
        <f>SUMIFS(СВЦЭМ!$C$33:$C$776,СВЦЭМ!$A$33:$A$776,$A103,СВЦЭМ!$B$33:$B$776,N$83)+'СЕТ СН'!$H$12+СВЦЭМ!$D$10+'СЕТ СН'!$H$6-'СЕТ СН'!$H$22</f>
        <v>1200.9360220900001</v>
      </c>
      <c r="O103" s="36">
        <f>SUMIFS(СВЦЭМ!$C$33:$C$776,СВЦЭМ!$A$33:$A$776,$A103,СВЦЭМ!$B$33:$B$776,O$83)+'СЕТ СН'!$H$12+СВЦЭМ!$D$10+'СЕТ СН'!$H$6-'СЕТ СН'!$H$22</f>
        <v>1205.8463572700002</v>
      </c>
      <c r="P103" s="36">
        <f>SUMIFS(СВЦЭМ!$C$33:$C$776,СВЦЭМ!$A$33:$A$776,$A103,СВЦЭМ!$B$33:$B$776,P$83)+'СЕТ СН'!$H$12+СВЦЭМ!$D$10+'СЕТ СН'!$H$6-'СЕТ СН'!$H$22</f>
        <v>1212.1433927100002</v>
      </c>
      <c r="Q103" s="36">
        <f>SUMIFS(СВЦЭМ!$C$33:$C$776,СВЦЭМ!$A$33:$A$776,$A103,СВЦЭМ!$B$33:$B$776,Q$83)+'СЕТ СН'!$H$12+СВЦЭМ!$D$10+'СЕТ СН'!$H$6-'СЕТ СН'!$H$22</f>
        <v>1224.75523838</v>
      </c>
      <c r="R103" s="36">
        <f>SUMIFS(СВЦЭМ!$C$33:$C$776,СВЦЭМ!$A$33:$A$776,$A103,СВЦЭМ!$B$33:$B$776,R$83)+'СЕТ СН'!$H$12+СВЦЭМ!$D$10+'СЕТ СН'!$H$6-'СЕТ СН'!$H$22</f>
        <v>1220.4320858200001</v>
      </c>
      <c r="S103" s="36">
        <f>SUMIFS(СВЦЭМ!$C$33:$C$776,СВЦЭМ!$A$33:$A$776,$A103,СВЦЭМ!$B$33:$B$776,S$83)+'СЕТ СН'!$H$12+СВЦЭМ!$D$10+'СЕТ СН'!$H$6-'СЕТ СН'!$H$22</f>
        <v>1204.9739019900001</v>
      </c>
      <c r="T103" s="36">
        <f>SUMIFS(СВЦЭМ!$C$33:$C$776,СВЦЭМ!$A$33:$A$776,$A103,СВЦЭМ!$B$33:$B$776,T$83)+'СЕТ СН'!$H$12+СВЦЭМ!$D$10+'СЕТ СН'!$H$6-'СЕТ СН'!$H$22</f>
        <v>1175.23086091</v>
      </c>
      <c r="U103" s="36">
        <f>SUMIFS(СВЦЭМ!$C$33:$C$776,СВЦЭМ!$A$33:$A$776,$A103,СВЦЭМ!$B$33:$B$776,U$83)+'СЕТ СН'!$H$12+СВЦЭМ!$D$10+'СЕТ СН'!$H$6-'СЕТ СН'!$H$22</f>
        <v>1177.7702927800001</v>
      </c>
      <c r="V103" s="36">
        <f>SUMIFS(СВЦЭМ!$C$33:$C$776,СВЦЭМ!$A$33:$A$776,$A103,СВЦЭМ!$B$33:$B$776,V$83)+'СЕТ СН'!$H$12+СВЦЭМ!$D$10+'СЕТ СН'!$H$6-'СЕТ СН'!$H$22</f>
        <v>1180.57894459</v>
      </c>
      <c r="W103" s="36">
        <f>SUMIFS(СВЦЭМ!$C$33:$C$776,СВЦЭМ!$A$33:$A$776,$A103,СВЦЭМ!$B$33:$B$776,W$83)+'СЕТ СН'!$H$12+СВЦЭМ!$D$10+'СЕТ СН'!$H$6-'СЕТ СН'!$H$22</f>
        <v>1186.8990983799999</v>
      </c>
      <c r="X103" s="36">
        <f>SUMIFS(СВЦЭМ!$C$33:$C$776,СВЦЭМ!$A$33:$A$776,$A103,СВЦЭМ!$B$33:$B$776,X$83)+'СЕТ СН'!$H$12+СВЦЭМ!$D$10+'СЕТ СН'!$H$6-'СЕТ СН'!$H$22</f>
        <v>1193.1022555899999</v>
      </c>
      <c r="Y103" s="36">
        <f>SUMIFS(СВЦЭМ!$C$33:$C$776,СВЦЭМ!$A$33:$A$776,$A103,СВЦЭМ!$B$33:$B$776,Y$83)+'СЕТ СН'!$H$12+СВЦЭМ!$D$10+'СЕТ СН'!$H$6-'СЕТ СН'!$H$22</f>
        <v>1212.1894801799999</v>
      </c>
    </row>
    <row r="104" spans="1:25" ht="15.75" x14ac:dyDescent="0.2">
      <c r="A104" s="35">
        <f t="shared" si="2"/>
        <v>43911</v>
      </c>
      <c r="B104" s="36">
        <f>SUMIFS(СВЦЭМ!$C$33:$C$776,СВЦЭМ!$A$33:$A$776,$A104,СВЦЭМ!$B$33:$B$776,B$83)+'СЕТ СН'!$H$12+СВЦЭМ!$D$10+'СЕТ СН'!$H$6-'СЕТ СН'!$H$22</f>
        <v>1281.7460736</v>
      </c>
      <c r="C104" s="36">
        <f>SUMIFS(СВЦЭМ!$C$33:$C$776,СВЦЭМ!$A$33:$A$776,$A104,СВЦЭМ!$B$33:$B$776,C$83)+'СЕТ СН'!$H$12+СВЦЭМ!$D$10+'СЕТ СН'!$H$6-'СЕТ СН'!$H$22</f>
        <v>1304.23402306</v>
      </c>
      <c r="D104" s="36">
        <f>SUMIFS(СВЦЭМ!$C$33:$C$776,СВЦЭМ!$A$33:$A$776,$A104,СВЦЭМ!$B$33:$B$776,D$83)+'СЕТ СН'!$H$12+СВЦЭМ!$D$10+'СЕТ СН'!$H$6-'СЕТ СН'!$H$22</f>
        <v>1319.36013052</v>
      </c>
      <c r="E104" s="36">
        <f>SUMIFS(СВЦЭМ!$C$33:$C$776,СВЦЭМ!$A$33:$A$776,$A104,СВЦЭМ!$B$33:$B$776,E$83)+'СЕТ СН'!$H$12+СВЦЭМ!$D$10+'СЕТ СН'!$H$6-'СЕТ СН'!$H$22</f>
        <v>1320.0147107500002</v>
      </c>
      <c r="F104" s="36">
        <f>SUMIFS(СВЦЭМ!$C$33:$C$776,СВЦЭМ!$A$33:$A$776,$A104,СВЦЭМ!$B$33:$B$776,F$83)+'СЕТ СН'!$H$12+СВЦЭМ!$D$10+'СЕТ СН'!$H$6-'СЕТ СН'!$H$22</f>
        <v>1316.5432953700001</v>
      </c>
      <c r="G104" s="36">
        <f>SUMIFS(СВЦЭМ!$C$33:$C$776,СВЦЭМ!$A$33:$A$776,$A104,СВЦЭМ!$B$33:$B$776,G$83)+'СЕТ СН'!$H$12+СВЦЭМ!$D$10+'СЕТ СН'!$H$6-'СЕТ СН'!$H$22</f>
        <v>1316.68543064</v>
      </c>
      <c r="H104" s="36">
        <f>SUMIFS(СВЦЭМ!$C$33:$C$776,СВЦЭМ!$A$33:$A$776,$A104,СВЦЭМ!$B$33:$B$776,H$83)+'СЕТ СН'!$H$12+СВЦЭМ!$D$10+'СЕТ СН'!$H$6-'СЕТ СН'!$H$22</f>
        <v>1298.87712556</v>
      </c>
      <c r="I104" s="36">
        <f>SUMIFS(СВЦЭМ!$C$33:$C$776,СВЦЭМ!$A$33:$A$776,$A104,СВЦЭМ!$B$33:$B$776,I$83)+'СЕТ СН'!$H$12+СВЦЭМ!$D$10+'СЕТ СН'!$H$6-'СЕТ СН'!$H$22</f>
        <v>1254.4273734799999</v>
      </c>
      <c r="J104" s="36">
        <f>SUMIFS(СВЦЭМ!$C$33:$C$776,СВЦЭМ!$A$33:$A$776,$A104,СВЦЭМ!$B$33:$B$776,J$83)+'СЕТ СН'!$H$12+СВЦЭМ!$D$10+'СЕТ СН'!$H$6-'СЕТ СН'!$H$22</f>
        <v>1210.2931447999999</v>
      </c>
      <c r="K104" s="36">
        <f>SUMIFS(СВЦЭМ!$C$33:$C$776,СВЦЭМ!$A$33:$A$776,$A104,СВЦЭМ!$B$33:$B$776,K$83)+'СЕТ СН'!$H$12+СВЦЭМ!$D$10+'СЕТ СН'!$H$6-'СЕТ СН'!$H$22</f>
        <v>1216.45544105</v>
      </c>
      <c r="L104" s="36">
        <f>SUMIFS(СВЦЭМ!$C$33:$C$776,СВЦЭМ!$A$33:$A$776,$A104,СВЦЭМ!$B$33:$B$776,L$83)+'СЕТ СН'!$H$12+СВЦЭМ!$D$10+'СЕТ СН'!$H$6-'СЕТ СН'!$H$22</f>
        <v>1213.3911982100001</v>
      </c>
      <c r="M104" s="36">
        <f>SUMIFS(СВЦЭМ!$C$33:$C$776,СВЦЭМ!$A$33:$A$776,$A104,СВЦЭМ!$B$33:$B$776,M$83)+'СЕТ СН'!$H$12+СВЦЭМ!$D$10+'СЕТ СН'!$H$6-'СЕТ СН'!$H$22</f>
        <v>1217.0107843400001</v>
      </c>
      <c r="N104" s="36">
        <f>SUMIFS(СВЦЭМ!$C$33:$C$776,СВЦЭМ!$A$33:$A$776,$A104,СВЦЭМ!$B$33:$B$776,N$83)+'СЕТ СН'!$H$12+СВЦЭМ!$D$10+'СЕТ СН'!$H$6-'СЕТ СН'!$H$22</f>
        <v>1223.5161896200002</v>
      </c>
      <c r="O104" s="36">
        <f>SUMIFS(СВЦЭМ!$C$33:$C$776,СВЦЭМ!$A$33:$A$776,$A104,СВЦЭМ!$B$33:$B$776,O$83)+'СЕТ СН'!$H$12+СВЦЭМ!$D$10+'СЕТ СН'!$H$6-'СЕТ СН'!$H$22</f>
        <v>1227.8885103000002</v>
      </c>
      <c r="P104" s="36">
        <f>SUMIFS(СВЦЭМ!$C$33:$C$776,СВЦЭМ!$A$33:$A$776,$A104,СВЦЭМ!$B$33:$B$776,P$83)+'СЕТ СН'!$H$12+СВЦЭМ!$D$10+'СЕТ СН'!$H$6-'СЕТ СН'!$H$22</f>
        <v>1227.7658099099999</v>
      </c>
      <c r="Q104" s="36">
        <f>SUMIFS(СВЦЭМ!$C$33:$C$776,СВЦЭМ!$A$33:$A$776,$A104,СВЦЭМ!$B$33:$B$776,Q$83)+'СЕТ СН'!$H$12+СВЦЭМ!$D$10+'СЕТ СН'!$H$6-'СЕТ СН'!$H$22</f>
        <v>1226.7453226500002</v>
      </c>
      <c r="R104" s="36">
        <f>SUMIFS(СВЦЭМ!$C$33:$C$776,СВЦЭМ!$A$33:$A$776,$A104,СВЦЭМ!$B$33:$B$776,R$83)+'СЕТ СН'!$H$12+СВЦЭМ!$D$10+'СЕТ СН'!$H$6-'СЕТ СН'!$H$22</f>
        <v>1221.9404939200001</v>
      </c>
      <c r="S104" s="36">
        <f>SUMIFS(СВЦЭМ!$C$33:$C$776,СВЦЭМ!$A$33:$A$776,$A104,СВЦЭМ!$B$33:$B$776,S$83)+'СЕТ СН'!$H$12+СВЦЭМ!$D$10+'СЕТ СН'!$H$6-'СЕТ СН'!$H$22</f>
        <v>1218.0586442200001</v>
      </c>
      <c r="T104" s="36">
        <f>SUMIFS(СВЦЭМ!$C$33:$C$776,СВЦЭМ!$A$33:$A$776,$A104,СВЦЭМ!$B$33:$B$776,T$83)+'СЕТ СН'!$H$12+СВЦЭМ!$D$10+'СЕТ СН'!$H$6-'СЕТ СН'!$H$22</f>
        <v>1210.3800035100001</v>
      </c>
      <c r="U104" s="36">
        <f>SUMIFS(СВЦЭМ!$C$33:$C$776,СВЦЭМ!$A$33:$A$776,$A104,СВЦЭМ!$B$33:$B$776,U$83)+'СЕТ СН'!$H$12+СВЦЭМ!$D$10+'СЕТ СН'!$H$6-'СЕТ СН'!$H$22</f>
        <v>1204.29972155</v>
      </c>
      <c r="V104" s="36">
        <f>SUMIFS(СВЦЭМ!$C$33:$C$776,СВЦЭМ!$A$33:$A$776,$A104,СВЦЭМ!$B$33:$B$776,V$83)+'СЕТ СН'!$H$12+СВЦЭМ!$D$10+'СЕТ СН'!$H$6-'СЕТ СН'!$H$22</f>
        <v>1185.5131515200001</v>
      </c>
      <c r="W104" s="36">
        <f>SUMIFS(СВЦЭМ!$C$33:$C$776,СВЦЭМ!$A$33:$A$776,$A104,СВЦЭМ!$B$33:$B$776,W$83)+'СЕТ СН'!$H$12+СВЦЭМ!$D$10+'СЕТ СН'!$H$6-'СЕТ СН'!$H$22</f>
        <v>1199.18830106</v>
      </c>
      <c r="X104" s="36">
        <f>SUMIFS(СВЦЭМ!$C$33:$C$776,СВЦЭМ!$A$33:$A$776,$A104,СВЦЭМ!$B$33:$B$776,X$83)+'СЕТ СН'!$H$12+СВЦЭМ!$D$10+'СЕТ СН'!$H$6-'СЕТ СН'!$H$22</f>
        <v>1202.8754009100001</v>
      </c>
      <c r="Y104" s="36">
        <f>SUMIFS(СВЦЭМ!$C$33:$C$776,СВЦЭМ!$A$33:$A$776,$A104,СВЦЭМ!$B$33:$B$776,Y$83)+'СЕТ СН'!$H$12+СВЦЭМ!$D$10+'СЕТ СН'!$H$6-'СЕТ СН'!$H$22</f>
        <v>1223.9547559800001</v>
      </c>
    </row>
    <row r="105" spans="1:25" ht="15.75" x14ac:dyDescent="0.2">
      <c r="A105" s="35">
        <f t="shared" si="2"/>
        <v>43912</v>
      </c>
      <c r="B105" s="36">
        <f>SUMIFS(СВЦЭМ!$C$33:$C$776,СВЦЭМ!$A$33:$A$776,$A105,СВЦЭМ!$B$33:$B$776,B$83)+'СЕТ СН'!$H$12+СВЦЭМ!$D$10+'СЕТ СН'!$H$6-'СЕТ СН'!$H$22</f>
        <v>1312.5396493799999</v>
      </c>
      <c r="C105" s="36">
        <f>SUMIFS(СВЦЭМ!$C$33:$C$776,СВЦЭМ!$A$33:$A$776,$A105,СВЦЭМ!$B$33:$B$776,C$83)+'СЕТ СН'!$H$12+СВЦЭМ!$D$10+'СЕТ СН'!$H$6-'СЕТ СН'!$H$22</f>
        <v>1321.00495237</v>
      </c>
      <c r="D105" s="36">
        <f>SUMIFS(СВЦЭМ!$C$33:$C$776,СВЦЭМ!$A$33:$A$776,$A105,СВЦЭМ!$B$33:$B$776,D$83)+'СЕТ СН'!$H$12+СВЦЭМ!$D$10+'СЕТ СН'!$H$6-'СЕТ СН'!$H$22</f>
        <v>1333.6069691900002</v>
      </c>
      <c r="E105" s="36">
        <f>SUMIFS(СВЦЭМ!$C$33:$C$776,СВЦЭМ!$A$33:$A$776,$A105,СВЦЭМ!$B$33:$B$776,E$83)+'СЕТ СН'!$H$12+СВЦЭМ!$D$10+'СЕТ СН'!$H$6-'СЕТ СН'!$H$22</f>
        <v>1342.34497655</v>
      </c>
      <c r="F105" s="36">
        <f>SUMIFS(СВЦЭМ!$C$33:$C$776,СВЦЭМ!$A$33:$A$776,$A105,СВЦЭМ!$B$33:$B$776,F$83)+'СЕТ СН'!$H$12+СВЦЭМ!$D$10+'СЕТ СН'!$H$6-'СЕТ СН'!$H$22</f>
        <v>1343.6035051900001</v>
      </c>
      <c r="G105" s="36">
        <f>SUMIFS(СВЦЭМ!$C$33:$C$776,СВЦЭМ!$A$33:$A$776,$A105,СВЦЭМ!$B$33:$B$776,G$83)+'СЕТ СН'!$H$12+СВЦЭМ!$D$10+'СЕТ СН'!$H$6-'СЕТ СН'!$H$22</f>
        <v>1325.0098802800001</v>
      </c>
      <c r="H105" s="36">
        <f>SUMIFS(СВЦЭМ!$C$33:$C$776,СВЦЭМ!$A$33:$A$776,$A105,СВЦЭМ!$B$33:$B$776,H$83)+'СЕТ СН'!$H$12+СВЦЭМ!$D$10+'СЕТ СН'!$H$6-'СЕТ СН'!$H$22</f>
        <v>1286.6615678200001</v>
      </c>
      <c r="I105" s="36">
        <f>SUMIFS(СВЦЭМ!$C$33:$C$776,СВЦЭМ!$A$33:$A$776,$A105,СВЦЭМ!$B$33:$B$776,I$83)+'СЕТ СН'!$H$12+СВЦЭМ!$D$10+'СЕТ СН'!$H$6-'СЕТ СН'!$H$22</f>
        <v>1241.3785685600001</v>
      </c>
      <c r="J105" s="36">
        <f>SUMIFS(СВЦЭМ!$C$33:$C$776,СВЦЭМ!$A$33:$A$776,$A105,СВЦЭМ!$B$33:$B$776,J$83)+'СЕТ СН'!$H$12+СВЦЭМ!$D$10+'СЕТ СН'!$H$6-'СЕТ СН'!$H$22</f>
        <v>1183.6643678700002</v>
      </c>
      <c r="K105" s="36">
        <f>SUMIFS(СВЦЭМ!$C$33:$C$776,СВЦЭМ!$A$33:$A$776,$A105,СВЦЭМ!$B$33:$B$776,K$83)+'СЕТ СН'!$H$12+СВЦЭМ!$D$10+'СЕТ СН'!$H$6-'СЕТ СН'!$H$22</f>
        <v>1184.3417656400002</v>
      </c>
      <c r="L105" s="36">
        <f>SUMIFS(СВЦЭМ!$C$33:$C$776,СВЦЭМ!$A$33:$A$776,$A105,СВЦЭМ!$B$33:$B$776,L$83)+'СЕТ СН'!$H$12+СВЦЭМ!$D$10+'СЕТ СН'!$H$6-'СЕТ СН'!$H$22</f>
        <v>1183.54721836</v>
      </c>
      <c r="M105" s="36">
        <f>SUMIFS(СВЦЭМ!$C$33:$C$776,СВЦЭМ!$A$33:$A$776,$A105,СВЦЭМ!$B$33:$B$776,M$83)+'СЕТ СН'!$H$12+СВЦЭМ!$D$10+'СЕТ СН'!$H$6-'СЕТ СН'!$H$22</f>
        <v>1194.26193994</v>
      </c>
      <c r="N105" s="36">
        <f>SUMIFS(СВЦЭМ!$C$33:$C$776,СВЦЭМ!$A$33:$A$776,$A105,СВЦЭМ!$B$33:$B$776,N$83)+'СЕТ СН'!$H$12+СВЦЭМ!$D$10+'СЕТ СН'!$H$6-'СЕТ СН'!$H$22</f>
        <v>1203.0628081300001</v>
      </c>
      <c r="O105" s="36">
        <f>SUMIFS(СВЦЭМ!$C$33:$C$776,СВЦЭМ!$A$33:$A$776,$A105,СВЦЭМ!$B$33:$B$776,O$83)+'СЕТ СН'!$H$12+СВЦЭМ!$D$10+'СЕТ СН'!$H$6-'СЕТ СН'!$H$22</f>
        <v>1215.86615686</v>
      </c>
      <c r="P105" s="36">
        <f>SUMIFS(СВЦЭМ!$C$33:$C$776,СВЦЭМ!$A$33:$A$776,$A105,СВЦЭМ!$B$33:$B$776,P$83)+'СЕТ СН'!$H$12+СВЦЭМ!$D$10+'СЕТ СН'!$H$6-'СЕТ СН'!$H$22</f>
        <v>1227.58535469</v>
      </c>
      <c r="Q105" s="36">
        <f>SUMIFS(СВЦЭМ!$C$33:$C$776,СВЦЭМ!$A$33:$A$776,$A105,СВЦЭМ!$B$33:$B$776,Q$83)+'СЕТ СН'!$H$12+СВЦЭМ!$D$10+'СЕТ СН'!$H$6-'СЕТ СН'!$H$22</f>
        <v>1230.0346200500001</v>
      </c>
      <c r="R105" s="36">
        <f>SUMIFS(СВЦЭМ!$C$33:$C$776,СВЦЭМ!$A$33:$A$776,$A105,СВЦЭМ!$B$33:$B$776,R$83)+'СЕТ СН'!$H$12+СВЦЭМ!$D$10+'СЕТ СН'!$H$6-'СЕТ СН'!$H$22</f>
        <v>1224.172748</v>
      </c>
      <c r="S105" s="36">
        <f>SUMIFS(СВЦЭМ!$C$33:$C$776,СВЦЭМ!$A$33:$A$776,$A105,СВЦЭМ!$B$33:$B$776,S$83)+'СЕТ СН'!$H$12+СВЦЭМ!$D$10+'СЕТ СН'!$H$6-'СЕТ СН'!$H$22</f>
        <v>1215.6558006</v>
      </c>
      <c r="T105" s="36">
        <f>SUMIFS(СВЦЭМ!$C$33:$C$776,СВЦЭМ!$A$33:$A$776,$A105,СВЦЭМ!$B$33:$B$776,T$83)+'СЕТ СН'!$H$12+СВЦЭМ!$D$10+'СЕТ СН'!$H$6-'СЕТ СН'!$H$22</f>
        <v>1195.3358341400001</v>
      </c>
      <c r="U105" s="36">
        <f>SUMIFS(СВЦЭМ!$C$33:$C$776,СВЦЭМ!$A$33:$A$776,$A105,СВЦЭМ!$B$33:$B$776,U$83)+'СЕТ СН'!$H$12+СВЦЭМ!$D$10+'СЕТ СН'!$H$6-'СЕТ СН'!$H$22</f>
        <v>1181.9723602399999</v>
      </c>
      <c r="V105" s="36">
        <f>SUMIFS(СВЦЭМ!$C$33:$C$776,СВЦЭМ!$A$33:$A$776,$A105,СВЦЭМ!$B$33:$B$776,V$83)+'СЕТ СН'!$H$12+СВЦЭМ!$D$10+'СЕТ СН'!$H$6-'СЕТ СН'!$H$22</f>
        <v>1184.4676116400001</v>
      </c>
      <c r="W105" s="36">
        <f>SUMIFS(СВЦЭМ!$C$33:$C$776,СВЦЭМ!$A$33:$A$776,$A105,СВЦЭМ!$B$33:$B$776,W$83)+'СЕТ СН'!$H$12+СВЦЭМ!$D$10+'СЕТ СН'!$H$6-'СЕТ СН'!$H$22</f>
        <v>1184.0167727100002</v>
      </c>
      <c r="X105" s="36">
        <f>SUMIFS(СВЦЭМ!$C$33:$C$776,СВЦЭМ!$A$33:$A$776,$A105,СВЦЭМ!$B$33:$B$776,X$83)+'СЕТ СН'!$H$12+СВЦЭМ!$D$10+'СЕТ СН'!$H$6-'СЕТ СН'!$H$22</f>
        <v>1182.6721091500001</v>
      </c>
      <c r="Y105" s="36">
        <f>SUMIFS(СВЦЭМ!$C$33:$C$776,СВЦЭМ!$A$33:$A$776,$A105,СВЦЭМ!$B$33:$B$776,Y$83)+'СЕТ СН'!$H$12+СВЦЭМ!$D$10+'СЕТ СН'!$H$6-'СЕТ СН'!$H$22</f>
        <v>1229.76630884</v>
      </c>
    </row>
    <row r="106" spans="1:25" ht="15.75" x14ac:dyDescent="0.2">
      <c r="A106" s="35">
        <f t="shared" si="2"/>
        <v>43913</v>
      </c>
      <c r="B106" s="36">
        <f>SUMIFS(СВЦЭМ!$C$33:$C$776,СВЦЭМ!$A$33:$A$776,$A106,СВЦЭМ!$B$33:$B$776,B$83)+'СЕТ СН'!$H$12+СВЦЭМ!$D$10+'СЕТ СН'!$H$6-'СЕТ СН'!$H$22</f>
        <v>1292.32415937</v>
      </c>
      <c r="C106" s="36">
        <f>SUMIFS(СВЦЭМ!$C$33:$C$776,СВЦЭМ!$A$33:$A$776,$A106,СВЦЭМ!$B$33:$B$776,C$83)+'СЕТ СН'!$H$12+СВЦЭМ!$D$10+'СЕТ СН'!$H$6-'СЕТ СН'!$H$22</f>
        <v>1315.93977612</v>
      </c>
      <c r="D106" s="36">
        <f>SUMIFS(СВЦЭМ!$C$33:$C$776,СВЦЭМ!$A$33:$A$776,$A106,СВЦЭМ!$B$33:$B$776,D$83)+'СЕТ СН'!$H$12+СВЦЭМ!$D$10+'СЕТ СН'!$H$6-'СЕТ СН'!$H$22</f>
        <v>1330.7422470800002</v>
      </c>
      <c r="E106" s="36">
        <f>SUMIFS(СВЦЭМ!$C$33:$C$776,СВЦЭМ!$A$33:$A$776,$A106,СВЦЭМ!$B$33:$B$776,E$83)+'СЕТ СН'!$H$12+СВЦЭМ!$D$10+'СЕТ СН'!$H$6-'СЕТ СН'!$H$22</f>
        <v>1336.85211989</v>
      </c>
      <c r="F106" s="36">
        <f>SUMIFS(СВЦЭМ!$C$33:$C$776,СВЦЭМ!$A$33:$A$776,$A106,СВЦЭМ!$B$33:$B$776,F$83)+'СЕТ СН'!$H$12+СВЦЭМ!$D$10+'СЕТ СН'!$H$6-'СЕТ СН'!$H$22</f>
        <v>1331.6242425700002</v>
      </c>
      <c r="G106" s="36">
        <f>SUMIFS(СВЦЭМ!$C$33:$C$776,СВЦЭМ!$A$33:$A$776,$A106,СВЦЭМ!$B$33:$B$776,G$83)+'СЕТ СН'!$H$12+СВЦЭМ!$D$10+'СЕТ СН'!$H$6-'СЕТ СН'!$H$22</f>
        <v>1321.08492269</v>
      </c>
      <c r="H106" s="36">
        <f>SUMIFS(СВЦЭМ!$C$33:$C$776,СВЦЭМ!$A$33:$A$776,$A106,СВЦЭМ!$B$33:$B$776,H$83)+'СЕТ СН'!$H$12+СВЦЭМ!$D$10+'СЕТ СН'!$H$6-'СЕТ СН'!$H$22</f>
        <v>1291.1452694899999</v>
      </c>
      <c r="I106" s="36">
        <f>SUMIFS(СВЦЭМ!$C$33:$C$776,СВЦЭМ!$A$33:$A$776,$A106,СВЦЭМ!$B$33:$B$776,I$83)+'СЕТ СН'!$H$12+СВЦЭМ!$D$10+'СЕТ СН'!$H$6-'СЕТ СН'!$H$22</f>
        <v>1251.80991928</v>
      </c>
      <c r="J106" s="36">
        <f>SUMIFS(СВЦЭМ!$C$33:$C$776,СВЦЭМ!$A$33:$A$776,$A106,СВЦЭМ!$B$33:$B$776,J$83)+'СЕТ СН'!$H$12+СВЦЭМ!$D$10+'СЕТ СН'!$H$6-'СЕТ СН'!$H$22</f>
        <v>1204.73287342</v>
      </c>
      <c r="K106" s="36">
        <f>SUMIFS(СВЦЭМ!$C$33:$C$776,СВЦЭМ!$A$33:$A$776,$A106,СВЦЭМ!$B$33:$B$776,K$83)+'СЕТ СН'!$H$12+СВЦЭМ!$D$10+'СЕТ СН'!$H$6-'СЕТ СН'!$H$22</f>
        <v>1204.90810126</v>
      </c>
      <c r="L106" s="36">
        <f>SUMIFS(СВЦЭМ!$C$33:$C$776,СВЦЭМ!$A$33:$A$776,$A106,СВЦЭМ!$B$33:$B$776,L$83)+'СЕТ СН'!$H$12+СВЦЭМ!$D$10+'СЕТ СН'!$H$6-'СЕТ СН'!$H$22</f>
        <v>1219.164491</v>
      </c>
      <c r="M106" s="36">
        <f>SUMIFS(СВЦЭМ!$C$33:$C$776,СВЦЭМ!$A$33:$A$776,$A106,СВЦЭМ!$B$33:$B$776,M$83)+'СЕТ СН'!$H$12+СВЦЭМ!$D$10+'СЕТ СН'!$H$6-'СЕТ СН'!$H$22</f>
        <v>1204.8797452700001</v>
      </c>
      <c r="N106" s="36">
        <f>SUMIFS(СВЦЭМ!$C$33:$C$776,СВЦЭМ!$A$33:$A$776,$A106,СВЦЭМ!$B$33:$B$776,N$83)+'СЕТ СН'!$H$12+СВЦЭМ!$D$10+'СЕТ СН'!$H$6-'СЕТ СН'!$H$22</f>
        <v>1209.0731358800001</v>
      </c>
      <c r="O106" s="36">
        <f>SUMIFS(СВЦЭМ!$C$33:$C$776,СВЦЭМ!$A$33:$A$776,$A106,СВЦЭМ!$B$33:$B$776,O$83)+'СЕТ СН'!$H$12+СВЦЭМ!$D$10+'СЕТ СН'!$H$6-'СЕТ СН'!$H$22</f>
        <v>1225.28473826</v>
      </c>
      <c r="P106" s="36">
        <f>SUMIFS(СВЦЭМ!$C$33:$C$776,СВЦЭМ!$A$33:$A$776,$A106,СВЦЭМ!$B$33:$B$776,P$83)+'СЕТ СН'!$H$12+СВЦЭМ!$D$10+'СЕТ СН'!$H$6-'СЕТ СН'!$H$22</f>
        <v>1235.7567461799999</v>
      </c>
      <c r="Q106" s="36">
        <f>SUMIFS(СВЦЭМ!$C$33:$C$776,СВЦЭМ!$A$33:$A$776,$A106,СВЦЭМ!$B$33:$B$776,Q$83)+'СЕТ СН'!$H$12+СВЦЭМ!$D$10+'СЕТ СН'!$H$6-'СЕТ СН'!$H$22</f>
        <v>1241.9834391200002</v>
      </c>
      <c r="R106" s="36">
        <f>SUMIFS(СВЦЭМ!$C$33:$C$776,СВЦЭМ!$A$33:$A$776,$A106,СВЦЭМ!$B$33:$B$776,R$83)+'СЕТ СН'!$H$12+СВЦЭМ!$D$10+'СЕТ СН'!$H$6-'СЕТ СН'!$H$22</f>
        <v>1241.5123642799999</v>
      </c>
      <c r="S106" s="36">
        <f>SUMIFS(СВЦЭМ!$C$33:$C$776,СВЦЭМ!$A$33:$A$776,$A106,СВЦЭМ!$B$33:$B$776,S$83)+'СЕТ СН'!$H$12+СВЦЭМ!$D$10+'СЕТ СН'!$H$6-'СЕТ СН'!$H$22</f>
        <v>1242.6143154800002</v>
      </c>
      <c r="T106" s="36">
        <f>SUMIFS(СВЦЭМ!$C$33:$C$776,СВЦЭМ!$A$33:$A$776,$A106,СВЦЭМ!$B$33:$B$776,T$83)+'СЕТ СН'!$H$12+СВЦЭМ!$D$10+'СЕТ СН'!$H$6-'СЕТ СН'!$H$22</f>
        <v>1232.0954780500001</v>
      </c>
      <c r="U106" s="36">
        <f>SUMIFS(СВЦЭМ!$C$33:$C$776,СВЦЭМ!$A$33:$A$776,$A106,СВЦЭМ!$B$33:$B$776,U$83)+'СЕТ СН'!$H$12+СВЦЭМ!$D$10+'СЕТ СН'!$H$6-'СЕТ СН'!$H$22</f>
        <v>1216.8852296800001</v>
      </c>
      <c r="V106" s="36">
        <f>SUMIFS(СВЦЭМ!$C$33:$C$776,СВЦЭМ!$A$33:$A$776,$A106,СВЦЭМ!$B$33:$B$776,V$83)+'СЕТ СН'!$H$12+СВЦЭМ!$D$10+'СЕТ СН'!$H$6-'СЕТ СН'!$H$22</f>
        <v>1209.4161019500002</v>
      </c>
      <c r="W106" s="36">
        <f>SUMIFS(СВЦЭМ!$C$33:$C$776,СВЦЭМ!$A$33:$A$776,$A106,СВЦЭМ!$B$33:$B$776,W$83)+'СЕТ СН'!$H$12+СВЦЭМ!$D$10+'СЕТ СН'!$H$6-'СЕТ СН'!$H$22</f>
        <v>1177.8397653300001</v>
      </c>
      <c r="X106" s="36">
        <f>SUMIFS(СВЦЭМ!$C$33:$C$776,СВЦЭМ!$A$33:$A$776,$A106,СВЦЭМ!$B$33:$B$776,X$83)+'СЕТ СН'!$H$12+СВЦЭМ!$D$10+'СЕТ СН'!$H$6-'СЕТ СН'!$H$22</f>
        <v>1177.13168111</v>
      </c>
      <c r="Y106" s="36">
        <f>SUMIFS(СВЦЭМ!$C$33:$C$776,СВЦЭМ!$A$33:$A$776,$A106,СВЦЭМ!$B$33:$B$776,Y$83)+'СЕТ СН'!$H$12+СВЦЭМ!$D$10+'СЕТ СН'!$H$6-'СЕТ СН'!$H$22</f>
        <v>1224.6055481100002</v>
      </c>
    </row>
    <row r="107" spans="1:25" ht="15.75" x14ac:dyDescent="0.2">
      <c r="A107" s="35">
        <f t="shared" si="2"/>
        <v>43914</v>
      </c>
      <c r="B107" s="36">
        <f>SUMIFS(СВЦЭМ!$C$33:$C$776,СВЦЭМ!$A$33:$A$776,$A107,СВЦЭМ!$B$33:$B$776,B$83)+'СЕТ СН'!$H$12+СВЦЭМ!$D$10+'СЕТ СН'!$H$6-'СЕТ СН'!$H$22</f>
        <v>1259.25378273</v>
      </c>
      <c r="C107" s="36">
        <f>SUMIFS(СВЦЭМ!$C$33:$C$776,СВЦЭМ!$A$33:$A$776,$A107,СВЦЭМ!$B$33:$B$776,C$83)+'СЕТ СН'!$H$12+СВЦЭМ!$D$10+'СЕТ СН'!$H$6-'СЕТ СН'!$H$22</f>
        <v>1289.4890228100001</v>
      </c>
      <c r="D107" s="36">
        <f>SUMIFS(СВЦЭМ!$C$33:$C$776,СВЦЭМ!$A$33:$A$776,$A107,СВЦЭМ!$B$33:$B$776,D$83)+'СЕТ СН'!$H$12+СВЦЭМ!$D$10+'СЕТ СН'!$H$6-'СЕТ СН'!$H$22</f>
        <v>1311.4263303900002</v>
      </c>
      <c r="E107" s="36">
        <f>SUMIFS(СВЦЭМ!$C$33:$C$776,СВЦЭМ!$A$33:$A$776,$A107,СВЦЭМ!$B$33:$B$776,E$83)+'СЕТ СН'!$H$12+СВЦЭМ!$D$10+'СЕТ СН'!$H$6-'СЕТ СН'!$H$22</f>
        <v>1316.8526832800001</v>
      </c>
      <c r="F107" s="36">
        <f>SUMIFS(СВЦЭМ!$C$33:$C$776,СВЦЭМ!$A$33:$A$776,$A107,СВЦЭМ!$B$33:$B$776,F$83)+'СЕТ СН'!$H$12+СВЦЭМ!$D$10+'СЕТ СН'!$H$6-'СЕТ СН'!$H$22</f>
        <v>1308.9405194800001</v>
      </c>
      <c r="G107" s="36">
        <f>SUMIFS(СВЦЭМ!$C$33:$C$776,СВЦЭМ!$A$33:$A$776,$A107,СВЦЭМ!$B$33:$B$776,G$83)+'СЕТ СН'!$H$12+СВЦЭМ!$D$10+'СЕТ СН'!$H$6-'СЕТ СН'!$H$22</f>
        <v>1295.46306151</v>
      </c>
      <c r="H107" s="36">
        <f>SUMIFS(СВЦЭМ!$C$33:$C$776,СВЦЭМ!$A$33:$A$776,$A107,СВЦЭМ!$B$33:$B$776,H$83)+'СЕТ СН'!$H$12+СВЦЭМ!$D$10+'СЕТ СН'!$H$6-'СЕТ СН'!$H$22</f>
        <v>1263.6023443399999</v>
      </c>
      <c r="I107" s="36">
        <f>SUMIFS(СВЦЭМ!$C$33:$C$776,СВЦЭМ!$A$33:$A$776,$A107,СВЦЭМ!$B$33:$B$776,I$83)+'СЕТ СН'!$H$12+СВЦЭМ!$D$10+'СЕТ СН'!$H$6-'СЕТ СН'!$H$22</f>
        <v>1220.55449649</v>
      </c>
      <c r="J107" s="36">
        <f>SUMIFS(СВЦЭМ!$C$33:$C$776,СВЦЭМ!$A$33:$A$776,$A107,СВЦЭМ!$B$33:$B$776,J$83)+'СЕТ СН'!$H$12+СВЦЭМ!$D$10+'СЕТ СН'!$H$6-'СЕТ СН'!$H$22</f>
        <v>1175.5640792500001</v>
      </c>
      <c r="K107" s="36">
        <f>SUMIFS(СВЦЭМ!$C$33:$C$776,СВЦЭМ!$A$33:$A$776,$A107,СВЦЭМ!$B$33:$B$776,K$83)+'СЕТ СН'!$H$12+СВЦЭМ!$D$10+'СЕТ СН'!$H$6-'СЕТ СН'!$H$22</f>
        <v>1178.40839521</v>
      </c>
      <c r="L107" s="36">
        <f>SUMIFS(СВЦЭМ!$C$33:$C$776,СВЦЭМ!$A$33:$A$776,$A107,СВЦЭМ!$B$33:$B$776,L$83)+'СЕТ СН'!$H$12+СВЦЭМ!$D$10+'СЕТ СН'!$H$6-'СЕТ СН'!$H$22</f>
        <v>1191.73323914</v>
      </c>
      <c r="M107" s="36">
        <f>SUMIFS(СВЦЭМ!$C$33:$C$776,СВЦЭМ!$A$33:$A$776,$A107,СВЦЭМ!$B$33:$B$776,M$83)+'СЕТ СН'!$H$12+СВЦЭМ!$D$10+'СЕТ СН'!$H$6-'СЕТ СН'!$H$22</f>
        <v>1184.6017945900001</v>
      </c>
      <c r="N107" s="36">
        <f>SUMIFS(СВЦЭМ!$C$33:$C$776,СВЦЭМ!$A$33:$A$776,$A107,СВЦЭМ!$B$33:$B$776,N$83)+'СЕТ СН'!$H$12+СВЦЭМ!$D$10+'СЕТ СН'!$H$6-'СЕТ СН'!$H$22</f>
        <v>1211.7395896600001</v>
      </c>
      <c r="O107" s="36">
        <f>SUMIFS(СВЦЭМ!$C$33:$C$776,СВЦЭМ!$A$33:$A$776,$A107,СВЦЭМ!$B$33:$B$776,O$83)+'СЕТ СН'!$H$12+СВЦЭМ!$D$10+'СЕТ СН'!$H$6-'СЕТ СН'!$H$22</f>
        <v>1231.09696839</v>
      </c>
      <c r="P107" s="36">
        <f>SUMIFS(СВЦЭМ!$C$33:$C$776,СВЦЭМ!$A$33:$A$776,$A107,СВЦЭМ!$B$33:$B$776,P$83)+'СЕТ СН'!$H$12+СВЦЭМ!$D$10+'СЕТ СН'!$H$6-'СЕТ СН'!$H$22</f>
        <v>1242.31479734</v>
      </c>
      <c r="Q107" s="36">
        <f>SUMIFS(СВЦЭМ!$C$33:$C$776,СВЦЭМ!$A$33:$A$776,$A107,СВЦЭМ!$B$33:$B$776,Q$83)+'СЕТ СН'!$H$12+СВЦЭМ!$D$10+'СЕТ СН'!$H$6-'СЕТ СН'!$H$22</f>
        <v>1245.1956402999999</v>
      </c>
      <c r="R107" s="36">
        <f>SUMIFS(СВЦЭМ!$C$33:$C$776,СВЦЭМ!$A$33:$A$776,$A107,СВЦЭМ!$B$33:$B$776,R$83)+'СЕТ СН'!$H$12+СВЦЭМ!$D$10+'СЕТ СН'!$H$6-'СЕТ СН'!$H$22</f>
        <v>1226.76463319</v>
      </c>
      <c r="S107" s="36">
        <f>SUMIFS(СВЦЭМ!$C$33:$C$776,СВЦЭМ!$A$33:$A$776,$A107,СВЦЭМ!$B$33:$B$776,S$83)+'СЕТ СН'!$H$12+СВЦЭМ!$D$10+'СЕТ СН'!$H$6-'СЕТ СН'!$H$22</f>
        <v>1206.12518006</v>
      </c>
      <c r="T107" s="36">
        <f>SUMIFS(СВЦЭМ!$C$33:$C$776,СВЦЭМ!$A$33:$A$776,$A107,СВЦЭМ!$B$33:$B$776,T$83)+'СЕТ СН'!$H$12+СВЦЭМ!$D$10+'СЕТ СН'!$H$6-'СЕТ СН'!$H$22</f>
        <v>1186.94412414</v>
      </c>
      <c r="U107" s="36">
        <f>SUMIFS(СВЦЭМ!$C$33:$C$776,СВЦЭМ!$A$33:$A$776,$A107,СВЦЭМ!$B$33:$B$776,U$83)+'СЕТ СН'!$H$12+СВЦЭМ!$D$10+'СЕТ СН'!$H$6-'СЕТ СН'!$H$22</f>
        <v>1176.8121150400002</v>
      </c>
      <c r="V107" s="36">
        <f>SUMIFS(СВЦЭМ!$C$33:$C$776,СВЦЭМ!$A$33:$A$776,$A107,СВЦЭМ!$B$33:$B$776,V$83)+'СЕТ СН'!$H$12+СВЦЭМ!$D$10+'СЕТ СН'!$H$6-'СЕТ СН'!$H$22</f>
        <v>1194.1564995799999</v>
      </c>
      <c r="W107" s="36">
        <f>SUMIFS(СВЦЭМ!$C$33:$C$776,СВЦЭМ!$A$33:$A$776,$A107,СВЦЭМ!$B$33:$B$776,W$83)+'СЕТ СН'!$H$12+СВЦЭМ!$D$10+'СЕТ СН'!$H$6-'СЕТ СН'!$H$22</f>
        <v>1176.5875300900002</v>
      </c>
      <c r="X107" s="36">
        <f>SUMIFS(СВЦЭМ!$C$33:$C$776,СВЦЭМ!$A$33:$A$776,$A107,СВЦЭМ!$B$33:$B$776,X$83)+'СЕТ СН'!$H$12+СВЦЭМ!$D$10+'СЕТ СН'!$H$6-'СЕТ СН'!$H$22</f>
        <v>1184.22088551</v>
      </c>
      <c r="Y107" s="36">
        <f>SUMIFS(СВЦЭМ!$C$33:$C$776,СВЦЭМ!$A$33:$A$776,$A107,СВЦЭМ!$B$33:$B$776,Y$83)+'СЕТ СН'!$H$12+СВЦЭМ!$D$10+'СЕТ СН'!$H$6-'СЕТ СН'!$H$22</f>
        <v>1224.2382164800001</v>
      </c>
    </row>
    <row r="108" spans="1:25" ht="15.75" x14ac:dyDescent="0.2">
      <c r="A108" s="35">
        <f t="shared" si="2"/>
        <v>43915</v>
      </c>
      <c r="B108" s="36">
        <f>SUMIFS(СВЦЭМ!$C$33:$C$776,СВЦЭМ!$A$33:$A$776,$A108,СВЦЭМ!$B$33:$B$776,B$83)+'СЕТ СН'!$H$12+СВЦЭМ!$D$10+'СЕТ СН'!$H$6-'СЕТ СН'!$H$22</f>
        <v>1278.28118881</v>
      </c>
      <c r="C108" s="36">
        <f>SUMIFS(СВЦЭМ!$C$33:$C$776,СВЦЭМ!$A$33:$A$776,$A108,СВЦЭМ!$B$33:$B$776,C$83)+'СЕТ СН'!$H$12+СВЦЭМ!$D$10+'СЕТ СН'!$H$6-'СЕТ СН'!$H$22</f>
        <v>1305.6367053600002</v>
      </c>
      <c r="D108" s="36">
        <f>SUMIFS(СВЦЭМ!$C$33:$C$776,СВЦЭМ!$A$33:$A$776,$A108,СВЦЭМ!$B$33:$B$776,D$83)+'СЕТ СН'!$H$12+СВЦЭМ!$D$10+'СЕТ СН'!$H$6-'СЕТ СН'!$H$22</f>
        <v>1318.6620087400001</v>
      </c>
      <c r="E108" s="36">
        <f>SUMIFS(СВЦЭМ!$C$33:$C$776,СВЦЭМ!$A$33:$A$776,$A108,СВЦЭМ!$B$33:$B$776,E$83)+'СЕТ СН'!$H$12+СВЦЭМ!$D$10+'СЕТ СН'!$H$6-'СЕТ СН'!$H$22</f>
        <v>1329.92062538</v>
      </c>
      <c r="F108" s="36">
        <f>SUMIFS(СВЦЭМ!$C$33:$C$776,СВЦЭМ!$A$33:$A$776,$A108,СВЦЭМ!$B$33:$B$776,F$83)+'СЕТ СН'!$H$12+СВЦЭМ!$D$10+'СЕТ СН'!$H$6-'СЕТ СН'!$H$22</f>
        <v>1327.4796116500002</v>
      </c>
      <c r="G108" s="36">
        <f>SUMIFS(СВЦЭМ!$C$33:$C$776,СВЦЭМ!$A$33:$A$776,$A108,СВЦЭМ!$B$33:$B$776,G$83)+'СЕТ СН'!$H$12+СВЦЭМ!$D$10+'СЕТ СН'!$H$6-'СЕТ СН'!$H$22</f>
        <v>1313.4686660000002</v>
      </c>
      <c r="H108" s="36">
        <f>SUMIFS(СВЦЭМ!$C$33:$C$776,СВЦЭМ!$A$33:$A$776,$A108,СВЦЭМ!$B$33:$B$776,H$83)+'СЕТ СН'!$H$12+СВЦЭМ!$D$10+'СЕТ СН'!$H$6-'СЕТ СН'!$H$22</f>
        <v>1280.1408844000002</v>
      </c>
      <c r="I108" s="36">
        <f>SUMIFS(СВЦЭМ!$C$33:$C$776,СВЦЭМ!$A$33:$A$776,$A108,СВЦЭМ!$B$33:$B$776,I$83)+'СЕТ СН'!$H$12+СВЦЭМ!$D$10+'СЕТ СН'!$H$6-'СЕТ СН'!$H$22</f>
        <v>1240.68480464</v>
      </c>
      <c r="J108" s="36">
        <f>SUMIFS(СВЦЭМ!$C$33:$C$776,СВЦЭМ!$A$33:$A$776,$A108,СВЦЭМ!$B$33:$B$776,J$83)+'СЕТ СН'!$H$12+СВЦЭМ!$D$10+'СЕТ СН'!$H$6-'СЕТ СН'!$H$22</f>
        <v>1194.7258478100002</v>
      </c>
      <c r="K108" s="36">
        <f>SUMIFS(СВЦЭМ!$C$33:$C$776,СВЦЭМ!$A$33:$A$776,$A108,СВЦЭМ!$B$33:$B$776,K$83)+'СЕТ СН'!$H$12+СВЦЭМ!$D$10+'СЕТ СН'!$H$6-'СЕТ СН'!$H$22</f>
        <v>1198.2733447400001</v>
      </c>
      <c r="L108" s="36">
        <f>SUMIFS(СВЦЭМ!$C$33:$C$776,СВЦЭМ!$A$33:$A$776,$A108,СВЦЭМ!$B$33:$B$776,L$83)+'СЕТ СН'!$H$12+СВЦЭМ!$D$10+'СЕТ СН'!$H$6-'СЕТ СН'!$H$22</f>
        <v>1211.52160168</v>
      </c>
      <c r="M108" s="36">
        <f>SUMIFS(СВЦЭМ!$C$33:$C$776,СВЦЭМ!$A$33:$A$776,$A108,СВЦЭМ!$B$33:$B$776,M$83)+'СЕТ СН'!$H$12+СВЦЭМ!$D$10+'СЕТ СН'!$H$6-'СЕТ СН'!$H$22</f>
        <v>1190.2032585800002</v>
      </c>
      <c r="N108" s="36">
        <f>SUMIFS(СВЦЭМ!$C$33:$C$776,СВЦЭМ!$A$33:$A$776,$A108,СВЦЭМ!$B$33:$B$776,N$83)+'СЕТ СН'!$H$12+СВЦЭМ!$D$10+'СЕТ СН'!$H$6-'СЕТ СН'!$H$22</f>
        <v>1198.7520334800001</v>
      </c>
      <c r="O108" s="36">
        <f>SUMIFS(СВЦЭМ!$C$33:$C$776,СВЦЭМ!$A$33:$A$776,$A108,СВЦЭМ!$B$33:$B$776,O$83)+'СЕТ СН'!$H$12+СВЦЭМ!$D$10+'СЕТ СН'!$H$6-'СЕТ СН'!$H$22</f>
        <v>1211.3226851100001</v>
      </c>
      <c r="P108" s="36">
        <f>SUMIFS(СВЦЭМ!$C$33:$C$776,СВЦЭМ!$A$33:$A$776,$A108,СВЦЭМ!$B$33:$B$776,P$83)+'СЕТ СН'!$H$12+СВЦЭМ!$D$10+'СЕТ СН'!$H$6-'СЕТ СН'!$H$22</f>
        <v>1221.1560686299999</v>
      </c>
      <c r="Q108" s="36">
        <f>SUMIFS(СВЦЭМ!$C$33:$C$776,СВЦЭМ!$A$33:$A$776,$A108,СВЦЭМ!$B$33:$B$776,Q$83)+'СЕТ СН'!$H$12+СВЦЭМ!$D$10+'СЕТ СН'!$H$6-'СЕТ СН'!$H$22</f>
        <v>1226.1360052700002</v>
      </c>
      <c r="R108" s="36">
        <f>SUMIFS(СВЦЭМ!$C$33:$C$776,СВЦЭМ!$A$33:$A$776,$A108,СВЦЭМ!$B$33:$B$776,R$83)+'СЕТ СН'!$H$12+СВЦЭМ!$D$10+'СЕТ СН'!$H$6-'СЕТ СН'!$H$22</f>
        <v>1220.7180805200001</v>
      </c>
      <c r="S108" s="36">
        <f>SUMIFS(СВЦЭМ!$C$33:$C$776,СВЦЭМ!$A$33:$A$776,$A108,СВЦЭМ!$B$33:$B$776,S$83)+'СЕТ СН'!$H$12+СВЦЭМ!$D$10+'СЕТ СН'!$H$6-'СЕТ СН'!$H$22</f>
        <v>1206.2245493600001</v>
      </c>
      <c r="T108" s="36">
        <f>SUMIFS(СВЦЭМ!$C$33:$C$776,СВЦЭМ!$A$33:$A$776,$A108,СВЦЭМ!$B$33:$B$776,T$83)+'СЕТ СН'!$H$12+СВЦЭМ!$D$10+'СЕТ СН'!$H$6-'СЕТ СН'!$H$22</f>
        <v>1183.87282396</v>
      </c>
      <c r="U108" s="36">
        <f>SUMIFS(СВЦЭМ!$C$33:$C$776,СВЦЭМ!$A$33:$A$776,$A108,СВЦЭМ!$B$33:$B$776,U$83)+'СЕТ СН'!$H$12+СВЦЭМ!$D$10+'СЕТ СН'!$H$6-'СЕТ СН'!$H$22</f>
        <v>1176.1270803299999</v>
      </c>
      <c r="V108" s="36">
        <f>SUMIFS(СВЦЭМ!$C$33:$C$776,СВЦЭМ!$A$33:$A$776,$A108,СВЦЭМ!$B$33:$B$776,V$83)+'СЕТ СН'!$H$12+СВЦЭМ!$D$10+'СЕТ СН'!$H$6-'СЕТ СН'!$H$22</f>
        <v>1193.0617220700001</v>
      </c>
      <c r="W108" s="36">
        <f>SUMIFS(СВЦЭМ!$C$33:$C$776,СВЦЭМ!$A$33:$A$776,$A108,СВЦЭМ!$B$33:$B$776,W$83)+'СЕТ СН'!$H$12+СВЦЭМ!$D$10+'СЕТ СН'!$H$6-'СЕТ СН'!$H$22</f>
        <v>1182.7640036299999</v>
      </c>
      <c r="X108" s="36">
        <f>SUMIFS(СВЦЭМ!$C$33:$C$776,СВЦЭМ!$A$33:$A$776,$A108,СВЦЭМ!$B$33:$B$776,X$83)+'СЕТ СН'!$H$12+СВЦЭМ!$D$10+'СЕТ СН'!$H$6-'СЕТ СН'!$H$22</f>
        <v>1180.50935678</v>
      </c>
      <c r="Y108" s="36">
        <f>SUMIFS(СВЦЭМ!$C$33:$C$776,СВЦЭМ!$A$33:$A$776,$A108,СВЦЭМ!$B$33:$B$776,Y$83)+'СЕТ СН'!$H$12+СВЦЭМ!$D$10+'СЕТ СН'!$H$6-'СЕТ СН'!$H$22</f>
        <v>1179.8156753600001</v>
      </c>
    </row>
    <row r="109" spans="1:25" ht="15.75" x14ac:dyDescent="0.2">
      <c r="A109" s="35">
        <f t="shared" si="2"/>
        <v>43916</v>
      </c>
      <c r="B109" s="36">
        <f>SUMIFS(СВЦЭМ!$C$33:$C$776,СВЦЭМ!$A$33:$A$776,$A109,СВЦЭМ!$B$33:$B$776,B$83)+'СЕТ СН'!$H$12+СВЦЭМ!$D$10+'СЕТ СН'!$H$6-'СЕТ СН'!$H$22</f>
        <v>1226.5065236200001</v>
      </c>
      <c r="C109" s="36">
        <f>SUMIFS(СВЦЭМ!$C$33:$C$776,СВЦЭМ!$A$33:$A$776,$A109,СВЦЭМ!$B$33:$B$776,C$83)+'СЕТ СН'!$H$12+СВЦЭМ!$D$10+'СЕТ СН'!$H$6-'СЕТ СН'!$H$22</f>
        <v>1230.4052580000002</v>
      </c>
      <c r="D109" s="36">
        <f>SUMIFS(СВЦЭМ!$C$33:$C$776,СВЦЭМ!$A$33:$A$776,$A109,СВЦЭМ!$B$33:$B$776,D$83)+'СЕТ СН'!$H$12+СВЦЭМ!$D$10+'СЕТ СН'!$H$6-'СЕТ СН'!$H$22</f>
        <v>1236.26315477</v>
      </c>
      <c r="E109" s="36">
        <f>SUMIFS(СВЦЭМ!$C$33:$C$776,СВЦЭМ!$A$33:$A$776,$A109,СВЦЭМ!$B$33:$B$776,E$83)+'СЕТ СН'!$H$12+СВЦЭМ!$D$10+'СЕТ СН'!$H$6-'СЕТ СН'!$H$22</f>
        <v>1244.3180746500002</v>
      </c>
      <c r="F109" s="36">
        <f>SUMIFS(СВЦЭМ!$C$33:$C$776,СВЦЭМ!$A$33:$A$776,$A109,СВЦЭМ!$B$33:$B$776,F$83)+'СЕТ СН'!$H$12+СВЦЭМ!$D$10+'СЕТ СН'!$H$6-'СЕТ СН'!$H$22</f>
        <v>1245.57707342</v>
      </c>
      <c r="G109" s="36">
        <f>SUMIFS(СВЦЭМ!$C$33:$C$776,СВЦЭМ!$A$33:$A$776,$A109,СВЦЭМ!$B$33:$B$776,G$83)+'СЕТ СН'!$H$12+СВЦЭМ!$D$10+'СЕТ СН'!$H$6-'СЕТ СН'!$H$22</f>
        <v>1243.41337047</v>
      </c>
      <c r="H109" s="36">
        <f>SUMIFS(СВЦЭМ!$C$33:$C$776,СВЦЭМ!$A$33:$A$776,$A109,СВЦЭМ!$B$33:$B$776,H$83)+'СЕТ СН'!$H$12+СВЦЭМ!$D$10+'СЕТ СН'!$H$6-'СЕТ СН'!$H$22</f>
        <v>1252.3651519800001</v>
      </c>
      <c r="I109" s="36">
        <f>SUMIFS(СВЦЭМ!$C$33:$C$776,СВЦЭМ!$A$33:$A$776,$A109,СВЦЭМ!$B$33:$B$776,I$83)+'СЕТ СН'!$H$12+СВЦЭМ!$D$10+'СЕТ СН'!$H$6-'СЕТ СН'!$H$22</f>
        <v>1239.0724302000001</v>
      </c>
      <c r="J109" s="36">
        <f>SUMIFS(СВЦЭМ!$C$33:$C$776,СВЦЭМ!$A$33:$A$776,$A109,СВЦЭМ!$B$33:$B$776,J$83)+'СЕТ СН'!$H$12+СВЦЭМ!$D$10+'СЕТ СН'!$H$6-'СЕТ СН'!$H$22</f>
        <v>1217.7727095499999</v>
      </c>
      <c r="K109" s="36">
        <f>SUMIFS(СВЦЭМ!$C$33:$C$776,СВЦЭМ!$A$33:$A$776,$A109,СВЦЭМ!$B$33:$B$776,K$83)+'СЕТ СН'!$H$12+СВЦЭМ!$D$10+'СЕТ СН'!$H$6-'СЕТ СН'!$H$22</f>
        <v>1211.2871208800002</v>
      </c>
      <c r="L109" s="36">
        <f>SUMIFS(СВЦЭМ!$C$33:$C$776,СВЦЭМ!$A$33:$A$776,$A109,СВЦЭМ!$B$33:$B$776,L$83)+'СЕТ СН'!$H$12+СВЦЭМ!$D$10+'СЕТ СН'!$H$6-'СЕТ СН'!$H$22</f>
        <v>1222.13997958</v>
      </c>
      <c r="M109" s="36">
        <f>SUMIFS(СВЦЭМ!$C$33:$C$776,СВЦЭМ!$A$33:$A$776,$A109,СВЦЭМ!$B$33:$B$776,M$83)+'СЕТ СН'!$H$12+СВЦЭМ!$D$10+'СЕТ СН'!$H$6-'СЕТ СН'!$H$22</f>
        <v>1211.47950029</v>
      </c>
      <c r="N109" s="36">
        <f>SUMIFS(СВЦЭМ!$C$33:$C$776,СВЦЭМ!$A$33:$A$776,$A109,СВЦЭМ!$B$33:$B$776,N$83)+'СЕТ СН'!$H$12+СВЦЭМ!$D$10+'СЕТ СН'!$H$6-'СЕТ СН'!$H$22</f>
        <v>1223.5168974500002</v>
      </c>
      <c r="O109" s="36">
        <f>SUMIFS(СВЦЭМ!$C$33:$C$776,СВЦЭМ!$A$33:$A$776,$A109,СВЦЭМ!$B$33:$B$776,O$83)+'СЕТ СН'!$H$12+СВЦЭМ!$D$10+'СЕТ СН'!$H$6-'СЕТ СН'!$H$22</f>
        <v>1232.72904939</v>
      </c>
      <c r="P109" s="36">
        <f>SUMIFS(СВЦЭМ!$C$33:$C$776,СВЦЭМ!$A$33:$A$776,$A109,СВЦЭМ!$B$33:$B$776,P$83)+'СЕТ СН'!$H$12+СВЦЭМ!$D$10+'СЕТ СН'!$H$6-'СЕТ СН'!$H$22</f>
        <v>1235.9925840599999</v>
      </c>
      <c r="Q109" s="36">
        <f>SUMIFS(СВЦЭМ!$C$33:$C$776,СВЦЭМ!$A$33:$A$776,$A109,СВЦЭМ!$B$33:$B$776,Q$83)+'СЕТ СН'!$H$12+СВЦЭМ!$D$10+'СЕТ СН'!$H$6-'СЕТ СН'!$H$22</f>
        <v>1237.3898654300001</v>
      </c>
      <c r="R109" s="36">
        <f>SUMIFS(СВЦЭМ!$C$33:$C$776,СВЦЭМ!$A$33:$A$776,$A109,СВЦЭМ!$B$33:$B$776,R$83)+'СЕТ СН'!$H$12+СВЦЭМ!$D$10+'СЕТ СН'!$H$6-'СЕТ СН'!$H$22</f>
        <v>1238.6479414300002</v>
      </c>
      <c r="S109" s="36">
        <f>SUMIFS(СВЦЭМ!$C$33:$C$776,СВЦЭМ!$A$33:$A$776,$A109,СВЦЭМ!$B$33:$B$776,S$83)+'СЕТ СН'!$H$12+СВЦЭМ!$D$10+'СЕТ СН'!$H$6-'СЕТ СН'!$H$22</f>
        <v>1232.56662699</v>
      </c>
      <c r="T109" s="36">
        <f>SUMIFS(СВЦЭМ!$C$33:$C$776,СВЦЭМ!$A$33:$A$776,$A109,СВЦЭМ!$B$33:$B$776,T$83)+'СЕТ СН'!$H$12+СВЦЭМ!$D$10+'СЕТ СН'!$H$6-'СЕТ СН'!$H$22</f>
        <v>1217.7983144300001</v>
      </c>
      <c r="U109" s="36">
        <f>SUMIFS(СВЦЭМ!$C$33:$C$776,СВЦЭМ!$A$33:$A$776,$A109,СВЦЭМ!$B$33:$B$776,U$83)+'СЕТ СН'!$H$12+СВЦЭМ!$D$10+'СЕТ СН'!$H$6-'СЕТ СН'!$H$22</f>
        <v>1209.2992340600001</v>
      </c>
      <c r="V109" s="36">
        <f>SUMIFS(СВЦЭМ!$C$33:$C$776,СВЦЭМ!$A$33:$A$776,$A109,СВЦЭМ!$B$33:$B$776,V$83)+'СЕТ СН'!$H$12+СВЦЭМ!$D$10+'СЕТ СН'!$H$6-'СЕТ СН'!$H$22</f>
        <v>1206.0774835400002</v>
      </c>
      <c r="W109" s="36">
        <f>SUMIFS(СВЦЭМ!$C$33:$C$776,СВЦЭМ!$A$33:$A$776,$A109,СВЦЭМ!$B$33:$B$776,W$83)+'СЕТ СН'!$H$12+СВЦЭМ!$D$10+'СЕТ СН'!$H$6-'СЕТ СН'!$H$22</f>
        <v>1197.8669637600001</v>
      </c>
      <c r="X109" s="36">
        <f>SUMIFS(СВЦЭМ!$C$33:$C$776,СВЦЭМ!$A$33:$A$776,$A109,СВЦЭМ!$B$33:$B$776,X$83)+'СЕТ СН'!$H$12+СВЦЭМ!$D$10+'СЕТ СН'!$H$6-'СЕТ СН'!$H$22</f>
        <v>1210.1554546000002</v>
      </c>
      <c r="Y109" s="36">
        <f>SUMIFS(СВЦЭМ!$C$33:$C$776,СВЦЭМ!$A$33:$A$776,$A109,СВЦЭМ!$B$33:$B$776,Y$83)+'СЕТ СН'!$H$12+СВЦЭМ!$D$10+'СЕТ СН'!$H$6-'СЕТ СН'!$H$22</f>
        <v>1225.25861248</v>
      </c>
    </row>
    <row r="110" spans="1:25" ht="15.75" x14ac:dyDescent="0.2">
      <c r="A110" s="35">
        <f t="shared" si="2"/>
        <v>43917</v>
      </c>
      <c r="B110" s="36">
        <f>SUMIFS(СВЦЭМ!$C$33:$C$776,СВЦЭМ!$A$33:$A$776,$A110,СВЦЭМ!$B$33:$B$776,B$83)+'СЕТ СН'!$H$12+СВЦЭМ!$D$10+'СЕТ СН'!$H$6-'СЕТ СН'!$H$22</f>
        <v>1265.0868201500002</v>
      </c>
      <c r="C110" s="36">
        <f>SUMIFS(СВЦЭМ!$C$33:$C$776,СВЦЭМ!$A$33:$A$776,$A110,СВЦЭМ!$B$33:$B$776,C$83)+'СЕТ СН'!$H$12+СВЦЭМ!$D$10+'СЕТ СН'!$H$6-'СЕТ СН'!$H$22</f>
        <v>1290.1376817700002</v>
      </c>
      <c r="D110" s="36">
        <f>SUMIFS(СВЦЭМ!$C$33:$C$776,СВЦЭМ!$A$33:$A$776,$A110,СВЦЭМ!$B$33:$B$776,D$83)+'СЕТ СН'!$H$12+СВЦЭМ!$D$10+'СЕТ СН'!$H$6-'СЕТ СН'!$H$22</f>
        <v>1297.7392147300002</v>
      </c>
      <c r="E110" s="36">
        <f>SUMIFS(СВЦЭМ!$C$33:$C$776,СВЦЭМ!$A$33:$A$776,$A110,СВЦЭМ!$B$33:$B$776,E$83)+'СЕТ СН'!$H$12+СВЦЭМ!$D$10+'СЕТ СН'!$H$6-'СЕТ СН'!$H$22</f>
        <v>1309.7431269000001</v>
      </c>
      <c r="F110" s="36">
        <f>SUMIFS(СВЦЭМ!$C$33:$C$776,СВЦЭМ!$A$33:$A$776,$A110,СВЦЭМ!$B$33:$B$776,F$83)+'СЕТ СН'!$H$12+СВЦЭМ!$D$10+'СЕТ СН'!$H$6-'СЕТ СН'!$H$22</f>
        <v>1309.6769545900002</v>
      </c>
      <c r="G110" s="36">
        <f>SUMIFS(СВЦЭМ!$C$33:$C$776,СВЦЭМ!$A$33:$A$776,$A110,СВЦЭМ!$B$33:$B$776,G$83)+'СЕТ СН'!$H$12+СВЦЭМ!$D$10+'СЕТ СН'!$H$6-'СЕТ СН'!$H$22</f>
        <v>1292.7869358100002</v>
      </c>
      <c r="H110" s="36">
        <f>SUMIFS(СВЦЭМ!$C$33:$C$776,СВЦЭМ!$A$33:$A$776,$A110,СВЦЭМ!$B$33:$B$776,H$83)+'СЕТ СН'!$H$12+СВЦЭМ!$D$10+'СЕТ СН'!$H$6-'СЕТ СН'!$H$22</f>
        <v>1278.5988297900001</v>
      </c>
      <c r="I110" s="36">
        <f>SUMIFS(СВЦЭМ!$C$33:$C$776,СВЦЭМ!$A$33:$A$776,$A110,СВЦЭМ!$B$33:$B$776,I$83)+'СЕТ СН'!$H$12+СВЦЭМ!$D$10+'СЕТ СН'!$H$6-'СЕТ СН'!$H$22</f>
        <v>1235.0597006500002</v>
      </c>
      <c r="J110" s="36">
        <f>SUMIFS(СВЦЭМ!$C$33:$C$776,СВЦЭМ!$A$33:$A$776,$A110,СВЦЭМ!$B$33:$B$776,J$83)+'СЕТ СН'!$H$12+СВЦЭМ!$D$10+'СЕТ СН'!$H$6-'СЕТ СН'!$H$22</f>
        <v>1198.4920526400001</v>
      </c>
      <c r="K110" s="36">
        <f>SUMIFS(СВЦЭМ!$C$33:$C$776,СВЦЭМ!$A$33:$A$776,$A110,СВЦЭМ!$B$33:$B$776,K$83)+'СЕТ СН'!$H$12+СВЦЭМ!$D$10+'СЕТ СН'!$H$6-'СЕТ СН'!$H$22</f>
        <v>1187.77088082</v>
      </c>
      <c r="L110" s="36">
        <f>SUMIFS(СВЦЭМ!$C$33:$C$776,СВЦЭМ!$A$33:$A$776,$A110,СВЦЭМ!$B$33:$B$776,L$83)+'СЕТ СН'!$H$12+СВЦЭМ!$D$10+'СЕТ СН'!$H$6-'СЕТ СН'!$H$22</f>
        <v>1211.02310562</v>
      </c>
      <c r="M110" s="36">
        <f>SUMIFS(СВЦЭМ!$C$33:$C$776,СВЦЭМ!$A$33:$A$776,$A110,СВЦЭМ!$B$33:$B$776,M$83)+'СЕТ СН'!$H$12+СВЦЭМ!$D$10+'СЕТ СН'!$H$6-'СЕТ СН'!$H$22</f>
        <v>1207.2308382400001</v>
      </c>
      <c r="N110" s="36">
        <f>SUMIFS(СВЦЭМ!$C$33:$C$776,СВЦЭМ!$A$33:$A$776,$A110,СВЦЭМ!$B$33:$B$776,N$83)+'СЕТ СН'!$H$12+СВЦЭМ!$D$10+'СЕТ СН'!$H$6-'СЕТ СН'!$H$22</f>
        <v>1219.9066814900002</v>
      </c>
      <c r="O110" s="36">
        <f>SUMIFS(СВЦЭМ!$C$33:$C$776,СВЦЭМ!$A$33:$A$776,$A110,СВЦЭМ!$B$33:$B$776,O$83)+'СЕТ СН'!$H$12+СВЦЭМ!$D$10+'СЕТ СН'!$H$6-'СЕТ СН'!$H$22</f>
        <v>1235.6638805299999</v>
      </c>
      <c r="P110" s="36">
        <f>SUMIFS(СВЦЭМ!$C$33:$C$776,СВЦЭМ!$A$33:$A$776,$A110,СВЦЭМ!$B$33:$B$776,P$83)+'СЕТ СН'!$H$12+СВЦЭМ!$D$10+'СЕТ СН'!$H$6-'СЕТ СН'!$H$22</f>
        <v>1248.4610541000002</v>
      </c>
      <c r="Q110" s="36">
        <f>SUMIFS(СВЦЭМ!$C$33:$C$776,СВЦЭМ!$A$33:$A$776,$A110,СВЦЭМ!$B$33:$B$776,Q$83)+'СЕТ СН'!$H$12+СВЦЭМ!$D$10+'СЕТ СН'!$H$6-'СЕТ СН'!$H$22</f>
        <v>1254.2026655100001</v>
      </c>
      <c r="R110" s="36">
        <f>SUMIFS(СВЦЭМ!$C$33:$C$776,СВЦЭМ!$A$33:$A$776,$A110,СВЦЭМ!$B$33:$B$776,R$83)+'СЕТ СН'!$H$12+СВЦЭМ!$D$10+'СЕТ СН'!$H$6-'СЕТ СН'!$H$22</f>
        <v>1251.30445405</v>
      </c>
      <c r="S110" s="36">
        <f>SUMIFS(СВЦЭМ!$C$33:$C$776,СВЦЭМ!$A$33:$A$776,$A110,СВЦЭМ!$B$33:$B$776,S$83)+'СЕТ СН'!$H$12+СВЦЭМ!$D$10+'СЕТ СН'!$H$6-'СЕТ СН'!$H$22</f>
        <v>1236.16385679</v>
      </c>
      <c r="T110" s="36">
        <f>SUMIFS(СВЦЭМ!$C$33:$C$776,СВЦЭМ!$A$33:$A$776,$A110,СВЦЭМ!$B$33:$B$776,T$83)+'СЕТ СН'!$H$12+СВЦЭМ!$D$10+'СЕТ СН'!$H$6-'СЕТ СН'!$H$22</f>
        <v>1221.2138523399999</v>
      </c>
      <c r="U110" s="36">
        <f>SUMIFS(СВЦЭМ!$C$33:$C$776,СВЦЭМ!$A$33:$A$776,$A110,СВЦЭМ!$B$33:$B$776,U$83)+'СЕТ СН'!$H$12+СВЦЭМ!$D$10+'СЕТ СН'!$H$6-'СЕТ СН'!$H$22</f>
        <v>1204.0460094100001</v>
      </c>
      <c r="V110" s="36">
        <f>SUMIFS(СВЦЭМ!$C$33:$C$776,СВЦЭМ!$A$33:$A$776,$A110,СВЦЭМ!$B$33:$B$776,V$83)+'СЕТ СН'!$H$12+СВЦЭМ!$D$10+'СЕТ СН'!$H$6-'СЕТ СН'!$H$22</f>
        <v>1204.05421815</v>
      </c>
      <c r="W110" s="36">
        <f>SUMIFS(СВЦЭМ!$C$33:$C$776,СВЦЭМ!$A$33:$A$776,$A110,СВЦЭМ!$B$33:$B$776,W$83)+'СЕТ СН'!$H$12+СВЦЭМ!$D$10+'СЕТ СН'!$H$6-'СЕТ СН'!$H$22</f>
        <v>1206.0393046600002</v>
      </c>
      <c r="X110" s="36">
        <f>SUMIFS(СВЦЭМ!$C$33:$C$776,СВЦЭМ!$A$33:$A$776,$A110,СВЦЭМ!$B$33:$B$776,X$83)+'СЕТ СН'!$H$12+СВЦЭМ!$D$10+'СЕТ СН'!$H$6-'СЕТ СН'!$H$22</f>
        <v>1213.00258523</v>
      </c>
      <c r="Y110" s="36">
        <f>SUMIFS(СВЦЭМ!$C$33:$C$776,СВЦЭМ!$A$33:$A$776,$A110,СВЦЭМ!$B$33:$B$776,Y$83)+'СЕТ СН'!$H$12+СВЦЭМ!$D$10+'СЕТ СН'!$H$6-'СЕТ СН'!$H$22</f>
        <v>1234.71740972</v>
      </c>
    </row>
    <row r="111" spans="1:25" ht="15.75" x14ac:dyDescent="0.2">
      <c r="A111" s="35">
        <f t="shared" si="2"/>
        <v>43918</v>
      </c>
      <c r="B111" s="36">
        <f>SUMIFS(СВЦЭМ!$C$33:$C$776,СВЦЭМ!$A$33:$A$776,$A111,СВЦЭМ!$B$33:$B$776,B$83)+'СЕТ СН'!$H$12+СВЦЭМ!$D$10+'СЕТ СН'!$H$6-'СЕТ СН'!$H$22</f>
        <v>1321.02789854</v>
      </c>
      <c r="C111" s="36">
        <f>SUMIFS(СВЦЭМ!$C$33:$C$776,СВЦЭМ!$A$33:$A$776,$A111,СВЦЭМ!$B$33:$B$776,C$83)+'СЕТ СН'!$H$12+СВЦЭМ!$D$10+'СЕТ СН'!$H$6-'СЕТ СН'!$H$22</f>
        <v>1316.4735011400001</v>
      </c>
      <c r="D111" s="36">
        <f>SUMIFS(СВЦЭМ!$C$33:$C$776,СВЦЭМ!$A$33:$A$776,$A111,СВЦЭМ!$B$33:$B$776,D$83)+'СЕТ СН'!$H$12+СВЦЭМ!$D$10+'СЕТ СН'!$H$6-'СЕТ СН'!$H$22</f>
        <v>1343.2410486799999</v>
      </c>
      <c r="E111" s="36">
        <f>SUMIFS(СВЦЭМ!$C$33:$C$776,СВЦЭМ!$A$33:$A$776,$A111,СВЦЭМ!$B$33:$B$776,E$83)+'СЕТ СН'!$H$12+СВЦЭМ!$D$10+'СЕТ СН'!$H$6-'СЕТ СН'!$H$22</f>
        <v>1347.7813907700001</v>
      </c>
      <c r="F111" s="36">
        <f>SUMIFS(СВЦЭМ!$C$33:$C$776,СВЦЭМ!$A$33:$A$776,$A111,СВЦЭМ!$B$33:$B$776,F$83)+'СЕТ СН'!$H$12+СВЦЭМ!$D$10+'СЕТ СН'!$H$6-'СЕТ СН'!$H$22</f>
        <v>1345.3421465800002</v>
      </c>
      <c r="G111" s="36">
        <f>SUMIFS(СВЦЭМ!$C$33:$C$776,СВЦЭМ!$A$33:$A$776,$A111,СВЦЭМ!$B$33:$B$776,G$83)+'СЕТ СН'!$H$12+СВЦЭМ!$D$10+'СЕТ СН'!$H$6-'СЕТ СН'!$H$22</f>
        <v>1349.0101128000001</v>
      </c>
      <c r="H111" s="36">
        <f>SUMIFS(СВЦЭМ!$C$33:$C$776,СВЦЭМ!$A$33:$A$776,$A111,СВЦЭМ!$B$33:$B$776,H$83)+'СЕТ СН'!$H$12+СВЦЭМ!$D$10+'СЕТ СН'!$H$6-'СЕТ СН'!$H$22</f>
        <v>1329.5830295999999</v>
      </c>
      <c r="I111" s="36">
        <f>SUMIFS(СВЦЭМ!$C$33:$C$776,СВЦЭМ!$A$33:$A$776,$A111,СВЦЭМ!$B$33:$B$776,I$83)+'СЕТ СН'!$H$12+СВЦЭМ!$D$10+'СЕТ СН'!$H$6-'СЕТ СН'!$H$22</f>
        <v>1297.5504001200002</v>
      </c>
      <c r="J111" s="36">
        <f>SUMIFS(СВЦЭМ!$C$33:$C$776,СВЦЭМ!$A$33:$A$776,$A111,СВЦЭМ!$B$33:$B$776,J$83)+'СЕТ СН'!$H$12+СВЦЭМ!$D$10+'СЕТ СН'!$H$6-'СЕТ СН'!$H$22</f>
        <v>1260.3086549700001</v>
      </c>
      <c r="K111" s="36">
        <f>SUMIFS(СВЦЭМ!$C$33:$C$776,СВЦЭМ!$A$33:$A$776,$A111,СВЦЭМ!$B$33:$B$776,K$83)+'СЕТ СН'!$H$12+СВЦЭМ!$D$10+'СЕТ СН'!$H$6-'СЕТ СН'!$H$22</f>
        <v>1256.3350680000001</v>
      </c>
      <c r="L111" s="36">
        <f>SUMIFS(СВЦЭМ!$C$33:$C$776,СВЦЭМ!$A$33:$A$776,$A111,СВЦЭМ!$B$33:$B$776,L$83)+'СЕТ СН'!$H$12+СВЦЭМ!$D$10+'СЕТ СН'!$H$6-'СЕТ СН'!$H$22</f>
        <v>1266.2185088700001</v>
      </c>
      <c r="M111" s="36">
        <f>SUMIFS(СВЦЭМ!$C$33:$C$776,СВЦЭМ!$A$33:$A$776,$A111,СВЦЭМ!$B$33:$B$776,M$83)+'СЕТ СН'!$H$12+СВЦЭМ!$D$10+'СЕТ СН'!$H$6-'СЕТ СН'!$H$22</f>
        <v>1267.9316889700001</v>
      </c>
      <c r="N111" s="36">
        <f>SUMIFS(СВЦЭМ!$C$33:$C$776,СВЦЭМ!$A$33:$A$776,$A111,СВЦЭМ!$B$33:$B$776,N$83)+'СЕТ СН'!$H$12+СВЦЭМ!$D$10+'СЕТ СН'!$H$6-'СЕТ СН'!$H$22</f>
        <v>1282.30457032</v>
      </c>
      <c r="O111" s="36">
        <f>SUMIFS(СВЦЭМ!$C$33:$C$776,СВЦЭМ!$A$33:$A$776,$A111,СВЦЭМ!$B$33:$B$776,O$83)+'СЕТ СН'!$H$12+СВЦЭМ!$D$10+'СЕТ СН'!$H$6-'СЕТ СН'!$H$22</f>
        <v>1290.9240154700001</v>
      </c>
      <c r="P111" s="36">
        <f>SUMIFS(СВЦЭМ!$C$33:$C$776,СВЦЭМ!$A$33:$A$776,$A111,СВЦЭМ!$B$33:$B$776,P$83)+'СЕТ СН'!$H$12+СВЦЭМ!$D$10+'СЕТ СН'!$H$6-'СЕТ СН'!$H$22</f>
        <v>1312.0039574800001</v>
      </c>
      <c r="Q111" s="36">
        <f>SUMIFS(СВЦЭМ!$C$33:$C$776,СВЦЭМ!$A$33:$A$776,$A111,СВЦЭМ!$B$33:$B$776,Q$83)+'СЕТ СН'!$H$12+СВЦЭМ!$D$10+'СЕТ СН'!$H$6-'СЕТ СН'!$H$22</f>
        <v>1313.4978863000001</v>
      </c>
      <c r="R111" s="36">
        <f>SUMIFS(СВЦЭМ!$C$33:$C$776,СВЦЭМ!$A$33:$A$776,$A111,СВЦЭМ!$B$33:$B$776,R$83)+'СЕТ СН'!$H$12+СВЦЭМ!$D$10+'СЕТ СН'!$H$6-'СЕТ СН'!$H$22</f>
        <v>1313.3534080200002</v>
      </c>
      <c r="S111" s="36">
        <f>SUMIFS(СВЦЭМ!$C$33:$C$776,СВЦЭМ!$A$33:$A$776,$A111,СВЦЭМ!$B$33:$B$776,S$83)+'СЕТ СН'!$H$12+СВЦЭМ!$D$10+'СЕТ СН'!$H$6-'СЕТ СН'!$H$22</f>
        <v>1306.0859986700002</v>
      </c>
      <c r="T111" s="36">
        <f>SUMIFS(СВЦЭМ!$C$33:$C$776,СВЦЭМ!$A$33:$A$776,$A111,СВЦЭМ!$B$33:$B$776,T$83)+'СЕТ СН'!$H$12+СВЦЭМ!$D$10+'СЕТ СН'!$H$6-'СЕТ СН'!$H$22</f>
        <v>1302.0419003900001</v>
      </c>
      <c r="U111" s="36">
        <f>SUMIFS(СВЦЭМ!$C$33:$C$776,СВЦЭМ!$A$33:$A$776,$A111,СВЦЭМ!$B$33:$B$776,U$83)+'СЕТ СН'!$H$12+СВЦЭМ!$D$10+'СЕТ СН'!$H$6-'СЕТ СН'!$H$22</f>
        <v>1283.7244495300001</v>
      </c>
      <c r="V111" s="36">
        <f>SUMIFS(СВЦЭМ!$C$33:$C$776,СВЦЭМ!$A$33:$A$776,$A111,СВЦЭМ!$B$33:$B$776,V$83)+'СЕТ СН'!$H$12+СВЦЭМ!$D$10+'СЕТ СН'!$H$6-'СЕТ СН'!$H$22</f>
        <v>1252.3290086100001</v>
      </c>
      <c r="W111" s="36">
        <f>SUMIFS(СВЦЭМ!$C$33:$C$776,СВЦЭМ!$A$33:$A$776,$A111,СВЦЭМ!$B$33:$B$776,W$83)+'СЕТ СН'!$H$12+СВЦЭМ!$D$10+'СЕТ СН'!$H$6-'СЕТ СН'!$H$22</f>
        <v>1242.0805859500001</v>
      </c>
      <c r="X111" s="36">
        <f>SUMIFS(СВЦЭМ!$C$33:$C$776,СВЦЭМ!$A$33:$A$776,$A111,СВЦЭМ!$B$33:$B$776,X$83)+'СЕТ СН'!$H$12+СВЦЭМ!$D$10+'СЕТ СН'!$H$6-'СЕТ СН'!$H$22</f>
        <v>1251.61551564</v>
      </c>
      <c r="Y111" s="36">
        <f>SUMIFS(СВЦЭМ!$C$33:$C$776,СВЦЭМ!$A$33:$A$776,$A111,СВЦЭМ!$B$33:$B$776,Y$83)+'СЕТ СН'!$H$12+СВЦЭМ!$D$10+'СЕТ СН'!$H$6-'СЕТ СН'!$H$22</f>
        <v>1283.6972794100002</v>
      </c>
    </row>
    <row r="112" spans="1:25" ht="15.75" x14ac:dyDescent="0.2">
      <c r="A112" s="35">
        <f t="shared" si="2"/>
        <v>43919</v>
      </c>
      <c r="B112" s="36">
        <f>SUMIFS(СВЦЭМ!$C$33:$C$776,СВЦЭМ!$A$33:$A$776,$A112,СВЦЭМ!$B$33:$B$776,B$83)+'СЕТ СН'!$H$12+СВЦЭМ!$D$10+'СЕТ СН'!$H$6-'СЕТ СН'!$H$22</f>
        <v>1334.0974518800001</v>
      </c>
      <c r="C112" s="36">
        <f>SUMIFS(СВЦЭМ!$C$33:$C$776,СВЦЭМ!$A$33:$A$776,$A112,СВЦЭМ!$B$33:$B$776,C$83)+'СЕТ СН'!$H$12+СВЦЭМ!$D$10+'СЕТ СН'!$H$6-'СЕТ СН'!$H$22</f>
        <v>1346.3588391200001</v>
      </c>
      <c r="D112" s="36">
        <f>SUMIFS(СВЦЭМ!$C$33:$C$776,СВЦЭМ!$A$33:$A$776,$A112,СВЦЭМ!$B$33:$B$776,D$83)+'СЕТ СН'!$H$12+СВЦЭМ!$D$10+'СЕТ СН'!$H$6-'СЕТ СН'!$H$22</f>
        <v>1371.5744389199999</v>
      </c>
      <c r="E112" s="36">
        <f>SUMIFS(СВЦЭМ!$C$33:$C$776,СВЦЭМ!$A$33:$A$776,$A112,СВЦЭМ!$B$33:$B$776,E$83)+'СЕТ СН'!$H$12+СВЦЭМ!$D$10+'СЕТ СН'!$H$6-'СЕТ СН'!$H$22</f>
        <v>1379.9407261000001</v>
      </c>
      <c r="F112" s="36">
        <f>SUMIFS(СВЦЭМ!$C$33:$C$776,СВЦЭМ!$A$33:$A$776,$A112,СВЦЭМ!$B$33:$B$776,F$83)+'СЕТ СН'!$H$12+СВЦЭМ!$D$10+'СЕТ СН'!$H$6-'СЕТ СН'!$H$22</f>
        <v>1380.2174303199999</v>
      </c>
      <c r="G112" s="36">
        <f>SUMIFS(СВЦЭМ!$C$33:$C$776,СВЦЭМ!$A$33:$A$776,$A112,СВЦЭМ!$B$33:$B$776,G$83)+'СЕТ СН'!$H$12+СВЦЭМ!$D$10+'СЕТ СН'!$H$6-'СЕТ СН'!$H$22</f>
        <v>1376.75521751</v>
      </c>
      <c r="H112" s="36">
        <f>SUMIFS(СВЦЭМ!$C$33:$C$776,СВЦЭМ!$A$33:$A$776,$A112,СВЦЭМ!$B$33:$B$776,H$83)+'СЕТ СН'!$H$12+СВЦЭМ!$D$10+'СЕТ СН'!$H$6-'СЕТ СН'!$H$22</f>
        <v>1359.2825951200002</v>
      </c>
      <c r="I112" s="36">
        <f>SUMIFS(СВЦЭМ!$C$33:$C$776,СВЦЭМ!$A$33:$A$776,$A112,СВЦЭМ!$B$33:$B$776,I$83)+'СЕТ СН'!$H$12+СВЦЭМ!$D$10+'СЕТ СН'!$H$6-'СЕТ СН'!$H$22</f>
        <v>1324.7845154300001</v>
      </c>
      <c r="J112" s="36">
        <f>SUMIFS(СВЦЭМ!$C$33:$C$776,СВЦЭМ!$A$33:$A$776,$A112,СВЦЭМ!$B$33:$B$776,J$83)+'СЕТ СН'!$H$12+СВЦЭМ!$D$10+'СЕТ СН'!$H$6-'СЕТ СН'!$H$22</f>
        <v>1252.3076094600001</v>
      </c>
      <c r="K112" s="36">
        <f>SUMIFS(СВЦЭМ!$C$33:$C$776,СВЦЭМ!$A$33:$A$776,$A112,СВЦЭМ!$B$33:$B$776,K$83)+'СЕТ СН'!$H$12+СВЦЭМ!$D$10+'СЕТ СН'!$H$6-'СЕТ СН'!$H$22</f>
        <v>1225.1090445100001</v>
      </c>
      <c r="L112" s="36">
        <f>SUMIFS(СВЦЭМ!$C$33:$C$776,СВЦЭМ!$A$33:$A$776,$A112,СВЦЭМ!$B$33:$B$776,L$83)+'СЕТ СН'!$H$12+СВЦЭМ!$D$10+'СЕТ СН'!$H$6-'СЕТ СН'!$H$22</f>
        <v>1237.3302560000002</v>
      </c>
      <c r="M112" s="36">
        <f>SUMIFS(СВЦЭМ!$C$33:$C$776,СВЦЭМ!$A$33:$A$776,$A112,СВЦЭМ!$B$33:$B$776,M$83)+'СЕТ СН'!$H$12+СВЦЭМ!$D$10+'СЕТ СН'!$H$6-'СЕТ СН'!$H$22</f>
        <v>1247.5134114800001</v>
      </c>
      <c r="N112" s="36">
        <f>SUMIFS(СВЦЭМ!$C$33:$C$776,СВЦЭМ!$A$33:$A$776,$A112,СВЦЭМ!$B$33:$B$776,N$83)+'СЕТ СН'!$H$12+СВЦЭМ!$D$10+'СЕТ СН'!$H$6-'СЕТ СН'!$H$22</f>
        <v>1261.1555630800001</v>
      </c>
      <c r="O112" s="36">
        <f>SUMIFS(СВЦЭМ!$C$33:$C$776,СВЦЭМ!$A$33:$A$776,$A112,СВЦЭМ!$B$33:$B$776,O$83)+'СЕТ СН'!$H$12+СВЦЭМ!$D$10+'СЕТ СН'!$H$6-'СЕТ СН'!$H$22</f>
        <v>1267.7123011399999</v>
      </c>
      <c r="P112" s="36">
        <f>SUMIFS(СВЦЭМ!$C$33:$C$776,СВЦЭМ!$A$33:$A$776,$A112,СВЦЭМ!$B$33:$B$776,P$83)+'СЕТ СН'!$H$12+СВЦЭМ!$D$10+'СЕТ СН'!$H$6-'СЕТ СН'!$H$22</f>
        <v>1271.57272278</v>
      </c>
      <c r="Q112" s="36">
        <f>SUMIFS(СВЦЭМ!$C$33:$C$776,СВЦЭМ!$A$33:$A$776,$A112,СВЦЭМ!$B$33:$B$776,Q$83)+'СЕТ СН'!$H$12+СВЦЭМ!$D$10+'СЕТ СН'!$H$6-'СЕТ СН'!$H$22</f>
        <v>1282.8215180500001</v>
      </c>
      <c r="R112" s="36">
        <f>SUMIFS(СВЦЭМ!$C$33:$C$776,СВЦЭМ!$A$33:$A$776,$A112,СВЦЭМ!$B$33:$B$776,R$83)+'СЕТ СН'!$H$12+СВЦЭМ!$D$10+'СЕТ СН'!$H$6-'СЕТ СН'!$H$22</f>
        <v>1278.63018689</v>
      </c>
      <c r="S112" s="36">
        <f>SUMIFS(СВЦЭМ!$C$33:$C$776,СВЦЭМ!$A$33:$A$776,$A112,СВЦЭМ!$B$33:$B$776,S$83)+'СЕТ СН'!$H$12+СВЦЭМ!$D$10+'СЕТ СН'!$H$6-'СЕТ СН'!$H$22</f>
        <v>1276.39882012</v>
      </c>
      <c r="T112" s="36">
        <f>SUMIFS(СВЦЭМ!$C$33:$C$776,СВЦЭМ!$A$33:$A$776,$A112,СВЦЭМ!$B$33:$B$776,T$83)+'СЕТ СН'!$H$12+СВЦЭМ!$D$10+'СЕТ СН'!$H$6-'СЕТ СН'!$H$22</f>
        <v>1259.6822242600001</v>
      </c>
      <c r="U112" s="36">
        <f>SUMIFS(СВЦЭМ!$C$33:$C$776,СВЦЭМ!$A$33:$A$776,$A112,СВЦЭМ!$B$33:$B$776,U$83)+'СЕТ СН'!$H$12+СВЦЭМ!$D$10+'СЕТ СН'!$H$6-'СЕТ СН'!$H$22</f>
        <v>1240.2710073500002</v>
      </c>
      <c r="V112" s="36">
        <f>SUMIFS(СВЦЭМ!$C$33:$C$776,СВЦЭМ!$A$33:$A$776,$A112,СВЦЭМ!$B$33:$B$776,V$83)+'СЕТ СН'!$H$12+СВЦЭМ!$D$10+'СЕТ СН'!$H$6-'СЕТ СН'!$H$22</f>
        <v>1218.8998842400001</v>
      </c>
      <c r="W112" s="36">
        <f>SUMIFS(СВЦЭМ!$C$33:$C$776,СВЦЭМ!$A$33:$A$776,$A112,СВЦЭМ!$B$33:$B$776,W$83)+'СЕТ СН'!$H$12+СВЦЭМ!$D$10+'СЕТ СН'!$H$6-'СЕТ СН'!$H$22</f>
        <v>1197.8229593300002</v>
      </c>
      <c r="X112" s="36">
        <f>SUMIFS(СВЦЭМ!$C$33:$C$776,СВЦЭМ!$A$33:$A$776,$A112,СВЦЭМ!$B$33:$B$776,X$83)+'СЕТ СН'!$H$12+СВЦЭМ!$D$10+'СЕТ СН'!$H$6-'СЕТ СН'!$H$22</f>
        <v>1193.1707911200001</v>
      </c>
      <c r="Y112" s="36">
        <f>SUMIFS(СВЦЭМ!$C$33:$C$776,СВЦЭМ!$A$33:$A$776,$A112,СВЦЭМ!$B$33:$B$776,Y$83)+'СЕТ СН'!$H$12+СВЦЭМ!$D$10+'СЕТ СН'!$H$6-'СЕТ СН'!$H$22</f>
        <v>1227.4987015500001</v>
      </c>
    </row>
    <row r="113" spans="1:27" ht="15.75" x14ac:dyDescent="0.2">
      <c r="A113" s="35">
        <f t="shared" si="2"/>
        <v>43920</v>
      </c>
      <c r="B113" s="36">
        <f>SUMIFS(СВЦЭМ!$C$33:$C$776,СВЦЭМ!$A$33:$A$776,$A113,СВЦЭМ!$B$33:$B$776,B$83)+'СЕТ СН'!$H$12+СВЦЭМ!$D$10+'СЕТ СН'!$H$6-'СЕТ СН'!$H$22</f>
        <v>1279.8165106700001</v>
      </c>
      <c r="C113" s="36">
        <f>SUMIFS(СВЦЭМ!$C$33:$C$776,СВЦЭМ!$A$33:$A$776,$A113,СВЦЭМ!$B$33:$B$776,C$83)+'СЕТ СН'!$H$12+СВЦЭМ!$D$10+'СЕТ СН'!$H$6-'СЕТ СН'!$H$22</f>
        <v>1311.9651222500001</v>
      </c>
      <c r="D113" s="36">
        <f>SUMIFS(СВЦЭМ!$C$33:$C$776,СВЦЭМ!$A$33:$A$776,$A113,СВЦЭМ!$B$33:$B$776,D$83)+'СЕТ СН'!$H$12+СВЦЭМ!$D$10+'СЕТ СН'!$H$6-'СЕТ СН'!$H$22</f>
        <v>1357.7652047900001</v>
      </c>
      <c r="E113" s="36">
        <f>SUMIFS(СВЦЭМ!$C$33:$C$776,СВЦЭМ!$A$33:$A$776,$A113,СВЦЭМ!$B$33:$B$776,E$83)+'СЕТ СН'!$H$12+СВЦЭМ!$D$10+'СЕТ СН'!$H$6-'СЕТ СН'!$H$22</f>
        <v>1369.53720548</v>
      </c>
      <c r="F113" s="36">
        <f>SUMIFS(СВЦЭМ!$C$33:$C$776,СВЦЭМ!$A$33:$A$776,$A113,СВЦЭМ!$B$33:$B$776,F$83)+'СЕТ СН'!$H$12+СВЦЭМ!$D$10+'СЕТ СН'!$H$6-'СЕТ СН'!$H$22</f>
        <v>1360.4432056200001</v>
      </c>
      <c r="G113" s="36">
        <f>SUMIFS(СВЦЭМ!$C$33:$C$776,СВЦЭМ!$A$33:$A$776,$A113,СВЦЭМ!$B$33:$B$776,G$83)+'СЕТ СН'!$H$12+СВЦЭМ!$D$10+'СЕТ СН'!$H$6-'СЕТ СН'!$H$22</f>
        <v>1352.22712963</v>
      </c>
      <c r="H113" s="36">
        <f>SUMIFS(СВЦЭМ!$C$33:$C$776,СВЦЭМ!$A$33:$A$776,$A113,СВЦЭМ!$B$33:$B$776,H$83)+'СЕТ СН'!$H$12+СВЦЭМ!$D$10+'СЕТ СН'!$H$6-'СЕТ СН'!$H$22</f>
        <v>1325.9428240400002</v>
      </c>
      <c r="I113" s="36">
        <f>SUMIFS(СВЦЭМ!$C$33:$C$776,СВЦЭМ!$A$33:$A$776,$A113,СВЦЭМ!$B$33:$B$776,I$83)+'СЕТ СН'!$H$12+СВЦЭМ!$D$10+'СЕТ СН'!$H$6-'СЕТ СН'!$H$22</f>
        <v>1260.70552754</v>
      </c>
      <c r="J113" s="36">
        <f>SUMIFS(СВЦЭМ!$C$33:$C$776,СВЦЭМ!$A$33:$A$776,$A113,СВЦЭМ!$B$33:$B$776,J$83)+'СЕТ СН'!$H$12+СВЦЭМ!$D$10+'СЕТ СН'!$H$6-'СЕТ СН'!$H$22</f>
        <v>1217.9598517700001</v>
      </c>
      <c r="K113" s="36">
        <f>SUMIFS(СВЦЭМ!$C$33:$C$776,СВЦЭМ!$A$33:$A$776,$A113,СВЦЭМ!$B$33:$B$776,K$83)+'СЕТ СН'!$H$12+СВЦЭМ!$D$10+'СЕТ СН'!$H$6-'СЕТ СН'!$H$22</f>
        <v>1205.8406799600002</v>
      </c>
      <c r="L113" s="36">
        <f>SUMIFS(СВЦЭМ!$C$33:$C$776,СВЦЭМ!$A$33:$A$776,$A113,СВЦЭМ!$B$33:$B$776,L$83)+'СЕТ СН'!$H$12+СВЦЭМ!$D$10+'СЕТ СН'!$H$6-'СЕТ СН'!$H$22</f>
        <v>1216.1044212500001</v>
      </c>
      <c r="M113" s="36">
        <f>SUMIFS(СВЦЭМ!$C$33:$C$776,СВЦЭМ!$A$33:$A$776,$A113,СВЦЭМ!$B$33:$B$776,M$83)+'СЕТ СН'!$H$12+СВЦЭМ!$D$10+'СЕТ СН'!$H$6-'СЕТ СН'!$H$22</f>
        <v>1213.9588178500001</v>
      </c>
      <c r="N113" s="36">
        <f>SUMIFS(СВЦЭМ!$C$33:$C$776,СВЦЭМ!$A$33:$A$776,$A113,СВЦЭМ!$B$33:$B$776,N$83)+'СЕТ СН'!$H$12+СВЦЭМ!$D$10+'СЕТ СН'!$H$6-'СЕТ СН'!$H$22</f>
        <v>1232.2575470400002</v>
      </c>
      <c r="O113" s="36">
        <f>SUMIFS(СВЦЭМ!$C$33:$C$776,СВЦЭМ!$A$33:$A$776,$A113,СВЦЭМ!$B$33:$B$776,O$83)+'СЕТ СН'!$H$12+СВЦЭМ!$D$10+'СЕТ СН'!$H$6-'СЕТ СН'!$H$22</f>
        <v>1243.5749537800002</v>
      </c>
      <c r="P113" s="36">
        <f>SUMIFS(СВЦЭМ!$C$33:$C$776,СВЦЭМ!$A$33:$A$776,$A113,СВЦЭМ!$B$33:$B$776,P$83)+'СЕТ СН'!$H$12+СВЦЭМ!$D$10+'СЕТ СН'!$H$6-'СЕТ СН'!$H$22</f>
        <v>1244.1712777500002</v>
      </c>
      <c r="Q113" s="36">
        <f>SUMIFS(СВЦЭМ!$C$33:$C$776,СВЦЭМ!$A$33:$A$776,$A113,СВЦЭМ!$B$33:$B$776,Q$83)+'СЕТ СН'!$H$12+СВЦЭМ!$D$10+'СЕТ СН'!$H$6-'СЕТ СН'!$H$22</f>
        <v>1251.8424386000002</v>
      </c>
      <c r="R113" s="36">
        <f>SUMIFS(СВЦЭМ!$C$33:$C$776,СВЦЭМ!$A$33:$A$776,$A113,СВЦЭМ!$B$33:$B$776,R$83)+'СЕТ СН'!$H$12+СВЦЭМ!$D$10+'СЕТ СН'!$H$6-'СЕТ СН'!$H$22</f>
        <v>1251.9709677600001</v>
      </c>
      <c r="S113" s="36">
        <f>SUMIFS(СВЦЭМ!$C$33:$C$776,СВЦЭМ!$A$33:$A$776,$A113,СВЦЭМ!$B$33:$B$776,S$83)+'СЕТ СН'!$H$12+СВЦЭМ!$D$10+'СЕТ СН'!$H$6-'СЕТ СН'!$H$22</f>
        <v>1277.70661152</v>
      </c>
      <c r="T113" s="36">
        <f>SUMIFS(СВЦЭМ!$C$33:$C$776,СВЦЭМ!$A$33:$A$776,$A113,СВЦЭМ!$B$33:$B$776,T$83)+'СЕТ СН'!$H$12+СВЦЭМ!$D$10+'СЕТ СН'!$H$6-'СЕТ СН'!$H$22</f>
        <v>1263.1605939900001</v>
      </c>
      <c r="U113" s="36">
        <f>SUMIFS(СВЦЭМ!$C$33:$C$776,СВЦЭМ!$A$33:$A$776,$A113,СВЦЭМ!$B$33:$B$776,U$83)+'СЕТ СН'!$H$12+СВЦЭМ!$D$10+'СЕТ СН'!$H$6-'СЕТ СН'!$H$22</f>
        <v>1237.3224246700001</v>
      </c>
      <c r="V113" s="36">
        <f>SUMIFS(СВЦЭМ!$C$33:$C$776,СВЦЭМ!$A$33:$A$776,$A113,СВЦЭМ!$B$33:$B$776,V$83)+'СЕТ СН'!$H$12+СВЦЭМ!$D$10+'СЕТ СН'!$H$6-'СЕТ СН'!$H$22</f>
        <v>1244.09094056</v>
      </c>
      <c r="W113" s="36">
        <f>SUMIFS(СВЦЭМ!$C$33:$C$776,СВЦЭМ!$A$33:$A$776,$A113,СВЦЭМ!$B$33:$B$776,W$83)+'СЕТ СН'!$H$12+СВЦЭМ!$D$10+'СЕТ СН'!$H$6-'СЕТ СН'!$H$22</f>
        <v>1224.1222659499999</v>
      </c>
      <c r="X113" s="36">
        <f>SUMIFS(СВЦЭМ!$C$33:$C$776,СВЦЭМ!$A$33:$A$776,$A113,СВЦЭМ!$B$33:$B$776,X$83)+'СЕТ СН'!$H$12+СВЦЭМ!$D$10+'СЕТ СН'!$H$6-'СЕТ СН'!$H$22</f>
        <v>1251.0364015800001</v>
      </c>
      <c r="Y113" s="36">
        <f>SUMIFS(СВЦЭМ!$C$33:$C$776,СВЦЭМ!$A$33:$A$776,$A113,СВЦЭМ!$B$33:$B$776,Y$83)+'СЕТ СН'!$H$12+СВЦЭМ!$D$10+'СЕТ СН'!$H$6-'СЕТ СН'!$H$22</f>
        <v>1290.4831199499999</v>
      </c>
      <c r="AA113" s="37"/>
    </row>
    <row r="114" spans="1:27" ht="15.75" x14ac:dyDescent="0.2">
      <c r="A114" s="35">
        <f t="shared" si="2"/>
        <v>43921</v>
      </c>
      <c r="B114" s="36">
        <f>SUMIFS(СВЦЭМ!$C$33:$C$776,СВЦЭМ!$A$33:$A$776,$A114,СВЦЭМ!$B$33:$B$776,B$83)+'СЕТ СН'!$H$12+СВЦЭМ!$D$10+'СЕТ СН'!$H$6-'СЕТ СН'!$H$22</f>
        <v>1294.0777768400001</v>
      </c>
      <c r="C114" s="36">
        <f>SUMIFS(СВЦЭМ!$C$33:$C$776,СВЦЭМ!$A$33:$A$776,$A114,СВЦЭМ!$B$33:$B$776,C$83)+'СЕТ СН'!$H$12+СВЦЭМ!$D$10+'СЕТ СН'!$H$6-'СЕТ СН'!$H$22</f>
        <v>1325.2257535799999</v>
      </c>
      <c r="D114" s="36">
        <f>SUMIFS(СВЦЭМ!$C$33:$C$776,СВЦЭМ!$A$33:$A$776,$A114,СВЦЭМ!$B$33:$B$776,D$83)+'СЕТ СН'!$H$12+СВЦЭМ!$D$10+'СЕТ СН'!$H$6-'СЕТ СН'!$H$22</f>
        <v>1369.2789540000001</v>
      </c>
      <c r="E114" s="36">
        <f>SUMIFS(СВЦЭМ!$C$33:$C$776,СВЦЭМ!$A$33:$A$776,$A114,СВЦЭМ!$B$33:$B$776,E$83)+'СЕТ СН'!$H$12+СВЦЭМ!$D$10+'СЕТ СН'!$H$6-'СЕТ СН'!$H$22</f>
        <v>1381.9796424200001</v>
      </c>
      <c r="F114" s="36">
        <f>SUMIFS(СВЦЭМ!$C$33:$C$776,СВЦЭМ!$A$33:$A$776,$A114,СВЦЭМ!$B$33:$B$776,F$83)+'СЕТ СН'!$H$12+СВЦЭМ!$D$10+'СЕТ СН'!$H$6-'СЕТ СН'!$H$22</f>
        <v>1379.1373046000001</v>
      </c>
      <c r="G114" s="36">
        <f>SUMIFS(СВЦЭМ!$C$33:$C$776,СВЦЭМ!$A$33:$A$776,$A114,СВЦЭМ!$B$33:$B$776,G$83)+'СЕТ СН'!$H$12+СВЦЭМ!$D$10+'СЕТ СН'!$H$6-'СЕТ СН'!$H$22</f>
        <v>1364.7165389300001</v>
      </c>
      <c r="H114" s="36">
        <f>SUMIFS(СВЦЭМ!$C$33:$C$776,СВЦЭМ!$A$33:$A$776,$A114,СВЦЭМ!$B$33:$B$776,H$83)+'СЕТ СН'!$H$12+СВЦЭМ!$D$10+'СЕТ СН'!$H$6-'СЕТ СН'!$H$22</f>
        <v>1335.5174016400001</v>
      </c>
      <c r="I114" s="36">
        <f>SUMIFS(СВЦЭМ!$C$33:$C$776,СВЦЭМ!$A$33:$A$776,$A114,СВЦЭМ!$B$33:$B$776,I$83)+'СЕТ СН'!$H$12+СВЦЭМ!$D$10+'СЕТ СН'!$H$6-'СЕТ СН'!$H$22</f>
        <v>1285.4991326700001</v>
      </c>
      <c r="J114" s="36">
        <f>SUMIFS(СВЦЭМ!$C$33:$C$776,СВЦЭМ!$A$33:$A$776,$A114,СВЦЭМ!$B$33:$B$776,J$83)+'СЕТ СН'!$H$12+СВЦЭМ!$D$10+'СЕТ СН'!$H$6-'СЕТ СН'!$H$22</f>
        <v>1243.6737066000001</v>
      </c>
      <c r="K114" s="36">
        <f>SUMIFS(СВЦЭМ!$C$33:$C$776,СВЦЭМ!$A$33:$A$776,$A114,СВЦЭМ!$B$33:$B$776,K$83)+'СЕТ СН'!$H$12+СВЦЭМ!$D$10+'СЕТ СН'!$H$6-'СЕТ СН'!$H$22</f>
        <v>1229.5551295</v>
      </c>
      <c r="L114" s="36">
        <f>SUMIFS(СВЦЭМ!$C$33:$C$776,СВЦЭМ!$A$33:$A$776,$A114,СВЦЭМ!$B$33:$B$776,L$83)+'СЕТ СН'!$H$12+СВЦЭМ!$D$10+'СЕТ СН'!$H$6-'СЕТ СН'!$H$22</f>
        <v>1223.34379347</v>
      </c>
      <c r="M114" s="36">
        <f>SUMIFS(СВЦЭМ!$C$33:$C$776,СВЦЭМ!$A$33:$A$776,$A114,СВЦЭМ!$B$33:$B$776,M$83)+'СЕТ СН'!$H$12+СВЦЭМ!$D$10+'СЕТ СН'!$H$6-'СЕТ СН'!$H$22</f>
        <v>1214.78301291</v>
      </c>
      <c r="N114" s="36">
        <f>SUMIFS(СВЦЭМ!$C$33:$C$776,СВЦЭМ!$A$33:$A$776,$A114,СВЦЭМ!$B$33:$B$776,N$83)+'СЕТ СН'!$H$12+СВЦЭМ!$D$10+'СЕТ СН'!$H$6-'СЕТ СН'!$H$22</f>
        <v>1220.31791041</v>
      </c>
      <c r="O114" s="36">
        <f>SUMIFS(СВЦЭМ!$C$33:$C$776,СВЦЭМ!$A$33:$A$776,$A114,СВЦЭМ!$B$33:$B$776,O$83)+'СЕТ СН'!$H$12+СВЦЭМ!$D$10+'СЕТ СН'!$H$6-'СЕТ СН'!$H$22</f>
        <v>1237.0945148999999</v>
      </c>
      <c r="P114" s="36">
        <f>SUMIFS(СВЦЭМ!$C$33:$C$776,СВЦЭМ!$A$33:$A$776,$A114,СВЦЭМ!$B$33:$B$776,P$83)+'СЕТ СН'!$H$12+СВЦЭМ!$D$10+'СЕТ СН'!$H$6-'СЕТ СН'!$H$22</f>
        <v>1248.84064779</v>
      </c>
      <c r="Q114" s="36">
        <f>SUMIFS(СВЦЭМ!$C$33:$C$776,СВЦЭМ!$A$33:$A$776,$A114,СВЦЭМ!$B$33:$B$776,Q$83)+'СЕТ СН'!$H$12+СВЦЭМ!$D$10+'СЕТ СН'!$H$6-'СЕТ СН'!$H$22</f>
        <v>1252.7211180100001</v>
      </c>
      <c r="R114" s="36">
        <f>SUMIFS(СВЦЭМ!$C$33:$C$776,СВЦЭМ!$A$33:$A$776,$A114,СВЦЭМ!$B$33:$B$776,R$83)+'СЕТ СН'!$H$12+СВЦЭМ!$D$10+'СЕТ СН'!$H$6-'СЕТ СН'!$H$22</f>
        <v>1245.4897017500002</v>
      </c>
      <c r="S114" s="36">
        <f>SUMIFS(СВЦЭМ!$C$33:$C$776,СВЦЭМ!$A$33:$A$776,$A114,СВЦЭМ!$B$33:$B$776,S$83)+'СЕТ СН'!$H$12+СВЦЭМ!$D$10+'СЕТ СН'!$H$6-'СЕТ СН'!$H$22</f>
        <v>1245.6874539700002</v>
      </c>
      <c r="T114" s="36">
        <f>SUMIFS(СВЦЭМ!$C$33:$C$776,СВЦЭМ!$A$33:$A$776,$A114,СВЦЭМ!$B$33:$B$776,T$83)+'СЕТ СН'!$H$12+СВЦЭМ!$D$10+'СЕТ СН'!$H$6-'СЕТ СН'!$H$22</f>
        <v>1219.6658334799999</v>
      </c>
      <c r="U114" s="36">
        <f>SUMIFS(СВЦЭМ!$C$33:$C$776,СВЦЭМ!$A$33:$A$776,$A114,СВЦЭМ!$B$33:$B$776,U$83)+'СЕТ СН'!$H$12+СВЦЭМ!$D$10+'СЕТ СН'!$H$6-'СЕТ СН'!$H$22</f>
        <v>1195.2760389700002</v>
      </c>
      <c r="V114" s="36">
        <f>SUMIFS(СВЦЭМ!$C$33:$C$776,СВЦЭМ!$A$33:$A$776,$A114,СВЦЭМ!$B$33:$B$776,V$83)+'СЕТ СН'!$H$12+СВЦЭМ!$D$10+'СЕТ СН'!$H$6-'СЕТ СН'!$H$22</f>
        <v>1193.5429585100001</v>
      </c>
      <c r="W114" s="36">
        <f>SUMIFS(СВЦЭМ!$C$33:$C$776,СВЦЭМ!$A$33:$A$776,$A114,СВЦЭМ!$B$33:$B$776,W$83)+'СЕТ СН'!$H$12+СВЦЭМ!$D$10+'СЕТ СН'!$H$6-'СЕТ СН'!$H$22</f>
        <v>1210.0836533500001</v>
      </c>
      <c r="X114" s="36">
        <f>SUMIFS(СВЦЭМ!$C$33:$C$776,СВЦЭМ!$A$33:$A$776,$A114,СВЦЭМ!$B$33:$B$776,X$83)+'СЕТ СН'!$H$12+СВЦЭМ!$D$10+'СЕТ СН'!$H$6-'СЕТ СН'!$H$22</f>
        <v>1205.6752612400001</v>
      </c>
      <c r="Y114" s="36">
        <f>SUMIFS(СВЦЭМ!$C$33:$C$776,СВЦЭМ!$A$33:$A$776,$A114,СВЦЭМ!$B$33:$B$776,Y$83)+'СЕТ СН'!$H$12+СВЦЭМ!$D$10+'СЕТ СН'!$H$6-'СЕТ СН'!$H$22</f>
        <v>1221.4509221000001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СН'!$I$12+СВЦЭМ!$D$10+'СЕТ СН'!$I$6-'СЕТ СН'!$I$22</f>
        <v>1490.3367569000002</v>
      </c>
      <c r="C120" s="36">
        <f>SUMIFS(СВЦЭМ!$C$33:$C$776,СВЦЭМ!$A$33:$A$776,$A120,СВЦЭМ!$B$33:$B$776,C$119)+'СЕТ СН'!$I$12+СВЦЭМ!$D$10+'СЕТ СН'!$I$6-'СЕТ СН'!$I$22</f>
        <v>1524.7250089899999</v>
      </c>
      <c r="D120" s="36">
        <f>SUMIFS(СВЦЭМ!$C$33:$C$776,СВЦЭМ!$A$33:$A$776,$A120,СВЦЭМ!$B$33:$B$776,D$119)+'СЕТ СН'!$I$12+СВЦЭМ!$D$10+'СЕТ СН'!$I$6-'СЕТ СН'!$I$22</f>
        <v>1534.1751718999999</v>
      </c>
      <c r="E120" s="36">
        <f>SUMIFS(СВЦЭМ!$C$33:$C$776,СВЦЭМ!$A$33:$A$776,$A120,СВЦЭМ!$B$33:$B$776,E$119)+'СЕТ СН'!$I$12+СВЦЭМ!$D$10+'СЕТ СН'!$I$6-'СЕТ СН'!$I$22</f>
        <v>1536.7087457600001</v>
      </c>
      <c r="F120" s="36">
        <f>SUMIFS(СВЦЭМ!$C$33:$C$776,СВЦЭМ!$A$33:$A$776,$A120,СВЦЭМ!$B$33:$B$776,F$119)+'СЕТ СН'!$I$12+СВЦЭМ!$D$10+'СЕТ СН'!$I$6-'СЕТ СН'!$I$22</f>
        <v>1534.5509350000002</v>
      </c>
      <c r="G120" s="36">
        <f>SUMIFS(СВЦЭМ!$C$33:$C$776,СВЦЭМ!$A$33:$A$776,$A120,СВЦЭМ!$B$33:$B$776,G$119)+'СЕТ СН'!$I$12+СВЦЭМ!$D$10+'СЕТ СН'!$I$6-'СЕТ СН'!$I$22</f>
        <v>1538.61534039</v>
      </c>
      <c r="H120" s="36">
        <f>SUMIFS(СВЦЭМ!$C$33:$C$776,СВЦЭМ!$A$33:$A$776,$A120,СВЦЭМ!$B$33:$B$776,H$119)+'СЕТ СН'!$I$12+СВЦЭМ!$D$10+'СЕТ СН'!$I$6-'СЕТ СН'!$I$22</f>
        <v>1524.5301497</v>
      </c>
      <c r="I120" s="36">
        <f>SUMIFS(СВЦЭМ!$C$33:$C$776,СВЦЭМ!$A$33:$A$776,$A120,СВЦЭМ!$B$33:$B$776,I$119)+'СЕТ СН'!$I$12+СВЦЭМ!$D$10+'СЕТ СН'!$I$6-'СЕТ СН'!$I$22</f>
        <v>1492.8335621000001</v>
      </c>
      <c r="J120" s="36">
        <f>SUMIFS(СВЦЭМ!$C$33:$C$776,СВЦЭМ!$A$33:$A$776,$A120,СВЦЭМ!$B$33:$B$776,J$119)+'СЕТ СН'!$I$12+СВЦЭМ!$D$10+'СЕТ СН'!$I$6-'СЕТ СН'!$I$22</f>
        <v>1432.1735496700001</v>
      </c>
      <c r="K120" s="36">
        <f>SUMIFS(СВЦЭМ!$C$33:$C$776,СВЦЭМ!$A$33:$A$776,$A120,СВЦЭМ!$B$33:$B$776,K$119)+'СЕТ СН'!$I$12+СВЦЭМ!$D$10+'СЕТ СН'!$I$6-'СЕТ СН'!$I$22</f>
        <v>1421.1247466100001</v>
      </c>
      <c r="L120" s="36">
        <f>SUMIFS(СВЦЭМ!$C$33:$C$776,СВЦЭМ!$A$33:$A$776,$A120,СВЦЭМ!$B$33:$B$776,L$119)+'СЕТ СН'!$I$12+СВЦЭМ!$D$10+'СЕТ СН'!$I$6-'СЕТ СН'!$I$22</f>
        <v>1402.8125125700001</v>
      </c>
      <c r="M120" s="36">
        <f>SUMIFS(СВЦЭМ!$C$33:$C$776,СВЦЭМ!$A$33:$A$776,$A120,СВЦЭМ!$B$33:$B$776,M$119)+'СЕТ СН'!$I$12+СВЦЭМ!$D$10+'СЕТ СН'!$I$6-'СЕТ СН'!$I$22</f>
        <v>1409.24034506</v>
      </c>
      <c r="N120" s="36">
        <f>SUMIFS(СВЦЭМ!$C$33:$C$776,СВЦЭМ!$A$33:$A$776,$A120,СВЦЭМ!$B$33:$B$776,N$119)+'СЕТ СН'!$I$12+СВЦЭМ!$D$10+'СЕТ СН'!$I$6-'СЕТ СН'!$I$22</f>
        <v>1418.15422285</v>
      </c>
      <c r="O120" s="36">
        <f>SUMIFS(СВЦЭМ!$C$33:$C$776,СВЦЭМ!$A$33:$A$776,$A120,СВЦЭМ!$B$33:$B$776,O$119)+'СЕТ СН'!$I$12+СВЦЭМ!$D$10+'СЕТ СН'!$I$6-'СЕТ СН'!$I$22</f>
        <v>1432.96322966</v>
      </c>
      <c r="P120" s="36">
        <f>SUMIFS(СВЦЭМ!$C$33:$C$776,СВЦЭМ!$A$33:$A$776,$A120,СВЦЭМ!$B$33:$B$776,P$119)+'СЕТ СН'!$I$12+СВЦЭМ!$D$10+'СЕТ СН'!$I$6-'СЕТ СН'!$I$22</f>
        <v>1448.7561131</v>
      </c>
      <c r="Q120" s="36">
        <f>SUMIFS(СВЦЭМ!$C$33:$C$776,СВЦЭМ!$A$33:$A$776,$A120,СВЦЭМ!$B$33:$B$776,Q$119)+'СЕТ СН'!$I$12+СВЦЭМ!$D$10+'СЕТ СН'!$I$6-'СЕТ СН'!$I$22</f>
        <v>1458.74408382</v>
      </c>
      <c r="R120" s="36">
        <f>SUMIFS(СВЦЭМ!$C$33:$C$776,СВЦЭМ!$A$33:$A$776,$A120,СВЦЭМ!$B$33:$B$776,R$119)+'СЕТ СН'!$I$12+СВЦЭМ!$D$10+'СЕТ СН'!$I$6-'СЕТ СН'!$I$22</f>
        <v>1453.81796098</v>
      </c>
      <c r="S120" s="36">
        <f>SUMIFS(СВЦЭМ!$C$33:$C$776,СВЦЭМ!$A$33:$A$776,$A120,СВЦЭМ!$B$33:$B$776,S$119)+'СЕТ СН'!$I$12+СВЦЭМ!$D$10+'СЕТ СН'!$I$6-'СЕТ СН'!$I$22</f>
        <v>1449.9468652600001</v>
      </c>
      <c r="T120" s="36">
        <f>SUMIFS(СВЦЭМ!$C$33:$C$776,СВЦЭМ!$A$33:$A$776,$A120,СВЦЭМ!$B$33:$B$776,T$119)+'СЕТ СН'!$I$12+СВЦЭМ!$D$10+'СЕТ СН'!$I$6-'СЕТ СН'!$I$22</f>
        <v>1431.4136376599999</v>
      </c>
      <c r="U120" s="36">
        <f>SUMIFS(СВЦЭМ!$C$33:$C$776,СВЦЭМ!$A$33:$A$776,$A120,СВЦЭМ!$B$33:$B$776,U$119)+'СЕТ СН'!$I$12+СВЦЭМ!$D$10+'СЕТ СН'!$I$6-'СЕТ СН'!$I$22</f>
        <v>1418.7290209500002</v>
      </c>
      <c r="V120" s="36">
        <f>SUMIFS(СВЦЭМ!$C$33:$C$776,СВЦЭМ!$A$33:$A$776,$A120,СВЦЭМ!$B$33:$B$776,V$119)+'СЕТ СН'!$I$12+СВЦЭМ!$D$10+'СЕТ СН'!$I$6-'СЕТ СН'!$I$22</f>
        <v>1413.54042699</v>
      </c>
      <c r="W120" s="36">
        <f>SUMIFS(СВЦЭМ!$C$33:$C$776,СВЦЭМ!$A$33:$A$776,$A120,СВЦЭМ!$B$33:$B$776,W$119)+'СЕТ СН'!$I$12+СВЦЭМ!$D$10+'СЕТ СН'!$I$6-'СЕТ СН'!$I$22</f>
        <v>1418.1193566900001</v>
      </c>
      <c r="X120" s="36">
        <f>SUMIFS(СВЦЭМ!$C$33:$C$776,СВЦЭМ!$A$33:$A$776,$A120,СВЦЭМ!$B$33:$B$776,X$119)+'СЕТ СН'!$I$12+СВЦЭМ!$D$10+'СЕТ СН'!$I$6-'СЕТ СН'!$I$22</f>
        <v>1428.61938616</v>
      </c>
      <c r="Y120" s="36">
        <f>SUMIFS(СВЦЭМ!$C$33:$C$776,СВЦЭМ!$A$33:$A$776,$A120,СВЦЭМ!$B$33:$B$776,Y$119)+'СЕТ СН'!$I$12+СВЦЭМ!$D$10+'СЕТ СН'!$I$6-'СЕТ СН'!$I$22</f>
        <v>1467.77867829</v>
      </c>
    </row>
    <row r="121" spans="1:27" ht="15.75" x14ac:dyDescent="0.2">
      <c r="A121" s="35">
        <f>A120+1</f>
        <v>43892</v>
      </c>
      <c r="B121" s="36">
        <f>SUMIFS(СВЦЭМ!$C$33:$C$776,СВЦЭМ!$A$33:$A$776,$A121,СВЦЭМ!$B$33:$B$776,B$119)+'СЕТ СН'!$I$12+СВЦЭМ!$D$10+'СЕТ СН'!$I$6-'СЕТ СН'!$I$22</f>
        <v>1437.01492308</v>
      </c>
      <c r="C121" s="36">
        <f>SUMIFS(СВЦЭМ!$C$33:$C$776,СВЦЭМ!$A$33:$A$776,$A121,СВЦЭМ!$B$33:$B$776,C$119)+'СЕТ СН'!$I$12+СВЦЭМ!$D$10+'СЕТ СН'!$I$6-'СЕТ СН'!$I$22</f>
        <v>1443.5638018</v>
      </c>
      <c r="D121" s="36">
        <f>SUMIFS(СВЦЭМ!$C$33:$C$776,СВЦЭМ!$A$33:$A$776,$A121,СВЦЭМ!$B$33:$B$776,D$119)+'СЕТ СН'!$I$12+СВЦЭМ!$D$10+'СЕТ СН'!$I$6-'СЕТ СН'!$I$22</f>
        <v>1454.08909808</v>
      </c>
      <c r="E121" s="36">
        <f>SUMIFS(СВЦЭМ!$C$33:$C$776,СВЦЭМ!$A$33:$A$776,$A121,СВЦЭМ!$B$33:$B$776,E$119)+'СЕТ СН'!$I$12+СВЦЭМ!$D$10+'СЕТ СН'!$I$6-'СЕТ СН'!$I$22</f>
        <v>1448.72229926</v>
      </c>
      <c r="F121" s="36">
        <f>SUMIFS(СВЦЭМ!$C$33:$C$776,СВЦЭМ!$A$33:$A$776,$A121,СВЦЭМ!$B$33:$B$776,F$119)+'СЕТ СН'!$I$12+СВЦЭМ!$D$10+'СЕТ СН'!$I$6-'СЕТ СН'!$I$22</f>
        <v>1450.0675103000001</v>
      </c>
      <c r="G121" s="36">
        <f>SUMIFS(СВЦЭМ!$C$33:$C$776,СВЦЭМ!$A$33:$A$776,$A121,СВЦЭМ!$B$33:$B$776,G$119)+'СЕТ СН'!$I$12+СВЦЭМ!$D$10+'СЕТ СН'!$I$6-'СЕТ СН'!$I$22</f>
        <v>1463.4762060799999</v>
      </c>
      <c r="H121" s="36">
        <f>SUMIFS(СВЦЭМ!$C$33:$C$776,СВЦЭМ!$A$33:$A$776,$A121,СВЦЭМ!$B$33:$B$776,H$119)+'СЕТ СН'!$I$12+СВЦЭМ!$D$10+'СЕТ СН'!$I$6-'СЕТ СН'!$I$22</f>
        <v>1517.6402462599999</v>
      </c>
      <c r="I121" s="36">
        <f>SUMIFS(СВЦЭМ!$C$33:$C$776,СВЦЭМ!$A$33:$A$776,$A121,СВЦЭМ!$B$33:$B$776,I$119)+'СЕТ СН'!$I$12+СВЦЭМ!$D$10+'СЕТ СН'!$I$6-'СЕТ СН'!$I$22</f>
        <v>1487.4155973300001</v>
      </c>
      <c r="J121" s="36">
        <f>SUMIFS(СВЦЭМ!$C$33:$C$776,СВЦЭМ!$A$33:$A$776,$A121,СВЦЭМ!$B$33:$B$776,J$119)+'СЕТ СН'!$I$12+СВЦЭМ!$D$10+'СЕТ СН'!$I$6-'СЕТ СН'!$I$22</f>
        <v>1444.2471392699999</v>
      </c>
      <c r="K121" s="36">
        <f>SUMIFS(СВЦЭМ!$C$33:$C$776,СВЦЭМ!$A$33:$A$776,$A121,СВЦЭМ!$B$33:$B$776,K$119)+'СЕТ СН'!$I$12+СВЦЭМ!$D$10+'СЕТ СН'!$I$6-'СЕТ СН'!$I$22</f>
        <v>1438.4398637100001</v>
      </c>
      <c r="L121" s="36">
        <f>SUMIFS(СВЦЭМ!$C$33:$C$776,СВЦЭМ!$A$33:$A$776,$A121,СВЦЭМ!$B$33:$B$776,L$119)+'СЕТ СН'!$I$12+СВЦЭМ!$D$10+'СЕТ СН'!$I$6-'СЕТ СН'!$I$22</f>
        <v>1440.2824456000001</v>
      </c>
      <c r="M121" s="36">
        <f>SUMIFS(СВЦЭМ!$C$33:$C$776,СВЦЭМ!$A$33:$A$776,$A121,СВЦЭМ!$B$33:$B$776,M$119)+'СЕТ СН'!$I$12+СВЦЭМ!$D$10+'СЕТ СН'!$I$6-'СЕТ СН'!$I$22</f>
        <v>1449.4338367700002</v>
      </c>
      <c r="N121" s="36">
        <f>SUMIFS(СВЦЭМ!$C$33:$C$776,СВЦЭМ!$A$33:$A$776,$A121,СВЦЭМ!$B$33:$B$776,N$119)+'СЕТ СН'!$I$12+СВЦЭМ!$D$10+'СЕТ СН'!$I$6-'СЕТ СН'!$I$22</f>
        <v>1463.7068424500001</v>
      </c>
      <c r="O121" s="36">
        <f>SUMIFS(СВЦЭМ!$C$33:$C$776,СВЦЭМ!$A$33:$A$776,$A121,СВЦЭМ!$B$33:$B$776,O$119)+'СЕТ СН'!$I$12+СВЦЭМ!$D$10+'СЕТ СН'!$I$6-'СЕТ СН'!$I$22</f>
        <v>1483.7583157600002</v>
      </c>
      <c r="P121" s="36">
        <f>SUMIFS(СВЦЭМ!$C$33:$C$776,СВЦЭМ!$A$33:$A$776,$A121,СВЦЭМ!$B$33:$B$776,P$119)+'СЕТ СН'!$I$12+СВЦЭМ!$D$10+'СЕТ СН'!$I$6-'СЕТ СН'!$I$22</f>
        <v>1488.53593103</v>
      </c>
      <c r="Q121" s="36">
        <f>SUMIFS(СВЦЭМ!$C$33:$C$776,СВЦЭМ!$A$33:$A$776,$A121,СВЦЭМ!$B$33:$B$776,Q$119)+'СЕТ СН'!$I$12+СВЦЭМ!$D$10+'СЕТ СН'!$I$6-'СЕТ СН'!$I$22</f>
        <v>1498.1634555000001</v>
      </c>
      <c r="R121" s="36">
        <f>SUMIFS(СВЦЭМ!$C$33:$C$776,СВЦЭМ!$A$33:$A$776,$A121,СВЦЭМ!$B$33:$B$776,R$119)+'СЕТ СН'!$I$12+СВЦЭМ!$D$10+'СЕТ СН'!$I$6-'СЕТ СН'!$I$22</f>
        <v>1496.7522599600002</v>
      </c>
      <c r="S121" s="36">
        <f>SUMIFS(СВЦЭМ!$C$33:$C$776,СВЦЭМ!$A$33:$A$776,$A121,СВЦЭМ!$B$33:$B$776,S$119)+'СЕТ СН'!$I$12+СВЦЭМ!$D$10+'СЕТ СН'!$I$6-'СЕТ СН'!$I$22</f>
        <v>1489.42702672</v>
      </c>
      <c r="T121" s="36">
        <f>SUMIFS(СВЦЭМ!$C$33:$C$776,СВЦЭМ!$A$33:$A$776,$A121,СВЦЭМ!$B$33:$B$776,T$119)+'СЕТ СН'!$I$12+СВЦЭМ!$D$10+'СЕТ СН'!$I$6-'СЕТ СН'!$I$22</f>
        <v>1469.4735865900002</v>
      </c>
      <c r="U121" s="36">
        <f>SUMIFS(СВЦЭМ!$C$33:$C$776,СВЦЭМ!$A$33:$A$776,$A121,СВЦЭМ!$B$33:$B$776,U$119)+'СЕТ СН'!$I$12+СВЦЭМ!$D$10+'СЕТ СН'!$I$6-'СЕТ СН'!$I$22</f>
        <v>1450.7825597900001</v>
      </c>
      <c r="V121" s="36">
        <f>SUMIFS(СВЦЭМ!$C$33:$C$776,СВЦЭМ!$A$33:$A$776,$A121,СВЦЭМ!$B$33:$B$776,V$119)+'СЕТ СН'!$I$12+СВЦЭМ!$D$10+'СЕТ СН'!$I$6-'СЕТ СН'!$I$22</f>
        <v>1456.5666641500002</v>
      </c>
      <c r="W121" s="36">
        <f>SUMIFS(СВЦЭМ!$C$33:$C$776,СВЦЭМ!$A$33:$A$776,$A121,СВЦЭМ!$B$33:$B$776,W$119)+'СЕТ СН'!$I$12+СВЦЭМ!$D$10+'СЕТ СН'!$I$6-'СЕТ СН'!$I$22</f>
        <v>1469.5619735700002</v>
      </c>
      <c r="X121" s="36">
        <f>SUMIFS(СВЦЭМ!$C$33:$C$776,СВЦЭМ!$A$33:$A$776,$A121,СВЦЭМ!$B$33:$B$776,X$119)+'СЕТ СН'!$I$12+СВЦЭМ!$D$10+'СЕТ СН'!$I$6-'СЕТ СН'!$I$22</f>
        <v>1480.4608905499999</v>
      </c>
      <c r="Y121" s="36">
        <f>SUMIFS(СВЦЭМ!$C$33:$C$776,СВЦЭМ!$A$33:$A$776,$A121,СВЦЭМ!$B$33:$B$776,Y$119)+'СЕТ СН'!$I$12+СВЦЭМ!$D$10+'СЕТ СН'!$I$6-'СЕТ СН'!$I$22</f>
        <v>1513.1702491199999</v>
      </c>
    </row>
    <row r="122" spans="1:27" ht="15.75" x14ac:dyDescent="0.2">
      <c r="A122" s="35">
        <f t="shared" ref="A122:A150" si="3">A121+1</f>
        <v>43893</v>
      </c>
      <c r="B122" s="36">
        <f>SUMIFS(СВЦЭМ!$C$33:$C$776,СВЦЭМ!$A$33:$A$776,$A122,СВЦЭМ!$B$33:$B$776,B$119)+'СЕТ СН'!$I$12+СВЦЭМ!$D$10+'СЕТ СН'!$I$6-'СЕТ СН'!$I$22</f>
        <v>1553.23620035</v>
      </c>
      <c r="C122" s="36">
        <f>SUMIFS(СВЦЭМ!$C$33:$C$776,СВЦЭМ!$A$33:$A$776,$A122,СВЦЭМ!$B$33:$B$776,C$119)+'СЕТ СН'!$I$12+СВЦЭМ!$D$10+'СЕТ СН'!$I$6-'СЕТ СН'!$I$22</f>
        <v>1572.7584921500002</v>
      </c>
      <c r="D122" s="36">
        <f>SUMIFS(СВЦЭМ!$C$33:$C$776,СВЦЭМ!$A$33:$A$776,$A122,СВЦЭМ!$B$33:$B$776,D$119)+'СЕТ СН'!$I$12+СВЦЭМ!$D$10+'СЕТ СН'!$I$6-'СЕТ СН'!$I$22</f>
        <v>1571.3055783300001</v>
      </c>
      <c r="E122" s="36">
        <f>SUMIFS(СВЦЭМ!$C$33:$C$776,СВЦЭМ!$A$33:$A$776,$A122,СВЦЭМ!$B$33:$B$776,E$119)+'СЕТ СН'!$I$12+СВЦЭМ!$D$10+'СЕТ СН'!$I$6-'СЕТ СН'!$I$22</f>
        <v>1575.1733691899999</v>
      </c>
      <c r="F122" s="36">
        <f>SUMIFS(СВЦЭМ!$C$33:$C$776,СВЦЭМ!$A$33:$A$776,$A122,СВЦЭМ!$B$33:$B$776,F$119)+'СЕТ СН'!$I$12+СВЦЭМ!$D$10+'СЕТ СН'!$I$6-'СЕТ СН'!$I$22</f>
        <v>1563.46102991</v>
      </c>
      <c r="G122" s="36">
        <f>SUMIFS(СВЦЭМ!$C$33:$C$776,СВЦЭМ!$A$33:$A$776,$A122,СВЦЭМ!$B$33:$B$776,G$119)+'СЕТ СН'!$I$12+СВЦЭМ!$D$10+'СЕТ СН'!$I$6-'СЕТ СН'!$I$22</f>
        <v>1567.06268273</v>
      </c>
      <c r="H122" s="36">
        <f>SUMIFS(СВЦЭМ!$C$33:$C$776,СВЦЭМ!$A$33:$A$776,$A122,СВЦЭМ!$B$33:$B$776,H$119)+'СЕТ СН'!$I$12+СВЦЭМ!$D$10+'СЕТ СН'!$I$6-'СЕТ СН'!$I$22</f>
        <v>1552.6027640699999</v>
      </c>
      <c r="I122" s="36">
        <f>SUMIFS(СВЦЭМ!$C$33:$C$776,СВЦЭМ!$A$33:$A$776,$A122,СВЦЭМ!$B$33:$B$776,I$119)+'СЕТ СН'!$I$12+СВЦЭМ!$D$10+'СЕТ СН'!$I$6-'СЕТ СН'!$I$22</f>
        <v>1460.8065913999999</v>
      </c>
      <c r="J122" s="36">
        <f>SUMIFS(СВЦЭМ!$C$33:$C$776,СВЦЭМ!$A$33:$A$776,$A122,СВЦЭМ!$B$33:$B$776,J$119)+'СЕТ СН'!$I$12+СВЦЭМ!$D$10+'СЕТ СН'!$I$6-'СЕТ СН'!$I$22</f>
        <v>1388.65810502</v>
      </c>
      <c r="K122" s="36">
        <f>SUMIFS(СВЦЭМ!$C$33:$C$776,СВЦЭМ!$A$33:$A$776,$A122,СВЦЭМ!$B$33:$B$776,K$119)+'СЕТ СН'!$I$12+СВЦЭМ!$D$10+'СЕТ СН'!$I$6-'СЕТ СН'!$I$22</f>
        <v>1390.5387351600002</v>
      </c>
      <c r="L122" s="36">
        <f>SUMIFS(СВЦЭМ!$C$33:$C$776,СВЦЭМ!$A$33:$A$776,$A122,СВЦЭМ!$B$33:$B$776,L$119)+'СЕТ СН'!$I$12+СВЦЭМ!$D$10+'СЕТ СН'!$I$6-'СЕТ СН'!$I$22</f>
        <v>1385.3357017399999</v>
      </c>
      <c r="M122" s="36">
        <f>SUMIFS(СВЦЭМ!$C$33:$C$776,СВЦЭМ!$A$33:$A$776,$A122,СВЦЭМ!$B$33:$B$776,M$119)+'СЕТ СН'!$I$12+СВЦЭМ!$D$10+'СЕТ СН'!$I$6-'СЕТ СН'!$I$22</f>
        <v>1396.67933425</v>
      </c>
      <c r="N122" s="36">
        <f>SUMIFS(СВЦЭМ!$C$33:$C$776,СВЦЭМ!$A$33:$A$776,$A122,СВЦЭМ!$B$33:$B$776,N$119)+'СЕТ СН'!$I$12+СВЦЭМ!$D$10+'СЕТ СН'!$I$6-'СЕТ СН'!$I$22</f>
        <v>1410.9050311000001</v>
      </c>
      <c r="O122" s="36">
        <f>SUMIFS(СВЦЭМ!$C$33:$C$776,СВЦЭМ!$A$33:$A$776,$A122,СВЦЭМ!$B$33:$B$776,O$119)+'СЕТ СН'!$I$12+СВЦЭМ!$D$10+'СЕТ СН'!$I$6-'СЕТ СН'!$I$22</f>
        <v>1427.5291468800001</v>
      </c>
      <c r="P122" s="36">
        <f>SUMIFS(СВЦЭМ!$C$33:$C$776,СВЦЭМ!$A$33:$A$776,$A122,СВЦЭМ!$B$33:$B$776,P$119)+'СЕТ СН'!$I$12+СВЦЭМ!$D$10+'СЕТ СН'!$I$6-'СЕТ СН'!$I$22</f>
        <v>1431.0975189300002</v>
      </c>
      <c r="Q122" s="36">
        <f>SUMIFS(СВЦЭМ!$C$33:$C$776,СВЦЭМ!$A$33:$A$776,$A122,СВЦЭМ!$B$33:$B$776,Q$119)+'СЕТ СН'!$I$12+СВЦЭМ!$D$10+'СЕТ СН'!$I$6-'СЕТ СН'!$I$22</f>
        <v>1436.02840786</v>
      </c>
      <c r="R122" s="36">
        <f>SUMIFS(СВЦЭМ!$C$33:$C$776,СВЦЭМ!$A$33:$A$776,$A122,СВЦЭМ!$B$33:$B$776,R$119)+'СЕТ СН'!$I$12+СВЦЭМ!$D$10+'СЕТ СН'!$I$6-'СЕТ СН'!$I$22</f>
        <v>1430.68827014</v>
      </c>
      <c r="S122" s="36">
        <f>SUMIFS(СВЦЭМ!$C$33:$C$776,СВЦЭМ!$A$33:$A$776,$A122,СВЦЭМ!$B$33:$B$776,S$119)+'СЕТ СН'!$I$12+СВЦЭМ!$D$10+'СЕТ СН'!$I$6-'СЕТ СН'!$I$22</f>
        <v>1428.44994711</v>
      </c>
      <c r="T122" s="36">
        <f>SUMIFS(СВЦЭМ!$C$33:$C$776,СВЦЭМ!$A$33:$A$776,$A122,СВЦЭМ!$B$33:$B$776,T$119)+'СЕТ СН'!$I$12+СВЦЭМ!$D$10+'СЕТ СН'!$I$6-'СЕТ СН'!$I$22</f>
        <v>1408.6706190800001</v>
      </c>
      <c r="U122" s="36">
        <f>SUMIFS(СВЦЭМ!$C$33:$C$776,СВЦЭМ!$A$33:$A$776,$A122,СВЦЭМ!$B$33:$B$776,U$119)+'СЕТ СН'!$I$12+СВЦЭМ!$D$10+'СЕТ СН'!$I$6-'СЕТ СН'!$I$22</f>
        <v>1430.1241062500001</v>
      </c>
      <c r="V122" s="36">
        <f>SUMIFS(СВЦЭМ!$C$33:$C$776,СВЦЭМ!$A$33:$A$776,$A122,СВЦЭМ!$B$33:$B$776,V$119)+'СЕТ СН'!$I$12+СВЦЭМ!$D$10+'СЕТ СН'!$I$6-'СЕТ СН'!$I$22</f>
        <v>1443.5474730000001</v>
      </c>
      <c r="W122" s="36">
        <f>SUMIFS(СВЦЭМ!$C$33:$C$776,СВЦЭМ!$A$33:$A$776,$A122,СВЦЭМ!$B$33:$B$776,W$119)+'СЕТ СН'!$I$12+СВЦЭМ!$D$10+'СЕТ СН'!$I$6-'СЕТ СН'!$I$22</f>
        <v>1423.0484102600001</v>
      </c>
      <c r="X122" s="36">
        <f>SUMIFS(СВЦЭМ!$C$33:$C$776,СВЦЭМ!$A$33:$A$776,$A122,СВЦЭМ!$B$33:$B$776,X$119)+'СЕТ СН'!$I$12+СВЦЭМ!$D$10+'СЕТ СН'!$I$6-'СЕТ СН'!$I$22</f>
        <v>1416.7737461199999</v>
      </c>
      <c r="Y122" s="36">
        <f>SUMIFS(СВЦЭМ!$C$33:$C$776,СВЦЭМ!$A$33:$A$776,$A122,СВЦЭМ!$B$33:$B$776,Y$119)+'СЕТ СН'!$I$12+СВЦЭМ!$D$10+'СЕТ СН'!$I$6-'СЕТ СН'!$I$22</f>
        <v>1468.9555994900002</v>
      </c>
    </row>
    <row r="123" spans="1:27" ht="15.75" x14ac:dyDescent="0.2">
      <c r="A123" s="35">
        <f t="shared" si="3"/>
        <v>43894</v>
      </c>
      <c r="B123" s="36">
        <f>SUMIFS(СВЦЭМ!$C$33:$C$776,СВЦЭМ!$A$33:$A$776,$A123,СВЦЭМ!$B$33:$B$776,B$119)+'СЕТ СН'!$I$12+СВЦЭМ!$D$10+'СЕТ СН'!$I$6-'СЕТ СН'!$I$22</f>
        <v>1552.9043052100001</v>
      </c>
      <c r="C123" s="36">
        <f>SUMIFS(СВЦЭМ!$C$33:$C$776,СВЦЭМ!$A$33:$A$776,$A123,СВЦЭМ!$B$33:$B$776,C$119)+'СЕТ СН'!$I$12+СВЦЭМ!$D$10+'СЕТ СН'!$I$6-'СЕТ СН'!$I$22</f>
        <v>1574.1852920000001</v>
      </c>
      <c r="D123" s="36">
        <f>SUMIFS(СВЦЭМ!$C$33:$C$776,СВЦЭМ!$A$33:$A$776,$A123,СВЦЭМ!$B$33:$B$776,D$119)+'СЕТ СН'!$I$12+СВЦЭМ!$D$10+'СЕТ СН'!$I$6-'СЕТ СН'!$I$22</f>
        <v>1589.5384697100001</v>
      </c>
      <c r="E123" s="36">
        <f>SUMIFS(СВЦЭМ!$C$33:$C$776,СВЦЭМ!$A$33:$A$776,$A123,СВЦЭМ!$B$33:$B$776,E$119)+'СЕТ СН'!$I$12+СВЦЭМ!$D$10+'СЕТ СН'!$I$6-'СЕТ СН'!$I$22</f>
        <v>1587.3129540899999</v>
      </c>
      <c r="F123" s="36">
        <f>SUMIFS(СВЦЭМ!$C$33:$C$776,СВЦЭМ!$A$33:$A$776,$A123,СВЦЭМ!$B$33:$B$776,F$119)+'СЕТ СН'!$I$12+СВЦЭМ!$D$10+'СЕТ СН'!$I$6-'СЕТ СН'!$I$22</f>
        <v>1585.5139595000001</v>
      </c>
      <c r="G123" s="36">
        <f>SUMIFS(СВЦЭМ!$C$33:$C$776,СВЦЭМ!$A$33:$A$776,$A123,СВЦЭМ!$B$33:$B$776,G$119)+'СЕТ СН'!$I$12+СВЦЭМ!$D$10+'СЕТ СН'!$I$6-'СЕТ СН'!$I$22</f>
        <v>1518.7235933500001</v>
      </c>
      <c r="H123" s="36">
        <f>SUMIFS(СВЦЭМ!$C$33:$C$776,СВЦЭМ!$A$33:$A$776,$A123,СВЦЭМ!$B$33:$B$776,H$119)+'СЕТ СН'!$I$12+СВЦЭМ!$D$10+'СЕТ СН'!$I$6-'СЕТ СН'!$I$22</f>
        <v>1474.61035999</v>
      </c>
      <c r="I123" s="36">
        <f>SUMIFS(СВЦЭМ!$C$33:$C$776,СВЦЭМ!$A$33:$A$776,$A123,СВЦЭМ!$B$33:$B$776,I$119)+'СЕТ СН'!$I$12+СВЦЭМ!$D$10+'СЕТ СН'!$I$6-'СЕТ СН'!$I$22</f>
        <v>1441.7579677700001</v>
      </c>
      <c r="J123" s="36">
        <f>SUMIFS(СВЦЭМ!$C$33:$C$776,СВЦЭМ!$A$33:$A$776,$A123,СВЦЭМ!$B$33:$B$776,J$119)+'СЕТ СН'!$I$12+СВЦЭМ!$D$10+'СЕТ СН'!$I$6-'СЕТ СН'!$I$22</f>
        <v>1403.1218359100001</v>
      </c>
      <c r="K123" s="36">
        <f>SUMIFS(СВЦЭМ!$C$33:$C$776,СВЦЭМ!$A$33:$A$776,$A123,СВЦЭМ!$B$33:$B$776,K$119)+'СЕТ СН'!$I$12+СВЦЭМ!$D$10+'СЕТ СН'!$I$6-'СЕТ СН'!$I$22</f>
        <v>1414.5715567299999</v>
      </c>
      <c r="L123" s="36">
        <f>SUMIFS(СВЦЭМ!$C$33:$C$776,СВЦЭМ!$A$33:$A$776,$A123,СВЦЭМ!$B$33:$B$776,L$119)+'СЕТ СН'!$I$12+СВЦЭМ!$D$10+'СЕТ СН'!$I$6-'СЕТ СН'!$I$22</f>
        <v>1417.8165993500002</v>
      </c>
      <c r="M123" s="36">
        <f>SUMIFS(СВЦЭМ!$C$33:$C$776,СВЦЭМ!$A$33:$A$776,$A123,СВЦЭМ!$B$33:$B$776,M$119)+'СЕТ СН'!$I$12+СВЦЭМ!$D$10+'СЕТ СН'!$I$6-'СЕТ СН'!$I$22</f>
        <v>1438.1628220500002</v>
      </c>
      <c r="N123" s="36">
        <f>SUMIFS(СВЦЭМ!$C$33:$C$776,СВЦЭМ!$A$33:$A$776,$A123,СВЦЭМ!$B$33:$B$776,N$119)+'СЕТ СН'!$I$12+СВЦЭМ!$D$10+'СЕТ СН'!$I$6-'СЕТ СН'!$I$22</f>
        <v>1448.6722537800001</v>
      </c>
      <c r="O123" s="36">
        <f>SUMIFS(СВЦЭМ!$C$33:$C$776,СВЦЭМ!$A$33:$A$776,$A123,СВЦЭМ!$B$33:$B$776,O$119)+'СЕТ СН'!$I$12+СВЦЭМ!$D$10+'СЕТ СН'!$I$6-'СЕТ СН'!$I$22</f>
        <v>1461.6167628000001</v>
      </c>
      <c r="P123" s="36">
        <f>SUMIFS(СВЦЭМ!$C$33:$C$776,СВЦЭМ!$A$33:$A$776,$A123,СВЦЭМ!$B$33:$B$776,P$119)+'СЕТ СН'!$I$12+СВЦЭМ!$D$10+'СЕТ СН'!$I$6-'СЕТ СН'!$I$22</f>
        <v>1466.3696979000001</v>
      </c>
      <c r="Q123" s="36">
        <f>SUMIFS(СВЦЭМ!$C$33:$C$776,СВЦЭМ!$A$33:$A$776,$A123,СВЦЭМ!$B$33:$B$776,Q$119)+'СЕТ СН'!$I$12+СВЦЭМ!$D$10+'СЕТ СН'!$I$6-'СЕТ СН'!$I$22</f>
        <v>1480.7016715</v>
      </c>
      <c r="R123" s="36">
        <f>SUMIFS(СВЦЭМ!$C$33:$C$776,СВЦЭМ!$A$33:$A$776,$A123,СВЦЭМ!$B$33:$B$776,R$119)+'СЕТ СН'!$I$12+СВЦЭМ!$D$10+'СЕТ СН'!$I$6-'СЕТ СН'!$I$22</f>
        <v>1471.1459829200001</v>
      </c>
      <c r="S123" s="36">
        <f>SUMIFS(СВЦЭМ!$C$33:$C$776,СВЦЭМ!$A$33:$A$776,$A123,СВЦЭМ!$B$33:$B$776,S$119)+'СЕТ СН'!$I$12+СВЦЭМ!$D$10+'СЕТ СН'!$I$6-'СЕТ СН'!$I$22</f>
        <v>1457.9040342000001</v>
      </c>
      <c r="T123" s="36">
        <f>SUMIFS(СВЦЭМ!$C$33:$C$776,СВЦЭМ!$A$33:$A$776,$A123,СВЦЭМ!$B$33:$B$776,T$119)+'СЕТ СН'!$I$12+СВЦЭМ!$D$10+'СЕТ СН'!$I$6-'СЕТ СН'!$I$22</f>
        <v>1441.2120720299999</v>
      </c>
      <c r="U123" s="36">
        <f>SUMIFS(СВЦЭМ!$C$33:$C$776,СВЦЭМ!$A$33:$A$776,$A123,СВЦЭМ!$B$33:$B$776,U$119)+'СЕТ СН'!$I$12+СВЦЭМ!$D$10+'СЕТ СН'!$I$6-'СЕТ СН'!$I$22</f>
        <v>1436.86154545</v>
      </c>
      <c r="V123" s="36">
        <f>SUMIFS(СВЦЭМ!$C$33:$C$776,СВЦЭМ!$A$33:$A$776,$A123,СВЦЭМ!$B$33:$B$776,V$119)+'СЕТ СН'!$I$12+СВЦЭМ!$D$10+'СЕТ СН'!$I$6-'СЕТ СН'!$I$22</f>
        <v>1433.1660219300002</v>
      </c>
      <c r="W123" s="36">
        <f>SUMIFS(СВЦЭМ!$C$33:$C$776,СВЦЭМ!$A$33:$A$776,$A123,СВЦЭМ!$B$33:$B$776,W$119)+'СЕТ СН'!$I$12+СВЦЭМ!$D$10+'СЕТ СН'!$I$6-'СЕТ СН'!$I$22</f>
        <v>1431.6001919300002</v>
      </c>
      <c r="X123" s="36">
        <f>SUMIFS(СВЦЭМ!$C$33:$C$776,СВЦЭМ!$A$33:$A$776,$A123,СВЦЭМ!$B$33:$B$776,X$119)+'СЕТ СН'!$I$12+СВЦЭМ!$D$10+'СЕТ СН'!$I$6-'СЕТ СН'!$I$22</f>
        <v>1445.2391374600002</v>
      </c>
      <c r="Y123" s="36">
        <f>SUMIFS(СВЦЭМ!$C$33:$C$776,СВЦЭМ!$A$33:$A$776,$A123,СВЦЭМ!$B$33:$B$776,Y$119)+'СЕТ СН'!$I$12+СВЦЭМ!$D$10+'СЕТ СН'!$I$6-'СЕТ СН'!$I$22</f>
        <v>1484.0521402700001</v>
      </c>
    </row>
    <row r="124" spans="1:27" ht="15.75" x14ac:dyDescent="0.2">
      <c r="A124" s="35">
        <f t="shared" si="3"/>
        <v>43895</v>
      </c>
      <c r="B124" s="36">
        <f>SUMIFS(СВЦЭМ!$C$33:$C$776,СВЦЭМ!$A$33:$A$776,$A124,СВЦЭМ!$B$33:$B$776,B$119)+'СЕТ СН'!$I$12+СВЦЭМ!$D$10+'СЕТ СН'!$I$6-'СЕТ СН'!$I$22</f>
        <v>1527.5204626899999</v>
      </c>
      <c r="C124" s="36">
        <f>SUMIFS(СВЦЭМ!$C$33:$C$776,СВЦЭМ!$A$33:$A$776,$A124,СВЦЭМ!$B$33:$B$776,C$119)+'СЕТ СН'!$I$12+СВЦЭМ!$D$10+'СЕТ СН'!$I$6-'СЕТ СН'!$I$22</f>
        <v>1566.97682523</v>
      </c>
      <c r="D124" s="36">
        <f>SUMIFS(СВЦЭМ!$C$33:$C$776,СВЦЭМ!$A$33:$A$776,$A124,СВЦЭМ!$B$33:$B$776,D$119)+'СЕТ СН'!$I$12+СВЦЭМ!$D$10+'СЕТ СН'!$I$6-'СЕТ СН'!$I$22</f>
        <v>1576.68980575</v>
      </c>
      <c r="E124" s="36">
        <f>SUMIFS(СВЦЭМ!$C$33:$C$776,СВЦЭМ!$A$33:$A$776,$A124,СВЦЭМ!$B$33:$B$776,E$119)+'СЕТ СН'!$I$12+СВЦЭМ!$D$10+'СЕТ СН'!$I$6-'СЕТ СН'!$I$22</f>
        <v>1584.7230889100001</v>
      </c>
      <c r="F124" s="36">
        <f>SUMIFS(СВЦЭМ!$C$33:$C$776,СВЦЭМ!$A$33:$A$776,$A124,СВЦЭМ!$B$33:$B$776,F$119)+'СЕТ СН'!$I$12+СВЦЭМ!$D$10+'СЕТ СН'!$I$6-'СЕТ СН'!$I$22</f>
        <v>1561.88989743</v>
      </c>
      <c r="G124" s="36">
        <f>SUMIFS(СВЦЭМ!$C$33:$C$776,СВЦЭМ!$A$33:$A$776,$A124,СВЦЭМ!$B$33:$B$776,G$119)+'СЕТ СН'!$I$12+СВЦЭМ!$D$10+'СЕТ СН'!$I$6-'СЕТ СН'!$I$22</f>
        <v>1543.69552533</v>
      </c>
      <c r="H124" s="36">
        <f>SUMIFS(СВЦЭМ!$C$33:$C$776,СВЦЭМ!$A$33:$A$776,$A124,СВЦЭМ!$B$33:$B$776,H$119)+'СЕТ СН'!$I$12+СВЦЭМ!$D$10+'СЕТ СН'!$I$6-'СЕТ СН'!$I$22</f>
        <v>1502.9958126199999</v>
      </c>
      <c r="I124" s="36">
        <f>SUMIFS(СВЦЭМ!$C$33:$C$776,СВЦЭМ!$A$33:$A$776,$A124,СВЦЭМ!$B$33:$B$776,I$119)+'СЕТ СН'!$I$12+СВЦЭМ!$D$10+'СЕТ СН'!$I$6-'СЕТ СН'!$I$22</f>
        <v>1480.83853421</v>
      </c>
      <c r="J124" s="36">
        <f>SUMIFS(СВЦЭМ!$C$33:$C$776,СВЦЭМ!$A$33:$A$776,$A124,СВЦЭМ!$B$33:$B$776,J$119)+'СЕТ СН'!$I$12+СВЦЭМ!$D$10+'СЕТ СН'!$I$6-'СЕТ СН'!$I$22</f>
        <v>1442.8673351299999</v>
      </c>
      <c r="K124" s="36">
        <f>SUMIFS(СВЦЭМ!$C$33:$C$776,СВЦЭМ!$A$33:$A$776,$A124,СВЦЭМ!$B$33:$B$776,K$119)+'СЕТ СН'!$I$12+СВЦЭМ!$D$10+'СЕТ СН'!$I$6-'СЕТ СН'!$I$22</f>
        <v>1437.61756135</v>
      </c>
      <c r="L124" s="36">
        <f>SUMIFS(СВЦЭМ!$C$33:$C$776,СВЦЭМ!$A$33:$A$776,$A124,СВЦЭМ!$B$33:$B$776,L$119)+'СЕТ СН'!$I$12+СВЦЭМ!$D$10+'СЕТ СН'!$I$6-'СЕТ СН'!$I$22</f>
        <v>1460.3922092900002</v>
      </c>
      <c r="M124" s="36">
        <f>SUMIFS(СВЦЭМ!$C$33:$C$776,СВЦЭМ!$A$33:$A$776,$A124,СВЦЭМ!$B$33:$B$776,M$119)+'СЕТ СН'!$I$12+СВЦЭМ!$D$10+'СЕТ СН'!$I$6-'СЕТ СН'!$I$22</f>
        <v>1488.9868762599999</v>
      </c>
      <c r="N124" s="36">
        <f>SUMIFS(СВЦЭМ!$C$33:$C$776,СВЦЭМ!$A$33:$A$776,$A124,СВЦЭМ!$B$33:$B$776,N$119)+'СЕТ СН'!$I$12+СВЦЭМ!$D$10+'СЕТ СН'!$I$6-'СЕТ СН'!$I$22</f>
        <v>1491.6636501600001</v>
      </c>
      <c r="O124" s="36">
        <f>SUMIFS(СВЦЭМ!$C$33:$C$776,СВЦЭМ!$A$33:$A$776,$A124,СВЦЭМ!$B$33:$B$776,O$119)+'СЕТ СН'!$I$12+СВЦЭМ!$D$10+'СЕТ СН'!$I$6-'СЕТ СН'!$I$22</f>
        <v>1508.0154366900001</v>
      </c>
      <c r="P124" s="36">
        <f>SUMIFS(СВЦЭМ!$C$33:$C$776,СВЦЭМ!$A$33:$A$776,$A124,СВЦЭМ!$B$33:$B$776,P$119)+'СЕТ СН'!$I$12+СВЦЭМ!$D$10+'СЕТ СН'!$I$6-'СЕТ СН'!$I$22</f>
        <v>1517.0760339799999</v>
      </c>
      <c r="Q124" s="36">
        <f>SUMIFS(СВЦЭМ!$C$33:$C$776,СВЦЭМ!$A$33:$A$776,$A124,СВЦЭМ!$B$33:$B$776,Q$119)+'СЕТ СН'!$I$12+СВЦЭМ!$D$10+'СЕТ СН'!$I$6-'СЕТ СН'!$I$22</f>
        <v>1528.7055444299999</v>
      </c>
      <c r="R124" s="36">
        <f>SUMIFS(СВЦЭМ!$C$33:$C$776,СВЦЭМ!$A$33:$A$776,$A124,СВЦЭМ!$B$33:$B$776,R$119)+'СЕТ СН'!$I$12+СВЦЭМ!$D$10+'СЕТ СН'!$I$6-'СЕТ СН'!$I$22</f>
        <v>1530.91644503</v>
      </c>
      <c r="S124" s="36">
        <f>SUMIFS(СВЦЭМ!$C$33:$C$776,СВЦЭМ!$A$33:$A$776,$A124,СВЦЭМ!$B$33:$B$776,S$119)+'СЕТ СН'!$I$12+СВЦЭМ!$D$10+'СЕТ СН'!$I$6-'СЕТ СН'!$I$22</f>
        <v>1517.70375979</v>
      </c>
      <c r="T124" s="36">
        <f>SUMIFS(СВЦЭМ!$C$33:$C$776,СВЦЭМ!$A$33:$A$776,$A124,СВЦЭМ!$B$33:$B$776,T$119)+'СЕТ СН'!$I$12+СВЦЭМ!$D$10+'СЕТ СН'!$I$6-'СЕТ СН'!$I$22</f>
        <v>1494.8485323300001</v>
      </c>
      <c r="U124" s="36">
        <f>SUMIFS(СВЦЭМ!$C$33:$C$776,СВЦЭМ!$A$33:$A$776,$A124,СВЦЭМ!$B$33:$B$776,U$119)+'СЕТ СН'!$I$12+СВЦЭМ!$D$10+'СЕТ СН'!$I$6-'СЕТ СН'!$I$22</f>
        <v>1474.2814920200001</v>
      </c>
      <c r="V124" s="36">
        <f>SUMIFS(СВЦЭМ!$C$33:$C$776,СВЦЭМ!$A$33:$A$776,$A124,СВЦЭМ!$B$33:$B$776,V$119)+'СЕТ СН'!$I$12+СВЦЭМ!$D$10+'СЕТ СН'!$I$6-'СЕТ СН'!$I$22</f>
        <v>1472.52535861</v>
      </c>
      <c r="W124" s="36">
        <f>SUMIFS(СВЦЭМ!$C$33:$C$776,СВЦЭМ!$A$33:$A$776,$A124,СВЦЭМ!$B$33:$B$776,W$119)+'СЕТ СН'!$I$12+СВЦЭМ!$D$10+'СЕТ СН'!$I$6-'СЕТ СН'!$I$22</f>
        <v>1479.64875248</v>
      </c>
      <c r="X124" s="36">
        <f>SUMIFS(СВЦЭМ!$C$33:$C$776,СВЦЭМ!$A$33:$A$776,$A124,СВЦЭМ!$B$33:$B$776,X$119)+'СЕТ СН'!$I$12+СВЦЭМ!$D$10+'СЕТ СН'!$I$6-'СЕТ СН'!$I$22</f>
        <v>1498.0396659500002</v>
      </c>
      <c r="Y124" s="36">
        <f>SUMIFS(СВЦЭМ!$C$33:$C$776,СВЦЭМ!$A$33:$A$776,$A124,СВЦЭМ!$B$33:$B$776,Y$119)+'СЕТ СН'!$I$12+СВЦЭМ!$D$10+'СЕТ СН'!$I$6-'СЕТ СН'!$I$22</f>
        <v>1514.04807325</v>
      </c>
    </row>
    <row r="125" spans="1:27" ht="15.75" x14ac:dyDescent="0.2">
      <c r="A125" s="35">
        <f t="shared" si="3"/>
        <v>43896</v>
      </c>
      <c r="B125" s="36">
        <f>SUMIFS(СВЦЭМ!$C$33:$C$776,СВЦЭМ!$A$33:$A$776,$A125,СВЦЭМ!$B$33:$B$776,B$119)+'СЕТ СН'!$I$12+СВЦЭМ!$D$10+'СЕТ СН'!$I$6-'СЕТ СН'!$I$22</f>
        <v>1571.62447735</v>
      </c>
      <c r="C125" s="36">
        <f>SUMIFS(СВЦЭМ!$C$33:$C$776,СВЦЭМ!$A$33:$A$776,$A125,СВЦЭМ!$B$33:$B$776,C$119)+'СЕТ СН'!$I$12+СВЦЭМ!$D$10+'СЕТ СН'!$I$6-'СЕТ СН'!$I$22</f>
        <v>1596.2783494700002</v>
      </c>
      <c r="D125" s="36">
        <f>SUMIFS(СВЦЭМ!$C$33:$C$776,СВЦЭМ!$A$33:$A$776,$A125,СВЦЭМ!$B$33:$B$776,D$119)+'СЕТ СН'!$I$12+СВЦЭМ!$D$10+'СЕТ СН'!$I$6-'СЕТ СН'!$I$22</f>
        <v>1607.3802285400002</v>
      </c>
      <c r="E125" s="36">
        <f>SUMIFS(СВЦЭМ!$C$33:$C$776,СВЦЭМ!$A$33:$A$776,$A125,СВЦЭМ!$B$33:$B$776,E$119)+'СЕТ СН'!$I$12+СВЦЭМ!$D$10+'СЕТ СН'!$I$6-'СЕТ СН'!$I$22</f>
        <v>1610.8988367100001</v>
      </c>
      <c r="F125" s="36">
        <f>SUMIFS(СВЦЭМ!$C$33:$C$776,СВЦЭМ!$A$33:$A$776,$A125,СВЦЭМ!$B$33:$B$776,F$119)+'СЕТ СН'!$I$12+СВЦЭМ!$D$10+'СЕТ СН'!$I$6-'СЕТ СН'!$I$22</f>
        <v>1606.27653887</v>
      </c>
      <c r="G125" s="36">
        <f>SUMIFS(СВЦЭМ!$C$33:$C$776,СВЦЭМ!$A$33:$A$776,$A125,СВЦЭМ!$B$33:$B$776,G$119)+'СЕТ СН'!$I$12+СВЦЭМ!$D$10+'СЕТ СН'!$I$6-'СЕТ СН'!$I$22</f>
        <v>1580.0560915999999</v>
      </c>
      <c r="H125" s="36">
        <f>SUMIFS(СВЦЭМ!$C$33:$C$776,СВЦЭМ!$A$33:$A$776,$A125,СВЦЭМ!$B$33:$B$776,H$119)+'СЕТ СН'!$I$12+СВЦЭМ!$D$10+'СЕТ СН'!$I$6-'СЕТ СН'!$I$22</f>
        <v>1548.69796576</v>
      </c>
      <c r="I125" s="36">
        <f>SUMIFS(СВЦЭМ!$C$33:$C$776,СВЦЭМ!$A$33:$A$776,$A125,СВЦЭМ!$B$33:$B$776,I$119)+'СЕТ СН'!$I$12+СВЦЭМ!$D$10+'СЕТ СН'!$I$6-'СЕТ СН'!$I$22</f>
        <v>1510.9801526400001</v>
      </c>
      <c r="J125" s="36">
        <f>SUMIFS(СВЦЭМ!$C$33:$C$776,СВЦЭМ!$A$33:$A$776,$A125,СВЦЭМ!$B$33:$B$776,J$119)+'СЕТ СН'!$I$12+СВЦЭМ!$D$10+'СЕТ СН'!$I$6-'СЕТ СН'!$I$22</f>
        <v>1464.5164207100001</v>
      </c>
      <c r="K125" s="36">
        <f>SUMIFS(СВЦЭМ!$C$33:$C$776,СВЦЭМ!$A$33:$A$776,$A125,СВЦЭМ!$B$33:$B$776,K$119)+'СЕТ СН'!$I$12+СВЦЭМ!$D$10+'СЕТ СН'!$I$6-'СЕТ СН'!$I$22</f>
        <v>1449.7029574100002</v>
      </c>
      <c r="L125" s="36">
        <f>SUMIFS(СВЦЭМ!$C$33:$C$776,СВЦЭМ!$A$33:$A$776,$A125,СВЦЭМ!$B$33:$B$776,L$119)+'СЕТ СН'!$I$12+СВЦЭМ!$D$10+'СЕТ СН'!$I$6-'СЕТ СН'!$I$22</f>
        <v>1465.9551344800002</v>
      </c>
      <c r="M125" s="36">
        <f>SUMIFS(СВЦЭМ!$C$33:$C$776,СВЦЭМ!$A$33:$A$776,$A125,СВЦЭМ!$B$33:$B$776,M$119)+'СЕТ СН'!$I$12+СВЦЭМ!$D$10+'СЕТ СН'!$I$6-'СЕТ СН'!$I$22</f>
        <v>1486.3112600899999</v>
      </c>
      <c r="N125" s="36">
        <f>SUMIFS(СВЦЭМ!$C$33:$C$776,СВЦЭМ!$A$33:$A$776,$A125,СВЦЭМ!$B$33:$B$776,N$119)+'СЕТ СН'!$I$12+СВЦЭМ!$D$10+'СЕТ СН'!$I$6-'СЕТ СН'!$I$22</f>
        <v>1496.6569504700001</v>
      </c>
      <c r="O125" s="36">
        <f>SUMIFS(СВЦЭМ!$C$33:$C$776,СВЦЭМ!$A$33:$A$776,$A125,СВЦЭМ!$B$33:$B$776,O$119)+'СЕТ СН'!$I$12+СВЦЭМ!$D$10+'СЕТ СН'!$I$6-'СЕТ СН'!$I$22</f>
        <v>1514.9907545400001</v>
      </c>
      <c r="P125" s="36">
        <f>SUMIFS(СВЦЭМ!$C$33:$C$776,СВЦЭМ!$A$33:$A$776,$A125,СВЦЭМ!$B$33:$B$776,P$119)+'СЕТ СН'!$I$12+СВЦЭМ!$D$10+'СЕТ СН'!$I$6-'СЕТ СН'!$I$22</f>
        <v>1530.4690928300001</v>
      </c>
      <c r="Q125" s="36">
        <f>SUMIFS(СВЦЭМ!$C$33:$C$776,СВЦЭМ!$A$33:$A$776,$A125,СВЦЭМ!$B$33:$B$776,Q$119)+'СЕТ СН'!$I$12+СВЦЭМ!$D$10+'СЕТ СН'!$I$6-'СЕТ СН'!$I$22</f>
        <v>1534.1333013000001</v>
      </c>
      <c r="R125" s="36">
        <f>SUMIFS(СВЦЭМ!$C$33:$C$776,СВЦЭМ!$A$33:$A$776,$A125,СВЦЭМ!$B$33:$B$776,R$119)+'СЕТ СН'!$I$12+СВЦЭМ!$D$10+'СЕТ СН'!$I$6-'СЕТ СН'!$I$22</f>
        <v>1520.9610926999999</v>
      </c>
      <c r="S125" s="36">
        <f>SUMIFS(СВЦЭМ!$C$33:$C$776,СВЦЭМ!$A$33:$A$776,$A125,СВЦЭМ!$B$33:$B$776,S$119)+'СЕТ СН'!$I$12+СВЦЭМ!$D$10+'СЕТ СН'!$I$6-'СЕТ СН'!$I$22</f>
        <v>1522.6439038799999</v>
      </c>
      <c r="T125" s="36">
        <f>SUMIFS(СВЦЭМ!$C$33:$C$776,СВЦЭМ!$A$33:$A$776,$A125,СВЦЭМ!$B$33:$B$776,T$119)+'СЕТ СН'!$I$12+СВЦЭМ!$D$10+'СЕТ СН'!$I$6-'СЕТ СН'!$I$22</f>
        <v>1490.3683571000001</v>
      </c>
      <c r="U125" s="36">
        <f>SUMIFS(СВЦЭМ!$C$33:$C$776,СВЦЭМ!$A$33:$A$776,$A125,СВЦЭМ!$B$33:$B$776,U$119)+'СЕТ СН'!$I$12+СВЦЭМ!$D$10+'СЕТ СН'!$I$6-'СЕТ СН'!$I$22</f>
        <v>1480.9061892200002</v>
      </c>
      <c r="V125" s="36">
        <f>SUMIFS(СВЦЭМ!$C$33:$C$776,СВЦЭМ!$A$33:$A$776,$A125,СВЦЭМ!$B$33:$B$776,V$119)+'СЕТ СН'!$I$12+СВЦЭМ!$D$10+'СЕТ СН'!$I$6-'СЕТ СН'!$I$22</f>
        <v>1479.9711409199999</v>
      </c>
      <c r="W125" s="36">
        <f>SUMIFS(СВЦЭМ!$C$33:$C$776,СВЦЭМ!$A$33:$A$776,$A125,СВЦЭМ!$B$33:$B$776,W$119)+'СЕТ СН'!$I$12+СВЦЭМ!$D$10+'СЕТ СН'!$I$6-'СЕТ СН'!$I$22</f>
        <v>1487.9403997500001</v>
      </c>
      <c r="X125" s="36">
        <f>SUMIFS(СВЦЭМ!$C$33:$C$776,СВЦЭМ!$A$33:$A$776,$A125,СВЦЭМ!$B$33:$B$776,X$119)+'СЕТ СН'!$I$12+СВЦЭМ!$D$10+'СЕТ СН'!$I$6-'СЕТ СН'!$I$22</f>
        <v>1500.06592204</v>
      </c>
      <c r="Y125" s="36">
        <f>SUMIFS(СВЦЭМ!$C$33:$C$776,СВЦЭМ!$A$33:$A$776,$A125,СВЦЭМ!$B$33:$B$776,Y$119)+'СЕТ СН'!$I$12+СВЦЭМ!$D$10+'СЕТ СН'!$I$6-'СЕТ СН'!$I$22</f>
        <v>1504.66366466</v>
      </c>
    </row>
    <row r="126" spans="1:27" ht="15.75" x14ac:dyDescent="0.2">
      <c r="A126" s="35">
        <f t="shared" si="3"/>
        <v>43897</v>
      </c>
      <c r="B126" s="36">
        <f>SUMIFS(СВЦЭМ!$C$33:$C$776,СВЦЭМ!$A$33:$A$776,$A126,СВЦЭМ!$B$33:$B$776,B$119)+'СЕТ СН'!$I$12+СВЦЭМ!$D$10+'СЕТ СН'!$I$6-'СЕТ СН'!$I$22</f>
        <v>1540.7259342500001</v>
      </c>
      <c r="C126" s="36">
        <f>SUMIFS(СВЦЭМ!$C$33:$C$776,СВЦЭМ!$A$33:$A$776,$A126,СВЦЭМ!$B$33:$B$776,C$119)+'СЕТ СН'!$I$12+СВЦЭМ!$D$10+'СЕТ СН'!$I$6-'СЕТ СН'!$I$22</f>
        <v>1565.3660086499999</v>
      </c>
      <c r="D126" s="36">
        <f>SUMIFS(СВЦЭМ!$C$33:$C$776,СВЦЭМ!$A$33:$A$776,$A126,СВЦЭМ!$B$33:$B$776,D$119)+'СЕТ СН'!$I$12+СВЦЭМ!$D$10+'СЕТ СН'!$I$6-'СЕТ СН'!$I$22</f>
        <v>1572.6830180300001</v>
      </c>
      <c r="E126" s="36">
        <f>SUMIFS(СВЦЭМ!$C$33:$C$776,СВЦЭМ!$A$33:$A$776,$A126,СВЦЭМ!$B$33:$B$776,E$119)+'СЕТ СН'!$I$12+СВЦЭМ!$D$10+'СЕТ СН'!$I$6-'СЕТ СН'!$I$22</f>
        <v>1585.8350344800001</v>
      </c>
      <c r="F126" s="36">
        <f>SUMIFS(СВЦЭМ!$C$33:$C$776,СВЦЭМ!$A$33:$A$776,$A126,СВЦЭМ!$B$33:$B$776,F$119)+'СЕТ СН'!$I$12+СВЦЭМ!$D$10+'СЕТ СН'!$I$6-'СЕТ СН'!$I$22</f>
        <v>1581.8149180700002</v>
      </c>
      <c r="G126" s="36">
        <f>SUMIFS(СВЦЭМ!$C$33:$C$776,СВЦЭМ!$A$33:$A$776,$A126,СВЦЭМ!$B$33:$B$776,G$119)+'СЕТ СН'!$I$12+СВЦЭМ!$D$10+'СЕТ СН'!$I$6-'СЕТ СН'!$I$22</f>
        <v>1566.5762197500001</v>
      </c>
      <c r="H126" s="36">
        <f>SUMIFS(СВЦЭМ!$C$33:$C$776,СВЦЭМ!$A$33:$A$776,$A126,СВЦЭМ!$B$33:$B$776,H$119)+'СЕТ СН'!$I$12+СВЦЭМ!$D$10+'СЕТ СН'!$I$6-'СЕТ СН'!$I$22</f>
        <v>1554.5062903200001</v>
      </c>
      <c r="I126" s="36">
        <f>SUMIFS(СВЦЭМ!$C$33:$C$776,СВЦЭМ!$A$33:$A$776,$A126,СВЦЭМ!$B$33:$B$776,I$119)+'СЕТ СН'!$I$12+СВЦЭМ!$D$10+'СЕТ СН'!$I$6-'СЕТ СН'!$I$22</f>
        <v>1511.3346020200001</v>
      </c>
      <c r="J126" s="36">
        <f>SUMIFS(СВЦЭМ!$C$33:$C$776,СВЦЭМ!$A$33:$A$776,$A126,СВЦЭМ!$B$33:$B$776,J$119)+'СЕТ СН'!$I$12+СВЦЭМ!$D$10+'СЕТ СН'!$I$6-'СЕТ СН'!$I$22</f>
        <v>1465.05887691</v>
      </c>
      <c r="K126" s="36">
        <f>SUMIFS(СВЦЭМ!$C$33:$C$776,СВЦЭМ!$A$33:$A$776,$A126,СВЦЭМ!$B$33:$B$776,K$119)+'СЕТ СН'!$I$12+СВЦЭМ!$D$10+'СЕТ СН'!$I$6-'СЕТ СН'!$I$22</f>
        <v>1462.0077935500001</v>
      </c>
      <c r="L126" s="36">
        <f>SUMIFS(СВЦЭМ!$C$33:$C$776,СВЦЭМ!$A$33:$A$776,$A126,СВЦЭМ!$B$33:$B$776,L$119)+'СЕТ СН'!$I$12+СВЦЭМ!$D$10+'СЕТ СН'!$I$6-'СЕТ СН'!$I$22</f>
        <v>1469.12662727</v>
      </c>
      <c r="M126" s="36">
        <f>SUMIFS(СВЦЭМ!$C$33:$C$776,СВЦЭМ!$A$33:$A$776,$A126,СВЦЭМ!$B$33:$B$776,M$119)+'СЕТ СН'!$I$12+СВЦЭМ!$D$10+'СЕТ СН'!$I$6-'СЕТ СН'!$I$22</f>
        <v>1472.0901820300001</v>
      </c>
      <c r="N126" s="36">
        <f>SUMIFS(СВЦЭМ!$C$33:$C$776,СВЦЭМ!$A$33:$A$776,$A126,СВЦЭМ!$B$33:$B$776,N$119)+'СЕТ СН'!$I$12+СВЦЭМ!$D$10+'СЕТ СН'!$I$6-'СЕТ СН'!$I$22</f>
        <v>1486.2940159</v>
      </c>
      <c r="O126" s="36">
        <f>SUMIFS(СВЦЭМ!$C$33:$C$776,СВЦЭМ!$A$33:$A$776,$A126,СВЦЭМ!$B$33:$B$776,O$119)+'СЕТ СН'!$I$12+СВЦЭМ!$D$10+'СЕТ СН'!$I$6-'СЕТ СН'!$I$22</f>
        <v>1492.83705409</v>
      </c>
      <c r="P126" s="36">
        <f>SUMIFS(СВЦЭМ!$C$33:$C$776,СВЦЭМ!$A$33:$A$776,$A126,СВЦЭМ!$B$33:$B$776,P$119)+'СЕТ СН'!$I$12+СВЦЭМ!$D$10+'СЕТ СН'!$I$6-'СЕТ СН'!$I$22</f>
        <v>1501.7082690100001</v>
      </c>
      <c r="Q126" s="36">
        <f>SUMIFS(СВЦЭМ!$C$33:$C$776,СВЦЭМ!$A$33:$A$776,$A126,СВЦЭМ!$B$33:$B$776,Q$119)+'СЕТ СН'!$I$12+СВЦЭМ!$D$10+'СЕТ СН'!$I$6-'СЕТ СН'!$I$22</f>
        <v>1508.21006098</v>
      </c>
      <c r="R126" s="36">
        <f>SUMIFS(СВЦЭМ!$C$33:$C$776,СВЦЭМ!$A$33:$A$776,$A126,СВЦЭМ!$B$33:$B$776,R$119)+'СЕТ СН'!$I$12+СВЦЭМ!$D$10+'СЕТ СН'!$I$6-'СЕТ СН'!$I$22</f>
        <v>1499.8439202499999</v>
      </c>
      <c r="S126" s="36">
        <f>SUMIFS(СВЦЭМ!$C$33:$C$776,СВЦЭМ!$A$33:$A$776,$A126,СВЦЭМ!$B$33:$B$776,S$119)+'СЕТ СН'!$I$12+СВЦЭМ!$D$10+'СЕТ СН'!$I$6-'СЕТ СН'!$I$22</f>
        <v>1481.5235830300001</v>
      </c>
      <c r="T126" s="36">
        <f>SUMIFS(СВЦЭМ!$C$33:$C$776,СВЦЭМ!$A$33:$A$776,$A126,СВЦЭМ!$B$33:$B$776,T$119)+'СЕТ СН'!$I$12+СВЦЭМ!$D$10+'СЕТ СН'!$I$6-'СЕТ СН'!$I$22</f>
        <v>1463.7999277600002</v>
      </c>
      <c r="U126" s="36">
        <f>SUMIFS(СВЦЭМ!$C$33:$C$776,СВЦЭМ!$A$33:$A$776,$A126,СВЦЭМ!$B$33:$B$776,U$119)+'СЕТ СН'!$I$12+СВЦЭМ!$D$10+'СЕТ СН'!$I$6-'СЕТ СН'!$I$22</f>
        <v>1466.9694213100001</v>
      </c>
      <c r="V126" s="36">
        <f>SUMIFS(СВЦЭМ!$C$33:$C$776,СВЦЭМ!$A$33:$A$776,$A126,СВЦЭМ!$B$33:$B$776,V$119)+'СЕТ СН'!$I$12+СВЦЭМ!$D$10+'СЕТ СН'!$I$6-'СЕТ СН'!$I$22</f>
        <v>1472.2864945199999</v>
      </c>
      <c r="W126" s="36">
        <f>SUMIFS(СВЦЭМ!$C$33:$C$776,СВЦЭМ!$A$33:$A$776,$A126,СВЦЭМ!$B$33:$B$776,W$119)+'СЕТ СН'!$I$12+СВЦЭМ!$D$10+'СЕТ СН'!$I$6-'СЕТ СН'!$I$22</f>
        <v>1481.09487322</v>
      </c>
      <c r="X126" s="36">
        <f>SUMIFS(СВЦЭМ!$C$33:$C$776,СВЦЭМ!$A$33:$A$776,$A126,СВЦЭМ!$B$33:$B$776,X$119)+'СЕТ СН'!$I$12+СВЦЭМ!$D$10+'СЕТ СН'!$I$6-'СЕТ СН'!$I$22</f>
        <v>1488.11016956</v>
      </c>
      <c r="Y126" s="36">
        <f>SUMIFS(СВЦЭМ!$C$33:$C$776,СВЦЭМ!$A$33:$A$776,$A126,СВЦЭМ!$B$33:$B$776,Y$119)+'СЕТ СН'!$I$12+СВЦЭМ!$D$10+'СЕТ СН'!$I$6-'СЕТ СН'!$I$22</f>
        <v>1503.6960033600001</v>
      </c>
    </row>
    <row r="127" spans="1:27" ht="15.75" x14ac:dyDescent="0.2">
      <c r="A127" s="35">
        <f t="shared" si="3"/>
        <v>43898</v>
      </c>
      <c r="B127" s="36">
        <f>SUMIFS(СВЦЭМ!$C$33:$C$776,СВЦЭМ!$A$33:$A$776,$A127,СВЦЭМ!$B$33:$B$776,B$119)+'СЕТ СН'!$I$12+СВЦЭМ!$D$10+'СЕТ СН'!$I$6-'СЕТ СН'!$I$22</f>
        <v>1531.6531023900002</v>
      </c>
      <c r="C127" s="36">
        <f>SUMIFS(СВЦЭМ!$C$33:$C$776,СВЦЭМ!$A$33:$A$776,$A127,СВЦЭМ!$B$33:$B$776,C$119)+'СЕТ СН'!$I$12+СВЦЭМ!$D$10+'СЕТ СН'!$I$6-'СЕТ СН'!$I$22</f>
        <v>1554.1663914800001</v>
      </c>
      <c r="D127" s="36">
        <f>SUMIFS(СВЦЭМ!$C$33:$C$776,СВЦЭМ!$A$33:$A$776,$A127,СВЦЭМ!$B$33:$B$776,D$119)+'СЕТ СН'!$I$12+СВЦЭМ!$D$10+'СЕТ СН'!$I$6-'СЕТ СН'!$I$22</f>
        <v>1567.71502732</v>
      </c>
      <c r="E127" s="36">
        <f>SUMIFS(СВЦЭМ!$C$33:$C$776,СВЦЭМ!$A$33:$A$776,$A127,СВЦЭМ!$B$33:$B$776,E$119)+'СЕТ СН'!$I$12+СВЦЭМ!$D$10+'СЕТ СН'!$I$6-'СЕТ СН'!$I$22</f>
        <v>1571.5158450200001</v>
      </c>
      <c r="F127" s="36">
        <f>SUMIFS(СВЦЭМ!$C$33:$C$776,СВЦЭМ!$A$33:$A$776,$A127,СВЦЭМ!$B$33:$B$776,F$119)+'СЕТ СН'!$I$12+СВЦЭМ!$D$10+'СЕТ СН'!$I$6-'СЕТ СН'!$I$22</f>
        <v>1570.1069176599999</v>
      </c>
      <c r="G127" s="36">
        <f>SUMIFS(СВЦЭМ!$C$33:$C$776,СВЦЭМ!$A$33:$A$776,$A127,СВЦЭМ!$B$33:$B$776,G$119)+'СЕТ СН'!$I$12+СВЦЭМ!$D$10+'СЕТ СН'!$I$6-'СЕТ СН'!$I$22</f>
        <v>1561.3195566899999</v>
      </c>
      <c r="H127" s="36">
        <f>SUMIFS(СВЦЭМ!$C$33:$C$776,СВЦЭМ!$A$33:$A$776,$A127,СВЦЭМ!$B$33:$B$776,H$119)+'СЕТ СН'!$I$12+СВЦЭМ!$D$10+'СЕТ СН'!$I$6-'СЕТ СН'!$I$22</f>
        <v>1540.59055098</v>
      </c>
      <c r="I127" s="36">
        <f>SUMIFS(СВЦЭМ!$C$33:$C$776,СВЦЭМ!$A$33:$A$776,$A127,СВЦЭМ!$B$33:$B$776,I$119)+'СЕТ СН'!$I$12+СВЦЭМ!$D$10+'СЕТ СН'!$I$6-'СЕТ СН'!$I$22</f>
        <v>1504.6681130000002</v>
      </c>
      <c r="J127" s="36">
        <f>SUMIFS(СВЦЭМ!$C$33:$C$776,СВЦЭМ!$A$33:$A$776,$A127,СВЦЭМ!$B$33:$B$776,J$119)+'СЕТ СН'!$I$12+СВЦЭМ!$D$10+'СЕТ СН'!$I$6-'СЕТ СН'!$I$22</f>
        <v>1461.12168496</v>
      </c>
      <c r="K127" s="36">
        <f>SUMIFS(СВЦЭМ!$C$33:$C$776,СВЦЭМ!$A$33:$A$776,$A127,СВЦЭМ!$B$33:$B$776,K$119)+'СЕТ СН'!$I$12+СВЦЭМ!$D$10+'СЕТ СН'!$I$6-'СЕТ СН'!$I$22</f>
        <v>1431.22587058</v>
      </c>
      <c r="L127" s="36">
        <f>SUMIFS(СВЦЭМ!$C$33:$C$776,СВЦЭМ!$A$33:$A$776,$A127,СВЦЭМ!$B$33:$B$776,L$119)+'СЕТ СН'!$I$12+СВЦЭМ!$D$10+'СЕТ СН'!$I$6-'СЕТ СН'!$I$22</f>
        <v>1435.3542681700001</v>
      </c>
      <c r="M127" s="36">
        <f>SUMIFS(СВЦЭМ!$C$33:$C$776,СВЦЭМ!$A$33:$A$776,$A127,СВЦЭМ!$B$33:$B$776,M$119)+'СЕТ СН'!$I$12+СВЦЭМ!$D$10+'СЕТ СН'!$I$6-'СЕТ СН'!$I$22</f>
        <v>1435.6320626300001</v>
      </c>
      <c r="N127" s="36">
        <f>SUMIFS(СВЦЭМ!$C$33:$C$776,СВЦЭМ!$A$33:$A$776,$A127,СВЦЭМ!$B$33:$B$776,N$119)+'СЕТ СН'!$I$12+СВЦЭМ!$D$10+'СЕТ СН'!$I$6-'СЕТ СН'!$I$22</f>
        <v>1447.06440879</v>
      </c>
      <c r="O127" s="36">
        <f>SUMIFS(СВЦЭМ!$C$33:$C$776,СВЦЭМ!$A$33:$A$776,$A127,СВЦЭМ!$B$33:$B$776,O$119)+'СЕТ СН'!$I$12+СВЦЭМ!$D$10+'СЕТ СН'!$I$6-'СЕТ СН'!$I$22</f>
        <v>1465.7809520200001</v>
      </c>
      <c r="P127" s="36">
        <f>SUMIFS(СВЦЭМ!$C$33:$C$776,СВЦЭМ!$A$33:$A$776,$A127,СВЦЭМ!$B$33:$B$776,P$119)+'СЕТ СН'!$I$12+СВЦЭМ!$D$10+'СЕТ СН'!$I$6-'СЕТ СН'!$I$22</f>
        <v>1473.70626115</v>
      </c>
      <c r="Q127" s="36">
        <f>SUMIFS(СВЦЭМ!$C$33:$C$776,СВЦЭМ!$A$33:$A$776,$A127,СВЦЭМ!$B$33:$B$776,Q$119)+'СЕТ СН'!$I$12+СВЦЭМ!$D$10+'СЕТ СН'!$I$6-'СЕТ СН'!$I$22</f>
        <v>1484.9188870200001</v>
      </c>
      <c r="R127" s="36">
        <f>SUMIFS(СВЦЭМ!$C$33:$C$776,СВЦЭМ!$A$33:$A$776,$A127,СВЦЭМ!$B$33:$B$776,R$119)+'СЕТ СН'!$I$12+СВЦЭМ!$D$10+'СЕТ СН'!$I$6-'СЕТ СН'!$I$22</f>
        <v>1475.9148012000001</v>
      </c>
      <c r="S127" s="36">
        <f>SUMIFS(СВЦЭМ!$C$33:$C$776,СВЦЭМ!$A$33:$A$776,$A127,СВЦЭМ!$B$33:$B$776,S$119)+'СЕТ СН'!$I$12+СВЦЭМ!$D$10+'СЕТ СН'!$I$6-'СЕТ СН'!$I$22</f>
        <v>1473.3721588000001</v>
      </c>
      <c r="T127" s="36">
        <f>SUMIFS(СВЦЭМ!$C$33:$C$776,СВЦЭМ!$A$33:$A$776,$A127,СВЦЭМ!$B$33:$B$776,T$119)+'СЕТ СН'!$I$12+СВЦЭМ!$D$10+'СЕТ СН'!$I$6-'СЕТ СН'!$I$22</f>
        <v>1453.40300862</v>
      </c>
      <c r="U127" s="36">
        <f>SUMIFS(СВЦЭМ!$C$33:$C$776,СВЦЭМ!$A$33:$A$776,$A127,СВЦЭМ!$B$33:$B$776,U$119)+'СЕТ СН'!$I$12+СВЦЭМ!$D$10+'СЕТ СН'!$I$6-'СЕТ СН'!$I$22</f>
        <v>1443.59385926</v>
      </c>
      <c r="V127" s="36">
        <f>SUMIFS(СВЦЭМ!$C$33:$C$776,СВЦЭМ!$A$33:$A$776,$A127,СВЦЭМ!$B$33:$B$776,V$119)+'СЕТ СН'!$I$12+СВЦЭМ!$D$10+'СЕТ СН'!$I$6-'СЕТ СН'!$I$22</f>
        <v>1441.32138835</v>
      </c>
      <c r="W127" s="36">
        <f>SUMIFS(СВЦЭМ!$C$33:$C$776,СВЦЭМ!$A$33:$A$776,$A127,СВЦЭМ!$B$33:$B$776,W$119)+'СЕТ СН'!$I$12+СВЦЭМ!$D$10+'СЕТ СН'!$I$6-'СЕТ СН'!$I$22</f>
        <v>1443.4394960200002</v>
      </c>
      <c r="X127" s="36">
        <f>SUMIFS(СВЦЭМ!$C$33:$C$776,СВЦЭМ!$A$33:$A$776,$A127,СВЦЭМ!$B$33:$B$776,X$119)+'СЕТ СН'!$I$12+СВЦЭМ!$D$10+'СЕТ СН'!$I$6-'СЕТ СН'!$I$22</f>
        <v>1456.3474093099999</v>
      </c>
      <c r="Y127" s="36">
        <f>SUMIFS(СВЦЭМ!$C$33:$C$776,СВЦЭМ!$A$33:$A$776,$A127,СВЦЭМ!$B$33:$B$776,Y$119)+'СЕТ СН'!$I$12+СВЦЭМ!$D$10+'СЕТ СН'!$I$6-'СЕТ СН'!$I$22</f>
        <v>1477.08113048</v>
      </c>
    </row>
    <row r="128" spans="1:27" ht="15.75" x14ac:dyDescent="0.2">
      <c r="A128" s="35">
        <f t="shared" si="3"/>
        <v>43899</v>
      </c>
      <c r="B128" s="36">
        <f>SUMIFS(СВЦЭМ!$C$33:$C$776,СВЦЭМ!$A$33:$A$776,$A128,СВЦЭМ!$B$33:$B$776,B$119)+'СЕТ СН'!$I$12+СВЦЭМ!$D$10+'СЕТ СН'!$I$6-'СЕТ СН'!$I$22</f>
        <v>1536.53353242</v>
      </c>
      <c r="C128" s="36">
        <f>SUMIFS(СВЦЭМ!$C$33:$C$776,СВЦЭМ!$A$33:$A$776,$A128,СВЦЭМ!$B$33:$B$776,C$119)+'СЕТ СН'!$I$12+СВЦЭМ!$D$10+'СЕТ СН'!$I$6-'СЕТ СН'!$I$22</f>
        <v>1545.9431811300001</v>
      </c>
      <c r="D128" s="36">
        <f>SUMIFS(СВЦЭМ!$C$33:$C$776,СВЦЭМ!$A$33:$A$776,$A128,СВЦЭМ!$B$33:$B$776,D$119)+'СЕТ СН'!$I$12+СВЦЭМ!$D$10+'СЕТ СН'!$I$6-'СЕТ СН'!$I$22</f>
        <v>1560.81741027</v>
      </c>
      <c r="E128" s="36">
        <f>SUMIFS(СВЦЭМ!$C$33:$C$776,СВЦЭМ!$A$33:$A$776,$A128,СВЦЭМ!$B$33:$B$776,E$119)+'СЕТ СН'!$I$12+СВЦЭМ!$D$10+'СЕТ СН'!$I$6-'СЕТ СН'!$I$22</f>
        <v>1574.2059790000001</v>
      </c>
      <c r="F128" s="36">
        <f>SUMIFS(СВЦЭМ!$C$33:$C$776,СВЦЭМ!$A$33:$A$776,$A128,СВЦЭМ!$B$33:$B$776,F$119)+'СЕТ СН'!$I$12+СВЦЭМ!$D$10+'СЕТ СН'!$I$6-'СЕТ СН'!$I$22</f>
        <v>1574.1852929000001</v>
      </c>
      <c r="G128" s="36">
        <f>SUMIFS(СВЦЭМ!$C$33:$C$776,СВЦЭМ!$A$33:$A$776,$A128,СВЦЭМ!$B$33:$B$776,G$119)+'СЕТ СН'!$I$12+СВЦЭМ!$D$10+'СЕТ СН'!$I$6-'СЕТ СН'!$I$22</f>
        <v>1571.9211286300001</v>
      </c>
      <c r="H128" s="36">
        <f>SUMIFS(СВЦЭМ!$C$33:$C$776,СВЦЭМ!$A$33:$A$776,$A128,СВЦЭМ!$B$33:$B$776,H$119)+'СЕТ СН'!$I$12+СВЦЭМ!$D$10+'СЕТ СН'!$I$6-'СЕТ СН'!$I$22</f>
        <v>1546.2125138000001</v>
      </c>
      <c r="I128" s="36">
        <f>SUMIFS(СВЦЭМ!$C$33:$C$776,СВЦЭМ!$A$33:$A$776,$A128,СВЦЭМ!$B$33:$B$776,I$119)+'СЕТ СН'!$I$12+СВЦЭМ!$D$10+'СЕТ СН'!$I$6-'СЕТ СН'!$I$22</f>
        <v>1516.5320480099999</v>
      </c>
      <c r="J128" s="36">
        <f>SUMIFS(СВЦЭМ!$C$33:$C$776,СВЦЭМ!$A$33:$A$776,$A128,СВЦЭМ!$B$33:$B$776,J$119)+'СЕТ СН'!$I$12+СВЦЭМ!$D$10+'СЕТ СН'!$I$6-'СЕТ СН'!$I$22</f>
        <v>1491.0538503600001</v>
      </c>
      <c r="K128" s="36">
        <f>SUMIFS(СВЦЭМ!$C$33:$C$776,СВЦЭМ!$A$33:$A$776,$A128,СВЦЭМ!$B$33:$B$776,K$119)+'СЕТ СН'!$I$12+СВЦЭМ!$D$10+'СЕТ СН'!$I$6-'СЕТ СН'!$I$22</f>
        <v>1470.7917408799999</v>
      </c>
      <c r="L128" s="36">
        <f>SUMIFS(СВЦЭМ!$C$33:$C$776,СВЦЭМ!$A$33:$A$776,$A128,СВЦЭМ!$B$33:$B$776,L$119)+'СЕТ СН'!$I$12+СВЦЭМ!$D$10+'СЕТ СН'!$I$6-'СЕТ СН'!$I$22</f>
        <v>1464.1105994899999</v>
      </c>
      <c r="M128" s="36">
        <f>SUMIFS(СВЦЭМ!$C$33:$C$776,СВЦЭМ!$A$33:$A$776,$A128,СВЦЭМ!$B$33:$B$776,M$119)+'СЕТ СН'!$I$12+СВЦЭМ!$D$10+'СЕТ СН'!$I$6-'СЕТ СН'!$I$22</f>
        <v>1465.52415832</v>
      </c>
      <c r="N128" s="36">
        <f>SUMIFS(СВЦЭМ!$C$33:$C$776,СВЦЭМ!$A$33:$A$776,$A128,СВЦЭМ!$B$33:$B$776,N$119)+'СЕТ СН'!$I$12+СВЦЭМ!$D$10+'СЕТ СН'!$I$6-'СЕТ СН'!$I$22</f>
        <v>1473.4980007500001</v>
      </c>
      <c r="O128" s="36">
        <f>SUMIFS(СВЦЭМ!$C$33:$C$776,СВЦЭМ!$A$33:$A$776,$A128,СВЦЭМ!$B$33:$B$776,O$119)+'СЕТ СН'!$I$12+СВЦЭМ!$D$10+'СЕТ СН'!$I$6-'СЕТ СН'!$I$22</f>
        <v>1489.8791893699999</v>
      </c>
      <c r="P128" s="36">
        <f>SUMIFS(СВЦЭМ!$C$33:$C$776,СВЦЭМ!$A$33:$A$776,$A128,СВЦЭМ!$B$33:$B$776,P$119)+'СЕТ СН'!$I$12+СВЦЭМ!$D$10+'СЕТ СН'!$I$6-'СЕТ СН'!$I$22</f>
        <v>1494.6622610899999</v>
      </c>
      <c r="Q128" s="36">
        <f>SUMIFS(СВЦЭМ!$C$33:$C$776,СВЦЭМ!$A$33:$A$776,$A128,СВЦЭМ!$B$33:$B$776,Q$119)+'СЕТ СН'!$I$12+СВЦЭМ!$D$10+'СЕТ СН'!$I$6-'СЕТ СН'!$I$22</f>
        <v>1499.3804387499999</v>
      </c>
      <c r="R128" s="36">
        <f>SUMIFS(СВЦЭМ!$C$33:$C$776,СВЦЭМ!$A$33:$A$776,$A128,СВЦЭМ!$B$33:$B$776,R$119)+'СЕТ СН'!$I$12+СВЦЭМ!$D$10+'СЕТ СН'!$I$6-'СЕТ СН'!$I$22</f>
        <v>1496.7149244000002</v>
      </c>
      <c r="S128" s="36">
        <f>SUMIFS(СВЦЭМ!$C$33:$C$776,СВЦЭМ!$A$33:$A$776,$A128,СВЦЭМ!$B$33:$B$776,S$119)+'СЕТ СН'!$I$12+СВЦЭМ!$D$10+'СЕТ СН'!$I$6-'СЕТ СН'!$I$22</f>
        <v>1487.6273553400001</v>
      </c>
      <c r="T128" s="36">
        <f>SUMIFS(СВЦЭМ!$C$33:$C$776,СВЦЭМ!$A$33:$A$776,$A128,СВЦЭМ!$B$33:$B$776,T$119)+'СЕТ СН'!$I$12+СВЦЭМ!$D$10+'СЕТ СН'!$I$6-'СЕТ СН'!$I$22</f>
        <v>1470.85373615</v>
      </c>
      <c r="U128" s="36">
        <f>SUMIFS(СВЦЭМ!$C$33:$C$776,СВЦЭМ!$A$33:$A$776,$A128,СВЦЭМ!$B$33:$B$776,U$119)+'СЕТ СН'!$I$12+СВЦЭМ!$D$10+'СЕТ СН'!$I$6-'СЕТ СН'!$I$22</f>
        <v>1453.04657079</v>
      </c>
      <c r="V128" s="36">
        <f>SUMIFS(СВЦЭМ!$C$33:$C$776,СВЦЭМ!$A$33:$A$776,$A128,СВЦЭМ!$B$33:$B$776,V$119)+'СЕТ СН'!$I$12+СВЦЭМ!$D$10+'СЕТ СН'!$I$6-'СЕТ СН'!$I$22</f>
        <v>1460.27061323</v>
      </c>
      <c r="W128" s="36">
        <f>SUMIFS(СВЦЭМ!$C$33:$C$776,СВЦЭМ!$A$33:$A$776,$A128,СВЦЭМ!$B$33:$B$776,W$119)+'СЕТ СН'!$I$12+СВЦЭМ!$D$10+'СЕТ СН'!$I$6-'СЕТ СН'!$I$22</f>
        <v>1466.7402900000002</v>
      </c>
      <c r="X128" s="36">
        <f>SUMIFS(СВЦЭМ!$C$33:$C$776,СВЦЭМ!$A$33:$A$776,$A128,СВЦЭМ!$B$33:$B$776,X$119)+'СЕТ СН'!$I$12+СВЦЭМ!$D$10+'СЕТ СН'!$I$6-'СЕТ СН'!$I$22</f>
        <v>1491.6014806500002</v>
      </c>
      <c r="Y128" s="36">
        <f>SUMIFS(СВЦЭМ!$C$33:$C$776,СВЦЭМ!$A$33:$A$776,$A128,СВЦЭМ!$B$33:$B$776,Y$119)+'СЕТ СН'!$I$12+СВЦЭМ!$D$10+'СЕТ СН'!$I$6-'СЕТ СН'!$I$22</f>
        <v>1513.6968495599999</v>
      </c>
    </row>
    <row r="129" spans="1:25" ht="15.75" x14ac:dyDescent="0.2">
      <c r="A129" s="35">
        <f t="shared" si="3"/>
        <v>43900</v>
      </c>
      <c r="B129" s="36">
        <f>SUMIFS(СВЦЭМ!$C$33:$C$776,СВЦЭМ!$A$33:$A$776,$A129,СВЦЭМ!$B$33:$B$776,B$119)+'СЕТ СН'!$I$12+СВЦЭМ!$D$10+'СЕТ СН'!$I$6-'СЕТ СН'!$I$22</f>
        <v>1532.7487181900001</v>
      </c>
      <c r="C129" s="36">
        <f>SUMIFS(СВЦЭМ!$C$33:$C$776,СВЦЭМ!$A$33:$A$776,$A129,СВЦЭМ!$B$33:$B$776,C$119)+'СЕТ СН'!$I$12+СВЦЭМ!$D$10+'СЕТ СН'!$I$6-'СЕТ СН'!$I$22</f>
        <v>1560.13786043</v>
      </c>
      <c r="D129" s="36">
        <f>SUMIFS(СВЦЭМ!$C$33:$C$776,СВЦЭМ!$A$33:$A$776,$A129,СВЦЭМ!$B$33:$B$776,D$119)+'СЕТ СН'!$I$12+СВЦЭМ!$D$10+'СЕТ СН'!$I$6-'СЕТ СН'!$I$22</f>
        <v>1551.9182877100002</v>
      </c>
      <c r="E129" s="36">
        <f>SUMIFS(СВЦЭМ!$C$33:$C$776,СВЦЭМ!$A$33:$A$776,$A129,СВЦЭМ!$B$33:$B$776,E$119)+'СЕТ СН'!$I$12+СВЦЭМ!$D$10+'СЕТ СН'!$I$6-'СЕТ СН'!$I$22</f>
        <v>1560.0174789500002</v>
      </c>
      <c r="F129" s="36">
        <f>SUMIFS(СВЦЭМ!$C$33:$C$776,СВЦЭМ!$A$33:$A$776,$A129,СВЦЭМ!$B$33:$B$776,F$119)+'СЕТ СН'!$I$12+СВЦЭМ!$D$10+'СЕТ СН'!$I$6-'СЕТ СН'!$I$22</f>
        <v>1555.8091438599999</v>
      </c>
      <c r="G129" s="36">
        <f>SUMIFS(СВЦЭМ!$C$33:$C$776,СВЦЭМ!$A$33:$A$776,$A129,СВЦЭМ!$B$33:$B$776,G$119)+'СЕТ СН'!$I$12+СВЦЭМ!$D$10+'СЕТ СН'!$I$6-'СЕТ СН'!$I$22</f>
        <v>1511.47574149</v>
      </c>
      <c r="H129" s="36">
        <f>SUMIFS(СВЦЭМ!$C$33:$C$776,СВЦЭМ!$A$33:$A$776,$A129,СВЦЭМ!$B$33:$B$776,H$119)+'СЕТ СН'!$I$12+СВЦЭМ!$D$10+'СЕТ СН'!$I$6-'СЕТ СН'!$I$22</f>
        <v>1490.1609282899999</v>
      </c>
      <c r="I129" s="36">
        <f>SUMIFS(СВЦЭМ!$C$33:$C$776,СВЦЭМ!$A$33:$A$776,$A129,СВЦЭМ!$B$33:$B$776,I$119)+'СЕТ СН'!$I$12+СВЦЭМ!$D$10+'СЕТ СН'!$I$6-'СЕТ СН'!$I$22</f>
        <v>1453.64495472</v>
      </c>
      <c r="J129" s="36">
        <f>SUMIFS(СВЦЭМ!$C$33:$C$776,СВЦЭМ!$A$33:$A$776,$A129,СВЦЭМ!$B$33:$B$776,J$119)+'СЕТ СН'!$I$12+СВЦЭМ!$D$10+'СЕТ СН'!$I$6-'СЕТ СН'!$I$22</f>
        <v>1429.42916995</v>
      </c>
      <c r="K129" s="36">
        <f>SUMIFS(СВЦЭМ!$C$33:$C$776,СВЦЭМ!$A$33:$A$776,$A129,СВЦЭМ!$B$33:$B$776,K$119)+'СЕТ СН'!$I$12+СВЦЭМ!$D$10+'СЕТ СН'!$I$6-'СЕТ СН'!$I$22</f>
        <v>1435.9226819600001</v>
      </c>
      <c r="L129" s="36">
        <f>SUMIFS(СВЦЭМ!$C$33:$C$776,СВЦЭМ!$A$33:$A$776,$A129,СВЦЭМ!$B$33:$B$776,L$119)+'СЕТ СН'!$I$12+СВЦЭМ!$D$10+'СЕТ СН'!$I$6-'СЕТ СН'!$I$22</f>
        <v>1437.1749359</v>
      </c>
      <c r="M129" s="36">
        <f>SUMIFS(СВЦЭМ!$C$33:$C$776,СВЦЭМ!$A$33:$A$776,$A129,СВЦЭМ!$B$33:$B$776,M$119)+'СЕТ СН'!$I$12+СВЦЭМ!$D$10+'СЕТ СН'!$I$6-'СЕТ СН'!$I$22</f>
        <v>1433.3414724200002</v>
      </c>
      <c r="N129" s="36">
        <f>SUMIFS(СВЦЭМ!$C$33:$C$776,СВЦЭМ!$A$33:$A$776,$A129,СВЦЭМ!$B$33:$B$776,N$119)+'СЕТ СН'!$I$12+СВЦЭМ!$D$10+'СЕТ СН'!$I$6-'СЕТ СН'!$I$22</f>
        <v>1430.5782823700001</v>
      </c>
      <c r="O129" s="36">
        <f>SUMIFS(СВЦЭМ!$C$33:$C$776,СВЦЭМ!$A$33:$A$776,$A129,СВЦЭМ!$B$33:$B$776,O$119)+'СЕТ СН'!$I$12+СВЦЭМ!$D$10+'СЕТ СН'!$I$6-'СЕТ СН'!$I$22</f>
        <v>1426.58579874</v>
      </c>
      <c r="P129" s="36">
        <f>SUMIFS(СВЦЭМ!$C$33:$C$776,СВЦЭМ!$A$33:$A$776,$A129,СВЦЭМ!$B$33:$B$776,P$119)+'СЕТ СН'!$I$12+СВЦЭМ!$D$10+'СЕТ СН'!$I$6-'СЕТ СН'!$I$22</f>
        <v>1421.0011583200001</v>
      </c>
      <c r="Q129" s="36">
        <f>SUMIFS(СВЦЭМ!$C$33:$C$776,СВЦЭМ!$A$33:$A$776,$A129,СВЦЭМ!$B$33:$B$776,Q$119)+'СЕТ СН'!$I$12+СВЦЭМ!$D$10+'СЕТ СН'!$I$6-'СЕТ СН'!$I$22</f>
        <v>1422.3222227700001</v>
      </c>
      <c r="R129" s="36">
        <f>SUMIFS(СВЦЭМ!$C$33:$C$776,СВЦЭМ!$A$33:$A$776,$A129,СВЦЭМ!$B$33:$B$776,R$119)+'СЕТ СН'!$I$12+СВЦЭМ!$D$10+'СЕТ СН'!$I$6-'СЕТ СН'!$I$22</f>
        <v>1411.1402109999999</v>
      </c>
      <c r="S129" s="36">
        <f>SUMIFS(СВЦЭМ!$C$33:$C$776,СВЦЭМ!$A$33:$A$776,$A129,СВЦЭМ!$B$33:$B$776,S$119)+'СЕТ СН'!$I$12+СВЦЭМ!$D$10+'СЕТ СН'!$I$6-'СЕТ СН'!$I$22</f>
        <v>1414.98366493</v>
      </c>
      <c r="T129" s="36">
        <f>SUMIFS(СВЦЭМ!$C$33:$C$776,СВЦЭМ!$A$33:$A$776,$A129,СВЦЭМ!$B$33:$B$776,T$119)+'СЕТ СН'!$I$12+СВЦЭМ!$D$10+'СЕТ СН'!$I$6-'СЕТ СН'!$I$22</f>
        <v>1407.05374932</v>
      </c>
      <c r="U129" s="36">
        <f>SUMIFS(СВЦЭМ!$C$33:$C$776,СВЦЭМ!$A$33:$A$776,$A129,СВЦЭМ!$B$33:$B$776,U$119)+'СЕТ СН'!$I$12+СВЦЭМ!$D$10+'СЕТ СН'!$I$6-'СЕТ СН'!$I$22</f>
        <v>1433.0862776399999</v>
      </c>
      <c r="V129" s="36">
        <f>SUMIFS(СВЦЭМ!$C$33:$C$776,СВЦЭМ!$A$33:$A$776,$A129,СВЦЭМ!$B$33:$B$776,V$119)+'СЕТ СН'!$I$12+СВЦЭМ!$D$10+'СЕТ СН'!$I$6-'СЕТ СН'!$I$22</f>
        <v>1432.47518975</v>
      </c>
      <c r="W129" s="36">
        <f>SUMIFS(СВЦЭМ!$C$33:$C$776,СВЦЭМ!$A$33:$A$776,$A129,СВЦЭМ!$B$33:$B$776,W$119)+'СЕТ СН'!$I$12+СВЦЭМ!$D$10+'СЕТ СН'!$I$6-'СЕТ СН'!$I$22</f>
        <v>1426.5306082699999</v>
      </c>
      <c r="X129" s="36">
        <f>SUMIFS(СВЦЭМ!$C$33:$C$776,СВЦЭМ!$A$33:$A$776,$A129,СВЦЭМ!$B$33:$B$776,X$119)+'СЕТ СН'!$I$12+СВЦЭМ!$D$10+'СЕТ СН'!$I$6-'СЕТ СН'!$I$22</f>
        <v>1420.2932962499999</v>
      </c>
      <c r="Y129" s="36">
        <f>SUMIFS(СВЦЭМ!$C$33:$C$776,СВЦЭМ!$A$33:$A$776,$A129,СВЦЭМ!$B$33:$B$776,Y$119)+'СЕТ СН'!$I$12+СВЦЭМ!$D$10+'СЕТ СН'!$I$6-'СЕТ СН'!$I$22</f>
        <v>1426.8013724</v>
      </c>
    </row>
    <row r="130" spans="1:25" ht="15.75" x14ac:dyDescent="0.2">
      <c r="A130" s="35">
        <f t="shared" si="3"/>
        <v>43901</v>
      </c>
      <c r="B130" s="36">
        <f>SUMIFS(СВЦЭМ!$C$33:$C$776,СВЦЭМ!$A$33:$A$776,$A130,СВЦЭМ!$B$33:$B$776,B$119)+'СЕТ СН'!$I$12+СВЦЭМ!$D$10+'СЕТ СН'!$I$6-'СЕТ СН'!$I$22</f>
        <v>1528.5142503699999</v>
      </c>
      <c r="C130" s="36">
        <f>SUMIFS(СВЦЭМ!$C$33:$C$776,СВЦЭМ!$A$33:$A$776,$A130,СВЦЭМ!$B$33:$B$776,C$119)+'СЕТ СН'!$I$12+СВЦЭМ!$D$10+'СЕТ СН'!$I$6-'СЕТ СН'!$I$22</f>
        <v>1517.58372517</v>
      </c>
      <c r="D130" s="36">
        <f>SUMIFS(СВЦЭМ!$C$33:$C$776,СВЦЭМ!$A$33:$A$776,$A130,СВЦЭМ!$B$33:$B$776,D$119)+'СЕТ СН'!$I$12+СВЦЭМ!$D$10+'СЕТ СН'!$I$6-'СЕТ СН'!$I$22</f>
        <v>1502.2666770800001</v>
      </c>
      <c r="E130" s="36">
        <f>SUMIFS(СВЦЭМ!$C$33:$C$776,СВЦЭМ!$A$33:$A$776,$A130,СВЦЭМ!$B$33:$B$776,E$119)+'СЕТ СН'!$I$12+СВЦЭМ!$D$10+'СЕТ СН'!$I$6-'СЕТ СН'!$I$22</f>
        <v>1504.2872921799999</v>
      </c>
      <c r="F130" s="36">
        <f>SUMIFS(СВЦЭМ!$C$33:$C$776,СВЦЭМ!$A$33:$A$776,$A130,СВЦЭМ!$B$33:$B$776,F$119)+'СЕТ СН'!$I$12+СВЦЭМ!$D$10+'СЕТ СН'!$I$6-'СЕТ СН'!$I$22</f>
        <v>1501.3022349400001</v>
      </c>
      <c r="G130" s="36">
        <f>SUMIFS(СВЦЭМ!$C$33:$C$776,СВЦЭМ!$A$33:$A$776,$A130,СВЦЭМ!$B$33:$B$776,G$119)+'СЕТ СН'!$I$12+СВЦЭМ!$D$10+'СЕТ СН'!$I$6-'СЕТ СН'!$I$22</f>
        <v>1503.4292185100001</v>
      </c>
      <c r="H130" s="36">
        <f>SUMIFS(СВЦЭМ!$C$33:$C$776,СВЦЭМ!$A$33:$A$776,$A130,СВЦЭМ!$B$33:$B$776,H$119)+'СЕТ СН'!$I$12+СВЦЭМ!$D$10+'СЕТ СН'!$I$6-'СЕТ СН'!$I$22</f>
        <v>1521.5490471799999</v>
      </c>
      <c r="I130" s="36">
        <f>SUMIFS(СВЦЭМ!$C$33:$C$776,СВЦЭМ!$A$33:$A$776,$A130,СВЦЭМ!$B$33:$B$776,I$119)+'СЕТ СН'!$I$12+СВЦЭМ!$D$10+'СЕТ СН'!$I$6-'СЕТ СН'!$I$22</f>
        <v>1502.7012276700002</v>
      </c>
      <c r="J130" s="36">
        <f>SUMIFS(СВЦЭМ!$C$33:$C$776,СВЦЭМ!$A$33:$A$776,$A130,СВЦЭМ!$B$33:$B$776,J$119)+'СЕТ СН'!$I$12+СВЦЭМ!$D$10+'СЕТ СН'!$I$6-'СЕТ СН'!$I$22</f>
        <v>1469.2826908400002</v>
      </c>
      <c r="K130" s="36">
        <f>SUMIFS(СВЦЭМ!$C$33:$C$776,СВЦЭМ!$A$33:$A$776,$A130,СВЦЭМ!$B$33:$B$776,K$119)+'СЕТ СН'!$I$12+СВЦЭМ!$D$10+'СЕТ СН'!$I$6-'СЕТ СН'!$I$22</f>
        <v>1466.6160631900002</v>
      </c>
      <c r="L130" s="36">
        <f>SUMIFS(СВЦЭМ!$C$33:$C$776,СВЦЭМ!$A$33:$A$776,$A130,СВЦЭМ!$B$33:$B$776,L$119)+'СЕТ СН'!$I$12+СВЦЭМ!$D$10+'СЕТ СН'!$I$6-'СЕТ СН'!$I$22</f>
        <v>1475.6355227399999</v>
      </c>
      <c r="M130" s="36">
        <f>SUMIFS(СВЦЭМ!$C$33:$C$776,СВЦЭМ!$A$33:$A$776,$A130,СВЦЭМ!$B$33:$B$776,M$119)+'СЕТ СН'!$I$12+СВЦЭМ!$D$10+'СЕТ СН'!$I$6-'СЕТ СН'!$I$22</f>
        <v>1476.4680142500001</v>
      </c>
      <c r="N130" s="36">
        <f>SUMIFS(СВЦЭМ!$C$33:$C$776,СВЦЭМ!$A$33:$A$776,$A130,СВЦЭМ!$B$33:$B$776,N$119)+'СЕТ СН'!$I$12+СВЦЭМ!$D$10+'СЕТ СН'!$I$6-'СЕТ СН'!$I$22</f>
        <v>1478.20083159</v>
      </c>
      <c r="O130" s="36">
        <f>SUMIFS(СВЦЭМ!$C$33:$C$776,СВЦЭМ!$A$33:$A$776,$A130,СВЦЭМ!$B$33:$B$776,O$119)+'СЕТ СН'!$I$12+СВЦЭМ!$D$10+'СЕТ СН'!$I$6-'СЕТ СН'!$I$22</f>
        <v>1488.9716993400002</v>
      </c>
      <c r="P130" s="36">
        <f>SUMIFS(СВЦЭМ!$C$33:$C$776,СВЦЭМ!$A$33:$A$776,$A130,СВЦЭМ!$B$33:$B$776,P$119)+'СЕТ СН'!$I$12+СВЦЭМ!$D$10+'СЕТ СН'!$I$6-'СЕТ СН'!$I$22</f>
        <v>1494.99137928</v>
      </c>
      <c r="Q130" s="36">
        <f>SUMIFS(СВЦЭМ!$C$33:$C$776,СВЦЭМ!$A$33:$A$776,$A130,СВЦЭМ!$B$33:$B$776,Q$119)+'СЕТ СН'!$I$12+СВЦЭМ!$D$10+'СЕТ СН'!$I$6-'СЕТ СН'!$I$22</f>
        <v>1500.45436898</v>
      </c>
      <c r="R130" s="36">
        <f>SUMIFS(СВЦЭМ!$C$33:$C$776,СВЦЭМ!$A$33:$A$776,$A130,СВЦЭМ!$B$33:$B$776,R$119)+'СЕТ СН'!$I$12+СВЦЭМ!$D$10+'СЕТ СН'!$I$6-'СЕТ СН'!$I$22</f>
        <v>1499.0541436100002</v>
      </c>
      <c r="S130" s="36">
        <f>SUMIFS(СВЦЭМ!$C$33:$C$776,СВЦЭМ!$A$33:$A$776,$A130,СВЦЭМ!$B$33:$B$776,S$119)+'СЕТ СН'!$I$12+СВЦЭМ!$D$10+'СЕТ СН'!$I$6-'СЕТ СН'!$I$22</f>
        <v>1491.2457512999999</v>
      </c>
      <c r="T130" s="36">
        <f>SUMIFS(СВЦЭМ!$C$33:$C$776,СВЦЭМ!$A$33:$A$776,$A130,СВЦЭМ!$B$33:$B$776,T$119)+'СЕТ СН'!$I$12+СВЦЭМ!$D$10+'СЕТ СН'!$I$6-'СЕТ СН'!$I$22</f>
        <v>1487.1311110199999</v>
      </c>
      <c r="U130" s="36">
        <f>SUMIFS(СВЦЭМ!$C$33:$C$776,СВЦЭМ!$A$33:$A$776,$A130,СВЦЭМ!$B$33:$B$776,U$119)+'СЕТ СН'!$I$12+СВЦЭМ!$D$10+'СЕТ СН'!$I$6-'СЕТ СН'!$I$22</f>
        <v>1490.3576007400002</v>
      </c>
      <c r="V130" s="36">
        <f>SUMIFS(СВЦЭМ!$C$33:$C$776,СВЦЭМ!$A$33:$A$776,$A130,СВЦЭМ!$B$33:$B$776,V$119)+'СЕТ СН'!$I$12+СВЦЭМ!$D$10+'СЕТ СН'!$I$6-'СЕТ СН'!$I$22</f>
        <v>1494.9004826999999</v>
      </c>
      <c r="W130" s="36">
        <f>SUMIFS(СВЦЭМ!$C$33:$C$776,СВЦЭМ!$A$33:$A$776,$A130,СВЦЭМ!$B$33:$B$776,W$119)+'СЕТ СН'!$I$12+СВЦЭМ!$D$10+'СЕТ СН'!$I$6-'СЕТ СН'!$I$22</f>
        <v>1489.9359482899999</v>
      </c>
      <c r="X130" s="36">
        <f>SUMIFS(СВЦЭМ!$C$33:$C$776,СВЦЭМ!$A$33:$A$776,$A130,СВЦЭМ!$B$33:$B$776,X$119)+'СЕТ СН'!$I$12+СВЦЭМ!$D$10+'СЕТ СН'!$I$6-'СЕТ СН'!$I$22</f>
        <v>1511.6514832900002</v>
      </c>
      <c r="Y130" s="36">
        <f>SUMIFS(СВЦЭМ!$C$33:$C$776,СВЦЭМ!$A$33:$A$776,$A130,СВЦЭМ!$B$33:$B$776,Y$119)+'СЕТ СН'!$I$12+СВЦЭМ!$D$10+'СЕТ СН'!$I$6-'СЕТ СН'!$I$22</f>
        <v>1526.8592311100001</v>
      </c>
    </row>
    <row r="131" spans="1:25" ht="15.75" x14ac:dyDescent="0.2">
      <c r="A131" s="35">
        <f t="shared" si="3"/>
        <v>43902</v>
      </c>
      <c r="B131" s="36">
        <f>SUMIFS(СВЦЭМ!$C$33:$C$776,СВЦЭМ!$A$33:$A$776,$A131,СВЦЭМ!$B$33:$B$776,B$119)+'СЕТ СН'!$I$12+СВЦЭМ!$D$10+'СЕТ СН'!$I$6-'СЕТ СН'!$I$22</f>
        <v>1502.92344015</v>
      </c>
      <c r="C131" s="36">
        <f>SUMIFS(СВЦЭМ!$C$33:$C$776,СВЦЭМ!$A$33:$A$776,$A131,СВЦЭМ!$B$33:$B$776,C$119)+'СЕТ СН'!$I$12+СВЦЭМ!$D$10+'СЕТ СН'!$I$6-'СЕТ СН'!$I$22</f>
        <v>1521.5922628399999</v>
      </c>
      <c r="D131" s="36">
        <f>SUMIFS(СВЦЭМ!$C$33:$C$776,СВЦЭМ!$A$33:$A$776,$A131,СВЦЭМ!$B$33:$B$776,D$119)+'СЕТ СН'!$I$12+СВЦЭМ!$D$10+'СЕТ СН'!$I$6-'СЕТ СН'!$I$22</f>
        <v>1534.5461577000001</v>
      </c>
      <c r="E131" s="36">
        <f>SUMIFS(СВЦЭМ!$C$33:$C$776,СВЦЭМ!$A$33:$A$776,$A131,СВЦЭМ!$B$33:$B$776,E$119)+'СЕТ СН'!$I$12+СВЦЭМ!$D$10+'СЕТ СН'!$I$6-'СЕТ СН'!$I$22</f>
        <v>1538.82060759</v>
      </c>
      <c r="F131" s="36">
        <f>SUMIFS(СВЦЭМ!$C$33:$C$776,СВЦЭМ!$A$33:$A$776,$A131,СВЦЭМ!$B$33:$B$776,F$119)+'СЕТ СН'!$I$12+СВЦЭМ!$D$10+'СЕТ СН'!$I$6-'СЕТ СН'!$I$22</f>
        <v>1532.2088114500002</v>
      </c>
      <c r="G131" s="36">
        <f>SUMIFS(СВЦЭМ!$C$33:$C$776,СВЦЭМ!$A$33:$A$776,$A131,СВЦЭМ!$B$33:$B$776,G$119)+'СЕТ СН'!$I$12+СВЦЭМ!$D$10+'СЕТ СН'!$I$6-'СЕТ СН'!$I$22</f>
        <v>1521.8133139500001</v>
      </c>
      <c r="H131" s="36">
        <f>SUMIFS(СВЦЭМ!$C$33:$C$776,СВЦЭМ!$A$33:$A$776,$A131,СВЦЭМ!$B$33:$B$776,H$119)+'СЕТ СН'!$I$12+СВЦЭМ!$D$10+'СЕТ СН'!$I$6-'СЕТ СН'!$I$22</f>
        <v>1517.4855139000001</v>
      </c>
      <c r="I131" s="36">
        <f>SUMIFS(СВЦЭМ!$C$33:$C$776,СВЦЭМ!$A$33:$A$776,$A131,СВЦЭМ!$B$33:$B$776,I$119)+'СЕТ СН'!$I$12+СВЦЭМ!$D$10+'СЕТ СН'!$I$6-'СЕТ СН'!$I$22</f>
        <v>1513.8415345399999</v>
      </c>
      <c r="J131" s="36">
        <f>SUMIFS(СВЦЭМ!$C$33:$C$776,СВЦЭМ!$A$33:$A$776,$A131,СВЦЭМ!$B$33:$B$776,J$119)+'СЕТ СН'!$I$12+СВЦЭМ!$D$10+'СЕТ СН'!$I$6-'СЕТ СН'!$I$22</f>
        <v>1481.7454449000002</v>
      </c>
      <c r="K131" s="36">
        <f>SUMIFS(СВЦЭМ!$C$33:$C$776,СВЦЭМ!$A$33:$A$776,$A131,СВЦЭМ!$B$33:$B$776,K$119)+'СЕТ СН'!$I$12+СВЦЭМ!$D$10+'СЕТ СН'!$I$6-'СЕТ СН'!$I$22</f>
        <v>1476.2152105099999</v>
      </c>
      <c r="L131" s="36">
        <f>SUMIFS(СВЦЭМ!$C$33:$C$776,СВЦЭМ!$A$33:$A$776,$A131,СВЦЭМ!$B$33:$B$776,L$119)+'СЕТ СН'!$I$12+СВЦЭМ!$D$10+'СЕТ СН'!$I$6-'СЕТ СН'!$I$22</f>
        <v>1484.6915314</v>
      </c>
      <c r="M131" s="36">
        <f>SUMIFS(СВЦЭМ!$C$33:$C$776,СВЦЭМ!$A$33:$A$776,$A131,СВЦЭМ!$B$33:$B$776,M$119)+'СЕТ СН'!$I$12+СВЦЭМ!$D$10+'СЕТ СН'!$I$6-'СЕТ СН'!$I$22</f>
        <v>1502.2213239299999</v>
      </c>
      <c r="N131" s="36">
        <f>SUMIFS(СВЦЭМ!$C$33:$C$776,СВЦЭМ!$A$33:$A$776,$A131,СВЦЭМ!$B$33:$B$776,N$119)+'СЕТ СН'!$I$12+СВЦЭМ!$D$10+'СЕТ СН'!$I$6-'СЕТ СН'!$I$22</f>
        <v>1505.6954453100002</v>
      </c>
      <c r="O131" s="36">
        <f>SUMIFS(СВЦЭМ!$C$33:$C$776,СВЦЭМ!$A$33:$A$776,$A131,СВЦЭМ!$B$33:$B$776,O$119)+'СЕТ СН'!$I$12+СВЦЭМ!$D$10+'СЕТ СН'!$I$6-'СЕТ СН'!$I$22</f>
        <v>1517.3168006599999</v>
      </c>
      <c r="P131" s="36">
        <f>SUMIFS(СВЦЭМ!$C$33:$C$776,СВЦЭМ!$A$33:$A$776,$A131,СВЦЭМ!$B$33:$B$776,P$119)+'СЕТ СН'!$I$12+СВЦЭМ!$D$10+'СЕТ СН'!$I$6-'СЕТ СН'!$I$22</f>
        <v>1520.6042689200001</v>
      </c>
      <c r="Q131" s="36">
        <f>SUMIFS(СВЦЭМ!$C$33:$C$776,СВЦЭМ!$A$33:$A$776,$A131,СВЦЭМ!$B$33:$B$776,Q$119)+'СЕТ СН'!$I$12+СВЦЭМ!$D$10+'СЕТ СН'!$I$6-'СЕТ СН'!$I$22</f>
        <v>1527.0775076700002</v>
      </c>
      <c r="R131" s="36">
        <f>SUMIFS(СВЦЭМ!$C$33:$C$776,СВЦЭМ!$A$33:$A$776,$A131,СВЦЭМ!$B$33:$B$776,R$119)+'СЕТ СН'!$I$12+СВЦЭМ!$D$10+'СЕТ СН'!$I$6-'СЕТ СН'!$I$22</f>
        <v>1530.41573756</v>
      </c>
      <c r="S131" s="36">
        <f>SUMIFS(СВЦЭМ!$C$33:$C$776,СВЦЭМ!$A$33:$A$776,$A131,СВЦЭМ!$B$33:$B$776,S$119)+'СЕТ СН'!$I$12+СВЦЭМ!$D$10+'СЕТ СН'!$I$6-'СЕТ СН'!$I$22</f>
        <v>1526.1941873999999</v>
      </c>
      <c r="T131" s="36">
        <f>SUMIFS(СВЦЭМ!$C$33:$C$776,СВЦЭМ!$A$33:$A$776,$A131,СВЦЭМ!$B$33:$B$776,T$119)+'СЕТ СН'!$I$12+СВЦЭМ!$D$10+'СЕТ СН'!$I$6-'СЕТ СН'!$I$22</f>
        <v>1492.6279388500002</v>
      </c>
      <c r="U131" s="36">
        <f>SUMIFS(СВЦЭМ!$C$33:$C$776,СВЦЭМ!$A$33:$A$776,$A131,СВЦЭМ!$B$33:$B$776,U$119)+'СЕТ СН'!$I$12+СВЦЭМ!$D$10+'СЕТ СН'!$I$6-'СЕТ СН'!$I$22</f>
        <v>1478.3650701199999</v>
      </c>
      <c r="V131" s="36">
        <f>SUMIFS(СВЦЭМ!$C$33:$C$776,СВЦЭМ!$A$33:$A$776,$A131,СВЦЭМ!$B$33:$B$776,V$119)+'СЕТ СН'!$I$12+СВЦЭМ!$D$10+'СЕТ СН'!$I$6-'СЕТ СН'!$I$22</f>
        <v>1475.6449442400001</v>
      </c>
      <c r="W131" s="36">
        <f>SUMIFS(СВЦЭМ!$C$33:$C$776,СВЦЭМ!$A$33:$A$776,$A131,СВЦЭМ!$B$33:$B$776,W$119)+'СЕТ СН'!$I$12+СВЦЭМ!$D$10+'СЕТ СН'!$I$6-'СЕТ СН'!$I$22</f>
        <v>1482.9580127300001</v>
      </c>
      <c r="X131" s="36">
        <f>SUMIFS(СВЦЭМ!$C$33:$C$776,СВЦЭМ!$A$33:$A$776,$A131,СВЦЭМ!$B$33:$B$776,X$119)+'СЕТ СН'!$I$12+СВЦЭМ!$D$10+'СЕТ СН'!$I$6-'СЕТ СН'!$I$22</f>
        <v>1503.76035452</v>
      </c>
      <c r="Y131" s="36">
        <f>SUMIFS(СВЦЭМ!$C$33:$C$776,СВЦЭМ!$A$33:$A$776,$A131,СВЦЭМ!$B$33:$B$776,Y$119)+'СЕТ СН'!$I$12+СВЦЭМ!$D$10+'СЕТ СН'!$I$6-'СЕТ СН'!$I$22</f>
        <v>1515.0959377300001</v>
      </c>
    </row>
    <row r="132" spans="1:25" ht="15.75" x14ac:dyDescent="0.2">
      <c r="A132" s="35">
        <f t="shared" si="3"/>
        <v>43903</v>
      </c>
      <c r="B132" s="36">
        <f>SUMIFS(СВЦЭМ!$C$33:$C$776,СВЦЭМ!$A$33:$A$776,$A132,СВЦЭМ!$B$33:$B$776,B$119)+'СЕТ СН'!$I$12+СВЦЭМ!$D$10+'СЕТ СН'!$I$6-'СЕТ СН'!$I$22</f>
        <v>1576.7257269199999</v>
      </c>
      <c r="C132" s="36">
        <f>SUMIFS(СВЦЭМ!$C$33:$C$776,СВЦЭМ!$A$33:$A$776,$A132,СВЦЭМ!$B$33:$B$776,C$119)+'СЕТ СН'!$I$12+СВЦЭМ!$D$10+'СЕТ СН'!$I$6-'СЕТ СН'!$I$22</f>
        <v>1589.4139151300001</v>
      </c>
      <c r="D132" s="36">
        <f>SUMIFS(СВЦЭМ!$C$33:$C$776,СВЦЭМ!$A$33:$A$776,$A132,СВЦЭМ!$B$33:$B$776,D$119)+'СЕТ СН'!$I$12+СВЦЭМ!$D$10+'СЕТ СН'!$I$6-'СЕТ СН'!$I$22</f>
        <v>1597.4594713199999</v>
      </c>
      <c r="E132" s="36">
        <f>SUMIFS(СВЦЭМ!$C$33:$C$776,СВЦЭМ!$A$33:$A$776,$A132,СВЦЭМ!$B$33:$B$776,E$119)+'СЕТ СН'!$I$12+СВЦЭМ!$D$10+'СЕТ СН'!$I$6-'СЕТ СН'!$I$22</f>
        <v>1600.86183704</v>
      </c>
      <c r="F132" s="36">
        <f>SUMIFS(СВЦЭМ!$C$33:$C$776,СВЦЭМ!$A$33:$A$776,$A132,СВЦЭМ!$B$33:$B$776,F$119)+'СЕТ СН'!$I$12+СВЦЭМ!$D$10+'СЕТ СН'!$I$6-'СЕТ СН'!$I$22</f>
        <v>1596.5286527200001</v>
      </c>
      <c r="G132" s="36">
        <f>SUMIFS(СВЦЭМ!$C$33:$C$776,СВЦЭМ!$A$33:$A$776,$A132,СВЦЭМ!$B$33:$B$776,G$119)+'СЕТ СН'!$I$12+СВЦЭМ!$D$10+'СЕТ СН'!$I$6-'СЕТ СН'!$I$22</f>
        <v>1575.7520261300001</v>
      </c>
      <c r="H132" s="36">
        <f>SUMIFS(СВЦЭМ!$C$33:$C$776,СВЦЭМ!$A$33:$A$776,$A132,СВЦЭМ!$B$33:$B$776,H$119)+'СЕТ СН'!$I$12+СВЦЭМ!$D$10+'СЕТ СН'!$I$6-'СЕТ СН'!$I$22</f>
        <v>1543.9323343999999</v>
      </c>
      <c r="I132" s="36">
        <f>SUMIFS(СВЦЭМ!$C$33:$C$776,СВЦЭМ!$A$33:$A$776,$A132,СВЦЭМ!$B$33:$B$776,I$119)+'СЕТ СН'!$I$12+СВЦЭМ!$D$10+'СЕТ СН'!$I$6-'СЕТ СН'!$I$22</f>
        <v>1517.5349234099999</v>
      </c>
      <c r="J132" s="36">
        <f>SUMIFS(СВЦЭМ!$C$33:$C$776,СВЦЭМ!$A$33:$A$776,$A132,СВЦЭМ!$B$33:$B$776,J$119)+'СЕТ СН'!$I$12+СВЦЭМ!$D$10+'СЕТ СН'!$I$6-'СЕТ СН'!$I$22</f>
        <v>1474.8339085500002</v>
      </c>
      <c r="K132" s="36">
        <f>SUMIFS(СВЦЭМ!$C$33:$C$776,СВЦЭМ!$A$33:$A$776,$A132,СВЦЭМ!$B$33:$B$776,K$119)+'СЕТ СН'!$I$12+СВЦЭМ!$D$10+'СЕТ СН'!$I$6-'СЕТ СН'!$I$22</f>
        <v>1469.7679192000001</v>
      </c>
      <c r="L132" s="36">
        <f>SUMIFS(СВЦЭМ!$C$33:$C$776,СВЦЭМ!$A$33:$A$776,$A132,СВЦЭМ!$B$33:$B$776,L$119)+'СЕТ СН'!$I$12+СВЦЭМ!$D$10+'СЕТ СН'!$I$6-'СЕТ СН'!$I$22</f>
        <v>1475.5276400500002</v>
      </c>
      <c r="M132" s="36">
        <f>SUMIFS(СВЦЭМ!$C$33:$C$776,СВЦЭМ!$A$33:$A$776,$A132,СВЦЭМ!$B$33:$B$776,M$119)+'СЕТ СН'!$I$12+СВЦЭМ!$D$10+'СЕТ СН'!$I$6-'СЕТ СН'!$I$22</f>
        <v>1484.5013522600002</v>
      </c>
      <c r="N132" s="36">
        <f>SUMIFS(СВЦЭМ!$C$33:$C$776,СВЦЭМ!$A$33:$A$776,$A132,СВЦЭМ!$B$33:$B$776,N$119)+'СЕТ СН'!$I$12+СВЦЭМ!$D$10+'СЕТ СН'!$I$6-'СЕТ СН'!$I$22</f>
        <v>1490.0664652</v>
      </c>
      <c r="O132" s="36">
        <f>SUMIFS(СВЦЭМ!$C$33:$C$776,СВЦЭМ!$A$33:$A$776,$A132,СВЦЭМ!$B$33:$B$776,O$119)+'СЕТ СН'!$I$12+СВЦЭМ!$D$10+'СЕТ СН'!$I$6-'СЕТ СН'!$I$22</f>
        <v>1501.05423488</v>
      </c>
      <c r="P132" s="36">
        <f>SUMIFS(СВЦЭМ!$C$33:$C$776,СВЦЭМ!$A$33:$A$776,$A132,СВЦЭМ!$B$33:$B$776,P$119)+'СЕТ СН'!$I$12+СВЦЭМ!$D$10+'СЕТ СН'!$I$6-'СЕТ СН'!$I$22</f>
        <v>1509.65645735</v>
      </c>
      <c r="Q132" s="36">
        <f>SUMIFS(СВЦЭМ!$C$33:$C$776,СВЦЭМ!$A$33:$A$776,$A132,СВЦЭМ!$B$33:$B$776,Q$119)+'СЕТ СН'!$I$12+СВЦЭМ!$D$10+'СЕТ СН'!$I$6-'СЕТ СН'!$I$22</f>
        <v>1512.0354060100001</v>
      </c>
      <c r="R132" s="36">
        <f>SUMIFS(СВЦЭМ!$C$33:$C$776,СВЦЭМ!$A$33:$A$776,$A132,СВЦЭМ!$B$33:$B$776,R$119)+'СЕТ СН'!$I$12+СВЦЭМ!$D$10+'СЕТ СН'!$I$6-'СЕТ СН'!$I$22</f>
        <v>1513.63654754</v>
      </c>
      <c r="S132" s="36">
        <f>SUMIFS(СВЦЭМ!$C$33:$C$776,СВЦЭМ!$A$33:$A$776,$A132,СВЦЭМ!$B$33:$B$776,S$119)+'СЕТ СН'!$I$12+СВЦЭМ!$D$10+'СЕТ СН'!$I$6-'СЕТ СН'!$I$22</f>
        <v>1513.6906352999999</v>
      </c>
      <c r="T132" s="36">
        <f>SUMIFS(СВЦЭМ!$C$33:$C$776,СВЦЭМ!$A$33:$A$776,$A132,СВЦЭМ!$B$33:$B$776,T$119)+'СЕТ СН'!$I$12+СВЦЭМ!$D$10+'СЕТ СН'!$I$6-'СЕТ СН'!$I$22</f>
        <v>1489.9044234400001</v>
      </c>
      <c r="U132" s="36">
        <f>SUMIFS(СВЦЭМ!$C$33:$C$776,СВЦЭМ!$A$33:$A$776,$A132,СВЦЭМ!$B$33:$B$776,U$119)+'СЕТ СН'!$I$12+СВЦЭМ!$D$10+'СЕТ СН'!$I$6-'СЕТ СН'!$I$22</f>
        <v>1467.6666447800001</v>
      </c>
      <c r="V132" s="36">
        <f>SUMIFS(СВЦЭМ!$C$33:$C$776,СВЦЭМ!$A$33:$A$776,$A132,СВЦЭМ!$B$33:$B$776,V$119)+'СЕТ СН'!$I$12+СВЦЭМ!$D$10+'СЕТ СН'!$I$6-'СЕТ СН'!$I$22</f>
        <v>1459.8395011800001</v>
      </c>
      <c r="W132" s="36">
        <f>SUMIFS(СВЦЭМ!$C$33:$C$776,СВЦЭМ!$A$33:$A$776,$A132,СВЦЭМ!$B$33:$B$776,W$119)+'СЕТ СН'!$I$12+СВЦЭМ!$D$10+'СЕТ СН'!$I$6-'СЕТ СН'!$I$22</f>
        <v>1463.5095022200001</v>
      </c>
      <c r="X132" s="36">
        <f>SUMIFS(СВЦЭМ!$C$33:$C$776,СВЦЭМ!$A$33:$A$776,$A132,СВЦЭМ!$B$33:$B$776,X$119)+'СЕТ СН'!$I$12+СВЦЭМ!$D$10+'СЕТ СН'!$I$6-'СЕТ СН'!$I$22</f>
        <v>1464.61864343</v>
      </c>
      <c r="Y132" s="36">
        <f>SUMIFS(СВЦЭМ!$C$33:$C$776,СВЦЭМ!$A$33:$A$776,$A132,СВЦЭМ!$B$33:$B$776,Y$119)+'СЕТ СН'!$I$12+СВЦЭМ!$D$10+'СЕТ СН'!$I$6-'СЕТ СН'!$I$22</f>
        <v>1485.6318607500002</v>
      </c>
    </row>
    <row r="133" spans="1:25" ht="15.75" x14ac:dyDescent="0.2">
      <c r="A133" s="35">
        <f t="shared" si="3"/>
        <v>43904</v>
      </c>
      <c r="B133" s="36">
        <f>SUMIFS(СВЦЭМ!$C$33:$C$776,СВЦЭМ!$A$33:$A$776,$A133,СВЦЭМ!$B$33:$B$776,B$119)+'СЕТ СН'!$I$12+СВЦЭМ!$D$10+'СЕТ СН'!$I$6-'СЕТ СН'!$I$22</f>
        <v>1506.1489690399999</v>
      </c>
      <c r="C133" s="36">
        <f>SUMIFS(СВЦЭМ!$C$33:$C$776,СВЦЭМ!$A$33:$A$776,$A133,СВЦЭМ!$B$33:$B$776,C$119)+'СЕТ СН'!$I$12+СВЦЭМ!$D$10+'СЕТ СН'!$I$6-'СЕТ СН'!$I$22</f>
        <v>1526.7243768600001</v>
      </c>
      <c r="D133" s="36">
        <f>SUMIFS(СВЦЭМ!$C$33:$C$776,СВЦЭМ!$A$33:$A$776,$A133,СВЦЭМ!$B$33:$B$776,D$119)+'СЕТ СН'!$I$12+СВЦЭМ!$D$10+'СЕТ СН'!$I$6-'СЕТ СН'!$I$22</f>
        <v>1542.2330895300001</v>
      </c>
      <c r="E133" s="36">
        <f>SUMIFS(СВЦЭМ!$C$33:$C$776,СВЦЭМ!$A$33:$A$776,$A133,СВЦЭМ!$B$33:$B$776,E$119)+'СЕТ СН'!$I$12+СВЦЭМ!$D$10+'СЕТ СН'!$I$6-'СЕТ СН'!$I$22</f>
        <v>1552.0202967300002</v>
      </c>
      <c r="F133" s="36">
        <f>SUMIFS(СВЦЭМ!$C$33:$C$776,СВЦЭМ!$A$33:$A$776,$A133,СВЦЭМ!$B$33:$B$776,F$119)+'СЕТ СН'!$I$12+СВЦЭМ!$D$10+'СЕТ СН'!$I$6-'СЕТ СН'!$I$22</f>
        <v>1546.5670600799999</v>
      </c>
      <c r="G133" s="36">
        <f>SUMIFS(СВЦЭМ!$C$33:$C$776,СВЦЭМ!$A$33:$A$776,$A133,СВЦЭМ!$B$33:$B$776,G$119)+'СЕТ СН'!$I$12+СВЦЭМ!$D$10+'СЕТ СН'!$I$6-'СЕТ СН'!$I$22</f>
        <v>1531.26185022</v>
      </c>
      <c r="H133" s="36">
        <f>SUMIFS(СВЦЭМ!$C$33:$C$776,СВЦЭМ!$A$33:$A$776,$A133,СВЦЭМ!$B$33:$B$776,H$119)+'СЕТ СН'!$I$12+СВЦЭМ!$D$10+'СЕТ СН'!$I$6-'СЕТ СН'!$I$22</f>
        <v>1513.2898026299999</v>
      </c>
      <c r="I133" s="36">
        <f>SUMIFS(СВЦЭМ!$C$33:$C$776,СВЦЭМ!$A$33:$A$776,$A133,СВЦЭМ!$B$33:$B$776,I$119)+'СЕТ СН'!$I$12+СВЦЭМ!$D$10+'СЕТ СН'!$I$6-'СЕТ СН'!$I$22</f>
        <v>1494.8197645</v>
      </c>
      <c r="J133" s="36">
        <f>SUMIFS(СВЦЭМ!$C$33:$C$776,СВЦЭМ!$A$33:$A$776,$A133,СВЦЭМ!$B$33:$B$776,J$119)+'СЕТ СН'!$I$12+СВЦЭМ!$D$10+'СЕТ СН'!$I$6-'СЕТ СН'!$I$22</f>
        <v>1469.01207202</v>
      </c>
      <c r="K133" s="36">
        <f>SUMIFS(СВЦЭМ!$C$33:$C$776,СВЦЭМ!$A$33:$A$776,$A133,СВЦЭМ!$B$33:$B$776,K$119)+'СЕТ СН'!$I$12+СВЦЭМ!$D$10+'СЕТ СН'!$I$6-'СЕТ СН'!$I$22</f>
        <v>1479.5338621599999</v>
      </c>
      <c r="L133" s="36">
        <f>SUMIFS(СВЦЭМ!$C$33:$C$776,СВЦЭМ!$A$33:$A$776,$A133,СВЦЭМ!$B$33:$B$776,L$119)+'СЕТ СН'!$I$12+СВЦЭМ!$D$10+'СЕТ СН'!$I$6-'СЕТ СН'!$I$22</f>
        <v>1489.34647498</v>
      </c>
      <c r="M133" s="36">
        <f>SUMIFS(СВЦЭМ!$C$33:$C$776,СВЦЭМ!$A$33:$A$776,$A133,СВЦЭМ!$B$33:$B$776,M$119)+'СЕТ СН'!$I$12+СВЦЭМ!$D$10+'СЕТ СН'!$I$6-'СЕТ СН'!$I$22</f>
        <v>1496.3903567500001</v>
      </c>
      <c r="N133" s="36">
        <f>SUMIFS(СВЦЭМ!$C$33:$C$776,СВЦЭМ!$A$33:$A$776,$A133,СВЦЭМ!$B$33:$B$776,N$119)+'СЕТ СН'!$I$12+СВЦЭМ!$D$10+'СЕТ СН'!$I$6-'СЕТ СН'!$I$22</f>
        <v>1508.5555203399999</v>
      </c>
      <c r="O133" s="36">
        <f>SUMIFS(СВЦЭМ!$C$33:$C$776,СВЦЭМ!$A$33:$A$776,$A133,СВЦЭМ!$B$33:$B$776,O$119)+'СЕТ СН'!$I$12+СВЦЭМ!$D$10+'СЕТ СН'!$I$6-'СЕТ СН'!$I$22</f>
        <v>1523.8525455900001</v>
      </c>
      <c r="P133" s="36">
        <f>SUMIFS(СВЦЭМ!$C$33:$C$776,СВЦЭМ!$A$33:$A$776,$A133,СВЦЭМ!$B$33:$B$776,P$119)+'СЕТ СН'!$I$12+СВЦЭМ!$D$10+'СЕТ СН'!$I$6-'СЕТ СН'!$I$22</f>
        <v>1527.7033036299999</v>
      </c>
      <c r="Q133" s="36">
        <f>SUMIFS(СВЦЭМ!$C$33:$C$776,СВЦЭМ!$A$33:$A$776,$A133,СВЦЭМ!$B$33:$B$776,Q$119)+'СЕТ СН'!$I$12+СВЦЭМ!$D$10+'СЕТ СН'!$I$6-'СЕТ СН'!$I$22</f>
        <v>1530.8839531000001</v>
      </c>
      <c r="R133" s="36">
        <f>SUMIFS(СВЦЭМ!$C$33:$C$776,СВЦЭМ!$A$33:$A$776,$A133,СВЦЭМ!$B$33:$B$776,R$119)+'СЕТ СН'!$I$12+СВЦЭМ!$D$10+'СЕТ СН'!$I$6-'СЕТ СН'!$I$22</f>
        <v>1513.9545682200001</v>
      </c>
      <c r="S133" s="36">
        <f>SUMIFS(СВЦЭМ!$C$33:$C$776,СВЦЭМ!$A$33:$A$776,$A133,СВЦЭМ!$B$33:$B$776,S$119)+'СЕТ СН'!$I$12+СВЦЭМ!$D$10+'СЕТ СН'!$I$6-'СЕТ СН'!$I$22</f>
        <v>1506.7234799400001</v>
      </c>
      <c r="T133" s="36">
        <f>SUMIFS(СВЦЭМ!$C$33:$C$776,СВЦЭМ!$A$33:$A$776,$A133,СВЦЭМ!$B$33:$B$776,T$119)+'СЕТ СН'!$I$12+СВЦЭМ!$D$10+'СЕТ СН'!$I$6-'СЕТ СН'!$I$22</f>
        <v>1487.3389791300001</v>
      </c>
      <c r="U133" s="36">
        <f>SUMIFS(СВЦЭМ!$C$33:$C$776,СВЦЭМ!$A$33:$A$776,$A133,СВЦЭМ!$B$33:$B$776,U$119)+'СЕТ СН'!$I$12+СВЦЭМ!$D$10+'СЕТ СН'!$I$6-'СЕТ СН'!$I$22</f>
        <v>1475.5218525499999</v>
      </c>
      <c r="V133" s="36">
        <f>SUMIFS(СВЦЭМ!$C$33:$C$776,СВЦЭМ!$A$33:$A$776,$A133,СВЦЭМ!$B$33:$B$776,V$119)+'СЕТ СН'!$I$12+СВЦЭМ!$D$10+'СЕТ СН'!$I$6-'СЕТ СН'!$I$22</f>
        <v>1461.88714624</v>
      </c>
      <c r="W133" s="36">
        <f>SUMIFS(СВЦЭМ!$C$33:$C$776,СВЦЭМ!$A$33:$A$776,$A133,СВЦЭМ!$B$33:$B$776,W$119)+'СЕТ СН'!$I$12+СВЦЭМ!$D$10+'СЕТ СН'!$I$6-'СЕТ СН'!$I$22</f>
        <v>1474.81743166</v>
      </c>
      <c r="X133" s="36">
        <f>SUMIFS(СВЦЭМ!$C$33:$C$776,СВЦЭМ!$A$33:$A$776,$A133,СВЦЭМ!$B$33:$B$776,X$119)+'СЕТ СН'!$I$12+СВЦЭМ!$D$10+'СЕТ СН'!$I$6-'СЕТ СН'!$I$22</f>
        <v>1480.57982494</v>
      </c>
      <c r="Y133" s="36">
        <f>SUMIFS(СВЦЭМ!$C$33:$C$776,СВЦЭМ!$A$33:$A$776,$A133,СВЦЭМ!$B$33:$B$776,Y$119)+'СЕТ СН'!$I$12+СВЦЭМ!$D$10+'СЕТ СН'!$I$6-'СЕТ СН'!$I$22</f>
        <v>1478.1379991900001</v>
      </c>
    </row>
    <row r="134" spans="1:25" ht="15.75" x14ac:dyDescent="0.2">
      <c r="A134" s="35">
        <f t="shared" si="3"/>
        <v>43905</v>
      </c>
      <c r="B134" s="36">
        <f>SUMIFS(СВЦЭМ!$C$33:$C$776,СВЦЭМ!$A$33:$A$776,$A134,СВЦЭМ!$B$33:$B$776,B$119)+'СЕТ СН'!$I$12+СВЦЭМ!$D$10+'СЕТ СН'!$I$6-'СЕТ СН'!$I$22</f>
        <v>1508.08788329</v>
      </c>
      <c r="C134" s="36">
        <f>SUMIFS(СВЦЭМ!$C$33:$C$776,СВЦЭМ!$A$33:$A$776,$A134,СВЦЭМ!$B$33:$B$776,C$119)+'СЕТ СН'!$I$12+СВЦЭМ!$D$10+'СЕТ СН'!$I$6-'СЕТ СН'!$I$22</f>
        <v>1533.13874042</v>
      </c>
      <c r="D134" s="36">
        <f>SUMIFS(СВЦЭМ!$C$33:$C$776,СВЦЭМ!$A$33:$A$776,$A134,СВЦЭМ!$B$33:$B$776,D$119)+'СЕТ СН'!$I$12+СВЦЭМ!$D$10+'СЕТ СН'!$I$6-'СЕТ СН'!$I$22</f>
        <v>1536.5452345900001</v>
      </c>
      <c r="E134" s="36">
        <f>SUMIFS(СВЦЭМ!$C$33:$C$776,СВЦЭМ!$A$33:$A$776,$A134,СВЦЭМ!$B$33:$B$776,E$119)+'СЕТ СН'!$I$12+СВЦЭМ!$D$10+'СЕТ СН'!$I$6-'СЕТ СН'!$I$22</f>
        <v>1550.50462971</v>
      </c>
      <c r="F134" s="36">
        <f>SUMIFS(СВЦЭМ!$C$33:$C$776,СВЦЭМ!$A$33:$A$776,$A134,СВЦЭМ!$B$33:$B$776,F$119)+'СЕТ СН'!$I$12+СВЦЭМ!$D$10+'СЕТ СН'!$I$6-'СЕТ СН'!$I$22</f>
        <v>1552.8046677100001</v>
      </c>
      <c r="G134" s="36">
        <f>SUMIFS(СВЦЭМ!$C$33:$C$776,СВЦЭМ!$A$33:$A$776,$A134,СВЦЭМ!$B$33:$B$776,G$119)+'СЕТ СН'!$I$12+СВЦЭМ!$D$10+'СЕТ СН'!$I$6-'СЕТ СН'!$I$22</f>
        <v>1554.37769226</v>
      </c>
      <c r="H134" s="36">
        <f>SUMIFS(СВЦЭМ!$C$33:$C$776,СВЦЭМ!$A$33:$A$776,$A134,СВЦЭМ!$B$33:$B$776,H$119)+'СЕТ СН'!$I$12+СВЦЭМ!$D$10+'СЕТ СН'!$I$6-'СЕТ СН'!$I$22</f>
        <v>1548.0259163800001</v>
      </c>
      <c r="I134" s="36">
        <f>SUMIFS(СВЦЭМ!$C$33:$C$776,СВЦЭМ!$A$33:$A$776,$A134,СВЦЭМ!$B$33:$B$776,I$119)+'СЕТ СН'!$I$12+СВЦЭМ!$D$10+'СЕТ СН'!$I$6-'СЕТ СН'!$I$22</f>
        <v>1523.8367500500001</v>
      </c>
      <c r="J134" s="36">
        <f>SUMIFS(СВЦЭМ!$C$33:$C$776,СВЦЭМ!$A$33:$A$776,$A134,СВЦЭМ!$B$33:$B$776,J$119)+'СЕТ СН'!$I$12+СВЦЭМ!$D$10+'СЕТ СН'!$I$6-'СЕТ СН'!$I$22</f>
        <v>1485.8522044199999</v>
      </c>
      <c r="K134" s="36">
        <f>SUMIFS(СВЦЭМ!$C$33:$C$776,СВЦЭМ!$A$33:$A$776,$A134,СВЦЭМ!$B$33:$B$776,K$119)+'СЕТ СН'!$I$12+СВЦЭМ!$D$10+'СЕТ СН'!$I$6-'СЕТ СН'!$I$22</f>
        <v>1458.6103556</v>
      </c>
      <c r="L134" s="36">
        <f>SUMIFS(СВЦЭМ!$C$33:$C$776,СВЦЭМ!$A$33:$A$776,$A134,СВЦЭМ!$B$33:$B$776,L$119)+'СЕТ СН'!$I$12+СВЦЭМ!$D$10+'СЕТ СН'!$I$6-'СЕТ СН'!$I$22</f>
        <v>1447.98543419</v>
      </c>
      <c r="M134" s="36">
        <f>SUMIFS(СВЦЭМ!$C$33:$C$776,СВЦЭМ!$A$33:$A$776,$A134,СВЦЭМ!$B$33:$B$776,M$119)+'СЕТ СН'!$I$12+СВЦЭМ!$D$10+'СЕТ СН'!$I$6-'СЕТ СН'!$I$22</f>
        <v>1451.4410281200001</v>
      </c>
      <c r="N134" s="36">
        <f>SUMIFS(СВЦЭМ!$C$33:$C$776,СВЦЭМ!$A$33:$A$776,$A134,СВЦЭМ!$B$33:$B$776,N$119)+'СЕТ СН'!$I$12+СВЦЭМ!$D$10+'СЕТ СН'!$I$6-'СЕТ СН'!$I$22</f>
        <v>1464.9054852500001</v>
      </c>
      <c r="O134" s="36">
        <f>SUMIFS(СВЦЭМ!$C$33:$C$776,СВЦЭМ!$A$33:$A$776,$A134,СВЦЭМ!$B$33:$B$776,O$119)+'СЕТ СН'!$I$12+СВЦЭМ!$D$10+'СЕТ СН'!$I$6-'СЕТ СН'!$I$22</f>
        <v>1482.2295669600001</v>
      </c>
      <c r="P134" s="36">
        <f>SUMIFS(СВЦЭМ!$C$33:$C$776,СВЦЭМ!$A$33:$A$776,$A134,СВЦЭМ!$B$33:$B$776,P$119)+'СЕТ СН'!$I$12+СВЦЭМ!$D$10+'СЕТ СН'!$I$6-'СЕТ СН'!$I$22</f>
        <v>1490.9623644200001</v>
      </c>
      <c r="Q134" s="36">
        <f>SUMIFS(СВЦЭМ!$C$33:$C$776,СВЦЭМ!$A$33:$A$776,$A134,СВЦЭМ!$B$33:$B$776,Q$119)+'СЕТ СН'!$I$12+СВЦЭМ!$D$10+'СЕТ СН'!$I$6-'СЕТ СН'!$I$22</f>
        <v>1496.25495574</v>
      </c>
      <c r="R134" s="36">
        <f>SUMIFS(СВЦЭМ!$C$33:$C$776,СВЦЭМ!$A$33:$A$776,$A134,СВЦЭМ!$B$33:$B$776,R$119)+'СЕТ СН'!$I$12+СВЦЭМ!$D$10+'СЕТ СН'!$I$6-'СЕТ СН'!$I$22</f>
        <v>1489.72786879</v>
      </c>
      <c r="S134" s="36">
        <f>SUMIFS(СВЦЭМ!$C$33:$C$776,СВЦЭМ!$A$33:$A$776,$A134,СВЦЭМ!$B$33:$B$776,S$119)+'СЕТ СН'!$I$12+СВЦЭМ!$D$10+'СЕТ СН'!$I$6-'СЕТ СН'!$I$22</f>
        <v>1484.2570339900001</v>
      </c>
      <c r="T134" s="36">
        <f>SUMIFS(СВЦЭМ!$C$33:$C$776,СВЦЭМ!$A$33:$A$776,$A134,СВЦЭМ!$B$33:$B$776,T$119)+'СЕТ СН'!$I$12+СВЦЭМ!$D$10+'СЕТ СН'!$I$6-'СЕТ СН'!$I$22</f>
        <v>1463.3889647999999</v>
      </c>
      <c r="U134" s="36">
        <f>SUMIFS(СВЦЭМ!$C$33:$C$776,СВЦЭМ!$A$33:$A$776,$A134,СВЦЭМ!$B$33:$B$776,U$119)+'СЕТ СН'!$I$12+СВЦЭМ!$D$10+'СЕТ СН'!$I$6-'СЕТ СН'!$I$22</f>
        <v>1451.7896660199999</v>
      </c>
      <c r="V134" s="36">
        <f>SUMIFS(СВЦЭМ!$C$33:$C$776,СВЦЭМ!$A$33:$A$776,$A134,СВЦЭМ!$B$33:$B$776,V$119)+'СЕТ СН'!$I$12+СВЦЭМ!$D$10+'СЕТ СН'!$I$6-'СЕТ СН'!$I$22</f>
        <v>1450.55921111</v>
      </c>
      <c r="W134" s="36">
        <f>SUMIFS(СВЦЭМ!$C$33:$C$776,СВЦЭМ!$A$33:$A$776,$A134,СВЦЭМ!$B$33:$B$776,W$119)+'СЕТ СН'!$I$12+СВЦЭМ!$D$10+'СЕТ СН'!$I$6-'СЕТ СН'!$I$22</f>
        <v>1457.0945120900001</v>
      </c>
      <c r="X134" s="36">
        <f>SUMIFS(СВЦЭМ!$C$33:$C$776,СВЦЭМ!$A$33:$A$776,$A134,СВЦЭМ!$B$33:$B$776,X$119)+'СЕТ СН'!$I$12+СВЦЭМ!$D$10+'СЕТ СН'!$I$6-'СЕТ СН'!$I$22</f>
        <v>1478.16605046</v>
      </c>
      <c r="Y134" s="36">
        <f>SUMIFS(СВЦЭМ!$C$33:$C$776,СВЦЭМ!$A$33:$A$776,$A134,СВЦЭМ!$B$33:$B$776,Y$119)+'СЕТ СН'!$I$12+СВЦЭМ!$D$10+'СЕТ СН'!$I$6-'СЕТ СН'!$I$22</f>
        <v>1511.58318252</v>
      </c>
    </row>
    <row r="135" spans="1:25" ht="15.75" x14ac:dyDescent="0.2">
      <c r="A135" s="35">
        <f t="shared" si="3"/>
        <v>43906</v>
      </c>
      <c r="B135" s="36">
        <f>SUMIFS(СВЦЭМ!$C$33:$C$776,СВЦЭМ!$A$33:$A$776,$A135,СВЦЭМ!$B$33:$B$776,B$119)+'СЕТ СН'!$I$12+СВЦЭМ!$D$10+'СЕТ СН'!$I$6-'СЕТ СН'!$I$22</f>
        <v>1547.0571993600001</v>
      </c>
      <c r="C135" s="36">
        <f>SUMIFS(СВЦЭМ!$C$33:$C$776,СВЦЭМ!$A$33:$A$776,$A135,СВЦЭМ!$B$33:$B$776,C$119)+'СЕТ СН'!$I$12+СВЦЭМ!$D$10+'СЕТ СН'!$I$6-'СЕТ СН'!$I$22</f>
        <v>1570.32449232</v>
      </c>
      <c r="D135" s="36">
        <f>SUMIFS(СВЦЭМ!$C$33:$C$776,СВЦЭМ!$A$33:$A$776,$A135,СВЦЭМ!$B$33:$B$776,D$119)+'СЕТ СН'!$I$12+СВЦЭМ!$D$10+'СЕТ СН'!$I$6-'СЕТ СН'!$I$22</f>
        <v>1569.5874952500001</v>
      </c>
      <c r="E135" s="36">
        <f>SUMIFS(СВЦЭМ!$C$33:$C$776,СВЦЭМ!$A$33:$A$776,$A135,СВЦЭМ!$B$33:$B$776,E$119)+'СЕТ СН'!$I$12+СВЦЭМ!$D$10+'СЕТ СН'!$I$6-'СЕТ СН'!$I$22</f>
        <v>1567.02513146</v>
      </c>
      <c r="F135" s="36">
        <f>SUMIFS(СВЦЭМ!$C$33:$C$776,СВЦЭМ!$A$33:$A$776,$A135,СВЦЭМ!$B$33:$B$776,F$119)+'СЕТ СН'!$I$12+СВЦЭМ!$D$10+'СЕТ СН'!$I$6-'СЕТ СН'!$I$22</f>
        <v>1568.4702016900001</v>
      </c>
      <c r="G135" s="36">
        <f>SUMIFS(СВЦЭМ!$C$33:$C$776,СВЦЭМ!$A$33:$A$776,$A135,СВЦЭМ!$B$33:$B$776,G$119)+'СЕТ СН'!$I$12+СВЦЭМ!$D$10+'СЕТ СН'!$I$6-'СЕТ СН'!$I$22</f>
        <v>1569.7890954300001</v>
      </c>
      <c r="H135" s="36">
        <f>SUMIFS(СВЦЭМ!$C$33:$C$776,СВЦЭМ!$A$33:$A$776,$A135,СВЦЭМ!$B$33:$B$776,H$119)+'СЕТ СН'!$I$12+СВЦЭМ!$D$10+'СЕТ СН'!$I$6-'СЕТ СН'!$I$22</f>
        <v>1554.02866619</v>
      </c>
      <c r="I135" s="36">
        <f>SUMIFS(СВЦЭМ!$C$33:$C$776,СВЦЭМ!$A$33:$A$776,$A135,СВЦЭМ!$B$33:$B$776,I$119)+'СЕТ СН'!$I$12+СВЦЭМ!$D$10+'СЕТ СН'!$I$6-'СЕТ СН'!$I$22</f>
        <v>1510.26826751</v>
      </c>
      <c r="J135" s="36">
        <f>SUMIFS(СВЦЭМ!$C$33:$C$776,СВЦЭМ!$A$33:$A$776,$A135,СВЦЭМ!$B$33:$B$776,J$119)+'СЕТ СН'!$I$12+СВЦЭМ!$D$10+'СЕТ СН'!$I$6-'СЕТ СН'!$I$22</f>
        <v>1449.18862216</v>
      </c>
      <c r="K135" s="36">
        <f>SUMIFS(СВЦЭМ!$C$33:$C$776,СВЦЭМ!$A$33:$A$776,$A135,СВЦЭМ!$B$33:$B$776,K$119)+'СЕТ СН'!$I$12+СВЦЭМ!$D$10+'СЕТ СН'!$I$6-'СЕТ СН'!$I$22</f>
        <v>1447.1708515999999</v>
      </c>
      <c r="L135" s="36">
        <f>SUMIFS(СВЦЭМ!$C$33:$C$776,СВЦЭМ!$A$33:$A$776,$A135,СВЦЭМ!$B$33:$B$776,L$119)+'СЕТ СН'!$I$12+СВЦЭМ!$D$10+'СЕТ СН'!$I$6-'СЕТ СН'!$I$22</f>
        <v>1450.6879641400001</v>
      </c>
      <c r="M135" s="36">
        <f>SUMIFS(СВЦЭМ!$C$33:$C$776,СВЦЭМ!$A$33:$A$776,$A135,СВЦЭМ!$B$33:$B$776,M$119)+'СЕТ СН'!$I$12+СВЦЭМ!$D$10+'СЕТ СН'!$I$6-'СЕТ СН'!$I$22</f>
        <v>1465.8392738900002</v>
      </c>
      <c r="N135" s="36">
        <f>SUMIFS(СВЦЭМ!$C$33:$C$776,СВЦЭМ!$A$33:$A$776,$A135,СВЦЭМ!$B$33:$B$776,N$119)+'СЕТ СН'!$I$12+СВЦЭМ!$D$10+'СЕТ СН'!$I$6-'СЕТ СН'!$I$22</f>
        <v>1476.87567947</v>
      </c>
      <c r="O135" s="36">
        <f>SUMIFS(СВЦЭМ!$C$33:$C$776,СВЦЭМ!$A$33:$A$776,$A135,СВЦЭМ!$B$33:$B$776,O$119)+'СЕТ СН'!$I$12+СВЦЭМ!$D$10+'СЕТ СН'!$I$6-'СЕТ СН'!$I$22</f>
        <v>1502.4095320400002</v>
      </c>
      <c r="P135" s="36">
        <f>SUMIFS(СВЦЭМ!$C$33:$C$776,СВЦЭМ!$A$33:$A$776,$A135,СВЦЭМ!$B$33:$B$776,P$119)+'СЕТ СН'!$I$12+СВЦЭМ!$D$10+'СЕТ СН'!$I$6-'СЕТ СН'!$I$22</f>
        <v>1504.4846652599999</v>
      </c>
      <c r="Q135" s="36">
        <f>SUMIFS(СВЦЭМ!$C$33:$C$776,СВЦЭМ!$A$33:$A$776,$A135,СВЦЭМ!$B$33:$B$776,Q$119)+'СЕТ СН'!$I$12+СВЦЭМ!$D$10+'СЕТ СН'!$I$6-'СЕТ СН'!$I$22</f>
        <v>1505.5864784600001</v>
      </c>
      <c r="R135" s="36">
        <f>SUMIFS(СВЦЭМ!$C$33:$C$776,СВЦЭМ!$A$33:$A$776,$A135,СВЦЭМ!$B$33:$B$776,R$119)+'СЕТ СН'!$I$12+СВЦЭМ!$D$10+'СЕТ СН'!$I$6-'СЕТ СН'!$I$22</f>
        <v>1512.28315877</v>
      </c>
      <c r="S135" s="36">
        <f>SUMIFS(СВЦЭМ!$C$33:$C$776,СВЦЭМ!$A$33:$A$776,$A135,СВЦЭМ!$B$33:$B$776,S$119)+'СЕТ СН'!$I$12+СВЦЭМ!$D$10+'СЕТ СН'!$I$6-'СЕТ СН'!$I$22</f>
        <v>1504.30344446</v>
      </c>
      <c r="T135" s="36">
        <f>SUMIFS(СВЦЭМ!$C$33:$C$776,СВЦЭМ!$A$33:$A$776,$A135,СВЦЭМ!$B$33:$B$776,T$119)+'СЕТ СН'!$I$12+СВЦЭМ!$D$10+'СЕТ СН'!$I$6-'СЕТ СН'!$I$22</f>
        <v>1485.1100354</v>
      </c>
      <c r="U135" s="36">
        <f>SUMIFS(СВЦЭМ!$C$33:$C$776,СВЦЭМ!$A$33:$A$776,$A135,СВЦЭМ!$B$33:$B$776,U$119)+'СЕТ СН'!$I$12+СВЦЭМ!$D$10+'СЕТ СН'!$I$6-'СЕТ СН'!$I$22</f>
        <v>1464.52541561</v>
      </c>
      <c r="V135" s="36">
        <f>SUMIFS(СВЦЭМ!$C$33:$C$776,СВЦЭМ!$A$33:$A$776,$A135,СВЦЭМ!$B$33:$B$776,V$119)+'СЕТ СН'!$I$12+СВЦЭМ!$D$10+'СЕТ СН'!$I$6-'СЕТ СН'!$I$22</f>
        <v>1458.92522474</v>
      </c>
      <c r="W135" s="36">
        <f>SUMIFS(СВЦЭМ!$C$33:$C$776,СВЦЭМ!$A$33:$A$776,$A135,СВЦЭМ!$B$33:$B$776,W$119)+'СЕТ СН'!$I$12+СВЦЭМ!$D$10+'СЕТ СН'!$I$6-'СЕТ СН'!$I$22</f>
        <v>1475.68205792</v>
      </c>
      <c r="X135" s="36">
        <f>SUMIFS(СВЦЭМ!$C$33:$C$776,СВЦЭМ!$A$33:$A$776,$A135,СВЦЭМ!$B$33:$B$776,X$119)+'СЕТ СН'!$I$12+СВЦЭМ!$D$10+'СЕТ СН'!$I$6-'СЕТ СН'!$I$22</f>
        <v>1499.9129514400001</v>
      </c>
      <c r="Y135" s="36">
        <f>SUMIFS(СВЦЭМ!$C$33:$C$776,СВЦЭМ!$A$33:$A$776,$A135,СВЦЭМ!$B$33:$B$776,Y$119)+'СЕТ СН'!$I$12+СВЦЭМ!$D$10+'СЕТ СН'!$I$6-'СЕТ СН'!$I$22</f>
        <v>1524.6169043099999</v>
      </c>
    </row>
    <row r="136" spans="1:25" ht="15.75" x14ac:dyDescent="0.2">
      <c r="A136" s="35">
        <f t="shared" si="3"/>
        <v>43907</v>
      </c>
      <c r="B136" s="36">
        <f>SUMIFS(СВЦЭМ!$C$33:$C$776,СВЦЭМ!$A$33:$A$776,$A136,СВЦЭМ!$B$33:$B$776,B$119)+'СЕТ СН'!$I$12+СВЦЭМ!$D$10+'СЕТ СН'!$I$6-'СЕТ СН'!$I$22</f>
        <v>1494.5031573599999</v>
      </c>
      <c r="C136" s="36">
        <f>SUMIFS(СВЦЭМ!$C$33:$C$776,СВЦЭМ!$A$33:$A$776,$A136,СВЦЭМ!$B$33:$B$776,C$119)+'СЕТ СН'!$I$12+СВЦЭМ!$D$10+'СЕТ СН'!$I$6-'СЕТ СН'!$I$22</f>
        <v>1507.9953281200001</v>
      </c>
      <c r="D136" s="36">
        <f>SUMIFS(СВЦЭМ!$C$33:$C$776,СВЦЭМ!$A$33:$A$776,$A136,СВЦЭМ!$B$33:$B$776,D$119)+'СЕТ СН'!$I$12+СВЦЭМ!$D$10+'СЕТ СН'!$I$6-'СЕТ СН'!$I$22</f>
        <v>1521.59452022</v>
      </c>
      <c r="E136" s="36">
        <f>SUMIFS(СВЦЭМ!$C$33:$C$776,СВЦЭМ!$A$33:$A$776,$A136,СВЦЭМ!$B$33:$B$776,E$119)+'СЕТ СН'!$I$12+СВЦЭМ!$D$10+'СЕТ СН'!$I$6-'СЕТ СН'!$I$22</f>
        <v>1518.8477843999999</v>
      </c>
      <c r="F136" s="36">
        <f>SUMIFS(СВЦЭМ!$C$33:$C$776,СВЦЭМ!$A$33:$A$776,$A136,СВЦЭМ!$B$33:$B$776,F$119)+'СЕТ СН'!$I$12+СВЦЭМ!$D$10+'СЕТ СН'!$I$6-'СЕТ СН'!$I$22</f>
        <v>1511.7641060800001</v>
      </c>
      <c r="G136" s="36">
        <f>SUMIFS(СВЦЭМ!$C$33:$C$776,СВЦЭМ!$A$33:$A$776,$A136,СВЦЭМ!$B$33:$B$776,G$119)+'СЕТ СН'!$I$12+СВЦЭМ!$D$10+'СЕТ СН'!$I$6-'СЕТ СН'!$I$22</f>
        <v>1504.3955216200002</v>
      </c>
      <c r="H136" s="36">
        <f>SUMIFS(СВЦЭМ!$C$33:$C$776,СВЦЭМ!$A$33:$A$776,$A136,СВЦЭМ!$B$33:$B$776,H$119)+'СЕТ СН'!$I$12+СВЦЭМ!$D$10+'СЕТ СН'!$I$6-'СЕТ СН'!$I$22</f>
        <v>1483.62717613</v>
      </c>
      <c r="I136" s="36">
        <f>SUMIFS(СВЦЭМ!$C$33:$C$776,СВЦЭМ!$A$33:$A$776,$A136,СВЦЭМ!$B$33:$B$776,I$119)+'СЕТ СН'!$I$12+СВЦЭМ!$D$10+'СЕТ СН'!$I$6-'СЕТ СН'!$I$22</f>
        <v>1460.4862592899999</v>
      </c>
      <c r="J136" s="36">
        <f>SUMIFS(СВЦЭМ!$C$33:$C$776,СВЦЭМ!$A$33:$A$776,$A136,СВЦЭМ!$B$33:$B$776,J$119)+'СЕТ СН'!$I$12+СВЦЭМ!$D$10+'СЕТ СН'!$I$6-'СЕТ СН'!$I$22</f>
        <v>1449.8770678999999</v>
      </c>
      <c r="K136" s="36">
        <f>SUMIFS(СВЦЭМ!$C$33:$C$776,СВЦЭМ!$A$33:$A$776,$A136,СВЦЭМ!$B$33:$B$776,K$119)+'СЕТ СН'!$I$12+СВЦЭМ!$D$10+'СЕТ СН'!$I$6-'СЕТ СН'!$I$22</f>
        <v>1451.2407092000001</v>
      </c>
      <c r="L136" s="36">
        <f>SUMIFS(СВЦЭМ!$C$33:$C$776,СВЦЭМ!$A$33:$A$776,$A136,СВЦЭМ!$B$33:$B$776,L$119)+'СЕТ СН'!$I$12+СВЦЭМ!$D$10+'СЕТ СН'!$I$6-'СЕТ СН'!$I$22</f>
        <v>1460.1612534300002</v>
      </c>
      <c r="M136" s="36">
        <f>SUMIFS(СВЦЭМ!$C$33:$C$776,СВЦЭМ!$A$33:$A$776,$A136,СВЦЭМ!$B$33:$B$776,M$119)+'СЕТ СН'!$I$12+СВЦЭМ!$D$10+'СЕТ СН'!$I$6-'СЕТ СН'!$I$22</f>
        <v>1479.4429684900001</v>
      </c>
      <c r="N136" s="36">
        <f>SUMIFS(СВЦЭМ!$C$33:$C$776,СВЦЭМ!$A$33:$A$776,$A136,СВЦЭМ!$B$33:$B$776,N$119)+'СЕТ СН'!$I$12+СВЦЭМ!$D$10+'СЕТ СН'!$I$6-'СЕТ СН'!$I$22</f>
        <v>1504.4963609599999</v>
      </c>
      <c r="O136" s="36">
        <f>SUMIFS(СВЦЭМ!$C$33:$C$776,СВЦЭМ!$A$33:$A$776,$A136,СВЦЭМ!$B$33:$B$776,O$119)+'СЕТ СН'!$I$12+СВЦЭМ!$D$10+'СЕТ СН'!$I$6-'СЕТ СН'!$I$22</f>
        <v>1508.6444024500001</v>
      </c>
      <c r="P136" s="36">
        <f>SUMIFS(СВЦЭМ!$C$33:$C$776,СВЦЭМ!$A$33:$A$776,$A136,СВЦЭМ!$B$33:$B$776,P$119)+'СЕТ СН'!$I$12+СВЦЭМ!$D$10+'СЕТ СН'!$I$6-'СЕТ СН'!$I$22</f>
        <v>1501.4914704800001</v>
      </c>
      <c r="Q136" s="36">
        <f>SUMIFS(СВЦЭМ!$C$33:$C$776,СВЦЭМ!$A$33:$A$776,$A136,СВЦЭМ!$B$33:$B$776,Q$119)+'СЕТ СН'!$I$12+СВЦЭМ!$D$10+'СЕТ СН'!$I$6-'СЕТ СН'!$I$22</f>
        <v>1499.79919363</v>
      </c>
      <c r="R136" s="36">
        <f>SUMIFS(СВЦЭМ!$C$33:$C$776,СВЦЭМ!$A$33:$A$776,$A136,СВЦЭМ!$B$33:$B$776,R$119)+'СЕТ СН'!$I$12+СВЦЭМ!$D$10+'СЕТ СН'!$I$6-'СЕТ СН'!$I$22</f>
        <v>1496.7792784799999</v>
      </c>
      <c r="S136" s="36">
        <f>SUMIFS(СВЦЭМ!$C$33:$C$776,СВЦЭМ!$A$33:$A$776,$A136,СВЦЭМ!$B$33:$B$776,S$119)+'СЕТ СН'!$I$12+СВЦЭМ!$D$10+'СЕТ СН'!$I$6-'СЕТ СН'!$I$22</f>
        <v>1494.82994908</v>
      </c>
      <c r="T136" s="36">
        <f>SUMIFS(СВЦЭМ!$C$33:$C$776,СВЦЭМ!$A$33:$A$776,$A136,СВЦЭМ!$B$33:$B$776,T$119)+'СЕТ СН'!$I$12+СВЦЭМ!$D$10+'СЕТ СН'!$I$6-'СЕТ СН'!$I$22</f>
        <v>1495.5785864899999</v>
      </c>
      <c r="U136" s="36">
        <f>SUMIFS(СВЦЭМ!$C$33:$C$776,СВЦЭМ!$A$33:$A$776,$A136,СВЦЭМ!$B$33:$B$776,U$119)+'СЕТ СН'!$I$12+СВЦЭМ!$D$10+'СЕТ СН'!$I$6-'СЕТ СН'!$I$22</f>
        <v>1499.4506929700001</v>
      </c>
      <c r="V136" s="36">
        <f>SUMIFS(СВЦЭМ!$C$33:$C$776,СВЦЭМ!$A$33:$A$776,$A136,СВЦЭМ!$B$33:$B$776,V$119)+'СЕТ СН'!$I$12+СВЦЭМ!$D$10+'СЕТ СН'!$I$6-'СЕТ СН'!$I$22</f>
        <v>1493.46568841</v>
      </c>
      <c r="W136" s="36">
        <f>SUMIFS(СВЦЭМ!$C$33:$C$776,СВЦЭМ!$A$33:$A$776,$A136,СВЦЭМ!$B$33:$B$776,W$119)+'СЕТ СН'!$I$12+СВЦЭМ!$D$10+'СЕТ СН'!$I$6-'СЕТ СН'!$I$22</f>
        <v>1470.7277240200001</v>
      </c>
      <c r="X136" s="36">
        <f>SUMIFS(СВЦЭМ!$C$33:$C$776,СВЦЭМ!$A$33:$A$776,$A136,СВЦЭМ!$B$33:$B$776,X$119)+'СЕТ СН'!$I$12+СВЦЭМ!$D$10+'СЕТ СН'!$I$6-'СЕТ СН'!$I$22</f>
        <v>1466.3624340199999</v>
      </c>
      <c r="Y136" s="36">
        <f>SUMIFS(СВЦЭМ!$C$33:$C$776,СВЦЭМ!$A$33:$A$776,$A136,СВЦЭМ!$B$33:$B$776,Y$119)+'СЕТ СН'!$I$12+СВЦЭМ!$D$10+'СЕТ СН'!$I$6-'СЕТ СН'!$I$22</f>
        <v>1469.9871168300001</v>
      </c>
    </row>
    <row r="137" spans="1:25" ht="15.75" x14ac:dyDescent="0.2">
      <c r="A137" s="35">
        <f t="shared" si="3"/>
        <v>43908</v>
      </c>
      <c r="B137" s="36">
        <f>SUMIFS(СВЦЭМ!$C$33:$C$776,СВЦЭМ!$A$33:$A$776,$A137,СВЦЭМ!$B$33:$B$776,B$119)+'СЕТ СН'!$I$12+СВЦЭМ!$D$10+'СЕТ СН'!$I$6-'СЕТ СН'!$I$22</f>
        <v>1531.66233465</v>
      </c>
      <c r="C137" s="36">
        <f>SUMIFS(СВЦЭМ!$C$33:$C$776,СВЦЭМ!$A$33:$A$776,$A137,СВЦЭМ!$B$33:$B$776,C$119)+'СЕТ СН'!$I$12+СВЦЭМ!$D$10+'СЕТ СН'!$I$6-'СЕТ СН'!$I$22</f>
        <v>1556.6320841199999</v>
      </c>
      <c r="D137" s="36">
        <f>SUMIFS(СВЦЭМ!$C$33:$C$776,СВЦЭМ!$A$33:$A$776,$A137,СВЦЭМ!$B$33:$B$776,D$119)+'СЕТ СН'!$I$12+СВЦЭМ!$D$10+'СЕТ СН'!$I$6-'СЕТ СН'!$I$22</f>
        <v>1581.6831449900001</v>
      </c>
      <c r="E137" s="36">
        <f>SUMIFS(СВЦЭМ!$C$33:$C$776,СВЦЭМ!$A$33:$A$776,$A137,СВЦЭМ!$B$33:$B$776,E$119)+'СЕТ СН'!$I$12+СВЦЭМ!$D$10+'СЕТ СН'!$I$6-'СЕТ СН'!$I$22</f>
        <v>1586.87435286</v>
      </c>
      <c r="F137" s="36">
        <f>SUMIFS(СВЦЭМ!$C$33:$C$776,СВЦЭМ!$A$33:$A$776,$A137,СВЦЭМ!$B$33:$B$776,F$119)+'СЕТ СН'!$I$12+СВЦЭМ!$D$10+'СЕТ СН'!$I$6-'СЕТ СН'!$I$22</f>
        <v>1587.5455080000002</v>
      </c>
      <c r="G137" s="36">
        <f>SUMIFS(СВЦЭМ!$C$33:$C$776,СВЦЭМ!$A$33:$A$776,$A137,СВЦЭМ!$B$33:$B$776,G$119)+'СЕТ СН'!$I$12+СВЦЭМ!$D$10+'СЕТ СН'!$I$6-'СЕТ СН'!$I$22</f>
        <v>1570.6908990100001</v>
      </c>
      <c r="H137" s="36">
        <f>SUMIFS(СВЦЭМ!$C$33:$C$776,СВЦЭМ!$A$33:$A$776,$A137,СВЦЭМ!$B$33:$B$776,H$119)+'СЕТ СН'!$I$12+СВЦЭМ!$D$10+'СЕТ СН'!$I$6-'СЕТ СН'!$I$22</f>
        <v>1526.6908210900001</v>
      </c>
      <c r="I137" s="36">
        <f>SUMIFS(СВЦЭМ!$C$33:$C$776,СВЦЭМ!$A$33:$A$776,$A137,СВЦЭМ!$B$33:$B$776,I$119)+'СЕТ СН'!$I$12+СВЦЭМ!$D$10+'СЕТ СН'!$I$6-'СЕТ СН'!$I$22</f>
        <v>1479.6597541900001</v>
      </c>
      <c r="J137" s="36">
        <f>SUMIFS(СВЦЭМ!$C$33:$C$776,СВЦЭМ!$A$33:$A$776,$A137,СВЦЭМ!$B$33:$B$776,J$119)+'СЕТ СН'!$I$12+СВЦЭМ!$D$10+'СЕТ СН'!$I$6-'СЕТ СН'!$I$22</f>
        <v>1445.2084076900001</v>
      </c>
      <c r="K137" s="36">
        <f>SUMIFS(СВЦЭМ!$C$33:$C$776,СВЦЭМ!$A$33:$A$776,$A137,СВЦЭМ!$B$33:$B$776,K$119)+'СЕТ СН'!$I$12+СВЦЭМ!$D$10+'СЕТ СН'!$I$6-'СЕТ СН'!$I$22</f>
        <v>1454.2093496800001</v>
      </c>
      <c r="L137" s="36">
        <f>SUMIFS(СВЦЭМ!$C$33:$C$776,СВЦЭМ!$A$33:$A$776,$A137,СВЦЭМ!$B$33:$B$776,L$119)+'СЕТ СН'!$I$12+СВЦЭМ!$D$10+'СЕТ СН'!$I$6-'СЕТ СН'!$I$22</f>
        <v>1451.82343741</v>
      </c>
      <c r="M137" s="36">
        <f>SUMIFS(СВЦЭМ!$C$33:$C$776,СВЦЭМ!$A$33:$A$776,$A137,СВЦЭМ!$B$33:$B$776,M$119)+'СЕТ СН'!$I$12+СВЦЭМ!$D$10+'СЕТ СН'!$I$6-'СЕТ СН'!$I$22</f>
        <v>1437.6740002400002</v>
      </c>
      <c r="N137" s="36">
        <f>SUMIFS(СВЦЭМ!$C$33:$C$776,СВЦЭМ!$A$33:$A$776,$A137,СВЦЭМ!$B$33:$B$776,N$119)+'СЕТ СН'!$I$12+СВЦЭМ!$D$10+'СЕТ СН'!$I$6-'СЕТ СН'!$I$22</f>
        <v>1452.72904853</v>
      </c>
      <c r="O137" s="36">
        <f>SUMIFS(СВЦЭМ!$C$33:$C$776,СВЦЭМ!$A$33:$A$776,$A137,СВЦЭМ!$B$33:$B$776,O$119)+'СЕТ СН'!$I$12+СВЦЭМ!$D$10+'СЕТ СН'!$I$6-'СЕТ СН'!$I$22</f>
        <v>1462.3589465</v>
      </c>
      <c r="P137" s="36">
        <f>SUMIFS(СВЦЭМ!$C$33:$C$776,СВЦЭМ!$A$33:$A$776,$A137,СВЦЭМ!$B$33:$B$776,P$119)+'СЕТ СН'!$I$12+СВЦЭМ!$D$10+'СЕТ СН'!$I$6-'СЕТ СН'!$I$22</f>
        <v>1466.2700132300001</v>
      </c>
      <c r="Q137" s="36">
        <f>SUMIFS(СВЦЭМ!$C$33:$C$776,СВЦЭМ!$A$33:$A$776,$A137,СВЦЭМ!$B$33:$B$776,Q$119)+'СЕТ СН'!$I$12+СВЦЭМ!$D$10+'СЕТ СН'!$I$6-'СЕТ СН'!$I$22</f>
        <v>1474.18847155</v>
      </c>
      <c r="R137" s="36">
        <f>SUMIFS(СВЦЭМ!$C$33:$C$776,СВЦЭМ!$A$33:$A$776,$A137,СВЦЭМ!$B$33:$B$776,R$119)+'СЕТ СН'!$I$12+СВЦЭМ!$D$10+'СЕТ СН'!$I$6-'СЕТ СН'!$I$22</f>
        <v>1496.4167449400002</v>
      </c>
      <c r="S137" s="36">
        <f>SUMIFS(СВЦЭМ!$C$33:$C$776,СВЦЭМ!$A$33:$A$776,$A137,СВЦЭМ!$B$33:$B$776,S$119)+'СЕТ СН'!$I$12+СВЦЭМ!$D$10+'СЕТ СН'!$I$6-'СЕТ СН'!$I$22</f>
        <v>1485.1637926600001</v>
      </c>
      <c r="T137" s="36">
        <f>SUMIFS(СВЦЭМ!$C$33:$C$776,СВЦЭМ!$A$33:$A$776,$A137,СВЦЭМ!$B$33:$B$776,T$119)+'СЕТ СН'!$I$12+СВЦЭМ!$D$10+'СЕТ СН'!$I$6-'СЕТ СН'!$I$22</f>
        <v>1469.03085229</v>
      </c>
      <c r="U137" s="36">
        <f>SUMIFS(СВЦЭМ!$C$33:$C$776,СВЦЭМ!$A$33:$A$776,$A137,СВЦЭМ!$B$33:$B$776,U$119)+'СЕТ СН'!$I$12+СВЦЭМ!$D$10+'СЕТ СН'!$I$6-'СЕТ СН'!$I$22</f>
        <v>1441.7888966400001</v>
      </c>
      <c r="V137" s="36">
        <f>SUMIFS(СВЦЭМ!$C$33:$C$776,СВЦЭМ!$A$33:$A$776,$A137,СВЦЭМ!$B$33:$B$776,V$119)+'СЕТ СН'!$I$12+СВЦЭМ!$D$10+'СЕТ СН'!$I$6-'СЕТ СН'!$I$22</f>
        <v>1440.63814159</v>
      </c>
      <c r="W137" s="36">
        <f>SUMIFS(СВЦЭМ!$C$33:$C$776,СВЦЭМ!$A$33:$A$776,$A137,СВЦЭМ!$B$33:$B$776,W$119)+'СЕТ СН'!$I$12+СВЦЭМ!$D$10+'СЕТ СН'!$I$6-'СЕТ СН'!$I$22</f>
        <v>1434.3264411300001</v>
      </c>
      <c r="X137" s="36">
        <f>SUMIFS(СВЦЭМ!$C$33:$C$776,СВЦЭМ!$A$33:$A$776,$A137,СВЦЭМ!$B$33:$B$776,X$119)+'СЕТ СН'!$I$12+СВЦЭМ!$D$10+'СЕТ СН'!$I$6-'СЕТ СН'!$I$22</f>
        <v>1445.32859024</v>
      </c>
      <c r="Y137" s="36">
        <f>SUMIFS(СВЦЭМ!$C$33:$C$776,СВЦЭМ!$A$33:$A$776,$A137,СВЦЭМ!$B$33:$B$776,Y$119)+'СЕТ СН'!$I$12+СВЦЭМ!$D$10+'СЕТ СН'!$I$6-'СЕТ СН'!$I$22</f>
        <v>1464.5451945499999</v>
      </c>
    </row>
    <row r="138" spans="1:25" ht="15.75" x14ac:dyDescent="0.2">
      <c r="A138" s="35">
        <f t="shared" si="3"/>
        <v>43909</v>
      </c>
      <c r="B138" s="36">
        <f>SUMIFS(СВЦЭМ!$C$33:$C$776,СВЦЭМ!$A$33:$A$776,$A138,СВЦЭМ!$B$33:$B$776,B$119)+'СЕТ СН'!$I$12+СВЦЭМ!$D$10+'СЕТ СН'!$I$6-'СЕТ СН'!$I$22</f>
        <v>1499.5486559000001</v>
      </c>
      <c r="C138" s="36">
        <f>SUMIFS(СВЦЭМ!$C$33:$C$776,СВЦЭМ!$A$33:$A$776,$A138,СВЦЭМ!$B$33:$B$776,C$119)+'СЕТ СН'!$I$12+СВЦЭМ!$D$10+'СЕТ СН'!$I$6-'СЕТ СН'!$I$22</f>
        <v>1526.02414434</v>
      </c>
      <c r="D138" s="36">
        <f>SUMIFS(СВЦЭМ!$C$33:$C$776,СВЦЭМ!$A$33:$A$776,$A138,СВЦЭМ!$B$33:$B$776,D$119)+'СЕТ СН'!$I$12+СВЦЭМ!$D$10+'СЕТ СН'!$I$6-'СЕТ СН'!$I$22</f>
        <v>1541.7205381600002</v>
      </c>
      <c r="E138" s="36">
        <f>SUMIFS(СВЦЭМ!$C$33:$C$776,СВЦЭМ!$A$33:$A$776,$A138,СВЦЭМ!$B$33:$B$776,E$119)+'СЕТ СН'!$I$12+СВЦЭМ!$D$10+'СЕТ СН'!$I$6-'СЕТ СН'!$I$22</f>
        <v>1551.5745072100001</v>
      </c>
      <c r="F138" s="36">
        <f>SUMIFS(СВЦЭМ!$C$33:$C$776,СВЦЭМ!$A$33:$A$776,$A138,СВЦЭМ!$B$33:$B$776,F$119)+'СЕТ СН'!$I$12+СВЦЭМ!$D$10+'СЕТ СН'!$I$6-'СЕТ СН'!$I$22</f>
        <v>1553.43433473</v>
      </c>
      <c r="G138" s="36">
        <f>SUMIFS(СВЦЭМ!$C$33:$C$776,СВЦЭМ!$A$33:$A$776,$A138,СВЦЭМ!$B$33:$B$776,G$119)+'СЕТ СН'!$I$12+СВЦЭМ!$D$10+'СЕТ СН'!$I$6-'СЕТ СН'!$I$22</f>
        <v>1530.70317785</v>
      </c>
      <c r="H138" s="36">
        <f>SUMIFS(СВЦЭМ!$C$33:$C$776,СВЦЭМ!$A$33:$A$776,$A138,СВЦЭМ!$B$33:$B$776,H$119)+'СЕТ СН'!$I$12+СВЦЭМ!$D$10+'СЕТ СН'!$I$6-'СЕТ СН'!$I$22</f>
        <v>1487.0685372</v>
      </c>
      <c r="I138" s="36">
        <f>SUMIFS(СВЦЭМ!$C$33:$C$776,СВЦЭМ!$A$33:$A$776,$A138,СВЦЭМ!$B$33:$B$776,I$119)+'СЕТ СН'!$I$12+СВЦЭМ!$D$10+'СЕТ СН'!$I$6-'СЕТ СН'!$I$22</f>
        <v>1452.72295149</v>
      </c>
      <c r="J138" s="36">
        <f>SUMIFS(СВЦЭМ!$C$33:$C$776,СВЦЭМ!$A$33:$A$776,$A138,СВЦЭМ!$B$33:$B$776,J$119)+'СЕТ СН'!$I$12+СВЦЭМ!$D$10+'СЕТ СН'!$I$6-'СЕТ СН'!$I$22</f>
        <v>1452.8893231000002</v>
      </c>
      <c r="K138" s="36">
        <f>SUMIFS(СВЦЭМ!$C$33:$C$776,СВЦЭМ!$A$33:$A$776,$A138,СВЦЭМ!$B$33:$B$776,K$119)+'СЕТ СН'!$I$12+СВЦЭМ!$D$10+'СЕТ СН'!$I$6-'СЕТ СН'!$I$22</f>
        <v>1462.66479273</v>
      </c>
      <c r="L138" s="36">
        <f>SUMIFS(СВЦЭМ!$C$33:$C$776,СВЦЭМ!$A$33:$A$776,$A138,СВЦЭМ!$B$33:$B$776,L$119)+'СЕТ СН'!$I$12+СВЦЭМ!$D$10+'СЕТ СН'!$I$6-'СЕТ СН'!$I$22</f>
        <v>1462.5128567400002</v>
      </c>
      <c r="M138" s="36">
        <f>SUMIFS(СВЦЭМ!$C$33:$C$776,СВЦЭМ!$A$33:$A$776,$A138,СВЦЭМ!$B$33:$B$776,M$119)+'СЕТ СН'!$I$12+СВЦЭМ!$D$10+'СЕТ СН'!$I$6-'СЕТ СН'!$I$22</f>
        <v>1436.1981631600001</v>
      </c>
      <c r="N138" s="36">
        <f>SUMIFS(СВЦЭМ!$C$33:$C$776,СВЦЭМ!$A$33:$A$776,$A138,СВЦЭМ!$B$33:$B$776,N$119)+'СЕТ СН'!$I$12+СВЦЭМ!$D$10+'СЕТ СН'!$I$6-'СЕТ СН'!$I$22</f>
        <v>1432.9218622100002</v>
      </c>
      <c r="O138" s="36">
        <f>SUMIFS(СВЦЭМ!$C$33:$C$776,СВЦЭМ!$A$33:$A$776,$A138,СВЦЭМ!$B$33:$B$776,O$119)+'СЕТ СН'!$I$12+СВЦЭМ!$D$10+'СЕТ СН'!$I$6-'СЕТ СН'!$I$22</f>
        <v>1453.0089936300001</v>
      </c>
      <c r="P138" s="36">
        <f>SUMIFS(СВЦЭМ!$C$33:$C$776,СВЦЭМ!$A$33:$A$776,$A138,СВЦЭМ!$B$33:$B$776,P$119)+'СЕТ СН'!$I$12+СВЦЭМ!$D$10+'СЕТ СН'!$I$6-'СЕТ СН'!$I$22</f>
        <v>1454.9336017800001</v>
      </c>
      <c r="Q138" s="36">
        <f>SUMIFS(СВЦЭМ!$C$33:$C$776,СВЦЭМ!$A$33:$A$776,$A138,СВЦЭМ!$B$33:$B$776,Q$119)+'СЕТ СН'!$I$12+СВЦЭМ!$D$10+'СЕТ СН'!$I$6-'СЕТ СН'!$I$22</f>
        <v>1458.4000611800002</v>
      </c>
      <c r="R138" s="36">
        <f>SUMIFS(СВЦЭМ!$C$33:$C$776,СВЦЭМ!$A$33:$A$776,$A138,СВЦЭМ!$B$33:$B$776,R$119)+'СЕТ СН'!$I$12+СВЦЭМ!$D$10+'СЕТ СН'!$I$6-'СЕТ СН'!$I$22</f>
        <v>1447.6529846100002</v>
      </c>
      <c r="S138" s="36">
        <f>SUMIFS(СВЦЭМ!$C$33:$C$776,СВЦЭМ!$A$33:$A$776,$A138,СВЦЭМ!$B$33:$B$776,S$119)+'СЕТ СН'!$I$12+СВЦЭМ!$D$10+'СЕТ СН'!$I$6-'СЕТ СН'!$I$22</f>
        <v>1447.00297017</v>
      </c>
      <c r="T138" s="36">
        <f>SUMIFS(СВЦЭМ!$C$33:$C$776,СВЦЭМ!$A$33:$A$776,$A138,СВЦЭМ!$B$33:$B$776,T$119)+'СЕТ СН'!$I$12+СВЦЭМ!$D$10+'СЕТ СН'!$I$6-'СЕТ СН'!$I$22</f>
        <v>1454.7097957800001</v>
      </c>
      <c r="U138" s="36">
        <f>SUMIFS(СВЦЭМ!$C$33:$C$776,СВЦЭМ!$A$33:$A$776,$A138,СВЦЭМ!$B$33:$B$776,U$119)+'СЕТ СН'!$I$12+СВЦЭМ!$D$10+'СЕТ СН'!$I$6-'СЕТ СН'!$I$22</f>
        <v>1452.9289281900001</v>
      </c>
      <c r="V138" s="36">
        <f>SUMIFS(СВЦЭМ!$C$33:$C$776,СВЦЭМ!$A$33:$A$776,$A138,СВЦЭМ!$B$33:$B$776,V$119)+'СЕТ СН'!$I$12+СВЦЭМ!$D$10+'СЕТ СН'!$I$6-'СЕТ СН'!$I$22</f>
        <v>1441.7655069900002</v>
      </c>
      <c r="W138" s="36">
        <f>SUMIFS(СВЦЭМ!$C$33:$C$776,СВЦЭМ!$A$33:$A$776,$A138,СВЦЭМ!$B$33:$B$776,W$119)+'СЕТ СН'!$I$12+СВЦЭМ!$D$10+'СЕТ СН'!$I$6-'СЕТ СН'!$I$22</f>
        <v>1462.1458731299999</v>
      </c>
      <c r="X138" s="36">
        <f>SUMIFS(СВЦЭМ!$C$33:$C$776,СВЦЭМ!$A$33:$A$776,$A138,СВЦЭМ!$B$33:$B$776,X$119)+'СЕТ СН'!$I$12+СВЦЭМ!$D$10+'СЕТ СН'!$I$6-'СЕТ СН'!$I$22</f>
        <v>1448.80698069</v>
      </c>
      <c r="Y138" s="36">
        <f>SUMIFS(СВЦЭМ!$C$33:$C$776,СВЦЭМ!$A$33:$A$776,$A138,СВЦЭМ!$B$33:$B$776,Y$119)+'СЕТ СН'!$I$12+СВЦЭМ!$D$10+'СЕТ СН'!$I$6-'СЕТ СН'!$I$22</f>
        <v>1459.3209105400001</v>
      </c>
    </row>
    <row r="139" spans="1:25" ht="15.75" x14ac:dyDescent="0.2">
      <c r="A139" s="35">
        <f t="shared" si="3"/>
        <v>43910</v>
      </c>
      <c r="B139" s="36">
        <f>SUMIFS(СВЦЭМ!$C$33:$C$776,СВЦЭМ!$A$33:$A$776,$A139,СВЦЭМ!$B$33:$B$776,B$119)+'СЕТ СН'!$I$12+СВЦЭМ!$D$10+'СЕТ СН'!$I$6-'СЕТ СН'!$I$22</f>
        <v>1546.2529301899999</v>
      </c>
      <c r="C139" s="36">
        <f>SUMIFS(СВЦЭМ!$C$33:$C$776,СВЦЭМ!$A$33:$A$776,$A139,СВЦЭМ!$B$33:$B$776,C$119)+'СЕТ СН'!$I$12+СВЦЭМ!$D$10+'СЕТ СН'!$I$6-'СЕТ СН'!$I$22</f>
        <v>1564.43554556</v>
      </c>
      <c r="D139" s="36">
        <f>SUMIFS(СВЦЭМ!$C$33:$C$776,СВЦЭМ!$A$33:$A$776,$A139,СВЦЭМ!$B$33:$B$776,D$119)+'СЕТ СН'!$I$12+СВЦЭМ!$D$10+'СЕТ СН'!$I$6-'СЕТ СН'!$I$22</f>
        <v>1581.3157911600001</v>
      </c>
      <c r="E139" s="36">
        <f>SUMIFS(СВЦЭМ!$C$33:$C$776,СВЦЭМ!$A$33:$A$776,$A139,СВЦЭМ!$B$33:$B$776,E$119)+'СЕТ СН'!$I$12+СВЦЭМ!$D$10+'СЕТ СН'!$I$6-'СЕТ СН'!$I$22</f>
        <v>1585.0757015300001</v>
      </c>
      <c r="F139" s="36">
        <f>SUMIFS(СВЦЭМ!$C$33:$C$776,СВЦЭМ!$A$33:$A$776,$A139,СВЦЭМ!$B$33:$B$776,F$119)+'СЕТ СН'!$I$12+СВЦЭМ!$D$10+'СЕТ СН'!$I$6-'СЕТ СН'!$I$22</f>
        <v>1582.3818484399999</v>
      </c>
      <c r="G139" s="36">
        <f>SUMIFS(СВЦЭМ!$C$33:$C$776,СВЦЭМ!$A$33:$A$776,$A139,СВЦЭМ!$B$33:$B$776,G$119)+'СЕТ СН'!$I$12+СВЦЭМ!$D$10+'СЕТ СН'!$I$6-'СЕТ СН'!$I$22</f>
        <v>1568.3931111000002</v>
      </c>
      <c r="H139" s="36">
        <f>SUMIFS(СВЦЭМ!$C$33:$C$776,СВЦЭМ!$A$33:$A$776,$A139,СВЦЭМ!$B$33:$B$776,H$119)+'СЕТ СН'!$I$12+СВЦЭМ!$D$10+'СЕТ СН'!$I$6-'СЕТ СН'!$I$22</f>
        <v>1537.3354378399999</v>
      </c>
      <c r="I139" s="36">
        <f>SUMIFS(СВЦЭМ!$C$33:$C$776,СВЦЭМ!$A$33:$A$776,$A139,СВЦЭМ!$B$33:$B$776,I$119)+'СЕТ СН'!$I$12+СВЦЭМ!$D$10+'СЕТ СН'!$I$6-'СЕТ СН'!$I$22</f>
        <v>1490.8500940200001</v>
      </c>
      <c r="J139" s="36">
        <f>SUMIFS(СВЦЭМ!$C$33:$C$776,СВЦЭМ!$A$33:$A$776,$A139,СВЦЭМ!$B$33:$B$776,J$119)+'СЕТ СН'!$I$12+СВЦЭМ!$D$10+'СЕТ СН'!$I$6-'СЕТ СН'!$I$22</f>
        <v>1458.6127900900001</v>
      </c>
      <c r="K139" s="36">
        <f>SUMIFS(СВЦЭМ!$C$33:$C$776,СВЦЭМ!$A$33:$A$776,$A139,СВЦЭМ!$B$33:$B$776,K$119)+'СЕТ СН'!$I$12+СВЦЭМ!$D$10+'СЕТ СН'!$I$6-'СЕТ СН'!$I$22</f>
        <v>1464.65997984</v>
      </c>
      <c r="L139" s="36">
        <f>SUMIFS(СВЦЭМ!$C$33:$C$776,СВЦЭМ!$A$33:$A$776,$A139,СВЦЭМ!$B$33:$B$776,L$119)+'СЕТ СН'!$I$12+СВЦЭМ!$D$10+'СЕТ СН'!$I$6-'СЕТ СН'!$I$22</f>
        <v>1459.6987987699999</v>
      </c>
      <c r="M139" s="36">
        <f>SUMIFS(СВЦЭМ!$C$33:$C$776,СВЦЭМ!$A$33:$A$776,$A139,СВЦЭМ!$B$33:$B$776,M$119)+'СЕТ СН'!$I$12+СВЦЭМ!$D$10+'СЕТ СН'!$I$6-'СЕТ СН'!$I$22</f>
        <v>1443.6100912900001</v>
      </c>
      <c r="N139" s="36">
        <f>SUMIFS(СВЦЭМ!$C$33:$C$776,СВЦЭМ!$A$33:$A$776,$A139,СВЦЭМ!$B$33:$B$776,N$119)+'СЕТ СН'!$I$12+СВЦЭМ!$D$10+'СЕТ СН'!$I$6-'СЕТ СН'!$I$22</f>
        <v>1437.8360220899999</v>
      </c>
      <c r="O139" s="36">
        <f>SUMIFS(СВЦЭМ!$C$33:$C$776,СВЦЭМ!$A$33:$A$776,$A139,СВЦЭМ!$B$33:$B$776,O$119)+'СЕТ СН'!$I$12+СВЦЭМ!$D$10+'СЕТ СН'!$I$6-'СЕТ СН'!$I$22</f>
        <v>1442.7463572700001</v>
      </c>
      <c r="P139" s="36">
        <f>SUMIFS(СВЦЭМ!$C$33:$C$776,СВЦЭМ!$A$33:$A$776,$A139,СВЦЭМ!$B$33:$B$776,P$119)+'СЕТ СН'!$I$12+СВЦЭМ!$D$10+'СЕТ СН'!$I$6-'СЕТ СН'!$I$22</f>
        <v>1449.04339271</v>
      </c>
      <c r="Q139" s="36">
        <f>SUMIFS(СВЦЭМ!$C$33:$C$776,СВЦЭМ!$A$33:$A$776,$A139,СВЦЭМ!$B$33:$B$776,Q$119)+'СЕТ СН'!$I$12+СВЦЭМ!$D$10+'СЕТ СН'!$I$6-'СЕТ СН'!$I$22</f>
        <v>1461.6552383799999</v>
      </c>
      <c r="R139" s="36">
        <f>SUMIFS(СВЦЭМ!$C$33:$C$776,СВЦЭМ!$A$33:$A$776,$A139,СВЦЭМ!$B$33:$B$776,R$119)+'СЕТ СН'!$I$12+СВЦЭМ!$D$10+'СЕТ СН'!$I$6-'СЕТ СН'!$I$22</f>
        <v>1457.33208582</v>
      </c>
      <c r="S139" s="36">
        <f>SUMIFS(СВЦЭМ!$C$33:$C$776,СВЦЭМ!$A$33:$A$776,$A139,СВЦЭМ!$B$33:$B$776,S$119)+'СЕТ СН'!$I$12+СВЦЭМ!$D$10+'СЕТ СН'!$I$6-'СЕТ СН'!$I$22</f>
        <v>1441.8739019899999</v>
      </c>
      <c r="T139" s="36">
        <f>SUMIFS(СВЦЭМ!$C$33:$C$776,СВЦЭМ!$A$33:$A$776,$A139,СВЦЭМ!$B$33:$B$776,T$119)+'СЕТ СН'!$I$12+СВЦЭМ!$D$10+'СЕТ СН'!$I$6-'СЕТ СН'!$I$22</f>
        <v>1412.1308609100001</v>
      </c>
      <c r="U139" s="36">
        <f>SUMIFS(СВЦЭМ!$C$33:$C$776,СВЦЭМ!$A$33:$A$776,$A139,СВЦЭМ!$B$33:$B$776,U$119)+'СЕТ СН'!$I$12+СВЦЭМ!$D$10+'СЕТ СН'!$I$6-'СЕТ СН'!$I$22</f>
        <v>1414.6702927800002</v>
      </c>
      <c r="V139" s="36">
        <f>SUMIFS(СВЦЭМ!$C$33:$C$776,СВЦЭМ!$A$33:$A$776,$A139,СВЦЭМ!$B$33:$B$776,V$119)+'СЕТ СН'!$I$12+СВЦЭМ!$D$10+'СЕТ СН'!$I$6-'СЕТ СН'!$I$22</f>
        <v>1417.4789445900001</v>
      </c>
      <c r="W139" s="36">
        <f>SUMIFS(СВЦЭМ!$C$33:$C$776,СВЦЭМ!$A$33:$A$776,$A139,СВЦЭМ!$B$33:$B$776,W$119)+'СЕТ СН'!$I$12+СВЦЭМ!$D$10+'СЕТ СН'!$I$6-'СЕТ СН'!$I$22</f>
        <v>1423.79909838</v>
      </c>
      <c r="X139" s="36">
        <f>SUMIFS(СВЦЭМ!$C$33:$C$776,СВЦЭМ!$A$33:$A$776,$A139,СВЦЭМ!$B$33:$B$776,X$119)+'СЕТ СН'!$I$12+СВЦЭМ!$D$10+'СЕТ СН'!$I$6-'СЕТ СН'!$I$22</f>
        <v>1430.00225559</v>
      </c>
      <c r="Y139" s="36">
        <f>SUMIFS(СВЦЭМ!$C$33:$C$776,СВЦЭМ!$A$33:$A$776,$A139,СВЦЭМ!$B$33:$B$776,Y$119)+'СЕТ СН'!$I$12+СВЦЭМ!$D$10+'СЕТ СН'!$I$6-'СЕТ СН'!$I$22</f>
        <v>1449.08948018</v>
      </c>
    </row>
    <row r="140" spans="1:25" ht="15.75" x14ac:dyDescent="0.2">
      <c r="A140" s="35">
        <f t="shared" si="3"/>
        <v>43911</v>
      </c>
      <c r="B140" s="36">
        <f>SUMIFS(СВЦЭМ!$C$33:$C$776,СВЦЭМ!$A$33:$A$776,$A140,СВЦЭМ!$B$33:$B$776,B$119)+'СЕТ СН'!$I$12+СВЦЭМ!$D$10+'СЕТ СН'!$I$6-'СЕТ СН'!$I$22</f>
        <v>1518.6460735999999</v>
      </c>
      <c r="C140" s="36">
        <f>SUMIFS(СВЦЭМ!$C$33:$C$776,СВЦЭМ!$A$33:$A$776,$A140,СВЦЭМ!$B$33:$B$776,C$119)+'СЕТ СН'!$I$12+СВЦЭМ!$D$10+'СЕТ СН'!$I$6-'СЕТ СН'!$I$22</f>
        <v>1541.1340230599999</v>
      </c>
      <c r="D140" s="36">
        <f>SUMIFS(СВЦЭМ!$C$33:$C$776,СВЦЭМ!$A$33:$A$776,$A140,СВЦЭМ!$B$33:$B$776,D$119)+'СЕТ СН'!$I$12+СВЦЭМ!$D$10+'СЕТ СН'!$I$6-'СЕТ СН'!$I$22</f>
        <v>1556.2601305200001</v>
      </c>
      <c r="E140" s="36">
        <f>SUMIFS(СВЦЭМ!$C$33:$C$776,СВЦЭМ!$A$33:$A$776,$A140,СВЦЭМ!$B$33:$B$776,E$119)+'СЕТ СН'!$I$12+СВЦЭМ!$D$10+'СЕТ СН'!$I$6-'СЕТ СН'!$I$22</f>
        <v>1556.91471075</v>
      </c>
      <c r="F140" s="36">
        <f>SUMIFS(СВЦЭМ!$C$33:$C$776,СВЦЭМ!$A$33:$A$776,$A140,СВЦЭМ!$B$33:$B$776,F$119)+'СЕТ СН'!$I$12+СВЦЭМ!$D$10+'СЕТ СН'!$I$6-'СЕТ СН'!$I$22</f>
        <v>1553.4432953700002</v>
      </c>
      <c r="G140" s="36">
        <f>SUMIFS(СВЦЭМ!$C$33:$C$776,СВЦЭМ!$A$33:$A$776,$A140,СВЦЭМ!$B$33:$B$776,G$119)+'СЕТ СН'!$I$12+СВЦЭМ!$D$10+'СЕТ СН'!$I$6-'СЕТ СН'!$I$22</f>
        <v>1553.5854306400001</v>
      </c>
      <c r="H140" s="36">
        <f>SUMIFS(СВЦЭМ!$C$33:$C$776,СВЦЭМ!$A$33:$A$776,$A140,СВЦЭМ!$B$33:$B$776,H$119)+'СЕТ СН'!$I$12+СВЦЭМ!$D$10+'СЕТ СН'!$I$6-'СЕТ СН'!$I$22</f>
        <v>1535.7771255600001</v>
      </c>
      <c r="I140" s="36">
        <f>SUMIFS(СВЦЭМ!$C$33:$C$776,СВЦЭМ!$A$33:$A$776,$A140,СВЦЭМ!$B$33:$B$776,I$119)+'СЕТ СН'!$I$12+СВЦЭМ!$D$10+'СЕТ СН'!$I$6-'СЕТ СН'!$I$22</f>
        <v>1491.32737348</v>
      </c>
      <c r="J140" s="36">
        <f>SUMIFS(СВЦЭМ!$C$33:$C$776,СВЦЭМ!$A$33:$A$776,$A140,СВЦЭМ!$B$33:$B$776,J$119)+'СЕТ СН'!$I$12+СВЦЭМ!$D$10+'СЕТ СН'!$I$6-'СЕТ СН'!$I$22</f>
        <v>1447.1931448</v>
      </c>
      <c r="K140" s="36">
        <f>SUMIFS(СВЦЭМ!$C$33:$C$776,СВЦЭМ!$A$33:$A$776,$A140,СВЦЭМ!$B$33:$B$776,K$119)+'СЕТ СН'!$I$12+СВЦЭМ!$D$10+'СЕТ СН'!$I$6-'СЕТ СН'!$I$22</f>
        <v>1453.3554410500001</v>
      </c>
      <c r="L140" s="36">
        <f>SUMIFS(СВЦЭМ!$C$33:$C$776,СВЦЭМ!$A$33:$A$776,$A140,СВЦЭМ!$B$33:$B$776,L$119)+'СЕТ СН'!$I$12+СВЦЭМ!$D$10+'СЕТ СН'!$I$6-'СЕТ СН'!$I$22</f>
        <v>1450.2911982099999</v>
      </c>
      <c r="M140" s="36">
        <f>SUMIFS(СВЦЭМ!$C$33:$C$776,СВЦЭМ!$A$33:$A$776,$A140,СВЦЭМ!$B$33:$B$776,M$119)+'СЕТ СН'!$I$12+СВЦЭМ!$D$10+'СЕТ СН'!$I$6-'СЕТ СН'!$I$22</f>
        <v>1453.9107843400002</v>
      </c>
      <c r="N140" s="36">
        <f>SUMIFS(СВЦЭМ!$C$33:$C$776,СВЦЭМ!$A$33:$A$776,$A140,СВЦЭМ!$B$33:$B$776,N$119)+'СЕТ СН'!$I$12+СВЦЭМ!$D$10+'СЕТ СН'!$I$6-'СЕТ СН'!$I$22</f>
        <v>1460.4161896200001</v>
      </c>
      <c r="O140" s="36">
        <f>SUMIFS(СВЦЭМ!$C$33:$C$776,СВЦЭМ!$A$33:$A$776,$A140,СВЦЭМ!$B$33:$B$776,O$119)+'СЕТ СН'!$I$12+СВЦЭМ!$D$10+'СЕТ СН'!$I$6-'СЕТ СН'!$I$22</f>
        <v>1464.7885103000001</v>
      </c>
      <c r="P140" s="36">
        <f>SUMIFS(СВЦЭМ!$C$33:$C$776,СВЦЭМ!$A$33:$A$776,$A140,СВЦЭМ!$B$33:$B$776,P$119)+'СЕТ СН'!$I$12+СВЦЭМ!$D$10+'СЕТ СН'!$I$6-'СЕТ СН'!$I$22</f>
        <v>1464.66580991</v>
      </c>
      <c r="Q140" s="36">
        <f>SUMIFS(СВЦЭМ!$C$33:$C$776,СВЦЭМ!$A$33:$A$776,$A140,СВЦЭМ!$B$33:$B$776,Q$119)+'СЕТ СН'!$I$12+СВЦЭМ!$D$10+'СЕТ СН'!$I$6-'СЕТ СН'!$I$22</f>
        <v>1463.64532265</v>
      </c>
      <c r="R140" s="36">
        <f>SUMIFS(СВЦЭМ!$C$33:$C$776,СВЦЭМ!$A$33:$A$776,$A140,СВЦЭМ!$B$33:$B$776,R$119)+'СЕТ СН'!$I$12+СВЦЭМ!$D$10+'СЕТ СН'!$I$6-'СЕТ СН'!$I$22</f>
        <v>1458.84049392</v>
      </c>
      <c r="S140" s="36">
        <f>SUMIFS(СВЦЭМ!$C$33:$C$776,СВЦЭМ!$A$33:$A$776,$A140,СВЦЭМ!$B$33:$B$776,S$119)+'СЕТ СН'!$I$12+СВЦЭМ!$D$10+'СЕТ СН'!$I$6-'СЕТ СН'!$I$22</f>
        <v>1454.95864422</v>
      </c>
      <c r="T140" s="36">
        <f>SUMIFS(СВЦЭМ!$C$33:$C$776,СВЦЭМ!$A$33:$A$776,$A140,СВЦЭМ!$B$33:$B$776,T$119)+'СЕТ СН'!$I$12+СВЦЭМ!$D$10+'СЕТ СН'!$I$6-'СЕТ СН'!$I$22</f>
        <v>1447.2800035099999</v>
      </c>
      <c r="U140" s="36">
        <f>SUMIFS(СВЦЭМ!$C$33:$C$776,СВЦЭМ!$A$33:$A$776,$A140,СВЦЭМ!$B$33:$B$776,U$119)+'СЕТ СН'!$I$12+СВЦЭМ!$D$10+'СЕТ СН'!$I$6-'СЕТ СН'!$I$22</f>
        <v>1441.19972155</v>
      </c>
      <c r="V140" s="36">
        <f>SUMIFS(СВЦЭМ!$C$33:$C$776,СВЦЭМ!$A$33:$A$776,$A140,СВЦЭМ!$B$33:$B$776,V$119)+'СЕТ СН'!$I$12+СВЦЭМ!$D$10+'СЕТ СН'!$I$6-'СЕТ СН'!$I$22</f>
        <v>1422.4131515200002</v>
      </c>
      <c r="W140" s="36">
        <f>SUMIFS(СВЦЭМ!$C$33:$C$776,СВЦЭМ!$A$33:$A$776,$A140,СВЦЭМ!$B$33:$B$776,W$119)+'СЕТ СН'!$I$12+СВЦЭМ!$D$10+'СЕТ СН'!$I$6-'СЕТ СН'!$I$22</f>
        <v>1436.08830106</v>
      </c>
      <c r="X140" s="36">
        <f>SUMIFS(СВЦЭМ!$C$33:$C$776,СВЦЭМ!$A$33:$A$776,$A140,СВЦЭМ!$B$33:$B$776,X$119)+'СЕТ СН'!$I$12+СВЦЭМ!$D$10+'СЕТ СН'!$I$6-'СЕТ СН'!$I$22</f>
        <v>1439.7754009099999</v>
      </c>
      <c r="Y140" s="36">
        <f>SUMIFS(СВЦЭМ!$C$33:$C$776,СВЦЭМ!$A$33:$A$776,$A140,СВЦЭМ!$B$33:$B$776,Y$119)+'СЕТ СН'!$I$12+СВЦЭМ!$D$10+'СЕТ СН'!$I$6-'СЕТ СН'!$I$22</f>
        <v>1460.8547559799999</v>
      </c>
    </row>
    <row r="141" spans="1:25" ht="15.75" x14ac:dyDescent="0.2">
      <c r="A141" s="35">
        <f t="shared" si="3"/>
        <v>43912</v>
      </c>
      <c r="B141" s="36">
        <f>SUMIFS(СВЦЭМ!$C$33:$C$776,СВЦЭМ!$A$33:$A$776,$A141,СВЦЭМ!$B$33:$B$776,B$119)+'СЕТ СН'!$I$12+СВЦЭМ!$D$10+'СЕТ СН'!$I$6-'СЕТ СН'!$I$22</f>
        <v>1549.43964938</v>
      </c>
      <c r="C141" s="36">
        <f>SUMIFS(СВЦЭМ!$C$33:$C$776,СВЦЭМ!$A$33:$A$776,$A141,СВЦЭМ!$B$33:$B$776,C$119)+'СЕТ СН'!$I$12+СВЦЭМ!$D$10+'СЕТ СН'!$I$6-'СЕТ СН'!$I$22</f>
        <v>1557.90495237</v>
      </c>
      <c r="D141" s="36">
        <f>SUMIFS(СВЦЭМ!$C$33:$C$776,СВЦЭМ!$A$33:$A$776,$A141,СВЦЭМ!$B$33:$B$776,D$119)+'СЕТ СН'!$I$12+СВЦЭМ!$D$10+'СЕТ СН'!$I$6-'СЕТ СН'!$I$22</f>
        <v>1570.5069691900001</v>
      </c>
      <c r="E141" s="36">
        <f>SUMIFS(СВЦЭМ!$C$33:$C$776,СВЦЭМ!$A$33:$A$776,$A141,СВЦЭМ!$B$33:$B$776,E$119)+'СЕТ СН'!$I$12+СВЦЭМ!$D$10+'СЕТ СН'!$I$6-'СЕТ СН'!$I$22</f>
        <v>1579.24497655</v>
      </c>
      <c r="F141" s="36">
        <f>SUMIFS(СВЦЭМ!$C$33:$C$776,СВЦЭМ!$A$33:$A$776,$A141,СВЦЭМ!$B$33:$B$776,F$119)+'СЕТ СН'!$I$12+СВЦЭМ!$D$10+'СЕТ СН'!$I$6-'СЕТ СН'!$I$22</f>
        <v>1580.5035051899999</v>
      </c>
      <c r="G141" s="36">
        <f>SUMIFS(СВЦЭМ!$C$33:$C$776,СВЦЭМ!$A$33:$A$776,$A141,СВЦЭМ!$B$33:$B$776,G$119)+'СЕТ СН'!$I$12+СВЦЭМ!$D$10+'СЕТ СН'!$I$6-'СЕТ СН'!$I$22</f>
        <v>1561.9098802799999</v>
      </c>
      <c r="H141" s="36">
        <f>SUMIFS(СВЦЭМ!$C$33:$C$776,СВЦЭМ!$A$33:$A$776,$A141,СВЦЭМ!$B$33:$B$776,H$119)+'СЕТ СН'!$I$12+СВЦЭМ!$D$10+'СЕТ СН'!$I$6-'СЕТ СН'!$I$22</f>
        <v>1523.5615678200002</v>
      </c>
      <c r="I141" s="36">
        <f>SUMIFS(СВЦЭМ!$C$33:$C$776,СВЦЭМ!$A$33:$A$776,$A141,СВЦЭМ!$B$33:$B$776,I$119)+'СЕТ СН'!$I$12+СВЦЭМ!$D$10+'СЕТ СН'!$I$6-'СЕТ СН'!$I$22</f>
        <v>1478.2785685600002</v>
      </c>
      <c r="J141" s="36">
        <f>SUMIFS(СВЦЭМ!$C$33:$C$776,СВЦЭМ!$A$33:$A$776,$A141,СВЦЭМ!$B$33:$B$776,J$119)+'СЕТ СН'!$I$12+СВЦЭМ!$D$10+'СЕТ СН'!$I$6-'СЕТ СН'!$I$22</f>
        <v>1420.5643678700001</v>
      </c>
      <c r="K141" s="36">
        <f>SUMIFS(СВЦЭМ!$C$33:$C$776,СВЦЭМ!$A$33:$A$776,$A141,СВЦЭМ!$B$33:$B$776,K$119)+'СЕТ СН'!$I$12+СВЦЭМ!$D$10+'СЕТ СН'!$I$6-'СЕТ СН'!$I$22</f>
        <v>1421.24176564</v>
      </c>
      <c r="L141" s="36">
        <f>SUMIFS(СВЦЭМ!$C$33:$C$776,СВЦЭМ!$A$33:$A$776,$A141,СВЦЭМ!$B$33:$B$776,L$119)+'СЕТ СН'!$I$12+СВЦЭМ!$D$10+'СЕТ СН'!$I$6-'СЕТ СН'!$I$22</f>
        <v>1420.4472183600001</v>
      </c>
      <c r="M141" s="36">
        <f>SUMIFS(СВЦЭМ!$C$33:$C$776,СВЦЭМ!$A$33:$A$776,$A141,СВЦЭМ!$B$33:$B$776,M$119)+'СЕТ СН'!$I$12+СВЦЭМ!$D$10+'СЕТ СН'!$I$6-'СЕТ СН'!$I$22</f>
        <v>1431.1619399400001</v>
      </c>
      <c r="N141" s="36">
        <f>SUMIFS(СВЦЭМ!$C$33:$C$776,СВЦЭМ!$A$33:$A$776,$A141,СВЦЭМ!$B$33:$B$776,N$119)+'СЕТ СН'!$I$12+СВЦЭМ!$D$10+'СЕТ СН'!$I$6-'СЕТ СН'!$I$22</f>
        <v>1439.9628081300002</v>
      </c>
      <c r="O141" s="36">
        <f>SUMIFS(СВЦЭМ!$C$33:$C$776,СВЦЭМ!$A$33:$A$776,$A141,СВЦЭМ!$B$33:$B$776,O$119)+'СЕТ СН'!$I$12+СВЦЭМ!$D$10+'СЕТ СН'!$I$6-'СЕТ СН'!$I$22</f>
        <v>1452.7661568600001</v>
      </c>
      <c r="P141" s="36">
        <f>SUMIFS(СВЦЭМ!$C$33:$C$776,СВЦЭМ!$A$33:$A$776,$A141,СВЦЭМ!$B$33:$B$776,P$119)+'СЕТ СН'!$I$12+СВЦЭМ!$D$10+'СЕТ СН'!$I$6-'СЕТ СН'!$I$22</f>
        <v>1464.4853546899999</v>
      </c>
      <c r="Q141" s="36">
        <f>SUMIFS(СВЦЭМ!$C$33:$C$776,СВЦЭМ!$A$33:$A$776,$A141,СВЦЭМ!$B$33:$B$776,Q$119)+'СЕТ СН'!$I$12+СВЦЭМ!$D$10+'СЕТ СН'!$I$6-'СЕТ СН'!$I$22</f>
        <v>1466.9346200499999</v>
      </c>
      <c r="R141" s="36">
        <f>SUMIFS(СВЦЭМ!$C$33:$C$776,СВЦЭМ!$A$33:$A$776,$A141,СВЦЭМ!$B$33:$B$776,R$119)+'СЕТ СН'!$I$12+СВЦЭМ!$D$10+'СЕТ СН'!$I$6-'СЕТ СН'!$I$22</f>
        <v>1461.072748</v>
      </c>
      <c r="S141" s="36">
        <f>SUMIFS(СВЦЭМ!$C$33:$C$776,СВЦЭМ!$A$33:$A$776,$A141,СВЦЭМ!$B$33:$B$776,S$119)+'СЕТ СН'!$I$12+СВЦЭМ!$D$10+'СЕТ СН'!$I$6-'СЕТ СН'!$I$22</f>
        <v>1452.5558006000001</v>
      </c>
      <c r="T141" s="36">
        <f>SUMIFS(СВЦЭМ!$C$33:$C$776,СВЦЭМ!$A$33:$A$776,$A141,СВЦЭМ!$B$33:$B$776,T$119)+'СЕТ СН'!$I$12+СВЦЭМ!$D$10+'СЕТ СН'!$I$6-'СЕТ СН'!$I$22</f>
        <v>1432.23583414</v>
      </c>
      <c r="U141" s="36">
        <f>SUMIFS(СВЦЭМ!$C$33:$C$776,СВЦЭМ!$A$33:$A$776,$A141,СВЦЭМ!$B$33:$B$776,U$119)+'СЕТ СН'!$I$12+СВЦЭМ!$D$10+'СЕТ СН'!$I$6-'СЕТ СН'!$I$22</f>
        <v>1418.87236024</v>
      </c>
      <c r="V141" s="36">
        <f>SUMIFS(СВЦЭМ!$C$33:$C$776,СВЦЭМ!$A$33:$A$776,$A141,СВЦЭМ!$B$33:$B$776,V$119)+'СЕТ СН'!$I$12+СВЦЭМ!$D$10+'СЕТ СН'!$I$6-'СЕТ СН'!$I$22</f>
        <v>1421.3676116400002</v>
      </c>
      <c r="W141" s="36">
        <f>SUMIFS(СВЦЭМ!$C$33:$C$776,СВЦЭМ!$A$33:$A$776,$A141,СВЦЭМ!$B$33:$B$776,W$119)+'СЕТ СН'!$I$12+СВЦЭМ!$D$10+'СЕТ СН'!$I$6-'СЕТ СН'!$I$22</f>
        <v>1420.91677271</v>
      </c>
      <c r="X141" s="36">
        <f>SUMIFS(СВЦЭМ!$C$33:$C$776,СВЦЭМ!$A$33:$A$776,$A141,СВЦЭМ!$B$33:$B$776,X$119)+'СЕТ СН'!$I$12+СВЦЭМ!$D$10+'СЕТ СН'!$I$6-'СЕТ СН'!$I$22</f>
        <v>1419.57210915</v>
      </c>
      <c r="Y141" s="36">
        <f>SUMIFS(СВЦЭМ!$C$33:$C$776,СВЦЭМ!$A$33:$A$776,$A141,СВЦЭМ!$B$33:$B$776,Y$119)+'СЕТ СН'!$I$12+СВЦЭМ!$D$10+'СЕТ СН'!$I$6-'СЕТ СН'!$I$22</f>
        <v>1466.6663088400001</v>
      </c>
    </row>
    <row r="142" spans="1:25" ht="15.75" x14ac:dyDescent="0.2">
      <c r="A142" s="35">
        <f t="shared" si="3"/>
        <v>43913</v>
      </c>
      <c r="B142" s="36">
        <f>SUMIFS(СВЦЭМ!$C$33:$C$776,СВЦЭМ!$A$33:$A$776,$A142,СВЦЭМ!$B$33:$B$776,B$119)+'СЕТ СН'!$I$12+СВЦЭМ!$D$10+'СЕТ СН'!$I$6-'СЕТ СН'!$I$22</f>
        <v>1529.2241593700001</v>
      </c>
      <c r="C142" s="36">
        <f>SUMIFS(СВЦЭМ!$C$33:$C$776,СВЦЭМ!$A$33:$A$776,$A142,СВЦЭМ!$B$33:$B$776,C$119)+'СЕТ СН'!$I$12+СВЦЭМ!$D$10+'СЕТ СН'!$I$6-'СЕТ СН'!$I$22</f>
        <v>1552.8397761199999</v>
      </c>
      <c r="D142" s="36">
        <f>SUMIFS(СВЦЭМ!$C$33:$C$776,СВЦЭМ!$A$33:$A$776,$A142,СВЦЭМ!$B$33:$B$776,D$119)+'СЕТ СН'!$I$12+СВЦЭМ!$D$10+'СЕТ СН'!$I$6-'СЕТ СН'!$I$22</f>
        <v>1567.6422470800001</v>
      </c>
      <c r="E142" s="36">
        <f>SUMIFS(СВЦЭМ!$C$33:$C$776,СВЦЭМ!$A$33:$A$776,$A142,СВЦЭМ!$B$33:$B$776,E$119)+'СЕТ СН'!$I$12+СВЦЭМ!$D$10+'СЕТ СН'!$I$6-'СЕТ СН'!$I$22</f>
        <v>1573.7521198899999</v>
      </c>
      <c r="F142" s="36">
        <f>SUMIFS(СВЦЭМ!$C$33:$C$776,СВЦЭМ!$A$33:$A$776,$A142,СВЦЭМ!$B$33:$B$776,F$119)+'СЕТ СН'!$I$12+СВЦЭМ!$D$10+'СЕТ СН'!$I$6-'СЕТ СН'!$I$22</f>
        <v>1568.5242425700001</v>
      </c>
      <c r="G142" s="36">
        <f>SUMIFS(СВЦЭМ!$C$33:$C$776,СВЦЭМ!$A$33:$A$776,$A142,СВЦЭМ!$B$33:$B$776,G$119)+'СЕТ СН'!$I$12+СВЦЭМ!$D$10+'СЕТ СН'!$I$6-'СЕТ СН'!$I$22</f>
        <v>1557.9849226900001</v>
      </c>
      <c r="H142" s="36">
        <f>SUMIFS(СВЦЭМ!$C$33:$C$776,СВЦЭМ!$A$33:$A$776,$A142,СВЦЭМ!$B$33:$B$776,H$119)+'СЕТ СН'!$I$12+СВЦЭМ!$D$10+'СЕТ СН'!$I$6-'СЕТ СН'!$I$22</f>
        <v>1528.04526949</v>
      </c>
      <c r="I142" s="36">
        <f>SUMIFS(СВЦЭМ!$C$33:$C$776,СВЦЭМ!$A$33:$A$776,$A142,СВЦЭМ!$B$33:$B$776,I$119)+'СЕТ СН'!$I$12+СВЦЭМ!$D$10+'СЕТ СН'!$I$6-'СЕТ СН'!$I$22</f>
        <v>1488.7099192800001</v>
      </c>
      <c r="J142" s="36">
        <f>SUMIFS(СВЦЭМ!$C$33:$C$776,СВЦЭМ!$A$33:$A$776,$A142,СВЦЭМ!$B$33:$B$776,J$119)+'СЕТ СН'!$I$12+СВЦЭМ!$D$10+'СЕТ СН'!$I$6-'СЕТ СН'!$I$22</f>
        <v>1441.6328734200001</v>
      </c>
      <c r="K142" s="36">
        <f>SUMIFS(СВЦЭМ!$C$33:$C$776,СВЦЭМ!$A$33:$A$776,$A142,СВЦЭМ!$B$33:$B$776,K$119)+'СЕТ СН'!$I$12+СВЦЭМ!$D$10+'СЕТ СН'!$I$6-'СЕТ СН'!$I$22</f>
        <v>1441.8081012600001</v>
      </c>
      <c r="L142" s="36">
        <f>SUMIFS(СВЦЭМ!$C$33:$C$776,СВЦЭМ!$A$33:$A$776,$A142,СВЦЭМ!$B$33:$B$776,L$119)+'СЕТ СН'!$I$12+СВЦЭМ!$D$10+'СЕТ СН'!$I$6-'СЕТ СН'!$I$22</f>
        <v>1456.0644910000001</v>
      </c>
      <c r="M142" s="36">
        <f>SUMIFS(СВЦЭМ!$C$33:$C$776,СВЦЭМ!$A$33:$A$776,$A142,СВЦЭМ!$B$33:$B$776,M$119)+'СЕТ СН'!$I$12+СВЦЭМ!$D$10+'СЕТ СН'!$I$6-'СЕТ СН'!$I$22</f>
        <v>1441.7797452700001</v>
      </c>
      <c r="N142" s="36">
        <f>SUMIFS(СВЦЭМ!$C$33:$C$776,СВЦЭМ!$A$33:$A$776,$A142,СВЦЭМ!$B$33:$B$776,N$119)+'СЕТ СН'!$I$12+СВЦЭМ!$D$10+'СЕТ СН'!$I$6-'СЕТ СН'!$I$22</f>
        <v>1445.97313588</v>
      </c>
      <c r="O142" s="36">
        <f>SUMIFS(СВЦЭМ!$C$33:$C$776,СВЦЭМ!$A$33:$A$776,$A142,СВЦЭМ!$B$33:$B$776,O$119)+'СЕТ СН'!$I$12+СВЦЭМ!$D$10+'СЕТ СН'!$I$6-'СЕТ СН'!$I$22</f>
        <v>1462.1847382599999</v>
      </c>
      <c r="P142" s="36">
        <f>SUMIFS(СВЦЭМ!$C$33:$C$776,СВЦЭМ!$A$33:$A$776,$A142,СВЦЭМ!$B$33:$B$776,P$119)+'СЕТ СН'!$I$12+СВЦЭМ!$D$10+'СЕТ СН'!$I$6-'СЕТ СН'!$I$22</f>
        <v>1472.65674618</v>
      </c>
      <c r="Q142" s="36">
        <f>SUMIFS(СВЦЭМ!$C$33:$C$776,СВЦЭМ!$A$33:$A$776,$A142,СВЦЭМ!$B$33:$B$776,Q$119)+'СЕТ СН'!$I$12+СВЦЭМ!$D$10+'СЕТ СН'!$I$6-'СЕТ СН'!$I$22</f>
        <v>1478.88343912</v>
      </c>
      <c r="R142" s="36">
        <f>SUMIFS(СВЦЭМ!$C$33:$C$776,СВЦЭМ!$A$33:$A$776,$A142,СВЦЭМ!$B$33:$B$776,R$119)+'СЕТ СН'!$I$12+СВЦЭМ!$D$10+'СЕТ СН'!$I$6-'СЕТ СН'!$I$22</f>
        <v>1478.41236428</v>
      </c>
      <c r="S142" s="36">
        <f>SUMIFS(СВЦЭМ!$C$33:$C$776,СВЦЭМ!$A$33:$A$776,$A142,СВЦЭМ!$B$33:$B$776,S$119)+'СЕТ СН'!$I$12+СВЦЭМ!$D$10+'СЕТ СН'!$I$6-'СЕТ СН'!$I$22</f>
        <v>1479.5143154800001</v>
      </c>
      <c r="T142" s="36">
        <f>SUMIFS(СВЦЭМ!$C$33:$C$776,СВЦЭМ!$A$33:$A$776,$A142,СВЦЭМ!$B$33:$B$776,T$119)+'СЕТ СН'!$I$12+СВЦЭМ!$D$10+'СЕТ СН'!$I$6-'СЕТ СН'!$I$22</f>
        <v>1468.9954780500002</v>
      </c>
      <c r="U142" s="36">
        <f>SUMIFS(СВЦЭМ!$C$33:$C$776,СВЦЭМ!$A$33:$A$776,$A142,СВЦЭМ!$B$33:$B$776,U$119)+'СЕТ СН'!$I$12+СВЦЭМ!$D$10+'СЕТ СН'!$I$6-'СЕТ СН'!$I$22</f>
        <v>1453.7852296800002</v>
      </c>
      <c r="V142" s="36">
        <f>SUMIFS(СВЦЭМ!$C$33:$C$776,СВЦЭМ!$A$33:$A$776,$A142,СВЦЭМ!$B$33:$B$776,V$119)+'СЕТ СН'!$I$12+СВЦЭМ!$D$10+'СЕТ СН'!$I$6-'СЕТ СН'!$I$22</f>
        <v>1446.3161019500001</v>
      </c>
      <c r="W142" s="36">
        <f>SUMIFS(СВЦЭМ!$C$33:$C$776,СВЦЭМ!$A$33:$A$776,$A142,СВЦЭМ!$B$33:$B$776,W$119)+'СЕТ СН'!$I$12+СВЦЭМ!$D$10+'СЕТ СН'!$I$6-'СЕТ СН'!$I$22</f>
        <v>1414.73976533</v>
      </c>
      <c r="X142" s="36">
        <f>SUMIFS(СВЦЭМ!$C$33:$C$776,СВЦЭМ!$A$33:$A$776,$A142,СВЦЭМ!$B$33:$B$776,X$119)+'СЕТ СН'!$I$12+СВЦЭМ!$D$10+'СЕТ СН'!$I$6-'СЕТ СН'!$I$22</f>
        <v>1414.0316811100001</v>
      </c>
      <c r="Y142" s="36">
        <f>SUMIFS(СВЦЭМ!$C$33:$C$776,СВЦЭМ!$A$33:$A$776,$A142,СВЦЭМ!$B$33:$B$776,Y$119)+'СЕТ СН'!$I$12+СВЦЭМ!$D$10+'СЕТ СН'!$I$6-'СЕТ СН'!$I$22</f>
        <v>1461.5055481100001</v>
      </c>
    </row>
    <row r="143" spans="1:25" ht="15.75" x14ac:dyDescent="0.2">
      <c r="A143" s="35">
        <f t="shared" si="3"/>
        <v>43914</v>
      </c>
      <c r="B143" s="36">
        <f>SUMIFS(СВЦЭМ!$C$33:$C$776,СВЦЭМ!$A$33:$A$776,$A143,СВЦЭМ!$B$33:$B$776,B$119)+'СЕТ СН'!$I$12+СВЦЭМ!$D$10+'СЕТ СН'!$I$6-'СЕТ СН'!$I$22</f>
        <v>1496.1537827299999</v>
      </c>
      <c r="C143" s="36">
        <f>SUMIFS(СВЦЭМ!$C$33:$C$776,СВЦЭМ!$A$33:$A$776,$A143,СВЦЭМ!$B$33:$B$776,C$119)+'СЕТ СН'!$I$12+СВЦЭМ!$D$10+'СЕТ СН'!$I$6-'СЕТ СН'!$I$22</f>
        <v>1526.3890228099999</v>
      </c>
      <c r="D143" s="36">
        <f>SUMIFS(СВЦЭМ!$C$33:$C$776,СВЦЭМ!$A$33:$A$776,$A143,СВЦЭМ!$B$33:$B$776,D$119)+'СЕТ СН'!$I$12+СВЦЭМ!$D$10+'СЕТ СН'!$I$6-'СЕТ СН'!$I$22</f>
        <v>1548.3263303900001</v>
      </c>
      <c r="E143" s="36">
        <f>SUMIFS(СВЦЭМ!$C$33:$C$776,СВЦЭМ!$A$33:$A$776,$A143,СВЦЭМ!$B$33:$B$776,E$119)+'СЕТ СН'!$I$12+СВЦЭМ!$D$10+'СЕТ СН'!$I$6-'СЕТ СН'!$I$22</f>
        <v>1553.7526832799999</v>
      </c>
      <c r="F143" s="36">
        <f>SUMIFS(СВЦЭМ!$C$33:$C$776,СВЦЭМ!$A$33:$A$776,$A143,СВЦЭМ!$B$33:$B$776,F$119)+'СЕТ СН'!$I$12+СВЦЭМ!$D$10+'СЕТ СН'!$I$6-'СЕТ СН'!$I$22</f>
        <v>1545.84051948</v>
      </c>
      <c r="G143" s="36">
        <f>SUMIFS(СВЦЭМ!$C$33:$C$776,СВЦЭМ!$A$33:$A$776,$A143,СВЦЭМ!$B$33:$B$776,G$119)+'СЕТ СН'!$I$12+СВЦЭМ!$D$10+'СЕТ СН'!$I$6-'СЕТ СН'!$I$22</f>
        <v>1532.3630615100001</v>
      </c>
      <c r="H143" s="36">
        <f>SUMIFS(СВЦЭМ!$C$33:$C$776,СВЦЭМ!$A$33:$A$776,$A143,СВЦЭМ!$B$33:$B$776,H$119)+'СЕТ СН'!$I$12+СВЦЭМ!$D$10+'СЕТ СН'!$I$6-'СЕТ СН'!$I$22</f>
        <v>1500.50234434</v>
      </c>
      <c r="I143" s="36">
        <f>SUMIFS(СВЦЭМ!$C$33:$C$776,СВЦЭМ!$A$33:$A$776,$A143,СВЦЭМ!$B$33:$B$776,I$119)+'СЕТ СН'!$I$12+СВЦЭМ!$D$10+'СЕТ СН'!$I$6-'СЕТ СН'!$I$22</f>
        <v>1457.4544964900001</v>
      </c>
      <c r="J143" s="36">
        <f>SUMIFS(СВЦЭМ!$C$33:$C$776,СВЦЭМ!$A$33:$A$776,$A143,СВЦЭМ!$B$33:$B$776,J$119)+'СЕТ СН'!$I$12+СВЦЭМ!$D$10+'СЕТ СН'!$I$6-'СЕТ СН'!$I$22</f>
        <v>1412.4640792499999</v>
      </c>
      <c r="K143" s="36">
        <f>SUMIFS(СВЦЭМ!$C$33:$C$776,СВЦЭМ!$A$33:$A$776,$A143,СВЦЭМ!$B$33:$B$776,K$119)+'СЕТ СН'!$I$12+СВЦЭМ!$D$10+'СЕТ СН'!$I$6-'СЕТ СН'!$I$22</f>
        <v>1415.3083952100001</v>
      </c>
      <c r="L143" s="36">
        <f>SUMIFS(СВЦЭМ!$C$33:$C$776,СВЦЭМ!$A$33:$A$776,$A143,СВЦЭМ!$B$33:$B$776,L$119)+'СЕТ СН'!$I$12+СВЦЭМ!$D$10+'СЕТ СН'!$I$6-'СЕТ СН'!$I$22</f>
        <v>1428.6332391400001</v>
      </c>
      <c r="M143" s="36">
        <f>SUMIFS(СВЦЭМ!$C$33:$C$776,СВЦЭМ!$A$33:$A$776,$A143,СВЦЭМ!$B$33:$B$776,M$119)+'СЕТ СН'!$I$12+СВЦЭМ!$D$10+'СЕТ СН'!$I$6-'СЕТ СН'!$I$22</f>
        <v>1421.5017945899999</v>
      </c>
      <c r="N143" s="36">
        <f>SUMIFS(СВЦЭМ!$C$33:$C$776,СВЦЭМ!$A$33:$A$776,$A143,СВЦЭМ!$B$33:$B$776,N$119)+'СЕТ СН'!$I$12+СВЦЭМ!$D$10+'СЕТ СН'!$I$6-'СЕТ СН'!$I$22</f>
        <v>1448.6395896600002</v>
      </c>
      <c r="O143" s="36">
        <f>SUMIFS(СВЦЭМ!$C$33:$C$776,СВЦЭМ!$A$33:$A$776,$A143,СВЦЭМ!$B$33:$B$776,O$119)+'СЕТ СН'!$I$12+СВЦЭМ!$D$10+'СЕТ СН'!$I$6-'СЕТ СН'!$I$22</f>
        <v>1467.9969683899999</v>
      </c>
      <c r="P143" s="36">
        <f>SUMIFS(СВЦЭМ!$C$33:$C$776,СВЦЭМ!$A$33:$A$776,$A143,СВЦЭМ!$B$33:$B$776,P$119)+'СЕТ СН'!$I$12+СВЦЭМ!$D$10+'СЕТ СН'!$I$6-'СЕТ СН'!$I$22</f>
        <v>1479.2147973400001</v>
      </c>
      <c r="Q143" s="36">
        <f>SUMIFS(СВЦЭМ!$C$33:$C$776,СВЦЭМ!$A$33:$A$776,$A143,СВЦЭМ!$B$33:$B$776,Q$119)+'СЕТ СН'!$I$12+СВЦЭМ!$D$10+'СЕТ СН'!$I$6-'СЕТ СН'!$I$22</f>
        <v>1482.0956403</v>
      </c>
      <c r="R143" s="36">
        <f>SUMIFS(СВЦЭМ!$C$33:$C$776,СВЦЭМ!$A$33:$A$776,$A143,СВЦЭМ!$B$33:$B$776,R$119)+'СЕТ СН'!$I$12+СВЦЭМ!$D$10+'СЕТ СН'!$I$6-'СЕТ СН'!$I$22</f>
        <v>1463.6646331900001</v>
      </c>
      <c r="S143" s="36">
        <f>SUMIFS(СВЦЭМ!$C$33:$C$776,СВЦЭМ!$A$33:$A$776,$A143,СВЦЭМ!$B$33:$B$776,S$119)+'СЕТ СН'!$I$12+СВЦЭМ!$D$10+'СЕТ СН'!$I$6-'СЕТ СН'!$I$22</f>
        <v>1443.0251800599999</v>
      </c>
      <c r="T143" s="36">
        <f>SUMIFS(СВЦЭМ!$C$33:$C$776,СВЦЭМ!$A$33:$A$776,$A143,СВЦЭМ!$B$33:$B$776,T$119)+'СЕТ СН'!$I$12+СВЦЭМ!$D$10+'СЕТ СН'!$I$6-'СЕТ СН'!$I$22</f>
        <v>1423.8441241400001</v>
      </c>
      <c r="U143" s="36">
        <f>SUMIFS(СВЦЭМ!$C$33:$C$776,СВЦЭМ!$A$33:$A$776,$A143,СВЦЭМ!$B$33:$B$776,U$119)+'СЕТ СН'!$I$12+СВЦЭМ!$D$10+'СЕТ СН'!$I$6-'СЕТ СН'!$I$22</f>
        <v>1413.7121150400001</v>
      </c>
      <c r="V143" s="36">
        <f>SUMIFS(СВЦЭМ!$C$33:$C$776,СВЦЭМ!$A$33:$A$776,$A143,СВЦЭМ!$B$33:$B$776,V$119)+'СЕТ СН'!$I$12+СВЦЭМ!$D$10+'СЕТ СН'!$I$6-'СЕТ СН'!$I$22</f>
        <v>1431.05649958</v>
      </c>
      <c r="W143" s="36">
        <f>SUMIFS(СВЦЭМ!$C$33:$C$776,СВЦЭМ!$A$33:$A$776,$A143,СВЦЭМ!$B$33:$B$776,W$119)+'СЕТ СН'!$I$12+СВЦЭМ!$D$10+'СЕТ СН'!$I$6-'СЕТ СН'!$I$22</f>
        <v>1413.4875300900001</v>
      </c>
      <c r="X143" s="36">
        <f>SUMIFS(СВЦЭМ!$C$33:$C$776,СВЦЭМ!$A$33:$A$776,$A143,СВЦЭМ!$B$33:$B$776,X$119)+'СЕТ СН'!$I$12+СВЦЭМ!$D$10+'СЕТ СН'!$I$6-'СЕТ СН'!$I$22</f>
        <v>1421.1208855099999</v>
      </c>
      <c r="Y143" s="36">
        <f>SUMIFS(СВЦЭМ!$C$33:$C$776,СВЦЭМ!$A$33:$A$776,$A143,СВЦЭМ!$B$33:$B$776,Y$119)+'СЕТ СН'!$I$12+СВЦЭМ!$D$10+'СЕТ СН'!$I$6-'СЕТ СН'!$I$22</f>
        <v>1461.1382164800002</v>
      </c>
    </row>
    <row r="144" spans="1:25" ht="15.75" x14ac:dyDescent="0.2">
      <c r="A144" s="35">
        <f t="shared" si="3"/>
        <v>43915</v>
      </c>
      <c r="B144" s="36">
        <f>SUMIFS(СВЦЭМ!$C$33:$C$776,СВЦЭМ!$A$33:$A$776,$A144,СВЦЭМ!$B$33:$B$776,B$119)+'СЕТ СН'!$I$12+СВЦЭМ!$D$10+'СЕТ СН'!$I$6-'СЕТ СН'!$I$22</f>
        <v>1515.1811888100001</v>
      </c>
      <c r="C144" s="36">
        <f>SUMIFS(СВЦЭМ!$C$33:$C$776,СВЦЭМ!$A$33:$A$776,$A144,СВЦЭМ!$B$33:$B$776,C$119)+'СЕТ СН'!$I$12+СВЦЭМ!$D$10+'СЕТ СН'!$I$6-'СЕТ СН'!$I$22</f>
        <v>1542.53670536</v>
      </c>
      <c r="D144" s="36">
        <f>SUMIFS(СВЦЭМ!$C$33:$C$776,СВЦЭМ!$A$33:$A$776,$A144,СВЦЭМ!$B$33:$B$776,D$119)+'СЕТ СН'!$I$12+СВЦЭМ!$D$10+'СЕТ СН'!$I$6-'СЕТ СН'!$I$22</f>
        <v>1555.56200874</v>
      </c>
      <c r="E144" s="36">
        <f>SUMIFS(СВЦЭМ!$C$33:$C$776,СВЦЭМ!$A$33:$A$776,$A144,СВЦЭМ!$B$33:$B$776,E$119)+'СЕТ СН'!$I$12+СВЦЭМ!$D$10+'СЕТ СН'!$I$6-'СЕТ СН'!$I$22</f>
        <v>1566.8206253799999</v>
      </c>
      <c r="F144" s="36">
        <f>SUMIFS(СВЦЭМ!$C$33:$C$776,СВЦЭМ!$A$33:$A$776,$A144,СВЦЭМ!$B$33:$B$776,F$119)+'СЕТ СН'!$I$12+СВЦЭМ!$D$10+'СЕТ СН'!$I$6-'СЕТ СН'!$I$22</f>
        <v>1564.37961165</v>
      </c>
      <c r="G144" s="36">
        <f>SUMIFS(СВЦЭМ!$C$33:$C$776,СВЦЭМ!$A$33:$A$776,$A144,СВЦЭМ!$B$33:$B$776,G$119)+'СЕТ СН'!$I$12+СВЦЭМ!$D$10+'СЕТ СН'!$I$6-'СЕТ СН'!$I$22</f>
        <v>1550.3686660000001</v>
      </c>
      <c r="H144" s="36">
        <f>SUMIFS(СВЦЭМ!$C$33:$C$776,СВЦЭМ!$A$33:$A$776,$A144,СВЦЭМ!$B$33:$B$776,H$119)+'СЕТ СН'!$I$12+СВЦЭМ!$D$10+'СЕТ СН'!$I$6-'СЕТ СН'!$I$22</f>
        <v>1517.0408844000001</v>
      </c>
      <c r="I144" s="36">
        <f>SUMIFS(СВЦЭМ!$C$33:$C$776,СВЦЭМ!$A$33:$A$776,$A144,СВЦЭМ!$B$33:$B$776,I$119)+'СЕТ СН'!$I$12+СВЦЭМ!$D$10+'СЕТ СН'!$I$6-'СЕТ СН'!$I$22</f>
        <v>1477.5848046400001</v>
      </c>
      <c r="J144" s="36">
        <f>SUMIFS(СВЦЭМ!$C$33:$C$776,СВЦЭМ!$A$33:$A$776,$A144,СВЦЭМ!$B$33:$B$776,J$119)+'СЕТ СН'!$I$12+СВЦЭМ!$D$10+'СЕТ СН'!$I$6-'СЕТ СН'!$I$22</f>
        <v>1431.6258478100001</v>
      </c>
      <c r="K144" s="36">
        <f>SUMIFS(СВЦЭМ!$C$33:$C$776,СВЦЭМ!$A$33:$A$776,$A144,СВЦЭМ!$B$33:$B$776,K$119)+'СЕТ СН'!$I$12+СВЦЭМ!$D$10+'СЕТ СН'!$I$6-'СЕТ СН'!$I$22</f>
        <v>1435.1733447400002</v>
      </c>
      <c r="L144" s="36">
        <f>SUMIFS(СВЦЭМ!$C$33:$C$776,СВЦЭМ!$A$33:$A$776,$A144,СВЦЭМ!$B$33:$B$776,L$119)+'СЕТ СН'!$I$12+СВЦЭМ!$D$10+'СЕТ СН'!$I$6-'СЕТ СН'!$I$22</f>
        <v>1448.4216016800001</v>
      </c>
      <c r="M144" s="36">
        <f>SUMIFS(СВЦЭМ!$C$33:$C$776,СВЦЭМ!$A$33:$A$776,$A144,СВЦЭМ!$B$33:$B$776,M$119)+'СЕТ СН'!$I$12+СВЦЭМ!$D$10+'СЕТ СН'!$I$6-'СЕТ СН'!$I$22</f>
        <v>1427.1032585800001</v>
      </c>
      <c r="N144" s="36">
        <f>SUMIFS(СВЦЭМ!$C$33:$C$776,СВЦЭМ!$A$33:$A$776,$A144,СВЦЭМ!$B$33:$B$776,N$119)+'СЕТ СН'!$I$12+СВЦЭМ!$D$10+'СЕТ СН'!$I$6-'СЕТ СН'!$I$22</f>
        <v>1435.65203348</v>
      </c>
      <c r="O144" s="36">
        <f>SUMIFS(СВЦЭМ!$C$33:$C$776,СВЦЭМ!$A$33:$A$776,$A144,СВЦЭМ!$B$33:$B$776,O$119)+'СЕТ СН'!$I$12+СВЦЭМ!$D$10+'СЕТ СН'!$I$6-'СЕТ СН'!$I$22</f>
        <v>1448.2226851099999</v>
      </c>
      <c r="P144" s="36">
        <f>SUMIFS(СВЦЭМ!$C$33:$C$776,СВЦЭМ!$A$33:$A$776,$A144,СВЦЭМ!$B$33:$B$776,P$119)+'СЕТ СН'!$I$12+СВЦЭМ!$D$10+'СЕТ СН'!$I$6-'СЕТ СН'!$I$22</f>
        <v>1458.05606863</v>
      </c>
      <c r="Q144" s="36">
        <f>SUMIFS(СВЦЭМ!$C$33:$C$776,СВЦЭМ!$A$33:$A$776,$A144,СВЦЭМ!$B$33:$B$776,Q$119)+'СЕТ СН'!$I$12+СВЦЭМ!$D$10+'СЕТ СН'!$I$6-'СЕТ СН'!$I$22</f>
        <v>1463.03600527</v>
      </c>
      <c r="R144" s="36">
        <f>SUMIFS(СВЦЭМ!$C$33:$C$776,СВЦЭМ!$A$33:$A$776,$A144,СВЦЭМ!$B$33:$B$776,R$119)+'СЕТ СН'!$I$12+СВЦЭМ!$D$10+'СЕТ СН'!$I$6-'СЕТ СН'!$I$22</f>
        <v>1457.6180805200001</v>
      </c>
      <c r="S144" s="36">
        <f>SUMIFS(СВЦЭМ!$C$33:$C$776,СВЦЭМ!$A$33:$A$776,$A144,СВЦЭМ!$B$33:$B$776,S$119)+'СЕТ СН'!$I$12+СВЦЭМ!$D$10+'СЕТ СН'!$I$6-'СЕТ СН'!$I$22</f>
        <v>1443.1245493599999</v>
      </c>
      <c r="T144" s="36">
        <f>SUMIFS(СВЦЭМ!$C$33:$C$776,СВЦЭМ!$A$33:$A$776,$A144,СВЦЭМ!$B$33:$B$776,T$119)+'СЕТ СН'!$I$12+СВЦЭМ!$D$10+'СЕТ СН'!$I$6-'СЕТ СН'!$I$22</f>
        <v>1420.7728239600001</v>
      </c>
      <c r="U144" s="36">
        <f>SUMIFS(СВЦЭМ!$C$33:$C$776,СВЦЭМ!$A$33:$A$776,$A144,СВЦЭМ!$B$33:$B$776,U$119)+'СЕТ СН'!$I$12+СВЦЭМ!$D$10+'СЕТ СН'!$I$6-'СЕТ СН'!$I$22</f>
        <v>1413.02708033</v>
      </c>
      <c r="V144" s="36">
        <f>SUMIFS(СВЦЭМ!$C$33:$C$776,СВЦЭМ!$A$33:$A$776,$A144,СВЦЭМ!$B$33:$B$776,V$119)+'СЕТ СН'!$I$12+СВЦЭМ!$D$10+'СЕТ СН'!$I$6-'СЕТ СН'!$I$22</f>
        <v>1429.9617220700002</v>
      </c>
      <c r="W144" s="36">
        <f>SUMIFS(СВЦЭМ!$C$33:$C$776,СВЦЭМ!$A$33:$A$776,$A144,СВЦЭМ!$B$33:$B$776,W$119)+'СЕТ СН'!$I$12+СВЦЭМ!$D$10+'СЕТ СН'!$I$6-'СЕТ СН'!$I$22</f>
        <v>1419.66400363</v>
      </c>
      <c r="X144" s="36">
        <f>SUMIFS(СВЦЭМ!$C$33:$C$776,СВЦЭМ!$A$33:$A$776,$A144,СВЦЭМ!$B$33:$B$776,X$119)+'СЕТ СН'!$I$12+СВЦЭМ!$D$10+'СЕТ СН'!$I$6-'СЕТ СН'!$I$22</f>
        <v>1417.4093567800001</v>
      </c>
      <c r="Y144" s="36">
        <f>SUMIFS(СВЦЭМ!$C$33:$C$776,СВЦЭМ!$A$33:$A$776,$A144,СВЦЭМ!$B$33:$B$776,Y$119)+'СЕТ СН'!$I$12+СВЦЭМ!$D$10+'СЕТ СН'!$I$6-'СЕТ СН'!$I$22</f>
        <v>1416.7156753600002</v>
      </c>
    </row>
    <row r="145" spans="1:26" ht="15.75" x14ac:dyDescent="0.2">
      <c r="A145" s="35">
        <f t="shared" si="3"/>
        <v>43916</v>
      </c>
      <c r="B145" s="36">
        <f>SUMIFS(СВЦЭМ!$C$33:$C$776,СВЦЭМ!$A$33:$A$776,$A145,СВЦЭМ!$B$33:$B$776,B$119)+'СЕТ СН'!$I$12+СВЦЭМ!$D$10+'СЕТ СН'!$I$6-'СЕТ СН'!$I$22</f>
        <v>1463.4065236199999</v>
      </c>
      <c r="C145" s="36">
        <f>SUMIFS(СВЦЭМ!$C$33:$C$776,СВЦЭМ!$A$33:$A$776,$A145,СВЦЭМ!$B$33:$B$776,C$119)+'СЕТ СН'!$I$12+СВЦЭМ!$D$10+'СЕТ СН'!$I$6-'СЕТ СН'!$I$22</f>
        <v>1467.3052580000001</v>
      </c>
      <c r="D145" s="36">
        <f>SUMIFS(СВЦЭМ!$C$33:$C$776,СВЦЭМ!$A$33:$A$776,$A145,СВЦЭМ!$B$33:$B$776,D$119)+'СЕТ СН'!$I$12+СВЦЭМ!$D$10+'СЕТ СН'!$I$6-'СЕТ СН'!$I$22</f>
        <v>1473.1631547699999</v>
      </c>
      <c r="E145" s="36">
        <f>SUMIFS(СВЦЭМ!$C$33:$C$776,СВЦЭМ!$A$33:$A$776,$A145,СВЦЭМ!$B$33:$B$776,E$119)+'СЕТ СН'!$I$12+СВЦЭМ!$D$10+'СЕТ СН'!$I$6-'СЕТ СН'!$I$22</f>
        <v>1481.2180746500001</v>
      </c>
      <c r="F145" s="36">
        <f>SUMIFS(СВЦЭМ!$C$33:$C$776,СВЦЭМ!$A$33:$A$776,$A145,СВЦЭМ!$B$33:$B$776,F$119)+'СЕТ СН'!$I$12+СВЦЭМ!$D$10+'СЕТ СН'!$I$6-'СЕТ СН'!$I$22</f>
        <v>1482.4770734200001</v>
      </c>
      <c r="G145" s="36">
        <f>SUMIFS(СВЦЭМ!$C$33:$C$776,СВЦЭМ!$A$33:$A$776,$A145,СВЦЭМ!$B$33:$B$776,G$119)+'СЕТ СН'!$I$12+СВЦЭМ!$D$10+'СЕТ СН'!$I$6-'СЕТ СН'!$I$22</f>
        <v>1480.3133704699999</v>
      </c>
      <c r="H145" s="36">
        <f>SUMIFS(СВЦЭМ!$C$33:$C$776,СВЦЭМ!$A$33:$A$776,$A145,СВЦЭМ!$B$33:$B$776,H$119)+'СЕТ СН'!$I$12+СВЦЭМ!$D$10+'СЕТ СН'!$I$6-'СЕТ СН'!$I$22</f>
        <v>1489.2651519800002</v>
      </c>
      <c r="I145" s="36">
        <f>SUMIFS(СВЦЭМ!$C$33:$C$776,СВЦЭМ!$A$33:$A$776,$A145,СВЦЭМ!$B$33:$B$776,I$119)+'СЕТ СН'!$I$12+СВЦЭМ!$D$10+'СЕТ СН'!$I$6-'СЕТ СН'!$I$22</f>
        <v>1475.9724302</v>
      </c>
      <c r="J145" s="36">
        <f>SUMIFS(СВЦЭМ!$C$33:$C$776,СВЦЭМ!$A$33:$A$776,$A145,СВЦЭМ!$B$33:$B$776,J$119)+'СЕТ СН'!$I$12+СВЦЭМ!$D$10+'СЕТ СН'!$I$6-'СЕТ СН'!$I$22</f>
        <v>1454.67270955</v>
      </c>
      <c r="K145" s="36">
        <f>SUMIFS(СВЦЭМ!$C$33:$C$776,СВЦЭМ!$A$33:$A$776,$A145,СВЦЭМ!$B$33:$B$776,K$119)+'СЕТ СН'!$I$12+СВЦЭМ!$D$10+'СЕТ СН'!$I$6-'СЕТ СН'!$I$22</f>
        <v>1448.1871208800001</v>
      </c>
      <c r="L145" s="36">
        <f>SUMIFS(СВЦЭМ!$C$33:$C$776,СВЦЭМ!$A$33:$A$776,$A145,СВЦЭМ!$B$33:$B$776,L$119)+'СЕТ СН'!$I$12+СВЦЭМ!$D$10+'СЕТ СН'!$I$6-'СЕТ СН'!$I$22</f>
        <v>1459.0399795799999</v>
      </c>
      <c r="M145" s="36">
        <f>SUMIFS(СВЦЭМ!$C$33:$C$776,СВЦЭМ!$A$33:$A$776,$A145,СВЦЭМ!$B$33:$B$776,M$119)+'СЕТ СН'!$I$12+СВЦЭМ!$D$10+'СЕТ СН'!$I$6-'СЕТ СН'!$I$22</f>
        <v>1448.3795002900001</v>
      </c>
      <c r="N145" s="36">
        <f>SUMIFS(СВЦЭМ!$C$33:$C$776,СВЦЭМ!$A$33:$A$776,$A145,СВЦЭМ!$B$33:$B$776,N$119)+'СЕТ СН'!$I$12+СВЦЭМ!$D$10+'СЕТ СН'!$I$6-'СЕТ СН'!$I$22</f>
        <v>1460.4168974500001</v>
      </c>
      <c r="O145" s="36">
        <f>SUMIFS(СВЦЭМ!$C$33:$C$776,СВЦЭМ!$A$33:$A$776,$A145,СВЦЭМ!$B$33:$B$776,O$119)+'СЕТ СН'!$I$12+СВЦЭМ!$D$10+'СЕТ СН'!$I$6-'СЕТ СН'!$I$22</f>
        <v>1469.6290493900001</v>
      </c>
      <c r="P145" s="36">
        <f>SUMIFS(СВЦЭМ!$C$33:$C$776,СВЦЭМ!$A$33:$A$776,$A145,СВЦЭМ!$B$33:$B$776,P$119)+'СЕТ СН'!$I$12+СВЦЭМ!$D$10+'СЕТ СН'!$I$6-'СЕТ СН'!$I$22</f>
        <v>1472.89258406</v>
      </c>
      <c r="Q145" s="36">
        <f>SUMIFS(СВЦЭМ!$C$33:$C$776,СВЦЭМ!$A$33:$A$776,$A145,СВЦЭМ!$B$33:$B$776,Q$119)+'СЕТ СН'!$I$12+СВЦЭМ!$D$10+'СЕТ СН'!$I$6-'СЕТ СН'!$I$22</f>
        <v>1474.2898654300002</v>
      </c>
      <c r="R145" s="36">
        <f>SUMIFS(СВЦЭМ!$C$33:$C$776,СВЦЭМ!$A$33:$A$776,$A145,СВЦЭМ!$B$33:$B$776,R$119)+'СЕТ СН'!$I$12+СВЦЭМ!$D$10+'СЕТ СН'!$I$6-'СЕТ СН'!$I$22</f>
        <v>1475.54794143</v>
      </c>
      <c r="S145" s="36">
        <f>SUMIFS(СВЦЭМ!$C$33:$C$776,СВЦЭМ!$A$33:$A$776,$A145,СВЦЭМ!$B$33:$B$776,S$119)+'СЕТ СН'!$I$12+СВЦЭМ!$D$10+'СЕТ СН'!$I$6-'СЕТ СН'!$I$22</f>
        <v>1469.4666269899999</v>
      </c>
      <c r="T145" s="36">
        <f>SUMIFS(СВЦЭМ!$C$33:$C$776,СВЦЭМ!$A$33:$A$776,$A145,СВЦЭМ!$B$33:$B$776,T$119)+'СЕТ СН'!$I$12+СВЦЭМ!$D$10+'СЕТ СН'!$I$6-'СЕТ СН'!$I$22</f>
        <v>1454.6983144300002</v>
      </c>
      <c r="U145" s="36">
        <f>SUMIFS(СВЦЭМ!$C$33:$C$776,СВЦЭМ!$A$33:$A$776,$A145,СВЦЭМ!$B$33:$B$776,U$119)+'СЕТ СН'!$I$12+СВЦЭМ!$D$10+'СЕТ СН'!$I$6-'СЕТ СН'!$I$22</f>
        <v>1446.19923406</v>
      </c>
      <c r="V145" s="36">
        <f>SUMIFS(СВЦЭМ!$C$33:$C$776,СВЦЭМ!$A$33:$A$776,$A145,СВЦЭМ!$B$33:$B$776,V$119)+'СЕТ СН'!$I$12+СВЦЭМ!$D$10+'СЕТ СН'!$I$6-'СЕТ СН'!$I$22</f>
        <v>1442.9774835400001</v>
      </c>
      <c r="W145" s="36">
        <f>SUMIFS(СВЦЭМ!$C$33:$C$776,СВЦЭМ!$A$33:$A$776,$A145,СВЦЭМ!$B$33:$B$776,W$119)+'СЕТ СН'!$I$12+СВЦЭМ!$D$10+'СЕТ СН'!$I$6-'СЕТ СН'!$I$22</f>
        <v>1434.7669637600002</v>
      </c>
      <c r="X145" s="36">
        <f>SUMIFS(СВЦЭМ!$C$33:$C$776,СВЦЭМ!$A$33:$A$776,$A145,СВЦЭМ!$B$33:$B$776,X$119)+'СЕТ СН'!$I$12+СВЦЭМ!$D$10+'СЕТ СН'!$I$6-'СЕТ СН'!$I$22</f>
        <v>1447.0554546000001</v>
      </c>
      <c r="Y145" s="36">
        <f>SUMIFS(СВЦЭМ!$C$33:$C$776,СВЦЭМ!$A$33:$A$776,$A145,СВЦЭМ!$B$33:$B$776,Y$119)+'СЕТ СН'!$I$12+СВЦЭМ!$D$10+'СЕТ СН'!$I$6-'СЕТ СН'!$I$22</f>
        <v>1462.1586124800001</v>
      </c>
    </row>
    <row r="146" spans="1:26" ht="15.75" x14ac:dyDescent="0.2">
      <c r="A146" s="35">
        <f t="shared" si="3"/>
        <v>43917</v>
      </c>
      <c r="B146" s="36">
        <f>SUMIFS(СВЦЭМ!$C$33:$C$776,СВЦЭМ!$A$33:$A$776,$A146,СВЦЭМ!$B$33:$B$776,B$119)+'СЕТ СН'!$I$12+СВЦЭМ!$D$10+'СЕТ СН'!$I$6-'СЕТ СН'!$I$22</f>
        <v>1501.9868201500001</v>
      </c>
      <c r="C146" s="36">
        <f>SUMIFS(СВЦЭМ!$C$33:$C$776,СВЦЭМ!$A$33:$A$776,$A146,СВЦЭМ!$B$33:$B$776,C$119)+'СЕТ СН'!$I$12+СВЦЭМ!$D$10+'СЕТ СН'!$I$6-'СЕТ СН'!$I$22</f>
        <v>1527.0376817700001</v>
      </c>
      <c r="D146" s="36">
        <f>SUMIFS(СВЦЭМ!$C$33:$C$776,СВЦЭМ!$A$33:$A$776,$A146,СВЦЭМ!$B$33:$B$776,D$119)+'СЕТ СН'!$I$12+СВЦЭМ!$D$10+'СЕТ СН'!$I$6-'СЕТ СН'!$I$22</f>
        <v>1534.63921473</v>
      </c>
      <c r="E146" s="36">
        <f>SUMIFS(СВЦЭМ!$C$33:$C$776,СВЦЭМ!$A$33:$A$776,$A146,СВЦЭМ!$B$33:$B$776,E$119)+'СЕТ СН'!$I$12+СВЦЭМ!$D$10+'СЕТ СН'!$I$6-'СЕТ СН'!$I$22</f>
        <v>1546.6431269</v>
      </c>
      <c r="F146" s="36">
        <f>SUMIFS(СВЦЭМ!$C$33:$C$776,СВЦЭМ!$A$33:$A$776,$A146,СВЦЭМ!$B$33:$B$776,F$119)+'СЕТ СН'!$I$12+СВЦЭМ!$D$10+'СЕТ СН'!$I$6-'СЕТ СН'!$I$22</f>
        <v>1546.57695459</v>
      </c>
      <c r="G146" s="36">
        <f>SUMIFS(СВЦЭМ!$C$33:$C$776,СВЦЭМ!$A$33:$A$776,$A146,СВЦЭМ!$B$33:$B$776,G$119)+'СЕТ СН'!$I$12+СВЦЭМ!$D$10+'СЕТ СН'!$I$6-'СЕТ СН'!$I$22</f>
        <v>1529.68693581</v>
      </c>
      <c r="H146" s="36">
        <f>SUMIFS(СВЦЭМ!$C$33:$C$776,СВЦЭМ!$A$33:$A$776,$A146,СВЦЭМ!$B$33:$B$776,H$119)+'СЕТ СН'!$I$12+СВЦЭМ!$D$10+'СЕТ СН'!$I$6-'СЕТ СН'!$I$22</f>
        <v>1515.4988297899999</v>
      </c>
      <c r="I146" s="36">
        <f>SUMIFS(СВЦЭМ!$C$33:$C$776,СВЦЭМ!$A$33:$A$776,$A146,СВЦЭМ!$B$33:$B$776,I$119)+'СЕТ СН'!$I$12+СВЦЭМ!$D$10+'СЕТ СН'!$I$6-'СЕТ СН'!$I$22</f>
        <v>1471.9597006500001</v>
      </c>
      <c r="J146" s="36">
        <f>SUMIFS(СВЦЭМ!$C$33:$C$776,СВЦЭМ!$A$33:$A$776,$A146,СВЦЭМ!$B$33:$B$776,J$119)+'СЕТ СН'!$I$12+СВЦЭМ!$D$10+'СЕТ СН'!$I$6-'СЕТ СН'!$I$22</f>
        <v>1435.3920526400002</v>
      </c>
      <c r="K146" s="36">
        <f>SUMIFS(СВЦЭМ!$C$33:$C$776,СВЦЭМ!$A$33:$A$776,$A146,СВЦЭМ!$B$33:$B$776,K$119)+'СЕТ СН'!$I$12+СВЦЭМ!$D$10+'СЕТ СН'!$I$6-'СЕТ СН'!$I$22</f>
        <v>1424.6708808200001</v>
      </c>
      <c r="L146" s="36">
        <f>SUMIFS(СВЦЭМ!$C$33:$C$776,СВЦЭМ!$A$33:$A$776,$A146,СВЦЭМ!$B$33:$B$776,L$119)+'СЕТ СН'!$I$12+СВЦЭМ!$D$10+'СЕТ СН'!$I$6-'СЕТ СН'!$I$22</f>
        <v>1447.9231056200001</v>
      </c>
      <c r="M146" s="36">
        <f>SUMIFS(СВЦЭМ!$C$33:$C$776,СВЦЭМ!$A$33:$A$776,$A146,СВЦЭМ!$B$33:$B$776,M$119)+'СЕТ СН'!$I$12+СВЦЭМ!$D$10+'СЕТ СН'!$I$6-'СЕТ СН'!$I$22</f>
        <v>1444.13083824</v>
      </c>
      <c r="N146" s="36">
        <f>SUMIFS(СВЦЭМ!$C$33:$C$776,СВЦЭМ!$A$33:$A$776,$A146,СВЦЭМ!$B$33:$B$776,N$119)+'СЕТ СН'!$I$12+СВЦЭМ!$D$10+'СЕТ СН'!$I$6-'СЕТ СН'!$I$22</f>
        <v>1456.8066814900001</v>
      </c>
      <c r="O146" s="36">
        <f>SUMIFS(СВЦЭМ!$C$33:$C$776,СВЦЭМ!$A$33:$A$776,$A146,СВЦЭМ!$B$33:$B$776,O$119)+'СЕТ СН'!$I$12+СВЦЭМ!$D$10+'СЕТ СН'!$I$6-'СЕТ СН'!$I$22</f>
        <v>1472.56388053</v>
      </c>
      <c r="P146" s="36">
        <f>SUMIFS(СВЦЭМ!$C$33:$C$776,СВЦЭМ!$A$33:$A$776,$A146,СВЦЭМ!$B$33:$B$776,P$119)+'СЕТ СН'!$I$12+СВЦЭМ!$D$10+'СЕТ СН'!$I$6-'СЕТ СН'!$I$22</f>
        <v>1485.3610541</v>
      </c>
      <c r="Q146" s="36">
        <f>SUMIFS(СВЦЭМ!$C$33:$C$776,СВЦЭМ!$A$33:$A$776,$A146,СВЦЭМ!$B$33:$B$776,Q$119)+'СЕТ СН'!$I$12+СВЦЭМ!$D$10+'СЕТ СН'!$I$6-'СЕТ СН'!$I$22</f>
        <v>1491.10266551</v>
      </c>
      <c r="R146" s="36">
        <f>SUMIFS(СВЦЭМ!$C$33:$C$776,СВЦЭМ!$A$33:$A$776,$A146,СВЦЭМ!$B$33:$B$776,R$119)+'СЕТ СН'!$I$12+СВЦЭМ!$D$10+'СЕТ СН'!$I$6-'СЕТ СН'!$I$22</f>
        <v>1488.2044540500001</v>
      </c>
      <c r="S146" s="36">
        <f>SUMIFS(СВЦЭМ!$C$33:$C$776,СВЦЭМ!$A$33:$A$776,$A146,СВЦЭМ!$B$33:$B$776,S$119)+'СЕТ СН'!$I$12+СВЦЭМ!$D$10+'СЕТ СН'!$I$6-'СЕТ СН'!$I$22</f>
        <v>1473.06385679</v>
      </c>
      <c r="T146" s="36">
        <f>SUMIFS(СВЦЭМ!$C$33:$C$776,СВЦЭМ!$A$33:$A$776,$A146,СВЦЭМ!$B$33:$B$776,T$119)+'СЕТ СН'!$I$12+СВЦЭМ!$D$10+'СЕТ СН'!$I$6-'СЕТ СН'!$I$22</f>
        <v>1458.11385234</v>
      </c>
      <c r="U146" s="36">
        <f>SUMIFS(СВЦЭМ!$C$33:$C$776,СВЦЭМ!$A$33:$A$776,$A146,СВЦЭМ!$B$33:$B$776,U$119)+'СЕТ СН'!$I$12+СВЦЭМ!$D$10+'СЕТ СН'!$I$6-'СЕТ СН'!$I$22</f>
        <v>1440.94600941</v>
      </c>
      <c r="V146" s="36">
        <f>SUMIFS(СВЦЭМ!$C$33:$C$776,СВЦЭМ!$A$33:$A$776,$A146,СВЦЭМ!$B$33:$B$776,V$119)+'СЕТ СН'!$I$12+СВЦЭМ!$D$10+'СЕТ СН'!$I$6-'СЕТ СН'!$I$22</f>
        <v>1440.9542181500001</v>
      </c>
      <c r="W146" s="36">
        <f>SUMIFS(СВЦЭМ!$C$33:$C$776,СВЦЭМ!$A$33:$A$776,$A146,СВЦЭМ!$B$33:$B$776,W$119)+'СЕТ СН'!$I$12+СВЦЭМ!$D$10+'СЕТ СН'!$I$6-'СЕТ СН'!$I$22</f>
        <v>1442.9393046600001</v>
      </c>
      <c r="X146" s="36">
        <f>SUMIFS(СВЦЭМ!$C$33:$C$776,СВЦЭМ!$A$33:$A$776,$A146,СВЦЭМ!$B$33:$B$776,X$119)+'СЕТ СН'!$I$12+СВЦЭМ!$D$10+'СЕТ СН'!$I$6-'СЕТ СН'!$I$22</f>
        <v>1449.9025852300001</v>
      </c>
      <c r="Y146" s="36">
        <f>SUMIFS(СВЦЭМ!$C$33:$C$776,СВЦЭМ!$A$33:$A$776,$A146,СВЦЭМ!$B$33:$B$776,Y$119)+'СЕТ СН'!$I$12+СВЦЭМ!$D$10+'СЕТ СН'!$I$6-'СЕТ СН'!$I$22</f>
        <v>1471.6174097200001</v>
      </c>
    </row>
    <row r="147" spans="1:26" ht="15.75" x14ac:dyDescent="0.2">
      <c r="A147" s="35">
        <f t="shared" si="3"/>
        <v>43918</v>
      </c>
      <c r="B147" s="36">
        <f>SUMIFS(СВЦЭМ!$C$33:$C$776,СВЦЭМ!$A$33:$A$776,$A147,СВЦЭМ!$B$33:$B$776,B$119)+'СЕТ СН'!$I$12+СВЦЭМ!$D$10+'СЕТ СН'!$I$6-'СЕТ СН'!$I$22</f>
        <v>1557.9278985400001</v>
      </c>
      <c r="C147" s="36">
        <f>SUMIFS(СВЦЭМ!$C$33:$C$776,СВЦЭМ!$A$33:$A$776,$A147,СВЦЭМ!$B$33:$B$776,C$119)+'СЕТ СН'!$I$12+СВЦЭМ!$D$10+'СЕТ СН'!$I$6-'СЕТ СН'!$I$22</f>
        <v>1553.3735011399999</v>
      </c>
      <c r="D147" s="36">
        <f>SUMIFS(СВЦЭМ!$C$33:$C$776,СВЦЭМ!$A$33:$A$776,$A147,СВЦЭМ!$B$33:$B$776,D$119)+'СЕТ СН'!$I$12+СВЦЭМ!$D$10+'СЕТ СН'!$I$6-'СЕТ СН'!$I$22</f>
        <v>1580.14104868</v>
      </c>
      <c r="E147" s="36">
        <f>SUMIFS(СВЦЭМ!$C$33:$C$776,СВЦЭМ!$A$33:$A$776,$A147,СВЦЭМ!$B$33:$B$776,E$119)+'СЕТ СН'!$I$12+СВЦЭМ!$D$10+'СЕТ СН'!$I$6-'СЕТ СН'!$I$22</f>
        <v>1584.68139077</v>
      </c>
      <c r="F147" s="36">
        <f>SUMIFS(СВЦЭМ!$C$33:$C$776,СВЦЭМ!$A$33:$A$776,$A147,СВЦЭМ!$B$33:$B$776,F$119)+'СЕТ СН'!$I$12+СВЦЭМ!$D$10+'СЕТ СН'!$I$6-'СЕТ СН'!$I$22</f>
        <v>1582.2421465800001</v>
      </c>
      <c r="G147" s="36">
        <f>SUMIFS(СВЦЭМ!$C$33:$C$776,СВЦЭМ!$A$33:$A$776,$A147,СВЦЭМ!$B$33:$B$776,G$119)+'СЕТ СН'!$I$12+СВЦЭМ!$D$10+'СЕТ СН'!$I$6-'СЕТ СН'!$I$22</f>
        <v>1585.9101128000002</v>
      </c>
      <c r="H147" s="36">
        <f>SUMIFS(СВЦЭМ!$C$33:$C$776,СВЦЭМ!$A$33:$A$776,$A147,СВЦЭМ!$B$33:$B$776,H$119)+'СЕТ СН'!$I$12+СВЦЭМ!$D$10+'СЕТ СН'!$I$6-'СЕТ СН'!$I$22</f>
        <v>1566.4830296</v>
      </c>
      <c r="I147" s="36">
        <f>SUMIFS(СВЦЭМ!$C$33:$C$776,СВЦЭМ!$A$33:$A$776,$A147,СВЦЭМ!$B$33:$B$776,I$119)+'СЕТ СН'!$I$12+СВЦЭМ!$D$10+'СЕТ СН'!$I$6-'СЕТ СН'!$I$22</f>
        <v>1534.45040012</v>
      </c>
      <c r="J147" s="36">
        <f>SUMIFS(СВЦЭМ!$C$33:$C$776,СВЦЭМ!$A$33:$A$776,$A147,СВЦЭМ!$B$33:$B$776,J$119)+'СЕТ СН'!$I$12+СВЦЭМ!$D$10+'СЕТ СН'!$I$6-'СЕТ СН'!$I$22</f>
        <v>1497.20865497</v>
      </c>
      <c r="K147" s="36">
        <f>SUMIFS(СВЦЭМ!$C$33:$C$776,СВЦЭМ!$A$33:$A$776,$A147,СВЦЭМ!$B$33:$B$776,K$119)+'СЕТ СН'!$I$12+СВЦЭМ!$D$10+'СЕТ СН'!$I$6-'СЕТ СН'!$I$22</f>
        <v>1493.235068</v>
      </c>
      <c r="L147" s="36">
        <f>SUMIFS(СВЦЭМ!$C$33:$C$776,СВЦЭМ!$A$33:$A$776,$A147,СВЦЭМ!$B$33:$B$776,L$119)+'СЕТ СН'!$I$12+СВЦЭМ!$D$10+'СЕТ СН'!$I$6-'СЕТ СН'!$I$22</f>
        <v>1503.1185088699999</v>
      </c>
      <c r="M147" s="36">
        <f>SUMIFS(СВЦЭМ!$C$33:$C$776,СВЦЭМ!$A$33:$A$776,$A147,СВЦЭМ!$B$33:$B$776,M$119)+'СЕТ СН'!$I$12+СВЦЭМ!$D$10+'СЕТ СН'!$I$6-'СЕТ СН'!$I$22</f>
        <v>1504.83168897</v>
      </c>
      <c r="N147" s="36">
        <f>SUMIFS(СВЦЭМ!$C$33:$C$776,СВЦЭМ!$A$33:$A$776,$A147,СВЦЭМ!$B$33:$B$776,N$119)+'СЕТ СН'!$I$12+СВЦЭМ!$D$10+'СЕТ СН'!$I$6-'СЕТ СН'!$I$22</f>
        <v>1519.2045703200001</v>
      </c>
      <c r="O147" s="36">
        <f>SUMIFS(СВЦЭМ!$C$33:$C$776,СВЦЭМ!$A$33:$A$776,$A147,СВЦЭМ!$B$33:$B$776,O$119)+'СЕТ СН'!$I$12+СВЦЭМ!$D$10+'СЕТ СН'!$I$6-'СЕТ СН'!$I$22</f>
        <v>1527.8240154700002</v>
      </c>
      <c r="P147" s="36">
        <f>SUMIFS(СВЦЭМ!$C$33:$C$776,СВЦЭМ!$A$33:$A$776,$A147,СВЦЭМ!$B$33:$B$776,P$119)+'СЕТ СН'!$I$12+СВЦЭМ!$D$10+'СЕТ СН'!$I$6-'СЕТ СН'!$I$22</f>
        <v>1548.9039574799999</v>
      </c>
      <c r="Q147" s="36">
        <f>SUMIFS(СВЦЭМ!$C$33:$C$776,СВЦЭМ!$A$33:$A$776,$A147,СВЦЭМ!$B$33:$B$776,Q$119)+'СЕТ СН'!$I$12+СВЦЭМ!$D$10+'СЕТ СН'!$I$6-'СЕТ СН'!$I$22</f>
        <v>1550.3978863000002</v>
      </c>
      <c r="R147" s="36">
        <f>SUMIFS(СВЦЭМ!$C$33:$C$776,СВЦЭМ!$A$33:$A$776,$A147,СВЦЭМ!$B$33:$B$776,R$119)+'СЕТ СН'!$I$12+СВЦЭМ!$D$10+'СЕТ СН'!$I$6-'СЕТ СН'!$I$22</f>
        <v>1550.2534080200001</v>
      </c>
      <c r="S147" s="36">
        <f>SUMIFS(СВЦЭМ!$C$33:$C$776,СВЦЭМ!$A$33:$A$776,$A147,СВЦЭМ!$B$33:$B$776,S$119)+'СЕТ СН'!$I$12+СВЦЭМ!$D$10+'СЕТ СН'!$I$6-'СЕТ СН'!$I$22</f>
        <v>1542.9859986700001</v>
      </c>
      <c r="T147" s="36">
        <f>SUMIFS(СВЦЭМ!$C$33:$C$776,СВЦЭМ!$A$33:$A$776,$A147,СВЦЭМ!$B$33:$B$776,T$119)+'СЕТ СН'!$I$12+СВЦЭМ!$D$10+'СЕТ СН'!$I$6-'СЕТ СН'!$I$22</f>
        <v>1538.94190039</v>
      </c>
      <c r="U147" s="36">
        <f>SUMIFS(СВЦЭМ!$C$33:$C$776,СВЦЭМ!$A$33:$A$776,$A147,СВЦЭМ!$B$33:$B$776,U$119)+'СЕТ СН'!$I$12+СВЦЭМ!$D$10+'СЕТ СН'!$I$6-'СЕТ СН'!$I$22</f>
        <v>1520.62444953</v>
      </c>
      <c r="V147" s="36">
        <f>SUMIFS(СВЦЭМ!$C$33:$C$776,СВЦЭМ!$A$33:$A$776,$A147,СВЦЭМ!$B$33:$B$776,V$119)+'СЕТ СН'!$I$12+СВЦЭМ!$D$10+'СЕТ СН'!$I$6-'СЕТ СН'!$I$22</f>
        <v>1489.2290086100002</v>
      </c>
      <c r="W147" s="36">
        <f>SUMIFS(СВЦЭМ!$C$33:$C$776,СВЦЭМ!$A$33:$A$776,$A147,СВЦЭМ!$B$33:$B$776,W$119)+'СЕТ СН'!$I$12+СВЦЭМ!$D$10+'СЕТ СН'!$I$6-'СЕТ СН'!$I$22</f>
        <v>1478.9805859500002</v>
      </c>
      <c r="X147" s="36">
        <f>SUMIFS(СВЦЭМ!$C$33:$C$776,СВЦЭМ!$A$33:$A$776,$A147,СВЦЭМ!$B$33:$B$776,X$119)+'СЕТ СН'!$I$12+СВЦЭМ!$D$10+'СЕТ СН'!$I$6-'СЕТ СН'!$I$22</f>
        <v>1488.5155156400001</v>
      </c>
      <c r="Y147" s="36">
        <f>SUMIFS(СВЦЭМ!$C$33:$C$776,СВЦЭМ!$A$33:$A$776,$A147,СВЦЭМ!$B$33:$B$776,Y$119)+'СЕТ СН'!$I$12+СВЦЭМ!$D$10+'СЕТ СН'!$I$6-'СЕТ СН'!$I$22</f>
        <v>1520.5972794100001</v>
      </c>
    </row>
    <row r="148" spans="1:26" ht="15.75" x14ac:dyDescent="0.2">
      <c r="A148" s="35">
        <f t="shared" si="3"/>
        <v>43919</v>
      </c>
      <c r="B148" s="36">
        <f>SUMIFS(СВЦЭМ!$C$33:$C$776,СВЦЭМ!$A$33:$A$776,$A148,СВЦЭМ!$B$33:$B$776,B$119)+'СЕТ СН'!$I$12+СВЦЭМ!$D$10+'СЕТ СН'!$I$6-'СЕТ СН'!$I$22</f>
        <v>1570.99745188</v>
      </c>
      <c r="C148" s="36">
        <f>SUMIFS(СВЦЭМ!$C$33:$C$776,СВЦЭМ!$A$33:$A$776,$A148,СВЦЭМ!$B$33:$B$776,C$119)+'СЕТ СН'!$I$12+СВЦЭМ!$D$10+'СЕТ СН'!$I$6-'СЕТ СН'!$I$22</f>
        <v>1583.2588391200002</v>
      </c>
      <c r="D148" s="36">
        <f>SUMIFS(СВЦЭМ!$C$33:$C$776,СВЦЭМ!$A$33:$A$776,$A148,СВЦЭМ!$B$33:$B$776,D$119)+'СЕТ СН'!$I$12+СВЦЭМ!$D$10+'СЕТ СН'!$I$6-'СЕТ СН'!$I$22</f>
        <v>1608.47443892</v>
      </c>
      <c r="E148" s="36">
        <f>SUMIFS(СВЦЭМ!$C$33:$C$776,СВЦЭМ!$A$33:$A$776,$A148,СВЦЭМ!$B$33:$B$776,E$119)+'СЕТ СН'!$I$12+СВЦЭМ!$D$10+'СЕТ СН'!$I$6-'СЕТ СН'!$I$22</f>
        <v>1616.8407261000002</v>
      </c>
      <c r="F148" s="36">
        <f>SUMIFS(СВЦЭМ!$C$33:$C$776,СВЦЭМ!$A$33:$A$776,$A148,СВЦЭМ!$B$33:$B$776,F$119)+'СЕТ СН'!$I$12+СВЦЭМ!$D$10+'СЕТ СН'!$I$6-'СЕТ СН'!$I$22</f>
        <v>1617.11743032</v>
      </c>
      <c r="G148" s="36">
        <f>SUMIFS(СВЦЭМ!$C$33:$C$776,СВЦЭМ!$A$33:$A$776,$A148,СВЦЭМ!$B$33:$B$776,G$119)+'СЕТ СН'!$I$12+СВЦЭМ!$D$10+'СЕТ СН'!$I$6-'СЕТ СН'!$I$22</f>
        <v>1613.6552175100001</v>
      </c>
      <c r="H148" s="36">
        <f>SUMIFS(СВЦЭМ!$C$33:$C$776,СВЦЭМ!$A$33:$A$776,$A148,СВЦЭМ!$B$33:$B$776,H$119)+'СЕТ СН'!$I$12+СВЦЭМ!$D$10+'СЕТ СН'!$I$6-'СЕТ СН'!$I$22</f>
        <v>1596.1825951200001</v>
      </c>
      <c r="I148" s="36">
        <f>SUMIFS(СВЦЭМ!$C$33:$C$776,СВЦЭМ!$A$33:$A$776,$A148,СВЦЭМ!$B$33:$B$776,I$119)+'СЕТ СН'!$I$12+СВЦЭМ!$D$10+'СЕТ СН'!$I$6-'СЕТ СН'!$I$22</f>
        <v>1561.6845154299999</v>
      </c>
      <c r="J148" s="36">
        <f>SUMIFS(СВЦЭМ!$C$33:$C$776,СВЦЭМ!$A$33:$A$776,$A148,СВЦЭМ!$B$33:$B$776,J$119)+'СЕТ СН'!$I$12+СВЦЭМ!$D$10+'СЕТ СН'!$I$6-'СЕТ СН'!$I$22</f>
        <v>1489.2076094600002</v>
      </c>
      <c r="K148" s="36">
        <f>SUMIFS(СВЦЭМ!$C$33:$C$776,СВЦЭМ!$A$33:$A$776,$A148,СВЦЭМ!$B$33:$B$776,K$119)+'СЕТ СН'!$I$12+СВЦЭМ!$D$10+'СЕТ СН'!$I$6-'СЕТ СН'!$I$22</f>
        <v>1462.00904451</v>
      </c>
      <c r="L148" s="36">
        <f>SUMIFS(СВЦЭМ!$C$33:$C$776,СВЦЭМ!$A$33:$A$776,$A148,СВЦЭМ!$B$33:$B$776,L$119)+'СЕТ СН'!$I$12+СВЦЭМ!$D$10+'СЕТ СН'!$I$6-'СЕТ СН'!$I$22</f>
        <v>1474.2302560000001</v>
      </c>
      <c r="M148" s="36">
        <f>SUMIFS(СВЦЭМ!$C$33:$C$776,СВЦЭМ!$A$33:$A$776,$A148,СВЦЭМ!$B$33:$B$776,M$119)+'СЕТ СН'!$I$12+СВЦЭМ!$D$10+'СЕТ СН'!$I$6-'СЕТ СН'!$I$22</f>
        <v>1484.4134114799999</v>
      </c>
      <c r="N148" s="36">
        <f>SUMIFS(СВЦЭМ!$C$33:$C$776,СВЦЭМ!$A$33:$A$776,$A148,СВЦЭМ!$B$33:$B$776,N$119)+'СЕТ СН'!$I$12+СВЦЭМ!$D$10+'СЕТ СН'!$I$6-'СЕТ СН'!$I$22</f>
        <v>1498.05556308</v>
      </c>
      <c r="O148" s="36">
        <f>SUMIFS(СВЦЭМ!$C$33:$C$776,СВЦЭМ!$A$33:$A$776,$A148,СВЦЭМ!$B$33:$B$776,O$119)+'СЕТ СН'!$I$12+СВЦЭМ!$D$10+'СЕТ СН'!$I$6-'СЕТ СН'!$I$22</f>
        <v>1504.61230114</v>
      </c>
      <c r="P148" s="36">
        <f>SUMIFS(СВЦЭМ!$C$33:$C$776,СВЦЭМ!$A$33:$A$776,$A148,СВЦЭМ!$B$33:$B$776,P$119)+'СЕТ СН'!$I$12+СВЦЭМ!$D$10+'СЕТ СН'!$I$6-'СЕТ СН'!$I$22</f>
        <v>1508.4727227799999</v>
      </c>
      <c r="Q148" s="36">
        <f>SUMIFS(СВЦЭМ!$C$33:$C$776,СВЦЭМ!$A$33:$A$776,$A148,СВЦЭМ!$B$33:$B$776,Q$119)+'СЕТ СН'!$I$12+СВЦЭМ!$D$10+'СЕТ СН'!$I$6-'СЕТ СН'!$I$22</f>
        <v>1519.7215180500002</v>
      </c>
      <c r="R148" s="36">
        <f>SUMIFS(СВЦЭМ!$C$33:$C$776,СВЦЭМ!$A$33:$A$776,$A148,СВЦЭМ!$B$33:$B$776,R$119)+'СЕТ СН'!$I$12+СВЦЭМ!$D$10+'СЕТ СН'!$I$6-'СЕТ СН'!$I$22</f>
        <v>1515.5301868900001</v>
      </c>
      <c r="S148" s="36">
        <f>SUMIFS(СВЦЭМ!$C$33:$C$776,СВЦЭМ!$A$33:$A$776,$A148,СВЦЭМ!$B$33:$B$776,S$119)+'СЕТ СН'!$I$12+СВЦЭМ!$D$10+'СЕТ СН'!$I$6-'СЕТ СН'!$I$22</f>
        <v>1513.2988201200001</v>
      </c>
      <c r="T148" s="36">
        <f>SUMIFS(СВЦЭМ!$C$33:$C$776,СВЦЭМ!$A$33:$A$776,$A148,СВЦЭМ!$B$33:$B$776,T$119)+'СЕТ СН'!$I$12+СВЦЭМ!$D$10+'СЕТ СН'!$I$6-'СЕТ СН'!$I$22</f>
        <v>1496.5822242600002</v>
      </c>
      <c r="U148" s="36">
        <f>SUMIFS(СВЦЭМ!$C$33:$C$776,СВЦЭМ!$A$33:$A$776,$A148,СВЦЭМ!$B$33:$B$776,U$119)+'СЕТ СН'!$I$12+СВЦЭМ!$D$10+'СЕТ СН'!$I$6-'СЕТ СН'!$I$22</f>
        <v>1477.1710073500001</v>
      </c>
      <c r="V148" s="36">
        <f>SUMIFS(СВЦЭМ!$C$33:$C$776,СВЦЭМ!$A$33:$A$776,$A148,СВЦЭМ!$B$33:$B$776,V$119)+'СЕТ СН'!$I$12+СВЦЭМ!$D$10+'СЕТ СН'!$I$6-'СЕТ СН'!$I$22</f>
        <v>1455.7998842400002</v>
      </c>
      <c r="W148" s="36">
        <f>SUMIFS(СВЦЭМ!$C$33:$C$776,СВЦЭМ!$A$33:$A$776,$A148,СВЦЭМ!$B$33:$B$776,W$119)+'СЕТ СН'!$I$12+СВЦЭМ!$D$10+'СЕТ СН'!$I$6-'СЕТ СН'!$I$22</f>
        <v>1434.7229593300001</v>
      </c>
      <c r="X148" s="36">
        <f>SUMIFS(СВЦЭМ!$C$33:$C$776,СВЦЭМ!$A$33:$A$776,$A148,СВЦЭМ!$B$33:$B$776,X$119)+'СЕТ СН'!$I$12+СВЦЭМ!$D$10+'СЕТ СН'!$I$6-'СЕТ СН'!$I$22</f>
        <v>1430.0707911200002</v>
      </c>
      <c r="Y148" s="36">
        <f>SUMIFS(СВЦЭМ!$C$33:$C$776,СВЦЭМ!$A$33:$A$776,$A148,СВЦЭМ!$B$33:$B$776,Y$119)+'СЕТ СН'!$I$12+СВЦЭМ!$D$10+'СЕТ СН'!$I$6-'СЕТ СН'!$I$22</f>
        <v>1464.3987015500002</v>
      </c>
    </row>
    <row r="149" spans="1:26" ht="15.75" x14ac:dyDescent="0.2">
      <c r="A149" s="35">
        <f t="shared" si="3"/>
        <v>43920</v>
      </c>
      <c r="B149" s="36">
        <f>SUMIFS(СВЦЭМ!$C$33:$C$776,СВЦЭМ!$A$33:$A$776,$A149,СВЦЭМ!$B$33:$B$776,B$119)+'СЕТ СН'!$I$12+СВЦЭМ!$D$10+'СЕТ СН'!$I$6-'СЕТ СН'!$I$22</f>
        <v>1516.7165106699999</v>
      </c>
      <c r="C149" s="36">
        <f>SUMIFS(СВЦЭМ!$C$33:$C$776,СВЦЭМ!$A$33:$A$776,$A149,СВЦЭМ!$B$33:$B$776,C$119)+'СЕТ СН'!$I$12+СВЦЭМ!$D$10+'СЕТ СН'!$I$6-'СЕТ СН'!$I$22</f>
        <v>1548.86512225</v>
      </c>
      <c r="D149" s="36">
        <f>SUMIFS(СВЦЭМ!$C$33:$C$776,СВЦЭМ!$A$33:$A$776,$A149,СВЦЭМ!$B$33:$B$776,D$119)+'СЕТ СН'!$I$12+СВЦЭМ!$D$10+'СЕТ СН'!$I$6-'СЕТ СН'!$I$22</f>
        <v>1594.6652047900002</v>
      </c>
      <c r="E149" s="36">
        <f>SUMIFS(СВЦЭМ!$C$33:$C$776,СВЦЭМ!$A$33:$A$776,$A149,СВЦЭМ!$B$33:$B$776,E$119)+'СЕТ СН'!$I$12+СВЦЭМ!$D$10+'СЕТ СН'!$I$6-'СЕТ СН'!$I$22</f>
        <v>1606.4372054800001</v>
      </c>
      <c r="F149" s="36">
        <f>SUMIFS(СВЦЭМ!$C$33:$C$776,СВЦЭМ!$A$33:$A$776,$A149,СВЦЭМ!$B$33:$B$776,F$119)+'СЕТ СН'!$I$12+СВЦЭМ!$D$10+'СЕТ СН'!$I$6-'СЕТ СН'!$I$22</f>
        <v>1597.3432056199999</v>
      </c>
      <c r="G149" s="36">
        <f>SUMIFS(СВЦЭМ!$C$33:$C$776,СВЦЭМ!$A$33:$A$776,$A149,СВЦЭМ!$B$33:$B$776,G$119)+'СЕТ СН'!$I$12+СВЦЭМ!$D$10+'СЕТ СН'!$I$6-'СЕТ СН'!$I$22</f>
        <v>1589.1271296300001</v>
      </c>
      <c r="H149" s="36">
        <f>SUMIFS(СВЦЭМ!$C$33:$C$776,СВЦЭМ!$A$33:$A$776,$A149,СВЦЭМ!$B$33:$B$776,H$119)+'СЕТ СН'!$I$12+СВЦЭМ!$D$10+'СЕТ СН'!$I$6-'СЕТ СН'!$I$22</f>
        <v>1562.8428240400001</v>
      </c>
      <c r="I149" s="36">
        <f>SUMIFS(СВЦЭМ!$C$33:$C$776,СВЦЭМ!$A$33:$A$776,$A149,СВЦЭМ!$B$33:$B$776,I$119)+'СЕТ СН'!$I$12+СВЦЭМ!$D$10+'СЕТ СН'!$I$6-'СЕТ СН'!$I$22</f>
        <v>1497.6055275399999</v>
      </c>
      <c r="J149" s="36">
        <f>SUMIFS(СВЦЭМ!$C$33:$C$776,СВЦЭМ!$A$33:$A$776,$A149,СВЦЭМ!$B$33:$B$776,J$119)+'СЕТ СН'!$I$12+СВЦЭМ!$D$10+'СЕТ СН'!$I$6-'СЕТ СН'!$I$22</f>
        <v>1454.8598517700002</v>
      </c>
      <c r="K149" s="36">
        <f>SUMIFS(СВЦЭМ!$C$33:$C$776,СВЦЭМ!$A$33:$A$776,$A149,СВЦЭМ!$B$33:$B$776,K$119)+'СЕТ СН'!$I$12+СВЦЭМ!$D$10+'СЕТ СН'!$I$6-'СЕТ СН'!$I$22</f>
        <v>1442.7406799600001</v>
      </c>
      <c r="L149" s="36">
        <f>SUMIFS(СВЦЭМ!$C$33:$C$776,СВЦЭМ!$A$33:$A$776,$A149,СВЦЭМ!$B$33:$B$776,L$119)+'СЕТ СН'!$I$12+СВЦЭМ!$D$10+'СЕТ СН'!$I$6-'СЕТ СН'!$I$22</f>
        <v>1453.0044212500002</v>
      </c>
      <c r="M149" s="36">
        <f>SUMIFS(СВЦЭМ!$C$33:$C$776,СВЦЭМ!$A$33:$A$776,$A149,СВЦЭМ!$B$33:$B$776,M$119)+'СЕТ СН'!$I$12+СВЦЭМ!$D$10+'СЕТ СН'!$I$6-'СЕТ СН'!$I$22</f>
        <v>1450.8588178499999</v>
      </c>
      <c r="N149" s="36">
        <f>SUMIFS(СВЦЭМ!$C$33:$C$776,СВЦЭМ!$A$33:$A$776,$A149,СВЦЭМ!$B$33:$B$776,N$119)+'СЕТ СН'!$I$12+СВЦЭМ!$D$10+'СЕТ СН'!$I$6-'СЕТ СН'!$I$22</f>
        <v>1469.1575470400001</v>
      </c>
      <c r="O149" s="36">
        <f>SUMIFS(СВЦЭМ!$C$33:$C$776,СВЦЭМ!$A$33:$A$776,$A149,СВЦЭМ!$B$33:$B$776,O$119)+'СЕТ СН'!$I$12+СВЦЭМ!$D$10+'СЕТ СН'!$I$6-'СЕТ СН'!$I$22</f>
        <v>1480.4749537800001</v>
      </c>
      <c r="P149" s="36">
        <f>SUMIFS(СВЦЭМ!$C$33:$C$776,СВЦЭМ!$A$33:$A$776,$A149,СВЦЭМ!$B$33:$B$776,P$119)+'СЕТ СН'!$I$12+СВЦЭМ!$D$10+'СЕТ СН'!$I$6-'СЕТ СН'!$I$22</f>
        <v>1481.07127775</v>
      </c>
      <c r="Q149" s="36">
        <f>SUMIFS(СВЦЭМ!$C$33:$C$776,СВЦЭМ!$A$33:$A$776,$A149,СВЦЭМ!$B$33:$B$776,Q$119)+'СЕТ СН'!$I$12+СВЦЭМ!$D$10+'СЕТ СН'!$I$6-'СЕТ СН'!$I$22</f>
        <v>1488.7424386</v>
      </c>
      <c r="R149" s="36">
        <f>SUMIFS(СВЦЭМ!$C$33:$C$776,СВЦЭМ!$A$33:$A$776,$A149,СВЦЭМ!$B$33:$B$776,R$119)+'СЕТ СН'!$I$12+СВЦЭМ!$D$10+'СЕТ СН'!$I$6-'СЕТ СН'!$I$22</f>
        <v>1488.87096776</v>
      </c>
      <c r="S149" s="36">
        <f>SUMIFS(СВЦЭМ!$C$33:$C$776,СВЦЭМ!$A$33:$A$776,$A149,СВЦЭМ!$B$33:$B$776,S$119)+'СЕТ СН'!$I$12+СВЦЭМ!$D$10+'СЕТ СН'!$I$6-'СЕТ СН'!$I$22</f>
        <v>1514.6066115200001</v>
      </c>
      <c r="T149" s="36">
        <f>SUMIFS(СВЦЭМ!$C$33:$C$776,СВЦЭМ!$A$33:$A$776,$A149,СВЦЭМ!$B$33:$B$776,T$119)+'СЕТ СН'!$I$12+СВЦЭМ!$D$10+'СЕТ СН'!$I$6-'СЕТ СН'!$I$22</f>
        <v>1500.0605939900001</v>
      </c>
      <c r="U149" s="36">
        <f>SUMIFS(СВЦЭМ!$C$33:$C$776,СВЦЭМ!$A$33:$A$776,$A149,СВЦЭМ!$B$33:$B$776,U$119)+'СЕТ СН'!$I$12+СВЦЭМ!$D$10+'СЕТ СН'!$I$6-'СЕТ СН'!$I$22</f>
        <v>1474.22242467</v>
      </c>
      <c r="V149" s="36">
        <f>SUMIFS(СВЦЭМ!$C$33:$C$776,СВЦЭМ!$A$33:$A$776,$A149,СВЦЭМ!$B$33:$B$776,V$119)+'СЕТ СН'!$I$12+СВЦЭМ!$D$10+'СЕТ СН'!$I$6-'СЕТ СН'!$I$22</f>
        <v>1480.9909405600001</v>
      </c>
      <c r="W149" s="36">
        <f>SUMIFS(СВЦЭМ!$C$33:$C$776,СВЦЭМ!$A$33:$A$776,$A149,СВЦЭМ!$B$33:$B$776,W$119)+'СЕТ СН'!$I$12+СВЦЭМ!$D$10+'СЕТ СН'!$I$6-'СЕТ СН'!$I$22</f>
        <v>1461.02226595</v>
      </c>
      <c r="X149" s="36">
        <f>SUMIFS(СВЦЭМ!$C$33:$C$776,СВЦЭМ!$A$33:$A$776,$A149,СВЦЭМ!$B$33:$B$776,X$119)+'СЕТ СН'!$I$12+СВЦЭМ!$D$10+'СЕТ СН'!$I$6-'СЕТ СН'!$I$22</f>
        <v>1487.9364015800002</v>
      </c>
      <c r="Y149" s="36">
        <f>SUMIFS(СВЦЭМ!$C$33:$C$776,СВЦЭМ!$A$33:$A$776,$A149,СВЦЭМ!$B$33:$B$776,Y$119)+'СЕТ СН'!$I$12+СВЦЭМ!$D$10+'СЕТ СН'!$I$6-'СЕТ СН'!$I$22</f>
        <v>1527.38311995</v>
      </c>
    </row>
    <row r="150" spans="1:26" ht="15.75" x14ac:dyDescent="0.2">
      <c r="A150" s="35">
        <f t="shared" si="3"/>
        <v>43921</v>
      </c>
      <c r="B150" s="36">
        <f>SUMIFS(СВЦЭМ!$C$33:$C$776,СВЦЭМ!$A$33:$A$776,$A150,СВЦЭМ!$B$33:$B$776,B$119)+'СЕТ СН'!$I$12+СВЦЭМ!$D$10+'СЕТ СН'!$I$6-'СЕТ СН'!$I$22</f>
        <v>1530.9777768399999</v>
      </c>
      <c r="C150" s="36">
        <f>SUMIFS(СВЦЭМ!$C$33:$C$776,СВЦЭМ!$A$33:$A$776,$A150,СВЦЭМ!$B$33:$B$776,C$119)+'СЕТ СН'!$I$12+СВЦЭМ!$D$10+'СЕТ СН'!$I$6-'СЕТ СН'!$I$22</f>
        <v>1562.12575358</v>
      </c>
      <c r="D150" s="36">
        <f>SUMIFS(СВЦЭМ!$C$33:$C$776,СВЦЭМ!$A$33:$A$776,$A150,СВЦЭМ!$B$33:$B$776,D$119)+'СЕТ СН'!$I$12+СВЦЭМ!$D$10+'СЕТ СН'!$I$6-'СЕТ СН'!$I$22</f>
        <v>1606.178954</v>
      </c>
      <c r="E150" s="36">
        <f>SUMIFS(СВЦЭМ!$C$33:$C$776,СВЦЭМ!$A$33:$A$776,$A150,СВЦЭМ!$B$33:$B$776,E$119)+'СЕТ СН'!$I$12+СВЦЭМ!$D$10+'СЕТ СН'!$I$6-'СЕТ СН'!$I$22</f>
        <v>1618.87964242</v>
      </c>
      <c r="F150" s="36">
        <f>SUMIFS(СВЦЭМ!$C$33:$C$776,СВЦЭМ!$A$33:$A$776,$A150,СВЦЭМ!$B$33:$B$776,F$119)+'СЕТ СН'!$I$12+СВЦЭМ!$D$10+'СЕТ СН'!$I$6-'СЕТ СН'!$I$22</f>
        <v>1616.0373046</v>
      </c>
      <c r="G150" s="36">
        <f>SUMIFS(СВЦЭМ!$C$33:$C$776,СВЦЭМ!$A$33:$A$776,$A150,СВЦЭМ!$B$33:$B$776,G$119)+'СЕТ СН'!$I$12+СВЦЭМ!$D$10+'СЕТ СН'!$I$6-'СЕТ СН'!$I$22</f>
        <v>1601.6165389299999</v>
      </c>
      <c r="H150" s="36">
        <f>SUMIFS(СВЦЭМ!$C$33:$C$776,СВЦЭМ!$A$33:$A$776,$A150,СВЦЭМ!$B$33:$B$776,H$119)+'СЕТ СН'!$I$12+СВЦЭМ!$D$10+'СЕТ СН'!$I$6-'СЕТ СН'!$I$22</f>
        <v>1572.4174016400002</v>
      </c>
      <c r="I150" s="36">
        <f>SUMIFS(СВЦЭМ!$C$33:$C$776,СВЦЭМ!$A$33:$A$776,$A150,СВЦЭМ!$B$33:$B$776,I$119)+'СЕТ СН'!$I$12+СВЦЭМ!$D$10+'СЕТ СН'!$I$6-'СЕТ СН'!$I$22</f>
        <v>1522.3991326700002</v>
      </c>
      <c r="J150" s="36">
        <f>SUMIFS(СВЦЭМ!$C$33:$C$776,СВЦЭМ!$A$33:$A$776,$A150,СВЦЭМ!$B$33:$B$776,J$119)+'СЕТ СН'!$I$12+СВЦЭМ!$D$10+'СЕТ СН'!$I$6-'СЕТ СН'!$I$22</f>
        <v>1480.5737066000002</v>
      </c>
      <c r="K150" s="36">
        <f>SUMIFS(СВЦЭМ!$C$33:$C$776,СВЦЭМ!$A$33:$A$776,$A150,СВЦЭМ!$B$33:$B$776,K$119)+'СЕТ СН'!$I$12+СВЦЭМ!$D$10+'СЕТ СН'!$I$6-'СЕТ СН'!$I$22</f>
        <v>1466.4551295000001</v>
      </c>
      <c r="L150" s="36">
        <f>SUMIFS(СВЦЭМ!$C$33:$C$776,СВЦЭМ!$A$33:$A$776,$A150,СВЦЭМ!$B$33:$B$776,L$119)+'СЕТ СН'!$I$12+СВЦЭМ!$D$10+'СЕТ СН'!$I$6-'СЕТ СН'!$I$22</f>
        <v>1460.2437934700001</v>
      </c>
      <c r="M150" s="36">
        <f>SUMIFS(СВЦЭМ!$C$33:$C$776,СВЦЭМ!$A$33:$A$776,$A150,СВЦЭМ!$B$33:$B$776,M$119)+'СЕТ СН'!$I$12+СВЦЭМ!$D$10+'СЕТ СН'!$I$6-'СЕТ СН'!$I$22</f>
        <v>1451.6830129099999</v>
      </c>
      <c r="N150" s="36">
        <f>SUMIFS(СВЦЭМ!$C$33:$C$776,СВЦЭМ!$A$33:$A$776,$A150,СВЦЭМ!$B$33:$B$776,N$119)+'СЕТ СН'!$I$12+СВЦЭМ!$D$10+'СЕТ СН'!$I$6-'СЕТ СН'!$I$22</f>
        <v>1457.2179104100001</v>
      </c>
      <c r="O150" s="36">
        <f>SUMIFS(СВЦЭМ!$C$33:$C$776,СВЦЭМ!$A$33:$A$776,$A150,СВЦЭМ!$B$33:$B$776,O$119)+'СЕТ СН'!$I$12+СВЦЭМ!$D$10+'СЕТ СН'!$I$6-'СЕТ СН'!$I$22</f>
        <v>1473.9945149</v>
      </c>
      <c r="P150" s="36">
        <f>SUMIFS(СВЦЭМ!$C$33:$C$776,СВЦЭМ!$A$33:$A$776,$A150,СВЦЭМ!$B$33:$B$776,P$119)+'СЕТ СН'!$I$12+СВЦЭМ!$D$10+'СЕТ СН'!$I$6-'СЕТ СН'!$I$22</f>
        <v>1485.7406477899999</v>
      </c>
      <c r="Q150" s="36">
        <f>SUMIFS(СВЦЭМ!$C$33:$C$776,СВЦЭМ!$A$33:$A$776,$A150,СВЦЭМ!$B$33:$B$776,Q$119)+'СЕТ СН'!$I$12+СВЦЭМ!$D$10+'СЕТ СН'!$I$6-'СЕТ СН'!$I$22</f>
        <v>1489.6211180099999</v>
      </c>
      <c r="R150" s="36">
        <f>SUMIFS(СВЦЭМ!$C$33:$C$776,СВЦЭМ!$A$33:$A$776,$A150,СВЦЭМ!$B$33:$B$776,R$119)+'СЕТ СН'!$I$12+СВЦЭМ!$D$10+'СЕТ СН'!$I$6-'СЕТ СН'!$I$22</f>
        <v>1482.3897017500001</v>
      </c>
      <c r="S150" s="36">
        <f>SUMIFS(СВЦЭМ!$C$33:$C$776,СВЦЭМ!$A$33:$A$776,$A150,СВЦЭМ!$B$33:$B$776,S$119)+'СЕТ СН'!$I$12+СВЦЭМ!$D$10+'СЕТ СН'!$I$6-'СЕТ СН'!$I$22</f>
        <v>1482.5874539700001</v>
      </c>
      <c r="T150" s="36">
        <f>SUMIFS(СВЦЭМ!$C$33:$C$776,СВЦЭМ!$A$33:$A$776,$A150,СВЦЭМ!$B$33:$B$776,T$119)+'СЕТ СН'!$I$12+СВЦЭМ!$D$10+'СЕТ СН'!$I$6-'СЕТ СН'!$I$22</f>
        <v>1456.56583348</v>
      </c>
      <c r="U150" s="36">
        <f>SUMIFS(СВЦЭМ!$C$33:$C$776,СВЦЭМ!$A$33:$A$776,$A150,СВЦЭМ!$B$33:$B$776,U$119)+'СЕТ СН'!$I$12+СВЦЭМ!$D$10+'СЕТ СН'!$I$6-'СЕТ СН'!$I$22</f>
        <v>1432.17603897</v>
      </c>
      <c r="V150" s="36">
        <f>SUMIFS(СВЦЭМ!$C$33:$C$776,СВЦЭМ!$A$33:$A$776,$A150,СВЦЭМ!$B$33:$B$776,V$119)+'СЕТ СН'!$I$12+СВЦЭМ!$D$10+'СЕТ СН'!$I$6-'СЕТ СН'!$I$22</f>
        <v>1430.4429585100002</v>
      </c>
      <c r="W150" s="36">
        <f>SUMIFS(СВЦЭМ!$C$33:$C$776,СВЦЭМ!$A$33:$A$776,$A150,СВЦЭМ!$B$33:$B$776,W$119)+'СЕТ СН'!$I$12+СВЦЭМ!$D$10+'СЕТ СН'!$I$6-'СЕТ СН'!$I$22</f>
        <v>1446.9836533500002</v>
      </c>
      <c r="X150" s="36">
        <f>SUMIFS(СВЦЭМ!$C$33:$C$776,СВЦЭМ!$A$33:$A$776,$A150,СВЦЭМ!$B$33:$B$776,X$119)+'СЕТ СН'!$I$12+СВЦЭМ!$D$10+'СЕТ СН'!$I$6-'СЕТ СН'!$I$22</f>
        <v>1442.5752612400001</v>
      </c>
      <c r="Y150" s="36">
        <f>SUMIFS(СВЦЭМ!$C$33:$C$776,СВЦЭМ!$A$33:$A$776,$A150,СВЦЭМ!$B$33:$B$776,Y$119)+'СЕТ СН'!$I$12+СВЦЭМ!$D$10+'СЕТ СН'!$I$6-'СЕТ СН'!$I$22</f>
        <v>1458.3509220999999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603560.96066746127</v>
      </c>
      <c r="O155" s="129"/>
      <c r="P155" s="128">
        <f>СВЦЭМ!$D$12+'СЕТ СН'!$F$13-'СЕТ СН'!$G$23</f>
        <v>603560.96066746127</v>
      </c>
      <c r="Q155" s="129"/>
      <c r="R155" s="128">
        <f>СВЦЭМ!$D$12+'СЕТ СН'!$F$13-'СЕТ СН'!$H$23</f>
        <v>603560.96066746127</v>
      </c>
      <c r="S155" s="129"/>
      <c r="T155" s="128">
        <f>СВЦЭМ!$D$12+'СЕТ СН'!$F$13-'СЕТ СН'!$I$23</f>
        <v>603560.96066746127</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1433491.35</v>
      </c>
      <c r="O159" s="143"/>
      <c r="P159" s="143">
        <f>'СЕТ СН'!$G$7</f>
        <v>980880.36</v>
      </c>
      <c r="Q159" s="143"/>
      <c r="R159" s="143">
        <f>'СЕТ СН'!$H$7</f>
        <v>1301035.3799999999</v>
      </c>
      <c r="S159" s="143"/>
      <c r="T159" s="143">
        <f>'СЕТ СН'!$I$7</f>
        <v>1236276.94</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СН'!$F$14+СВЦЭМ!$D$10+'СЕТ СН'!$F$5-'СЕТ СН'!$F$24</f>
        <v>3324.77400868</v>
      </c>
      <c r="C12" s="36">
        <f>SUMIFS(СВЦЭМ!$D$33:$D$776,СВЦЭМ!$A$33:$A$776,$A12,СВЦЭМ!$B$33:$B$776,C$11)+'СЕТ СН'!$F$14+СВЦЭМ!$D$10+'СЕТ СН'!$F$5-'СЕТ СН'!$F$24</f>
        <v>3353.5468569599998</v>
      </c>
      <c r="D12" s="36">
        <f>SUMIFS(СВЦЭМ!$D$33:$D$776,СВЦЭМ!$A$33:$A$776,$A12,СВЦЭМ!$B$33:$B$776,D$11)+'СЕТ СН'!$F$14+СВЦЭМ!$D$10+'СЕТ СН'!$F$5-'СЕТ СН'!$F$24</f>
        <v>3362.3178420499999</v>
      </c>
      <c r="E12" s="36">
        <f>SUMIFS(СВЦЭМ!$D$33:$D$776,СВЦЭМ!$A$33:$A$776,$A12,СВЦЭМ!$B$33:$B$776,E$11)+'СЕТ СН'!$F$14+СВЦЭМ!$D$10+'СЕТ СН'!$F$5-'СЕТ СН'!$F$24</f>
        <v>3370.5801508100003</v>
      </c>
      <c r="F12" s="36">
        <f>SUMIFS(СВЦЭМ!$D$33:$D$776,СВЦЭМ!$A$33:$A$776,$A12,СВЦЭМ!$B$33:$B$776,F$11)+'СЕТ СН'!$F$14+СВЦЭМ!$D$10+'СЕТ СН'!$F$5-'СЕТ СН'!$F$24</f>
        <v>3367.06069695</v>
      </c>
      <c r="G12" s="36">
        <f>SUMIFS(СВЦЭМ!$D$33:$D$776,СВЦЭМ!$A$33:$A$776,$A12,СВЦЭМ!$B$33:$B$776,G$11)+'СЕТ СН'!$F$14+СВЦЭМ!$D$10+'СЕТ СН'!$F$5-'СЕТ СН'!$F$24</f>
        <v>3366.3718677100001</v>
      </c>
      <c r="H12" s="36">
        <f>SUMIFS(СВЦЭМ!$D$33:$D$776,СВЦЭМ!$A$33:$A$776,$A12,СВЦЭМ!$B$33:$B$776,H$11)+'СЕТ СН'!$F$14+СВЦЭМ!$D$10+'СЕТ СН'!$F$5-'СЕТ СН'!$F$24</f>
        <v>3356.3076073500001</v>
      </c>
      <c r="I12" s="36">
        <f>SUMIFS(СВЦЭМ!$D$33:$D$776,СВЦЭМ!$A$33:$A$776,$A12,СВЦЭМ!$B$33:$B$776,I$11)+'СЕТ СН'!$F$14+СВЦЭМ!$D$10+'СЕТ СН'!$F$5-'СЕТ СН'!$F$24</f>
        <v>3324.3892844699999</v>
      </c>
      <c r="J12" s="36">
        <f>SUMIFS(СВЦЭМ!$D$33:$D$776,СВЦЭМ!$A$33:$A$776,$A12,СВЦЭМ!$B$33:$B$776,J$11)+'СЕТ СН'!$F$14+СВЦЭМ!$D$10+'СЕТ СН'!$F$5-'СЕТ СН'!$F$24</f>
        <v>3266.6257524800003</v>
      </c>
      <c r="K12" s="36">
        <f>SUMIFS(СВЦЭМ!$D$33:$D$776,СВЦЭМ!$A$33:$A$776,$A12,СВЦЭМ!$B$33:$B$776,K$11)+'СЕТ СН'!$F$14+СВЦЭМ!$D$10+'СЕТ СН'!$F$5-'СЕТ СН'!$F$24</f>
        <v>3251.1977635900002</v>
      </c>
      <c r="L12" s="36">
        <f>SUMIFS(СВЦЭМ!$D$33:$D$776,СВЦЭМ!$A$33:$A$776,$A12,СВЦЭМ!$B$33:$B$776,L$11)+'СЕТ СН'!$F$14+СВЦЭМ!$D$10+'СЕТ СН'!$F$5-'СЕТ СН'!$F$24</f>
        <v>3237.6833308</v>
      </c>
      <c r="M12" s="36">
        <f>SUMIFS(СВЦЭМ!$D$33:$D$776,СВЦЭМ!$A$33:$A$776,$A12,СВЦЭМ!$B$33:$B$776,M$11)+'СЕТ СН'!$F$14+СВЦЭМ!$D$10+'СЕТ СН'!$F$5-'СЕТ СН'!$F$24</f>
        <v>3240.0222428900001</v>
      </c>
      <c r="N12" s="36">
        <f>SUMIFS(СВЦЭМ!$D$33:$D$776,СВЦЭМ!$A$33:$A$776,$A12,СВЦЭМ!$B$33:$B$776,N$11)+'СЕТ СН'!$F$14+СВЦЭМ!$D$10+'СЕТ СН'!$F$5-'СЕТ СН'!$F$24</f>
        <v>3249.14109715</v>
      </c>
      <c r="O12" s="36">
        <f>SUMIFS(СВЦЭМ!$D$33:$D$776,СВЦЭМ!$A$33:$A$776,$A12,СВЦЭМ!$B$33:$B$776,O$11)+'СЕТ СН'!$F$14+СВЦЭМ!$D$10+'СЕТ СН'!$F$5-'СЕТ СН'!$F$24</f>
        <v>3263.69806969</v>
      </c>
      <c r="P12" s="36">
        <f>SUMIFS(СВЦЭМ!$D$33:$D$776,СВЦЭМ!$A$33:$A$776,$A12,СВЦЭМ!$B$33:$B$776,P$11)+'СЕТ СН'!$F$14+СВЦЭМ!$D$10+'СЕТ СН'!$F$5-'СЕТ СН'!$F$24</f>
        <v>3274.7615379399999</v>
      </c>
      <c r="Q12" s="36">
        <f>SUMIFS(СВЦЭМ!$D$33:$D$776,СВЦЭМ!$A$33:$A$776,$A12,СВЦЭМ!$B$33:$B$776,Q$11)+'СЕТ СН'!$F$14+СВЦЭМ!$D$10+'СЕТ СН'!$F$5-'СЕТ СН'!$F$24</f>
        <v>3284.3346539499998</v>
      </c>
      <c r="R12" s="36">
        <f>SUMIFS(СВЦЭМ!$D$33:$D$776,СВЦЭМ!$A$33:$A$776,$A12,СВЦЭМ!$B$33:$B$776,R$11)+'СЕТ СН'!$F$14+СВЦЭМ!$D$10+'СЕТ СН'!$F$5-'СЕТ СН'!$F$24</f>
        <v>3279.7194835800001</v>
      </c>
      <c r="S12" s="36">
        <f>SUMIFS(СВЦЭМ!$D$33:$D$776,СВЦЭМ!$A$33:$A$776,$A12,СВЦЭМ!$B$33:$B$776,S$11)+'СЕТ СН'!$F$14+СВЦЭМ!$D$10+'СЕТ СН'!$F$5-'СЕТ СН'!$F$24</f>
        <v>3276.4040615399999</v>
      </c>
      <c r="T12" s="36">
        <f>SUMIFS(СВЦЭМ!$D$33:$D$776,СВЦЭМ!$A$33:$A$776,$A12,СВЦЭМ!$B$33:$B$776,T$11)+'СЕТ СН'!$F$14+СВЦЭМ!$D$10+'СЕТ СН'!$F$5-'СЕТ СН'!$F$24</f>
        <v>3265.8603450999999</v>
      </c>
      <c r="U12" s="36">
        <f>SUMIFS(СВЦЭМ!$D$33:$D$776,СВЦЭМ!$A$33:$A$776,$A12,СВЦЭМ!$B$33:$B$776,U$11)+'СЕТ СН'!$F$14+СВЦЭМ!$D$10+'СЕТ СН'!$F$5-'СЕТ СН'!$F$24</f>
        <v>3252.2168839800001</v>
      </c>
      <c r="V12" s="36">
        <f>SUMIFS(СВЦЭМ!$D$33:$D$776,СВЦЭМ!$A$33:$A$776,$A12,СВЦЭМ!$B$33:$B$776,V$11)+'СЕТ СН'!$F$14+СВЦЭМ!$D$10+'СЕТ СН'!$F$5-'СЕТ СН'!$F$24</f>
        <v>3245.6124896400001</v>
      </c>
      <c r="W12" s="36">
        <f>SUMIFS(СВЦЭМ!$D$33:$D$776,СВЦЭМ!$A$33:$A$776,$A12,СВЦЭМ!$B$33:$B$776,W$11)+'СЕТ СН'!$F$14+СВЦЭМ!$D$10+'СЕТ СН'!$F$5-'СЕТ СН'!$F$24</f>
        <v>3250.3856993600002</v>
      </c>
      <c r="X12" s="36">
        <f>SUMIFS(СВЦЭМ!$D$33:$D$776,СВЦЭМ!$A$33:$A$776,$A12,СВЦЭМ!$B$33:$B$776,X$11)+'СЕТ СН'!$F$14+СВЦЭМ!$D$10+'СЕТ СН'!$F$5-'СЕТ СН'!$F$24</f>
        <v>3262.1596376799998</v>
      </c>
      <c r="Y12" s="36">
        <f>SUMIFS(СВЦЭМ!$D$33:$D$776,СВЦЭМ!$A$33:$A$776,$A12,СВЦЭМ!$B$33:$B$776,Y$11)+'СЕТ СН'!$F$14+СВЦЭМ!$D$10+'СЕТ СН'!$F$5-'СЕТ СН'!$F$24</f>
        <v>3295.8316404799998</v>
      </c>
      <c r="AA12" s="45"/>
    </row>
    <row r="13" spans="1:27" ht="15.75" x14ac:dyDescent="0.2">
      <c r="A13" s="35">
        <f>A12+1</f>
        <v>43892</v>
      </c>
      <c r="B13" s="36">
        <f>SUMIFS(СВЦЭМ!$D$33:$D$776,СВЦЭМ!$A$33:$A$776,$A13,СВЦЭМ!$B$33:$B$776,B$11)+'СЕТ СН'!$F$14+СВЦЭМ!$D$10+'СЕТ СН'!$F$5-'СЕТ СН'!$F$24</f>
        <v>3269.4782306799998</v>
      </c>
      <c r="C13" s="36">
        <f>SUMIFS(СВЦЭМ!$D$33:$D$776,СВЦЭМ!$A$33:$A$776,$A13,СВЦЭМ!$B$33:$B$776,C$11)+'СЕТ СН'!$F$14+СВЦЭМ!$D$10+'СЕТ СН'!$F$5-'СЕТ СН'!$F$24</f>
        <v>3272.1646084700001</v>
      </c>
      <c r="D13" s="36">
        <f>SUMIFS(СВЦЭМ!$D$33:$D$776,СВЦЭМ!$A$33:$A$776,$A13,СВЦЭМ!$B$33:$B$776,D$11)+'СЕТ СН'!$F$14+СВЦЭМ!$D$10+'СЕТ СН'!$F$5-'СЕТ СН'!$F$24</f>
        <v>3283.7923343399998</v>
      </c>
      <c r="E13" s="36">
        <f>SUMIFS(СВЦЭМ!$D$33:$D$776,СВЦЭМ!$A$33:$A$776,$A13,СВЦЭМ!$B$33:$B$776,E$11)+'СЕТ СН'!$F$14+СВЦЭМ!$D$10+'СЕТ СН'!$F$5-'СЕТ СН'!$F$24</f>
        <v>3283.75689556</v>
      </c>
      <c r="F13" s="36">
        <f>SUMIFS(СВЦЭМ!$D$33:$D$776,СВЦЭМ!$A$33:$A$776,$A13,СВЦЭМ!$B$33:$B$776,F$11)+'СЕТ СН'!$F$14+СВЦЭМ!$D$10+'СЕТ СН'!$F$5-'СЕТ СН'!$F$24</f>
        <v>3283.0754165799999</v>
      </c>
      <c r="G13" s="36">
        <f>SUMIFS(СВЦЭМ!$D$33:$D$776,СВЦЭМ!$A$33:$A$776,$A13,СВЦЭМ!$B$33:$B$776,G$11)+'СЕТ СН'!$F$14+СВЦЭМ!$D$10+'СЕТ СН'!$F$5-'СЕТ СН'!$F$24</f>
        <v>3296.21506378</v>
      </c>
      <c r="H13" s="36">
        <f>SUMIFS(СВЦЭМ!$D$33:$D$776,СВЦЭМ!$A$33:$A$776,$A13,СВЦЭМ!$B$33:$B$776,H$11)+'СЕТ СН'!$F$14+СВЦЭМ!$D$10+'СЕТ СН'!$F$5-'СЕТ СН'!$F$24</f>
        <v>3345.5284369299998</v>
      </c>
      <c r="I13" s="36">
        <f>SUMIFS(СВЦЭМ!$D$33:$D$776,СВЦЭМ!$A$33:$A$776,$A13,СВЦЭМ!$B$33:$B$776,I$11)+'СЕТ СН'!$F$14+СВЦЭМ!$D$10+'СЕТ СН'!$F$5-'СЕТ СН'!$F$24</f>
        <v>3319.2380639600001</v>
      </c>
      <c r="J13" s="36">
        <f>SUMIFS(СВЦЭМ!$D$33:$D$776,СВЦЭМ!$A$33:$A$776,$A13,СВЦЭМ!$B$33:$B$776,J$11)+'СЕТ СН'!$F$14+СВЦЭМ!$D$10+'СЕТ СН'!$F$5-'СЕТ СН'!$F$24</f>
        <v>3279.0665951300002</v>
      </c>
      <c r="K13" s="36">
        <f>SUMIFS(СВЦЭМ!$D$33:$D$776,СВЦЭМ!$A$33:$A$776,$A13,СВЦЭМ!$B$33:$B$776,K$11)+'СЕТ СН'!$F$14+СВЦЭМ!$D$10+'СЕТ СН'!$F$5-'СЕТ СН'!$F$24</f>
        <v>3267.0113999099999</v>
      </c>
      <c r="L13" s="36">
        <f>SUMIFS(СВЦЭМ!$D$33:$D$776,СВЦЭМ!$A$33:$A$776,$A13,СВЦЭМ!$B$33:$B$776,L$11)+'СЕТ СН'!$F$14+СВЦЭМ!$D$10+'СЕТ СН'!$F$5-'СЕТ СН'!$F$24</f>
        <v>3270.9596643700002</v>
      </c>
      <c r="M13" s="36">
        <f>SUMIFS(СВЦЭМ!$D$33:$D$776,СВЦЭМ!$A$33:$A$776,$A13,СВЦЭМ!$B$33:$B$776,M$11)+'СЕТ СН'!$F$14+СВЦЭМ!$D$10+'СЕТ СН'!$F$5-'СЕТ СН'!$F$24</f>
        <v>3280.8540262400002</v>
      </c>
      <c r="N13" s="36">
        <f>SUMIFS(СВЦЭМ!$D$33:$D$776,СВЦЭМ!$A$33:$A$776,$A13,СВЦЭМ!$B$33:$B$776,N$11)+'СЕТ СН'!$F$14+СВЦЭМ!$D$10+'СЕТ СН'!$F$5-'СЕТ СН'!$F$24</f>
        <v>3294.5149220399999</v>
      </c>
      <c r="O13" s="36">
        <f>SUMIFS(СВЦЭМ!$D$33:$D$776,СВЦЭМ!$A$33:$A$776,$A13,СВЦЭМ!$B$33:$B$776,O$11)+'СЕТ СН'!$F$14+СВЦЭМ!$D$10+'СЕТ СН'!$F$5-'СЕТ СН'!$F$24</f>
        <v>3311.0260113100003</v>
      </c>
      <c r="P13" s="36">
        <f>SUMIFS(СВЦЭМ!$D$33:$D$776,СВЦЭМ!$A$33:$A$776,$A13,СВЦЭМ!$B$33:$B$776,P$11)+'СЕТ СН'!$F$14+СВЦЭМ!$D$10+'СЕТ СН'!$F$5-'СЕТ СН'!$F$24</f>
        <v>3320.6176648800001</v>
      </c>
      <c r="Q13" s="36">
        <f>SUMIFS(СВЦЭМ!$D$33:$D$776,СВЦЭМ!$A$33:$A$776,$A13,СВЦЭМ!$B$33:$B$776,Q$11)+'СЕТ СН'!$F$14+СВЦЭМ!$D$10+'СЕТ СН'!$F$5-'СЕТ СН'!$F$24</f>
        <v>3328.74436543</v>
      </c>
      <c r="R13" s="36">
        <f>SUMIFS(СВЦЭМ!$D$33:$D$776,СВЦЭМ!$A$33:$A$776,$A13,СВЦЭМ!$B$33:$B$776,R$11)+'СЕТ СН'!$F$14+СВЦЭМ!$D$10+'СЕТ СН'!$F$5-'СЕТ СН'!$F$24</f>
        <v>3328.6646675500001</v>
      </c>
      <c r="S13" s="36">
        <f>SUMIFS(СВЦЭМ!$D$33:$D$776,СВЦЭМ!$A$33:$A$776,$A13,СВЦЭМ!$B$33:$B$776,S$11)+'СЕТ СН'!$F$14+СВЦЭМ!$D$10+'СЕТ СН'!$F$5-'СЕТ СН'!$F$24</f>
        <v>3322.92510459</v>
      </c>
      <c r="T13" s="36">
        <f>SUMIFS(СВЦЭМ!$D$33:$D$776,СВЦЭМ!$A$33:$A$776,$A13,СВЦЭМ!$B$33:$B$776,T$11)+'СЕТ СН'!$F$14+СВЦЭМ!$D$10+'СЕТ СН'!$F$5-'СЕТ СН'!$F$24</f>
        <v>3303.88501232</v>
      </c>
      <c r="U13" s="36">
        <f>SUMIFS(СВЦЭМ!$D$33:$D$776,СВЦЭМ!$A$33:$A$776,$A13,СВЦЭМ!$B$33:$B$776,U$11)+'СЕТ СН'!$F$14+СВЦЭМ!$D$10+'СЕТ СН'!$F$5-'СЕТ СН'!$F$24</f>
        <v>3281.76861409</v>
      </c>
      <c r="V13" s="36">
        <f>SUMIFS(СВЦЭМ!$D$33:$D$776,СВЦЭМ!$A$33:$A$776,$A13,СВЦЭМ!$B$33:$B$776,V$11)+'СЕТ СН'!$F$14+СВЦЭМ!$D$10+'СЕТ СН'!$F$5-'СЕТ СН'!$F$24</f>
        <v>3285.9095683999999</v>
      </c>
      <c r="W13" s="36">
        <f>SUMIFS(СВЦЭМ!$D$33:$D$776,СВЦЭМ!$A$33:$A$776,$A13,СВЦЭМ!$B$33:$B$776,W$11)+'СЕТ СН'!$F$14+СВЦЭМ!$D$10+'СЕТ СН'!$F$5-'СЕТ СН'!$F$24</f>
        <v>3297.6220478099999</v>
      </c>
      <c r="X13" s="36">
        <f>SUMIFS(СВЦЭМ!$D$33:$D$776,СВЦЭМ!$A$33:$A$776,$A13,СВЦЭМ!$B$33:$B$776,X$11)+'СЕТ СН'!$F$14+СВЦЭМ!$D$10+'СЕТ СН'!$F$5-'СЕТ СН'!$F$24</f>
        <v>3312.8711553500002</v>
      </c>
      <c r="Y13" s="36">
        <f>SUMIFS(СВЦЭМ!$D$33:$D$776,СВЦЭМ!$A$33:$A$776,$A13,СВЦЭМ!$B$33:$B$776,Y$11)+'СЕТ СН'!$F$14+СВЦЭМ!$D$10+'СЕТ СН'!$F$5-'СЕТ СН'!$F$24</f>
        <v>3340.9892093399999</v>
      </c>
    </row>
    <row r="14" spans="1:27" ht="15.75" x14ac:dyDescent="0.2">
      <c r="A14" s="35">
        <f t="shared" ref="A14:A42" si="0">A13+1</f>
        <v>43893</v>
      </c>
      <c r="B14" s="36">
        <f>SUMIFS(СВЦЭМ!$D$33:$D$776,СВЦЭМ!$A$33:$A$776,$A14,СВЦЭМ!$B$33:$B$776,B$11)+'СЕТ СН'!$F$14+СВЦЭМ!$D$10+'СЕТ СН'!$F$5-'СЕТ СН'!$F$24</f>
        <v>3382.2239226500001</v>
      </c>
      <c r="C14" s="36">
        <f>SUMIFS(СВЦЭМ!$D$33:$D$776,СВЦЭМ!$A$33:$A$776,$A14,СВЦЭМ!$B$33:$B$776,C$11)+'СЕТ СН'!$F$14+СВЦЭМ!$D$10+'СЕТ СН'!$F$5-'СЕТ СН'!$F$24</f>
        <v>3406.7592787799999</v>
      </c>
      <c r="D14" s="36">
        <f>SUMIFS(СВЦЭМ!$D$33:$D$776,СВЦЭМ!$A$33:$A$776,$A14,СВЦЭМ!$B$33:$B$776,D$11)+'СЕТ СН'!$F$14+СВЦЭМ!$D$10+'СЕТ СН'!$F$5-'СЕТ СН'!$F$24</f>
        <v>3399.9033657499999</v>
      </c>
      <c r="E14" s="36">
        <f>SUMIFS(СВЦЭМ!$D$33:$D$776,СВЦЭМ!$A$33:$A$776,$A14,СВЦЭМ!$B$33:$B$776,E$11)+'СЕТ СН'!$F$14+СВЦЭМ!$D$10+'СЕТ СН'!$F$5-'СЕТ СН'!$F$24</f>
        <v>3403.1697541499998</v>
      </c>
      <c r="F14" s="36">
        <f>SUMIFS(СВЦЭМ!$D$33:$D$776,СВЦЭМ!$A$33:$A$776,$A14,СВЦЭМ!$B$33:$B$776,F$11)+'СЕТ СН'!$F$14+СВЦЭМ!$D$10+'СЕТ СН'!$F$5-'СЕТ СН'!$F$24</f>
        <v>3395.0571409100003</v>
      </c>
      <c r="G14" s="36">
        <f>SUMIFS(СВЦЭМ!$D$33:$D$776,СВЦЭМ!$A$33:$A$776,$A14,СВЦЭМ!$B$33:$B$776,G$11)+'СЕТ СН'!$F$14+СВЦЭМ!$D$10+'СЕТ СН'!$F$5-'СЕТ СН'!$F$24</f>
        <v>3401.3304936599998</v>
      </c>
      <c r="H14" s="36">
        <f>SUMIFS(СВЦЭМ!$D$33:$D$776,СВЦЭМ!$A$33:$A$776,$A14,СВЦЭМ!$B$33:$B$776,H$11)+'СЕТ СН'!$F$14+СВЦЭМ!$D$10+'СЕТ СН'!$F$5-'СЕТ СН'!$F$24</f>
        <v>3380.28091485</v>
      </c>
      <c r="I14" s="36">
        <f>SUMIFS(СВЦЭМ!$D$33:$D$776,СВЦЭМ!$A$33:$A$776,$A14,СВЦЭМ!$B$33:$B$776,I$11)+'СЕТ СН'!$F$14+СВЦЭМ!$D$10+'СЕТ СН'!$F$5-'СЕТ СН'!$F$24</f>
        <v>3293.5500273600001</v>
      </c>
      <c r="J14" s="36">
        <f>SUMIFS(СВЦЭМ!$D$33:$D$776,СВЦЭМ!$A$33:$A$776,$A14,СВЦЭМ!$B$33:$B$776,J$11)+'СЕТ СН'!$F$14+СВЦЭМ!$D$10+'СЕТ СН'!$F$5-'СЕТ СН'!$F$24</f>
        <v>3223.7028995700002</v>
      </c>
      <c r="K14" s="36">
        <f>SUMIFS(СВЦЭМ!$D$33:$D$776,СВЦЭМ!$A$33:$A$776,$A14,СВЦЭМ!$B$33:$B$776,K$11)+'СЕТ СН'!$F$14+СВЦЭМ!$D$10+'СЕТ СН'!$F$5-'СЕТ СН'!$F$24</f>
        <v>3219.54586363</v>
      </c>
      <c r="L14" s="36">
        <f>SUMIFS(СВЦЭМ!$D$33:$D$776,СВЦЭМ!$A$33:$A$776,$A14,СВЦЭМ!$B$33:$B$776,L$11)+'СЕТ СН'!$F$14+СВЦЭМ!$D$10+'СЕТ СН'!$F$5-'СЕТ СН'!$F$24</f>
        <v>3220.3220558399998</v>
      </c>
      <c r="M14" s="36">
        <f>SUMIFS(СВЦЭМ!$D$33:$D$776,СВЦЭМ!$A$33:$A$776,$A14,СВЦЭМ!$B$33:$B$776,M$11)+'СЕТ СН'!$F$14+СВЦЭМ!$D$10+'СЕТ СН'!$F$5-'СЕТ СН'!$F$24</f>
        <v>3225.17157821</v>
      </c>
      <c r="N14" s="36">
        <f>SUMIFS(СВЦЭМ!$D$33:$D$776,СВЦЭМ!$A$33:$A$776,$A14,СВЦЭМ!$B$33:$B$776,N$11)+'СЕТ СН'!$F$14+СВЦЭМ!$D$10+'СЕТ СН'!$F$5-'СЕТ СН'!$F$24</f>
        <v>3240.29556899</v>
      </c>
      <c r="O14" s="36">
        <f>SUMIFS(СВЦЭМ!$D$33:$D$776,СВЦЭМ!$A$33:$A$776,$A14,СВЦЭМ!$B$33:$B$776,O$11)+'СЕТ СН'!$F$14+СВЦЭМ!$D$10+'СЕТ СН'!$F$5-'СЕТ СН'!$F$24</f>
        <v>3255.0481842899999</v>
      </c>
      <c r="P14" s="36">
        <f>SUMIFS(СВЦЭМ!$D$33:$D$776,СВЦЭМ!$A$33:$A$776,$A14,СВЦЭМ!$B$33:$B$776,P$11)+'СЕТ СН'!$F$14+СВЦЭМ!$D$10+'СЕТ СН'!$F$5-'СЕТ СН'!$F$24</f>
        <v>3263.7074280100001</v>
      </c>
      <c r="Q14" s="36">
        <f>SUMIFS(СВЦЭМ!$D$33:$D$776,СВЦЭМ!$A$33:$A$776,$A14,СВЦЭМ!$B$33:$B$776,Q$11)+'СЕТ СН'!$F$14+СВЦЭМ!$D$10+'СЕТ СН'!$F$5-'СЕТ СН'!$F$24</f>
        <v>3269.3812913800002</v>
      </c>
      <c r="R14" s="36">
        <f>SUMIFS(СВЦЭМ!$D$33:$D$776,СВЦЭМ!$A$33:$A$776,$A14,СВЦЭМ!$B$33:$B$776,R$11)+'СЕТ СН'!$F$14+СВЦЭМ!$D$10+'СЕТ СН'!$F$5-'СЕТ СН'!$F$24</f>
        <v>3263.2695829700001</v>
      </c>
      <c r="S14" s="36">
        <f>SUMIFS(СВЦЭМ!$D$33:$D$776,СВЦЭМ!$A$33:$A$776,$A14,СВЦЭМ!$B$33:$B$776,S$11)+'СЕТ СН'!$F$14+СВЦЭМ!$D$10+'СЕТ СН'!$F$5-'СЕТ СН'!$F$24</f>
        <v>3258.32802799</v>
      </c>
      <c r="T14" s="36">
        <f>SUMIFS(СВЦЭМ!$D$33:$D$776,СВЦЭМ!$A$33:$A$776,$A14,СВЦЭМ!$B$33:$B$776,T$11)+'СЕТ СН'!$F$14+СВЦЭМ!$D$10+'СЕТ СН'!$F$5-'СЕТ СН'!$F$24</f>
        <v>3240.1585638300003</v>
      </c>
      <c r="U14" s="36">
        <f>SUMIFS(СВЦЭМ!$D$33:$D$776,СВЦЭМ!$A$33:$A$776,$A14,СВЦЭМ!$B$33:$B$776,U$11)+'СЕТ СН'!$F$14+СВЦЭМ!$D$10+'СЕТ СН'!$F$5-'СЕТ СН'!$F$24</f>
        <v>3265.1594093799999</v>
      </c>
      <c r="V14" s="36">
        <f>SUMIFS(СВЦЭМ!$D$33:$D$776,СВЦЭМ!$A$33:$A$776,$A14,СВЦЭМ!$B$33:$B$776,V$11)+'СЕТ СН'!$F$14+СВЦЭМ!$D$10+'СЕТ СН'!$F$5-'СЕТ СН'!$F$24</f>
        <v>3272.08689443</v>
      </c>
      <c r="W14" s="36">
        <f>SUMIFS(СВЦЭМ!$D$33:$D$776,СВЦЭМ!$A$33:$A$776,$A14,СВЦЭМ!$B$33:$B$776,W$11)+'СЕТ СН'!$F$14+СВЦЭМ!$D$10+'СЕТ СН'!$F$5-'СЕТ СН'!$F$24</f>
        <v>3253.7020804499998</v>
      </c>
      <c r="X14" s="36">
        <f>SUMIFS(СВЦЭМ!$D$33:$D$776,СВЦЭМ!$A$33:$A$776,$A14,СВЦЭМ!$B$33:$B$776,X$11)+'СЕТ СН'!$F$14+СВЦЭМ!$D$10+'СЕТ СН'!$F$5-'СЕТ СН'!$F$24</f>
        <v>3249.7750741099999</v>
      </c>
      <c r="Y14" s="36">
        <f>SUMIFS(СВЦЭМ!$D$33:$D$776,СВЦЭМ!$A$33:$A$776,$A14,СВЦЭМ!$B$33:$B$776,Y$11)+'СЕТ СН'!$F$14+СВЦЭМ!$D$10+'СЕТ СН'!$F$5-'СЕТ СН'!$F$24</f>
        <v>3296.7792342399998</v>
      </c>
    </row>
    <row r="15" spans="1:27" ht="15.75" x14ac:dyDescent="0.2">
      <c r="A15" s="35">
        <f t="shared" si="0"/>
        <v>43894</v>
      </c>
      <c r="B15" s="36">
        <f>SUMIFS(СВЦЭМ!$D$33:$D$776,СВЦЭМ!$A$33:$A$776,$A15,СВЦЭМ!$B$33:$B$776,B$11)+'СЕТ СН'!$F$14+СВЦЭМ!$D$10+'СЕТ СН'!$F$5-'СЕТ СН'!$F$24</f>
        <v>3384.49379916</v>
      </c>
      <c r="C15" s="36">
        <f>SUMIFS(СВЦЭМ!$D$33:$D$776,СВЦЭМ!$A$33:$A$776,$A15,СВЦЭМ!$B$33:$B$776,C$11)+'СЕТ СН'!$F$14+СВЦЭМ!$D$10+'СЕТ СН'!$F$5-'СЕТ СН'!$F$24</f>
        <v>3407.2448729799999</v>
      </c>
      <c r="D15" s="36">
        <f>SUMIFS(СВЦЭМ!$D$33:$D$776,СВЦЭМ!$A$33:$A$776,$A15,СВЦЭМ!$B$33:$B$776,D$11)+'СЕТ СН'!$F$14+СВЦЭМ!$D$10+'СЕТ СН'!$F$5-'СЕТ СН'!$F$24</f>
        <v>3417.9510825100001</v>
      </c>
      <c r="E15" s="36">
        <f>SUMIFS(СВЦЭМ!$D$33:$D$776,СВЦЭМ!$A$33:$A$776,$A15,СВЦЭМ!$B$33:$B$776,E$11)+'СЕТ СН'!$F$14+СВЦЭМ!$D$10+'СЕТ СН'!$F$5-'СЕТ СН'!$F$24</f>
        <v>3419.3339407100002</v>
      </c>
      <c r="F15" s="36">
        <f>SUMIFS(СВЦЭМ!$D$33:$D$776,СВЦЭМ!$A$33:$A$776,$A15,СВЦЭМ!$B$33:$B$776,F$11)+'СЕТ СН'!$F$14+СВЦЭМ!$D$10+'СЕТ СН'!$F$5-'СЕТ СН'!$F$24</f>
        <v>3412.85248047</v>
      </c>
      <c r="G15" s="36">
        <f>SUMIFS(СВЦЭМ!$D$33:$D$776,СВЦЭМ!$A$33:$A$776,$A15,СВЦЭМ!$B$33:$B$776,G$11)+'СЕТ СН'!$F$14+СВЦЭМ!$D$10+'СЕТ СН'!$F$5-'СЕТ СН'!$F$24</f>
        <v>3351.88199373</v>
      </c>
      <c r="H15" s="36">
        <f>SUMIFS(СВЦЭМ!$D$33:$D$776,СВЦЭМ!$A$33:$A$776,$A15,СВЦЭМ!$B$33:$B$776,H$11)+'СЕТ СН'!$F$14+СВЦЭМ!$D$10+'СЕТ СН'!$F$5-'СЕТ СН'!$F$24</f>
        <v>3306.7466500999999</v>
      </c>
      <c r="I15" s="36">
        <f>SUMIFS(СВЦЭМ!$D$33:$D$776,СВЦЭМ!$A$33:$A$776,$A15,СВЦЭМ!$B$33:$B$776,I$11)+'СЕТ СН'!$F$14+СВЦЭМ!$D$10+'СЕТ СН'!$F$5-'СЕТ СН'!$F$24</f>
        <v>3276.7907500199999</v>
      </c>
      <c r="J15" s="36">
        <f>SUMIFS(СВЦЭМ!$D$33:$D$776,СВЦЭМ!$A$33:$A$776,$A15,СВЦЭМ!$B$33:$B$776,J$11)+'СЕТ СН'!$F$14+СВЦЭМ!$D$10+'СЕТ СН'!$F$5-'СЕТ СН'!$F$24</f>
        <v>3235.6415491299999</v>
      </c>
      <c r="K15" s="36">
        <f>SUMIFS(СВЦЭМ!$D$33:$D$776,СВЦЭМ!$A$33:$A$776,$A15,СВЦЭМ!$B$33:$B$776,K$11)+'СЕТ СН'!$F$14+СВЦЭМ!$D$10+'СЕТ СН'!$F$5-'СЕТ СН'!$F$24</f>
        <v>3243.4795317600001</v>
      </c>
      <c r="L15" s="36">
        <f>SUMIFS(СВЦЭМ!$D$33:$D$776,СВЦЭМ!$A$33:$A$776,$A15,СВЦЭМ!$B$33:$B$776,L$11)+'СЕТ СН'!$F$14+СВЦЭМ!$D$10+'СЕТ СН'!$F$5-'СЕТ СН'!$F$24</f>
        <v>3248.6705350399998</v>
      </c>
      <c r="M15" s="36">
        <f>SUMIFS(СВЦЭМ!$D$33:$D$776,СВЦЭМ!$A$33:$A$776,$A15,СВЦЭМ!$B$33:$B$776,M$11)+'СЕТ СН'!$F$14+СВЦЭМ!$D$10+'СЕТ СН'!$F$5-'СЕТ СН'!$F$24</f>
        <v>3266.1012013200002</v>
      </c>
      <c r="N15" s="36">
        <f>SUMIFS(СВЦЭМ!$D$33:$D$776,СВЦЭМ!$A$33:$A$776,$A15,СВЦЭМ!$B$33:$B$776,N$11)+'СЕТ СН'!$F$14+СВЦЭМ!$D$10+'СЕТ СН'!$F$5-'СЕТ СН'!$F$24</f>
        <v>3277.2600827300002</v>
      </c>
      <c r="O15" s="36">
        <f>SUMIFS(СВЦЭМ!$D$33:$D$776,СВЦЭМ!$A$33:$A$776,$A15,СВЦЭМ!$B$33:$B$776,O$11)+'СЕТ СН'!$F$14+СВЦЭМ!$D$10+'СЕТ СН'!$F$5-'СЕТ СН'!$F$24</f>
        <v>3289.36094048</v>
      </c>
      <c r="P15" s="36">
        <f>SUMIFS(СВЦЭМ!$D$33:$D$776,СВЦЭМ!$A$33:$A$776,$A15,СВЦЭМ!$B$33:$B$776,P$11)+'СЕТ СН'!$F$14+СВЦЭМ!$D$10+'СЕТ СН'!$F$5-'СЕТ СН'!$F$24</f>
        <v>3300.9300088700002</v>
      </c>
      <c r="Q15" s="36">
        <f>SUMIFS(СВЦЭМ!$D$33:$D$776,СВЦЭМ!$A$33:$A$776,$A15,СВЦЭМ!$B$33:$B$776,Q$11)+'СЕТ СН'!$F$14+СВЦЭМ!$D$10+'СЕТ СН'!$F$5-'СЕТ СН'!$F$24</f>
        <v>3311.3829413799999</v>
      </c>
      <c r="R15" s="36">
        <f>SUMIFS(СВЦЭМ!$D$33:$D$776,СВЦЭМ!$A$33:$A$776,$A15,СВЦЭМ!$B$33:$B$776,R$11)+'СЕТ СН'!$F$14+СВЦЭМ!$D$10+'СЕТ СН'!$F$5-'СЕТ СН'!$F$24</f>
        <v>3304.2169588900001</v>
      </c>
      <c r="S15" s="36">
        <f>SUMIFS(СВЦЭМ!$D$33:$D$776,СВЦЭМ!$A$33:$A$776,$A15,СВЦЭМ!$B$33:$B$776,S$11)+'СЕТ СН'!$F$14+СВЦЭМ!$D$10+'СЕТ СН'!$F$5-'СЕТ СН'!$F$24</f>
        <v>3289.3269071200002</v>
      </c>
      <c r="T15" s="36">
        <f>SUMIFS(СВЦЭМ!$D$33:$D$776,СВЦЭМ!$A$33:$A$776,$A15,СВЦЭМ!$B$33:$B$776,T$11)+'СЕТ СН'!$F$14+СВЦЭМ!$D$10+'СЕТ СН'!$F$5-'СЕТ СН'!$F$24</f>
        <v>3271.4645938100002</v>
      </c>
      <c r="U15" s="36">
        <f>SUMIFS(СВЦЭМ!$D$33:$D$776,СВЦЭМ!$A$33:$A$776,$A15,СВЦЭМ!$B$33:$B$776,U$11)+'СЕТ СН'!$F$14+СВЦЭМ!$D$10+'СЕТ СН'!$F$5-'СЕТ СН'!$F$24</f>
        <v>3264.7960002200002</v>
      </c>
      <c r="V15" s="36">
        <f>SUMIFS(СВЦЭМ!$D$33:$D$776,СВЦЭМ!$A$33:$A$776,$A15,СВЦЭМ!$B$33:$B$776,V$11)+'СЕТ СН'!$F$14+СВЦЭМ!$D$10+'СЕТ СН'!$F$5-'СЕТ СН'!$F$24</f>
        <v>3261.7974530199999</v>
      </c>
      <c r="W15" s="36">
        <f>SUMIFS(СВЦЭМ!$D$33:$D$776,СВЦЭМ!$A$33:$A$776,$A15,СВЦЭМ!$B$33:$B$776,W$11)+'СЕТ СН'!$F$14+СВЦЭМ!$D$10+'СЕТ СН'!$F$5-'СЕТ СН'!$F$24</f>
        <v>3266.2756502699999</v>
      </c>
      <c r="X15" s="36">
        <f>SUMIFS(СВЦЭМ!$D$33:$D$776,СВЦЭМ!$A$33:$A$776,$A15,СВЦЭМ!$B$33:$B$776,X$11)+'СЕТ СН'!$F$14+СВЦЭМ!$D$10+'СЕТ СН'!$F$5-'СЕТ СН'!$F$24</f>
        <v>3275.2029467100001</v>
      </c>
      <c r="Y15" s="36">
        <f>SUMIFS(СВЦЭМ!$D$33:$D$776,СВЦЭМ!$A$33:$A$776,$A15,СВЦЭМ!$B$33:$B$776,Y$11)+'СЕТ СН'!$F$14+СВЦЭМ!$D$10+'СЕТ СН'!$F$5-'СЕТ СН'!$F$24</f>
        <v>3312.05618198</v>
      </c>
    </row>
    <row r="16" spans="1:27" ht="15.75" x14ac:dyDescent="0.2">
      <c r="A16" s="35">
        <f t="shared" si="0"/>
        <v>43895</v>
      </c>
      <c r="B16" s="36">
        <f>SUMIFS(СВЦЭМ!$D$33:$D$776,СВЦЭМ!$A$33:$A$776,$A16,СВЦЭМ!$B$33:$B$776,B$11)+'СЕТ СН'!$F$14+СВЦЭМ!$D$10+'СЕТ СН'!$F$5-'СЕТ СН'!$F$24</f>
        <v>3359.0609703</v>
      </c>
      <c r="C16" s="36">
        <f>SUMIFS(СВЦЭМ!$D$33:$D$776,СВЦЭМ!$A$33:$A$776,$A16,СВЦЭМ!$B$33:$B$776,C$11)+'СЕТ СН'!$F$14+СВЦЭМ!$D$10+'СЕТ СН'!$F$5-'СЕТ СН'!$F$24</f>
        <v>3397.2197222499999</v>
      </c>
      <c r="D16" s="36">
        <f>SUMIFS(СВЦЭМ!$D$33:$D$776,СВЦЭМ!$A$33:$A$776,$A16,СВЦЭМ!$B$33:$B$776,D$11)+'СЕТ СН'!$F$14+СВЦЭМ!$D$10+'СЕТ СН'!$F$5-'СЕТ СН'!$F$24</f>
        <v>3404.02186213</v>
      </c>
      <c r="E16" s="36">
        <f>SUMIFS(СВЦЭМ!$D$33:$D$776,СВЦЭМ!$A$33:$A$776,$A16,СВЦЭМ!$B$33:$B$776,E$11)+'СЕТ СН'!$F$14+СВЦЭМ!$D$10+'СЕТ СН'!$F$5-'СЕТ СН'!$F$24</f>
        <v>3416.4363084800002</v>
      </c>
      <c r="F16" s="36">
        <f>SUMIFS(СВЦЭМ!$D$33:$D$776,СВЦЭМ!$A$33:$A$776,$A16,СВЦЭМ!$B$33:$B$776,F$11)+'СЕТ СН'!$F$14+СВЦЭМ!$D$10+'СЕТ СН'!$F$5-'СЕТ СН'!$F$24</f>
        <v>3391.1988154300002</v>
      </c>
      <c r="G16" s="36">
        <f>SUMIFS(СВЦЭМ!$D$33:$D$776,СВЦЭМ!$A$33:$A$776,$A16,СВЦЭМ!$B$33:$B$776,G$11)+'СЕТ СН'!$F$14+СВЦЭМ!$D$10+'СЕТ СН'!$F$5-'СЕТ СН'!$F$24</f>
        <v>3376.7134191300001</v>
      </c>
      <c r="H16" s="36">
        <f>SUMIFS(СВЦЭМ!$D$33:$D$776,СВЦЭМ!$A$33:$A$776,$A16,СВЦЭМ!$B$33:$B$776,H$11)+'СЕТ СН'!$F$14+СВЦЭМ!$D$10+'СЕТ СН'!$F$5-'СЕТ СН'!$F$24</f>
        <v>3332.1751489600001</v>
      </c>
      <c r="I16" s="36">
        <f>SUMIFS(СВЦЭМ!$D$33:$D$776,СВЦЭМ!$A$33:$A$776,$A16,СВЦЭМ!$B$33:$B$776,I$11)+'СЕТ СН'!$F$14+СВЦЭМ!$D$10+'СЕТ СН'!$F$5-'СЕТ СН'!$F$24</f>
        <v>3314.2191852200003</v>
      </c>
      <c r="J16" s="36">
        <f>SUMIFS(СВЦЭМ!$D$33:$D$776,СВЦЭМ!$A$33:$A$776,$A16,СВЦЭМ!$B$33:$B$776,J$11)+'СЕТ СН'!$F$14+СВЦЭМ!$D$10+'СЕТ СН'!$F$5-'СЕТ СН'!$F$24</f>
        <v>3271.2848896700002</v>
      </c>
      <c r="K16" s="36">
        <f>SUMIFS(СВЦЭМ!$D$33:$D$776,СВЦЭМ!$A$33:$A$776,$A16,СВЦЭМ!$B$33:$B$776,K$11)+'СЕТ СН'!$F$14+СВЦЭМ!$D$10+'СЕТ СН'!$F$5-'СЕТ СН'!$F$24</f>
        <v>3271.1407766900002</v>
      </c>
      <c r="L16" s="36">
        <f>SUMIFS(СВЦЭМ!$D$33:$D$776,СВЦЭМ!$A$33:$A$776,$A16,СВЦЭМ!$B$33:$B$776,L$11)+'СЕТ СН'!$F$14+СВЦЭМ!$D$10+'СЕТ СН'!$F$5-'СЕТ СН'!$F$24</f>
        <v>3291.6644324600002</v>
      </c>
      <c r="M16" s="36">
        <f>SUMIFS(СВЦЭМ!$D$33:$D$776,СВЦЭМ!$A$33:$A$776,$A16,СВЦЭМ!$B$33:$B$776,M$11)+'СЕТ СН'!$F$14+СВЦЭМ!$D$10+'СЕТ СН'!$F$5-'СЕТ СН'!$F$24</f>
        <v>3318.3142567</v>
      </c>
      <c r="N16" s="36">
        <f>SUMIFS(СВЦЭМ!$D$33:$D$776,СВЦЭМ!$A$33:$A$776,$A16,СВЦЭМ!$B$33:$B$776,N$11)+'СЕТ СН'!$F$14+СВЦЭМ!$D$10+'СЕТ СН'!$F$5-'СЕТ СН'!$F$24</f>
        <v>3324.8025536300001</v>
      </c>
      <c r="O16" s="36">
        <f>SUMIFS(СВЦЭМ!$D$33:$D$776,СВЦЭМ!$A$33:$A$776,$A16,СВЦЭМ!$B$33:$B$776,O$11)+'СЕТ СН'!$F$14+СВЦЭМ!$D$10+'СЕТ СН'!$F$5-'СЕТ СН'!$F$24</f>
        <v>3335.7502863300001</v>
      </c>
      <c r="P16" s="36">
        <f>SUMIFS(СВЦЭМ!$D$33:$D$776,СВЦЭМ!$A$33:$A$776,$A16,СВЦЭМ!$B$33:$B$776,P$11)+'СЕТ СН'!$F$14+СВЦЭМ!$D$10+'СЕТ СН'!$F$5-'СЕТ СН'!$F$24</f>
        <v>3346.4514073600003</v>
      </c>
      <c r="Q16" s="36">
        <f>SUMIFS(СВЦЭМ!$D$33:$D$776,СВЦЭМ!$A$33:$A$776,$A16,СВЦЭМ!$B$33:$B$776,Q$11)+'СЕТ СН'!$F$14+СВЦЭМ!$D$10+'СЕТ СН'!$F$5-'СЕТ СН'!$F$24</f>
        <v>3356.1212966900002</v>
      </c>
      <c r="R16" s="36">
        <f>SUMIFS(СВЦЭМ!$D$33:$D$776,СВЦЭМ!$A$33:$A$776,$A16,СВЦЭМ!$B$33:$B$776,R$11)+'СЕТ СН'!$F$14+СВЦЭМ!$D$10+'СЕТ СН'!$F$5-'СЕТ СН'!$F$24</f>
        <v>3355.20731918</v>
      </c>
      <c r="S16" s="36">
        <f>SUMIFS(СВЦЭМ!$D$33:$D$776,СВЦЭМ!$A$33:$A$776,$A16,СВЦЭМ!$B$33:$B$776,S$11)+'СЕТ СН'!$F$14+СВЦЭМ!$D$10+'СЕТ СН'!$F$5-'СЕТ СН'!$F$24</f>
        <v>3344.9510147800002</v>
      </c>
      <c r="T16" s="36">
        <f>SUMIFS(СВЦЭМ!$D$33:$D$776,СВЦЭМ!$A$33:$A$776,$A16,СВЦЭМ!$B$33:$B$776,T$11)+'СЕТ СН'!$F$14+СВЦЭМ!$D$10+'СЕТ СН'!$F$5-'СЕТ СН'!$F$24</f>
        <v>3326.7412181300001</v>
      </c>
      <c r="U16" s="36">
        <f>SUMIFS(СВЦЭМ!$D$33:$D$776,СВЦЭМ!$A$33:$A$776,$A16,СВЦЭМ!$B$33:$B$776,U$11)+'СЕТ СН'!$F$14+СВЦЭМ!$D$10+'СЕТ СН'!$F$5-'СЕТ СН'!$F$24</f>
        <v>3303.7950876800001</v>
      </c>
      <c r="V16" s="36">
        <f>SUMIFS(СВЦЭМ!$D$33:$D$776,СВЦЭМ!$A$33:$A$776,$A16,СВЦЭМ!$B$33:$B$776,V$11)+'СЕТ СН'!$F$14+СВЦЭМ!$D$10+'СЕТ СН'!$F$5-'СЕТ СН'!$F$24</f>
        <v>3301.07538428</v>
      </c>
      <c r="W16" s="36">
        <f>SUMIFS(СВЦЭМ!$D$33:$D$776,СВЦЭМ!$A$33:$A$776,$A16,СВЦЭМ!$B$33:$B$776,W$11)+'СЕТ СН'!$F$14+СВЦЭМ!$D$10+'СЕТ СН'!$F$5-'СЕТ СН'!$F$24</f>
        <v>3312.5118335699999</v>
      </c>
      <c r="X16" s="36">
        <f>SUMIFS(СВЦЭМ!$D$33:$D$776,СВЦЭМ!$A$33:$A$776,$A16,СВЦЭМ!$B$33:$B$776,X$11)+'СЕТ СН'!$F$14+СВЦЭМ!$D$10+'СЕТ СН'!$F$5-'СЕТ СН'!$F$24</f>
        <v>3327.0697375300001</v>
      </c>
      <c r="Y16" s="36">
        <f>SUMIFS(СВЦЭМ!$D$33:$D$776,СВЦЭМ!$A$33:$A$776,$A16,СВЦЭМ!$B$33:$B$776,Y$11)+'СЕТ СН'!$F$14+СВЦЭМ!$D$10+'СЕТ СН'!$F$5-'СЕТ СН'!$F$24</f>
        <v>3343.7451937200003</v>
      </c>
    </row>
    <row r="17" spans="1:25" ht="15.75" x14ac:dyDescent="0.2">
      <c r="A17" s="35">
        <f t="shared" si="0"/>
        <v>43896</v>
      </c>
      <c r="B17" s="36">
        <f>SUMIFS(СВЦЭМ!$D$33:$D$776,СВЦЭМ!$A$33:$A$776,$A17,СВЦЭМ!$B$33:$B$776,B$11)+'СЕТ СН'!$F$14+СВЦЭМ!$D$10+'СЕТ СН'!$F$5-'СЕТ СН'!$F$24</f>
        <v>3399.9487821500002</v>
      </c>
      <c r="C17" s="36">
        <f>SUMIFS(СВЦЭМ!$D$33:$D$776,СВЦЭМ!$A$33:$A$776,$A17,СВЦЭМ!$B$33:$B$776,C$11)+'СЕТ СН'!$F$14+СВЦЭМ!$D$10+'СЕТ СН'!$F$5-'СЕТ СН'!$F$24</f>
        <v>3424.6793725699999</v>
      </c>
      <c r="D17" s="36">
        <f>SUMIFS(СВЦЭМ!$D$33:$D$776,СВЦЭМ!$A$33:$A$776,$A17,СВЦЭМ!$B$33:$B$776,D$11)+'СЕТ СН'!$F$14+СВЦЭМ!$D$10+'СЕТ СН'!$F$5-'СЕТ СН'!$F$24</f>
        <v>3434.3101975999998</v>
      </c>
      <c r="E17" s="36">
        <f>SUMIFS(СВЦЭМ!$D$33:$D$776,СВЦЭМ!$A$33:$A$776,$A17,СВЦЭМ!$B$33:$B$776,E$11)+'СЕТ СН'!$F$14+СВЦЭМ!$D$10+'СЕТ СН'!$F$5-'СЕТ СН'!$F$24</f>
        <v>3440.1984242200001</v>
      </c>
      <c r="F17" s="36">
        <f>SUMIFS(СВЦЭМ!$D$33:$D$776,СВЦЭМ!$A$33:$A$776,$A17,СВЦЭМ!$B$33:$B$776,F$11)+'СЕТ СН'!$F$14+СВЦЭМ!$D$10+'СЕТ СН'!$F$5-'СЕТ СН'!$F$24</f>
        <v>3434.3169121300002</v>
      </c>
      <c r="G17" s="36">
        <f>SUMIFS(СВЦЭМ!$D$33:$D$776,СВЦЭМ!$A$33:$A$776,$A17,СВЦЭМ!$B$33:$B$776,G$11)+'СЕТ СН'!$F$14+СВЦЭМ!$D$10+'СЕТ СН'!$F$5-'СЕТ СН'!$F$24</f>
        <v>3414.5921910300003</v>
      </c>
      <c r="H17" s="36">
        <f>SUMIFS(СВЦЭМ!$D$33:$D$776,СВЦЭМ!$A$33:$A$776,$A17,СВЦЭМ!$B$33:$B$776,H$11)+'СЕТ СН'!$F$14+СВЦЭМ!$D$10+'СЕТ СН'!$F$5-'СЕТ СН'!$F$24</f>
        <v>3379.6679972100001</v>
      </c>
      <c r="I17" s="36">
        <f>SUMIFS(СВЦЭМ!$D$33:$D$776,СВЦЭМ!$A$33:$A$776,$A17,СВЦЭМ!$B$33:$B$776,I$11)+'СЕТ СН'!$F$14+СВЦЭМ!$D$10+'СЕТ СН'!$F$5-'СЕТ СН'!$F$24</f>
        <v>3342.6270434799999</v>
      </c>
      <c r="J17" s="36">
        <f>SUMIFS(СВЦЭМ!$D$33:$D$776,СВЦЭМ!$A$33:$A$776,$A17,СВЦЭМ!$B$33:$B$776,J$11)+'СЕТ СН'!$F$14+СВЦЭМ!$D$10+'СЕТ СН'!$F$5-'СЕТ СН'!$F$24</f>
        <v>3292.9214953800001</v>
      </c>
      <c r="K17" s="36">
        <f>SUMIFS(СВЦЭМ!$D$33:$D$776,СВЦЭМ!$A$33:$A$776,$A17,СВЦЭМ!$B$33:$B$776,K$11)+'СЕТ СН'!$F$14+СВЦЭМ!$D$10+'СЕТ СН'!$F$5-'СЕТ СН'!$F$24</f>
        <v>3283.7938310300001</v>
      </c>
      <c r="L17" s="36">
        <f>SUMIFS(СВЦЭМ!$D$33:$D$776,СВЦЭМ!$A$33:$A$776,$A17,СВЦЭМ!$B$33:$B$776,L$11)+'СЕТ СН'!$F$14+СВЦЭМ!$D$10+'СЕТ СН'!$F$5-'СЕТ СН'!$F$24</f>
        <v>3297.3253226400002</v>
      </c>
      <c r="M17" s="36">
        <f>SUMIFS(СВЦЭМ!$D$33:$D$776,СВЦЭМ!$A$33:$A$776,$A17,СВЦЭМ!$B$33:$B$776,M$11)+'СЕТ СН'!$F$14+СВЦЭМ!$D$10+'СЕТ СН'!$F$5-'СЕТ СН'!$F$24</f>
        <v>3317.2704697999998</v>
      </c>
      <c r="N17" s="36">
        <f>SUMIFS(СВЦЭМ!$D$33:$D$776,СВЦЭМ!$A$33:$A$776,$A17,СВЦЭМ!$B$33:$B$776,N$11)+'СЕТ СН'!$F$14+СВЦЭМ!$D$10+'СЕТ СН'!$F$5-'СЕТ СН'!$F$24</f>
        <v>3327.3959761599999</v>
      </c>
      <c r="O17" s="36">
        <f>SUMIFS(СВЦЭМ!$D$33:$D$776,СВЦЭМ!$A$33:$A$776,$A17,СВЦЭМ!$B$33:$B$776,O$11)+'СЕТ СН'!$F$14+СВЦЭМ!$D$10+'СЕТ СН'!$F$5-'СЕТ СН'!$F$24</f>
        <v>3344.8742447300001</v>
      </c>
      <c r="P17" s="36">
        <f>SUMIFS(СВЦЭМ!$D$33:$D$776,СВЦЭМ!$A$33:$A$776,$A17,СВЦЭМ!$B$33:$B$776,P$11)+'СЕТ СН'!$F$14+СВЦЭМ!$D$10+'СЕТ СН'!$F$5-'СЕТ СН'!$F$24</f>
        <v>3355.3384813800003</v>
      </c>
      <c r="Q17" s="36">
        <f>SUMIFS(СВЦЭМ!$D$33:$D$776,СВЦЭМ!$A$33:$A$776,$A17,СВЦЭМ!$B$33:$B$776,Q$11)+'СЕТ СН'!$F$14+СВЦЭМ!$D$10+'СЕТ СН'!$F$5-'СЕТ СН'!$F$24</f>
        <v>3359.0236008700003</v>
      </c>
      <c r="R17" s="36">
        <f>SUMIFS(СВЦЭМ!$D$33:$D$776,СВЦЭМ!$A$33:$A$776,$A17,СВЦЭМ!$B$33:$B$776,R$11)+'СЕТ СН'!$F$14+СВЦЭМ!$D$10+'СЕТ СН'!$F$5-'СЕТ СН'!$F$24</f>
        <v>3356.2010927000001</v>
      </c>
      <c r="S17" s="36">
        <f>SUMIFS(СВЦЭМ!$D$33:$D$776,СВЦЭМ!$A$33:$A$776,$A17,СВЦЭМ!$B$33:$B$776,S$11)+'СЕТ СН'!$F$14+СВЦЭМ!$D$10+'СЕТ СН'!$F$5-'СЕТ СН'!$F$24</f>
        <v>3345.5170482399999</v>
      </c>
      <c r="T17" s="36">
        <f>SUMIFS(СВЦЭМ!$D$33:$D$776,СВЦЭМ!$A$33:$A$776,$A17,СВЦЭМ!$B$33:$B$776,T$11)+'СЕТ СН'!$F$14+СВЦЭМ!$D$10+'СЕТ СН'!$F$5-'СЕТ СН'!$F$24</f>
        <v>3319.8369332800003</v>
      </c>
      <c r="U17" s="36">
        <f>SUMIFS(СВЦЭМ!$D$33:$D$776,СВЦЭМ!$A$33:$A$776,$A17,СВЦЭМ!$B$33:$B$776,U$11)+'СЕТ СН'!$F$14+СВЦЭМ!$D$10+'СЕТ СН'!$F$5-'СЕТ СН'!$F$24</f>
        <v>3312.3650848500001</v>
      </c>
      <c r="V17" s="36">
        <f>SUMIFS(СВЦЭМ!$D$33:$D$776,СВЦЭМ!$A$33:$A$776,$A17,СВЦЭМ!$B$33:$B$776,V$11)+'СЕТ СН'!$F$14+СВЦЭМ!$D$10+'СЕТ СН'!$F$5-'СЕТ СН'!$F$24</f>
        <v>3308.12833972</v>
      </c>
      <c r="W17" s="36">
        <f>SUMIFS(СВЦЭМ!$D$33:$D$776,СВЦЭМ!$A$33:$A$776,$A17,СВЦЭМ!$B$33:$B$776,W$11)+'СЕТ СН'!$F$14+СВЦЭМ!$D$10+'СЕТ СН'!$F$5-'СЕТ СН'!$F$24</f>
        <v>3321.73634782</v>
      </c>
      <c r="X17" s="36">
        <f>SUMIFS(СВЦЭМ!$D$33:$D$776,СВЦЭМ!$A$33:$A$776,$A17,СВЦЭМ!$B$33:$B$776,X$11)+'СЕТ СН'!$F$14+СВЦЭМ!$D$10+'СЕТ СН'!$F$5-'СЕТ СН'!$F$24</f>
        <v>3328.9331873900001</v>
      </c>
      <c r="Y17" s="36">
        <f>SUMIFS(СВЦЭМ!$D$33:$D$776,СВЦЭМ!$A$33:$A$776,$A17,СВЦЭМ!$B$33:$B$776,Y$11)+'СЕТ СН'!$F$14+СВЦЭМ!$D$10+'СЕТ СН'!$F$5-'СЕТ СН'!$F$24</f>
        <v>3338.2244689099998</v>
      </c>
    </row>
    <row r="18" spans="1:25" ht="15.75" x14ac:dyDescent="0.2">
      <c r="A18" s="35">
        <f t="shared" si="0"/>
        <v>43897</v>
      </c>
      <c r="B18" s="36">
        <f>SUMIFS(СВЦЭМ!$D$33:$D$776,СВЦЭМ!$A$33:$A$776,$A18,СВЦЭМ!$B$33:$B$776,B$11)+'СЕТ СН'!$F$14+СВЦЭМ!$D$10+'СЕТ СН'!$F$5-'СЕТ СН'!$F$24</f>
        <v>3369.39577951</v>
      </c>
      <c r="C18" s="36">
        <f>SUMIFS(СВЦЭМ!$D$33:$D$776,СВЦЭМ!$A$33:$A$776,$A18,СВЦЭМ!$B$33:$B$776,C$11)+'СЕТ СН'!$F$14+СВЦЭМ!$D$10+'СЕТ СН'!$F$5-'СЕТ СН'!$F$24</f>
        <v>3394.1268424099999</v>
      </c>
      <c r="D18" s="36">
        <f>SUMIFS(СВЦЭМ!$D$33:$D$776,СВЦЭМ!$A$33:$A$776,$A18,СВЦЭМ!$B$33:$B$776,D$11)+'СЕТ СН'!$F$14+СВЦЭМ!$D$10+'СЕТ СН'!$F$5-'СЕТ СН'!$F$24</f>
        <v>3404.68682429</v>
      </c>
      <c r="E18" s="36">
        <f>SUMIFS(СВЦЭМ!$D$33:$D$776,СВЦЭМ!$A$33:$A$776,$A18,СВЦЭМ!$B$33:$B$776,E$11)+'СЕТ СН'!$F$14+СВЦЭМ!$D$10+'СЕТ СН'!$F$5-'СЕТ СН'!$F$24</f>
        <v>3414.5328420999999</v>
      </c>
      <c r="F18" s="36">
        <f>SUMIFS(СВЦЭМ!$D$33:$D$776,СВЦЭМ!$A$33:$A$776,$A18,СВЦЭМ!$B$33:$B$776,F$11)+'СЕТ СН'!$F$14+СВЦЭМ!$D$10+'СЕТ СН'!$F$5-'СЕТ СН'!$F$24</f>
        <v>3410.1834296000002</v>
      </c>
      <c r="G18" s="36">
        <f>SUMIFS(СВЦЭМ!$D$33:$D$776,СВЦЭМ!$A$33:$A$776,$A18,СВЦЭМ!$B$33:$B$776,G$11)+'СЕТ СН'!$F$14+СВЦЭМ!$D$10+'СЕТ СН'!$F$5-'СЕТ СН'!$F$24</f>
        <v>3401.5839076000002</v>
      </c>
      <c r="H18" s="36">
        <f>SUMIFS(СВЦЭМ!$D$33:$D$776,СВЦЭМ!$A$33:$A$776,$A18,СВЦЭМ!$B$33:$B$776,H$11)+'СЕТ СН'!$F$14+СВЦЭМ!$D$10+'СЕТ СН'!$F$5-'СЕТ СН'!$F$24</f>
        <v>3383.0401087</v>
      </c>
      <c r="I18" s="36">
        <f>SUMIFS(СВЦЭМ!$D$33:$D$776,СВЦЭМ!$A$33:$A$776,$A18,СВЦЭМ!$B$33:$B$776,I$11)+'СЕТ СН'!$F$14+СВЦЭМ!$D$10+'СЕТ СН'!$F$5-'СЕТ СН'!$F$24</f>
        <v>3342.77532664</v>
      </c>
      <c r="J18" s="36">
        <f>SUMIFS(СВЦЭМ!$D$33:$D$776,СВЦЭМ!$A$33:$A$776,$A18,СВЦЭМ!$B$33:$B$776,J$11)+'СЕТ СН'!$F$14+СВЦЭМ!$D$10+'СЕТ СН'!$F$5-'СЕТ СН'!$F$24</f>
        <v>3293.4255637599999</v>
      </c>
      <c r="K18" s="36">
        <f>SUMIFS(СВЦЭМ!$D$33:$D$776,СВЦЭМ!$A$33:$A$776,$A18,СВЦЭМ!$B$33:$B$776,K$11)+'СЕТ СН'!$F$14+СВЦЭМ!$D$10+'СЕТ СН'!$F$5-'СЕТ СН'!$F$24</f>
        <v>3295.0692847300002</v>
      </c>
      <c r="L18" s="36">
        <f>SUMIFS(СВЦЭМ!$D$33:$D$776,СВЦЭМ!$A$33:$A$776,$A18,СВЦЭМ!$B$33:$B$776,L$11)+'СЕТ СН'!$F$14+СВЦЭМ!$D$10+'СЕТ СН'!$F$5-'СЕТ СН'!$F$24</f>
        <v>3299.15257217</v>
      </c>
      <c r="M18" s="36">
        <f>SUMIFS(СВЦЭМ!$D$33:$D$776,СВЦЭМ!$A$33:$A$776,$A18,СВЦЭМ!$B$33:$B$776,M$11)+'СЕТ СН'!$F$14+СВЦЭМ!$D$10+'СЕТ СН'!$F$5-'СЕТ СН'!$F$24</f>
        <v>3301.5295869800002</v>
      </c>
      <c r="N18" s="36">
        <f>SUMIFS(СВЦЭМ!$D$33:$D$776,СВЦЭМ!$A$33:$A$776,$A18,СВЦЭМ!$B$33:$B$776,N$11)+'СЕТ СН'!$F$14+СВЦЭМ!$D$10+'СЕТ СН'!$F$5-'СЕТ СН'!$F$24</f>
        <v>3318.57569659</v>
      </c>
      <c r="O18" s="36">
        <f>SUMIFS(СВЦЭМ!$D$33:$D$776,СВЦЭМ!$A$33:$A$776,$A18,СВЦЭМ!$B$33:$B$776,O$11)+'СЕТ СН'!$F$14+СВЦЭМ!$D$10+'СЕТ СН'!$F$5-'СЕТ СН'!$F$24</f>
        <v>3320.8223133500001</v>
      </c>
      <c r="P18" s="36">
        <f>SUMIFS(СВЦЭМ!$D$33:$D$776,СВЦЭМ!$A$33:$A$776,$A18,СВЦЭМ!$B$33:$B$776,P$11)+'СЕТ СН'!$F$14+СВЦЭМ!$D$10+'СЕТ СН'!$F$5-'СЕТ СН'!$F$24</f>
        <v>3329.7575308599999</v>
      </c>
      <c r="Q18" s="36">
        <f>SUMIFS(СВЦЭМ!$D$33:$D$776,СВЦЭМ!$A$33:$A$776,$A18,СВЦЭМ!$B$33:$B$776,Q$11)+'СЕТ СН'!$F$14+СВЦЭМ!$D$10+'СЕТ СН'!$F$5-'СЕТ СН'!$F$24</f>
        <v>3337.6184129799999</v>
      </c>
      <c r="R18" s="36">
        <f>SUMIFS(СВЦЭМ!$D$33:$D$776,СВЦЭМ!$A$33:$A$776,$A18,СВЦЭМ!$B$33:$B$776,R$11)+'СЕТ СН'!$F$14+СВЦЭМ!$D$10+'СЕТ СН'!$F$5-'СЕТ СН'!$F$24</f>
        <v>3326.3018986300003</v>
      </c>
      <c r="S18" s="36">
        <f>SUMIFS(СВЦЭМ!$D$33:$D$776,СВЦЭМ!$A$33:$A$776,$A18,СВЦЭМ!$B$33:$B$776,S$11)+'СЕТ СН'!$F$14+СВЦЭМ!$D$10+'СЕТ СН'!$F$5-'СЕТ СН'!$F$24</f>
        <v>3306.4666729999999</v>
      </c>
      <c r="T18" s="36">
        <f>SUMIFS(СВЦЭМ!$D$33:$D$776,СВЦЭМ!$A$33:$A$776,$A18,СВЦЭМ!$B$33:$B$776,T$11)+'СЕТ СН'!$F$14+СВЦЭМ!$D$10+'СЕТ СН'!$F$5-'СЕТ СН'!$F$24</f>
        <v>3290.00014771</v>
      </c>
      <c r="U18" s="36">
        <f>SUMIFS(СВЦЭМ!$D$33:$D$776,СВЦЭМ!$A$33:$A$776,$A18,СВЦЭМ!$B$33:$B$776,U$11)+'СЕТ СН'!$F$14+СВЦЭМ!$D$10+'СЕТ СН'!$F$5-'СЕТ СН'!$F$24</f>
        <v>3293.32298266</v>
      </c>
      <c r="V18" s="36">
        <f>SUMIFS(СВЦЭМ!$D$33:$D$776,СВЦЭМ!$A$33:$A$776,$A18,СВЦЭМ!$B$33:$B$776,V$11)+'СЕТ СН'!$F$14+СВЦЭМ!$D$10+'СЕТ СН'!$F$5-'СЕТ СН'!$F$24</f>
        <v>3297.1709345600002</v>
      </c>
      <c r="W18" s="36">
        <f>SUMIFS(СВЦЭМ!$D$33:$D$776,СВЦЭМ!$A$33:$A$776,$A18,СВЦЭМ!$B$33:$B$776,W$11)+'СЕТ СН'!$F$14+СВЦЭМ!$D$10+'СЕТ СН'!$F$5-'СЕТ СН'!$F$24</f>
        <v>3306.5968148699999</v>
      </c>
      <c r="X18" s="36">
        <f>SUMIFS(СВЦЭМ!$D$33:$D$776,СВЦЭМ!$A$33:$A$776,$A18,СВЦЭМ!$B$33:$B$776,X$11)+'СЕТ СН'!$F$14+СВЦЭМ!$D$10+'СЕТ СН'!$F$5-'СЕТ СН'!$F$24</f>
        <v>3313.9615957300002</v>
      </c>
      <c r="Y18" s="36">
        <f>SUMIFS(СВЦЭМ!$D$33:$D$776,СВЦЭМ!$A$33:$A$776,$A18,СВЦЭМ!$B$33:$B$776,Y$11)+'СЕТ СН'!$F$14+СВЦЭМ!$D$10+'СЕТ СН'!$F$5-'СЕТ СН'!$F$24</f>
        <v>3329.4812742700001</v>
      </c>
    </row>
    <row r="19" spans="1:25" ht="15.75" x14ac:dyDescent="0.2">
      <c r="A19" s="35">
        <f t="shared" si="0"/>
        <v>43898</v>
      </c>
      <c r="B19" s="36">
        <f>SUMIFS(СВЦЭМ!$D$33:$D$776,СВЦЭМ!$A$33:$A$776,$A19,СВЦЭМ!$B$33:$B$776,B$11)+'СЕТ СН'!$F$14+СВЦЭМ!$D$10+'СЕТ СН'!$F$5-'СЕТ СН'!$F$24</f>
        <v>3357.4097570499998</v>
      </c>
      <c r="C19" s="36">
        <f>SUMIFS(СВЦЭМ!$D$33:$D$776,СВЦЭМ!$A$33:$A$776,$A19,СВЦЭМ!$B$33:$B$776,C$11)+'СЕТ СН'!$F$14+СВЦЭМ!$D$10+'СЕТ СН'!$F$5-'СЕТ СН'!$F$24</f>
        <v>3380.16800337</v>
      </c>
      <c r="D19" s="36">
        <f>SUMIFS(СВЦЭМ!$D$33:$D$776,СВЦЭМ!$A$33:$A$776,$A19,СВЦЭМ!$B$33:$B$776,D$11)+'СЕТ СН'!$F$14+СВЦЭМ!$D$10+'СЕТ СН'!$F$5-'СЕТ СН'!$F$24</f>
        <v>3390.8141437499999</v>
      </c>
      <c r="E19" s="36">
        <f>SUMIFS(СВЦЭМ!$D$33:$D$776,СВЦЭМ!$A$33:$A$776,$A19,СВЦЭМ!$B$33:$B$776,E$11)+'СЕТ СН'!$F$14+СВЦЭМ!$D$10+'СЕТ СН'!$F$5-'СЕТ СН'!$F$24</f>
        <v>3396.5863365800001</v>
      </c>
      <c r="F19" s="36">
        <f>SUMIFS(СВЦЭМ!$D$33:$D$776,СВЦЭМ!$A$33:$A$776,$A19,СВЦЭМ!$B$33:$B$776,F$11)+'СЕТ СН'!$F$14+СВЦЭМ!$D$10+'СЕТ СН'!$F$5-'СЕТ СН'!$F$24</f>
        <v>3395.0951686600001</v>
      </c>
      <c r="G19" s="36">
        <f>SUMIFS(СВЦЭМ!$D$33:$D$776,СВЦЭМ!$A$33:$A$776,$A19,СВЦЭМ!$B$33:$B$776,G$11)+'СЕТ СН'!$F$14+СВЦЭМ!$D$10+'СЕТ СН'!$F$5-'СЕТ СН'!$F$24</f>
        <v>3385.9626534200002</v>
      </c>
      <c r="H19" s="36">
        <f>SUMIFS(СВЦЭМ!$D$33:$D$776,СВЦЭМ!$A$33:$A$776,$A19,СВЦЭМ!$B$33:$B$776,H$11)+'СЕТ СН'!$F$14+СВЦЭМ!$D$10+'СЕТ СН'!$F$5-'СЕТ СН'!$F$24</f>
        <v>3365.8433468500002</v>
      </c>
      <c r="I19" s="36">
        <f>SUMIFS(СВЦЭМ!$D$33:$D$776,СВЦЭМ!$A$33:$A$776,$A19,СВЦЭМ!$B$33:$B$776,I$11)+'СЕТ СН'!$F$14+СВЦЭМ!$D$10+'СЕТ СН'!$F$5-'СЕТ СН'!$F$24</f>
        <v>3330.07466991</v>
      </c>
      <c r="J19" s="36">
        <f>SUMIFS(СВЦЭМ!$D$33:$D$776,СВЦЭМ!$A$33:$A$776,$A19,СВЦЭМ!$B$33:$B$776,J$11)+'СЕТ СН'!$F$14+СВЦЭМ!$D$10+'СЕТ СН'!$F$5-'СЕТ СН'!$F$24</f>
        <v>3285.8578066</v>
      </c>
      <c r="K19" s="36">
        <f>SUMIFS(СВЦЭМ!$D$33:$D$776,СВЦЭМ!$A$33:$A$776,$A19,СВЦЭМ!$B$33:$B$776,K$11)+'СЕТ СН'!$F$14+СВЦЭМ!$D$10+'СЕТ СН'!$F$5-'СЕТ СН'!$F$24</f>
        <v>3259.61724448</v>
      </c>
      <c r="L19" s="36">
        <f>SUMIFS(СВЦЭМ!$D$33:$D$776,СВЦЭМ!$A$33:$A$776,$A19,СВЦЭМ!$B$33:$B$776,L$11)+'СЕТ СН'!$F$14+СВЦЭМ!$D$10+'СЕТ СН'!$F$5-'СЕТ СН'!$F$24</f>
        <v>3266.7846873799999</v>
      </c>
      <c r="M19" s="36">
        <f>SUMIFS(СВЦЭМ!$D$33:$D$776,СВЦЭМ!$A$33:$A$776,$A19,СВЦЭМ!$B$33:$B$776,M$11)+'СЕТ СН'!$F$14+СВЦЭМ!$D$10+'СЕТ СН'!$F$5-'СЕТ СН'!$F$24</f>
        <v>3266.8943169900003</v>
      </c>
      <c r="N19" s="36">
        <f>SUMIFS(СВЦЭМ!$D$33:$D$776,СВЦЭМ!$A$33:$A$776,$A19,СВЦЭМ!$B$33:$B$776,N$11)+'СЕТ СН'!$F$14+СВЦЭМ!$D$10+'СЕТ СН'!$F$5-'СЕТ СН'!$F$24</f>
        <v>3277.96683545</v>
      </c>
      <c r="O19" s="36">
        <f>SUMIFS(СВЦЭМ!$D$33:$D$776,СВЦЭМ!$A$33:$A$776,$A19,СВЦЭМ!$B$33:$B$776,O$11)+'СЕТ СН'!$F$14+СВЦЭМ!$D$10+'СЕТ СН'!$F$5-'СЕТ СН'!$F$24</f>
        <v>3293.7909339500002</v>
      </c>
      <c r="P19" s="36">
        <f>SUMIFS(СВЦЭМ!$D$33:$D$776,СВЦЭМ!$A$33:$A$776,$A19,СВЦЭМ!$B$33:$B$776,P$11)+'СЕТ СН'!$F$14+СВЦЭМ!$D$10+'СЕТ СН'!$F$5-'СЕТ СН'!$F$24</f>
        <v>3306.7558084800003</v>
      </c>
      <c r="Q19" s="36">
        <f>SUMIFS(СВЦЭМ!$D$33:$D$776,СВЦЭМ!$A$33:$A$776,$A19,СВЦЭМ!$B$33:$B$776,Q$11)+'СЕТ СН'!$F$14+СВЦЭМ!$D$10+'СЕТ СН'!$F$5-'СЕТ СН'!$F$24</f>
        <v>3313.9448602900002</v>
      </c>
      <c r="R19" s="36">
        <f>SUMIFS(СВЦЭМ!$D$33:$D$776,СВЦЭМ!$A$33:$A$776,$A19,СВЦЭМ!$B$33:$B$776,R$11)+'СЕТ СН'!$F$14+СВЦЭМ!$D$10+'СЕТ СН'!$F$5-'СЕТ СН'!$F$24</f>
        <v>3308.7314059</v>
      </c>
      <c r="S19" s="36">
        <f>SUMIFS(СВЦЭМ!$D$33:$D$776,СВЦЭМ!$A$33:$A$776,$A19,СВЦЭМ!$B$33:$B$776,S$11)+'СЕТ СН'!$F$14+СВЦЭМ!$D$10+'СЕТ СН'!$F$5-'СЕТ СН'!$F$24</f>
        <v>3301.69624879</v>
      </c>
      <c r="T19" s="36">
        <f>SUMIFS(СВЦЭМ!$D$33:$D$776,СВЦЭМ!$A$33:$A$776,$A19,СВЦЭМ!$B$33:$B$776,T$11)+'СЕТ СН'!$F$14+СВЦЭМ!$D$10+'СЕТ СН'!$F$5-'СЕТ СН'!$F$24</f>
        <v>3284.7022781200003</v>
      </c>
      <c r="U19" s="36">
        <f>SUMIFS(СВЦЭМ!$D$33:$D$776,СВЦЭМ!$A$33:$A$776,$A19,СВЦЭМ!$B$33:$B$776,U$11)+'СЕТ СН'!$F$14+СВЦЭМ!$D$10+'СЕТ СН'!$F$5-'СЕТ СН'!$F$24</f>
        <v>3273.0347255199999</v>
      </c>
      <c r="V19" s="36">
        <f>SUMIFS(СВЦЭМ!$D$33:$D$776,СВЦЭМ!$A$33:$A$776,$A19,СВЦЭМ!$B$33:$B$776,V$11)+'СЕТ СН'!$F$14+СВЦЭМ!$D$10+'СЕТ СН'!$F$5-'СЕТ СН'!$F$24</f>
        <v>3270.00745654</v>
      </c>
      <c r="W19" s="36">
        <f>SUMIFS(СВЦЭМ!$D$33:$D$776,СВЦЭМ!$A$33:$A$776,$A19,СВЦЭМ!$B$33:$B$776,W$11)+'СЕТ СН'!$F$14+СВЦЭМ!$D$10+'СЕТ СН'!$F$5-'СЕТ СН'!$F$24</f>
        <v>3277.7078832300003</v>
      </c>
      <c r="X19" s="36">
        <f>SUMIFS(СВЦЭМ!$D$33:$D$776,СВЦЭМ!$A$33:$A$776,$A19,СВЦЭМ!$B$33:$B$776,X$11)+'СЕТ СН'!$F$14+СВЦЭМ!$D$10+'СЕТ СН'!$F$5-'СЕТ СН'!$F$24</f>
        <v>3287.3366274300001</v>
      </c>
      <c r="Y19" s="36">
        <f>SUMIFS(СВЦЭМ!$D$33:$D$776,СВЦЭМ!$A$33:$A$776,$A19,СВЦЭМ!$B$33:$B$776,Y$11)+'СЕТ СН'!$F$14+СВЦЭМ!$D$10+'СЕТ СН'!$F$5-'СЕТ СН'!$F$24</f>
        <v>3308.7349972500001</v>
      </c>
    </row>
    <row r="20" spans="1:25" ht="15.75" x14ac:dyDescent="0.2">
      <c r="A20" s="35">
        <f t="shared" si="0"/>
        <v>43899</v>
      </c>
      <c r="B20" s="36">
        <f>SUMIFS(СВЦЭМ!$D$33:$D$776,СВЦЭМ!$A$33:$A$776,$A20,СВЦЭМ!$B$33:$B$776,B$11)+'СЕТ СН'!$F$14+СВЦЭМ!$D$10+'СЕТ СН'!$F$5-'СЕТ СН'!$F$24</f>
        <v>3365.11422769</v>
      </c>
      <c r="C20" s="36">
        <f>SUMIFS(СВЦЭМ!$D$33:$D$776,СВЦЭМ!$A$33:$A$776,$A20,СВЦЭМ!$B$33:$B$776,C$11)+'СЕТ СН'!$F$14+СВЦЭМ!$D$10+'СЕТ СН'!$F$5-'СЕТ СН'!$F$24</f>
        <v>3374.8972070899999</v>
      </c>
      <c r="D20" s="36">
        <f>SUMIFS(СВЦЭМ!$D$33:$D$776,СВЦЭМ!$A$33:$A$776,$A20,СВЦЭМ!$B$33:$B$776,D$11)+'СЕТ СН'!$F$14+СВЦЭМ!$D$10+'СЕТ СН'!$F$5-'СЕТ СН'!$F$24</f>
        <v>3391.0965143399999</v>
      </c>
      <c r="E20" s="36">
        <f>SUMIFS(СВЦЭМ!$D$33:$D$776,СВЦЭМ!$A$33:$A$776,$A20,СВЦЭМ!$B$33:$B$776,E$11)+'СЕТ СН'!$F$14+СВЦЭМ!$D$10+'СЕТ СН'!$F$5-'СЕТ СН'!$F$24</f>
        <v>3402.8065149100003</v>
      </c>
      <c r="F20" s="36">
        <f>SUMIFS(СВЦЭМ!$D$33:$D$776,СВЦЭМ!$A$33:$A$776,$A20,СВЦЭМ!$B$33:$B$776,F$11)+'СЕТ СН'!$F$14+СВЦЭМ!$D$10+'СЕТ СН'!$F$5-'СЕТ СН'!$F$24</f>
        <v>3402.8590013500002</v>
      </c>
      <c r="G20" s="36">
        <f>SUMIFS(СВЦЭМ!$D$33:$D$776,СВЦЭМ!$A$33:$A$776,$A20,СВЦЭМ!$B$33:$B$776,G$11)+'СЕТ СН'!$F$14+СВЦЭМ!$D$10+'СЕТ СН'!$F$5-'СЕТ СН'!$F$24</f>
        <v>3398.9692875700002</v>
      </c>
      <c r="H20" s="36">
        <f>SUMIFS(СВЦЭМ!$D$33:$D$776,СВЦЭМ!$A$33:$A$776,$A20,СВЦЭМ!$B$33:$B$776,H$11)+'СЕТ СН'!$F$14+СВЦЭМ!$D$10+'СЕТ СН'!$F$5-'СЕТ СН'!$F$24</f>
        <v>3379.62303488</v>
      </c>
      <c r="I20" s="36">
        <f>SUMIFS(СВЦЭМ!$D$33:$D$776,СВЦЭМ!$A$33:$A$776,$A20,СВЦЭМ!$B$33:$B$776,I$11)+'СЕТ СН'!$F$14+СВЦЭМ!$D$10+'СЕТ СН'!$F$5-'СЕТ СН'!$F$24</f>
        <v>3348.1840909900002</v>
      </c>
      <c r="J20" s="36">
        <f>SUMIFS(СВЦЭМ!$D$33:$D$776,СВЦЭМ!$A$33:$A$776,$A20,СВЦЭМ!$B$33:$B$776,J$11)+'СЕТ СН'!$F$14+СВЦЭМ!$D$10+'СЕТ СН'!$F$5-'СЕТ СН'!$F$24</f>
        <v>3319.15566261</v>
      </c>
      <c r="K20" s="36">
        <f>SUMIFS(СВЦЭМ!$D$33:$D$776,СВЦЭМ!$A$33:$A$776,$A20,СВЦЭМ!$B$33:$B$776,K$11)+'СЕТ СН'!$F$14+СВЦЭМ!$D$10+'СЕТ СН'!$F$5-'СЕТ СН'!$F$24</f>
        <v>3304.8158549200002</v>
      </c>
      <c r="L20" s="36">
        <f>SUMIFS(СВЦЭМ!$D$33:$D$776,СВЦЭМ!$A$33:$A$776,$A20,СВЦЭМ!$B$33:$B$776,L$11)+'СЕТ СН'!$F$14+СВЦЭМ!$D$10+'СЕТ СН'!$F$5-'СЕТ СН'!$F$24</f>
        <v>3295.42485351</v>
      </c>
      <c r="M20" s="36">
        <f>SUMIFS(СВЦЭМ!$D$33:$D$776,СВЦЭМ!$A$33:$A$776,$A20,СВЦЭМ!$B$33:$B$776,M$11)+'СЕТ СН'!$F$14+СВЦЭМ!$D$10+'СЕТ СН'!$F$5-'СЕТ СН'!$F$24</f>
        <v>3296.56822784</v>
      </c>
      <c r="N20" s="36">
        <f>SUMIFS(СВЦЭМ!$D$33:$D$776,СВЦЭМ!$A$33:$A$776,$A20,СВЦЭМ!$B$33:$B$776,N$11)+'СЕТ СН'!$F$14+СВЦЭМ!$D$10+'СЕТ СН'!$F$5-'СЕТ СН'!$F$24</f>
        <v>3307.2294195899999</v>
      </c>
      <c r="O20" s="36">
        <f>SUMIFS(СВЦЭМ!$D$33:$D$776,СВЦЭМ!$A$33:$A$776,$A20,СВЦЭМ!$B$33:$B$776,O$11)+'СЕТ СН'!$F$14+СВЦЭМ!$D$10+'СЕТ СН'!$F$5-'СЕТ СН'!$F$24</f>
        <v>3316.4685488800001</v>
      </c>
      <c r="P20" s="36">
        <f>SUMIFS(СВЦЭМ!$D$33:$D$776,СВЦЭМ!$A$33:$A$776,$A20,СВЦЭМ!$B$33:$B$776,P$11)+'СЕТ СН'!$F$14+СВЦЭМ!$D$10+'СЕТ СН'!$F$5-'СЕТ СН'!$F$24</f>
        <v>3324.69891891</v>
      </c>
      <c r="Q20" s="36">
        <f>SUMIFS(СВЦЭМ!$D$33:$D$776,СВЦЭМ!$A$33:$A$776,$A20,СВЦЭМ!$B$33:$B$776,Q$11)+'СЕТ СН'!$F$14+СВЦЭМ!$D$10+'СЕТ СН'!$F$5-'СЕТ СН'!$F$24</f>
        <v>3328.34361795</v>
      </c>
      <c r="R20" s="36">
        <f>SUMIFS(СВЦЭМ!$D$33:$D$776,СВЦЭМ!$A$33:$A$776,$A20,СВЦЭМ!$B$33:$B$776,R$11)+'СЕТ СН'!$F$14+СВЦЭМ!$D$10+'СЕТ СН'!$F$5-'СЕТ СН'!$F$24</f>
        <v>3329.2490409800002</v>
      </c>
      <c r="S20" s="36">
        <f>SUMIFS(СВЦЭМ!$D$33:$D$776,СВЦЭМ!$A$33:$A$776,$A20,СВЦЭМ!$B$33:$B$776,S$11)+'СЕТ СН'!$F$14+СВЦЭМ!$D$10+'СЕТ СН'!$F$5-'СЕТ СН'!$F$24</f>
        <v>3315.5825994000002</v>
      </c>
      <c r="T20" s="36">
        <f>SUMIFS(СВЦЭМ!$D$33:$D$776,СВЦЭМ!$A$33:$A$776,$A20,СВЦЭМ!$B$33:$B$776,T$11)+'СЕТ СН'!$F$14+СВЦЭМ!$D$10+'СЕТ СН'!$F$5-'СЕТ СН'!$F$24</f>
        <v>3299.3329097699998</v>
      </c>
      <c r="U20" s="36">
        <f>SUMIFS(СВЦЭМ!$D$33:$D$776,СВЦЭМ!$A$33:$A$776,$A20,СВЦЭМ!$B$33:$B$776,U$11)+'СЕТ СН'!$F$14+СВЦЭМ!$D$10+'СЕТ СН'!$F$5-'СЕТ СН'!$F$24</f>
        <v>3286.2291952200003</v>
      </c>
      <c r="V20" s="36">
        <f>SUMIFS(СВЦЭМ!$D$33:$D$776,СВЦЭМ!$A$33:$A$776,$A20,СВЦЭМ!$B$33:$B$776,V$11)+'СЕТ СН'!$F$14+СВЦЭМ!$D$10+'СЕТ СН'!$F$5-'СЕТ СН'!$F$24</f>
        <v>3288.5925032700002</v>
      </c>
      <c r="W20" s="36">
        <f>SUMIFS(СВЦЭМ!$D$33:$D$776,СВЦЭМ!$A$33:$A$776,$A20,СВЦЭМ!$B$33:$B$776,W$11)+'СЕТ СН'!$F$14+СВЦЭМ!$D$10+'СЕТ СН'!$F$5-'СЕТ СН'!$F$24</f>
        <v>3300.7987806900001</v>
      </c>
      <c r="X20" s="36">
        <f>SUMIFS(СВЦЭМ!$D$33:$D$776,СВЦЭМ!$A$33:$A$776,$A20,СВЦЭМ!$B$33:$B$776,X$11)+'СЕТ СН'!$F$14+СВЦЭМ!$D$10+'СЕТ СН'!$F$5-'СЕТ СН'!$F$24</f>
        <v>3320.6179523999999</v>
      </c>
      <c r="Y20" s="36">
        <f>SUMIFS(СВЦЭМ!$D$33:$D$776,СВЦЭМ!$A$33:$A$776,$A20,СВЦЭМ!$B$33:$B$776,Y$11)+'СЕТ СН'!$F$14+СВЦЭМ!$D$10+'СЕТ СН'!$F$5-'СЕТ СН'!$F$24</f>
        <v>3342.5410485800003</v>
      </c>
    </row>
    <row r="21" spans="1:25" ht="15.75" x14ac:dyDescent="0.2">
      <c r="A21" s="35">
        <f t="shared" si="0"/>
        <v>43900</v>
      </c>
      <c r="B21" s="36">
        <f>SUMIFS(СВЦЭМ!$D$33:$D$776,СВЦЭМ!$A$33:$A$776,$A21,СВЦЭМ!$B$33:$B$776,B$11)+'СЕТ СН'!$F$14+СВЦЭМ!$D$10+'СЕТ СН'!$F$5-'СЕТ СН'!$F$24</f>
        <v>3359.6890657600002</v>
      </c>
      <c r="C21" s="36">
        <f>SUMIFS(СВЦЭМ!$D$33:$D$776,СВЦЭМ!$A$33:$A$776,$A21,СВЦЭМ!$B$33:$B$776,C$11)+'СЕТ СН'!$F$14+СВЦЭМ!$D$10+'СЕТ СН'!$F$5-'СЕТ СН'!$F$24</f>
        <v>3388.6268434399999</v>
      </c>
      <c r="D21" s="36">
        <f>SUMIFS(СВЦЭМ!$D$33:$D$776,СВЦЭМ!$A$33:$A$776,$A21,СВЦЭМ!$B$33:$B$776,D$11)+'СЕТ СН'!$F$14+СВЦЭМ!$D$10+'СЕТ СН'!$F$5-'СЕТ СН'!$F$24</f>
        <v>3386.21069992</v>
      </c>
      <c r="E21" s="36">
        <f>SUMIFS(СВЦЭМ!$D$33:$D$776,СВЦЭМ!$A$33:$A$776,$A21,СВЦЭМ!$B$33:$B$776,E$11)+'СЕТ СН'!$F$14+СВЦЭМ!$D$10+'СЕТ СН'!$F$5-'СЕТ СН'!$F$24</f>
        <v>3388.9225999</v>
      </c>
      <c r="F21" s="36">
        <f>SUMIFS(СВЦЭМ!$D$33:$D$776,СВЦЭМ!$A$33:$A$776,$A21,СВЦЭМ!$B$33:$B$776,F$11)+'СЕТ СН'!$F$14+СВЦЭМ!$D$10+'СЕТ СН'!$F$5-'СЕТ СН'!$F$24</f>
        <v>3384.5088934300002</v>
      </c>
      <c r="G21" s="36">
        <f>SUMIFS(СВЦЭМ!$D$33:$D$776,СВЦЭМ!$A$33:$A$776,$A21,СВЦЭМ!$B$33:$B$776,G$11)+'СЕТ СН'!$F$14+СВЦЭМ!$D$10+'СЕТ СН'!$F$5-'СЕТ СН'!$F$24</f>
        <v>3341.3210127500001</v>
      </c>
      <c r="H21" s="36">
        <f>SUMIFS(СВЦЭМ!$D$33:$D$776,СВЦЭМ!$A$33:$A$776,$A21,СВЦЭМ!$B$33:$B$776,H$11)+'СЕТ СН'!$F$14+СВЦЭМ!$D$10+'СЕТ СН'!$F$5-'СЕТ СН'!$F$24</f>
        <v>3319.2111303000001</v>
      </c>
      <c r="I21" s="36">
        <f>SUMIFS(СВЦЭМ!$D$33:$D$776,СВЦЭМ!$A$33:$A$776,$A21,СВЦЭМ!$B$33:$B$776,I$11)+'СЕТ СН'!$F$14+СВЦЭМ!$D$10+'СЕТ СН'!$F$5-'СЕТ СН'!$F$24</f>
        <v>3286.8934612100002</v>
      </c>
      <c r="J21" s="36">
        <f>SUMIFS(СВЦЭМ!$D$33:$D$776,СВЦЭМ!$A$33:$A$776,$A21,СВЦЭМ!$B$33:$B$776,J$11)+'СЕТ СН'!$F$14+СВЦЭМ!$D$10+'СЕТ СН'!$F$5-'СЕТ СН'!$F$24</f>
        <v>3259.3358193499998</v>
      </c>
      <c r="K21" s="36">
        <f>SUMIFS(СВЦЭМ!$D$33:$D$776,СВЦЭМ!$A$33:$A$776,$A21,СВЦЭМ!$B$33:$B$776,K$11)+'СЕТ СН'!$F$14+СВЦЭМ!$D$10+'СЕТ СН'!$F$5-'СЕТ СН'!$F$24</f>
        <v>3270.42153168</v>
      </c>
      <c r="L21" s="36">
        <f>SUMIFS(СВЦЭМ!$D$33:$D$776,СВЦЭМ!$A$33:$A$776,$A21,СВЦЭМ!$B$33:$B$776,L$11)+'СЕТ СН'!$F$14+СВЦЭМ!$D$10+'СЕТ СН'!$F$5-'СЕТ СН'!$F$24</f>
        <v>3268.7380880000001</v>
      </c>
      <c r="M21" s="36">
        <f>SUMIFS(СВЦЭМ!$D$33:$D$776,СВЦЭМ!$A$33:$A$776,$A21,СВЦЭМ!$B$33:$B$776,M$11)+'СЕТ СН'!$F$14+СВЦЭМ!$D$10+'СЕТ СН'!$F$5-'СЕТ СН'!$F$24</f>
        <v>3263.2080296100003</v>
      </c>
      <c r="N21" s="36">
        <f>SUMIFS(СВЦЭМ!$D$33:$D$776,СВЦЭМ!$A$33:$A$776,$A21,СВЦЭМ!$B$33:$B$776,N$11)+'СЕТ СН'!$F$14+СВЦЭМ!$D$10+'СЕТ СН'!$F$5-'СЕТ СН'!$F$24</f>
        <v>3259.20270794</v>
      </c>
      <c r="O21" s="36">
        <f>SUMIFS(СВЦЭМ!$D$33:$D$776,СВЦЭМ!$A$33:$A$776,$A21,СВЦЭМ!$B$33:$B$776,O$11)+'СЕТ СН'!$F$14+СВЦЭМ!$D$10+'СЕТ СН'!$F$5-'СЕТ СН'!$F$24</f>
        <v>3254.3962595000003</v>
      </c>
      <c r="P21" s="36">
        <f>SUMIFS(СВЦЭМ!$D$33:$D$776,СВЦЭМ!$A$33:$A$776,$A21,СВЦЭМ!$B$33:$B$776,P$11)+'СЕТ СН'!$F$14+СВЦЭМ!$D$10+'СЕТ СН'!$F$5-'СЕТ СН'!$F$24</f>
        <v>3255.4832361700001</v>
      </c>
      <c r="Q21" s="36">
        <f>SUMIFS(СВЦЭМ!$D$33:$D$776,СВЦЭМ!$A$33:$A$776,$A21,СВЦЭМ!$B$33:$B$776,Q$11)+'СЕТ СН'!$F$14+СВЦЭМ!$D$10+'СЕТ СН'!$F$5-'СЕТ СН'!$F$24</f>
        <v>3253.4801354800002</v>
      </c>
      <c r="R21" s="36">
        <f>SUMIFS(СВЦЭМ!$D$33:$D$776,СВЦЭМ!$A$33:$A$776,$A21,СВЦЭМ!$B$33:$B$776,R$11)+'СЕТ СН'!$F$14+СВЦЭМ!$D$10+'СЕТ СН'!$F$5-'СЕТ СН'!$F$24</f>
        <v>3244.35084276</v>
      </c>
      <c r="S21" s="36">
        <f>SUMIFS(СВЦЭМ!$D$33:$D$776,СВЦЭМ!$A$33:$A$776,$A21,СВЦЭМ!$B$33:$B$776,S$11)+'СЕТ СН'!$F$14+СВЦЭМ!$D$10+'СЕТ СН'!$F$5-'СЕТ СН'!$F$24</f>
        <v>3244.6789270099998</v>
      </c>
      <c r="T21" s="36">
        <f>SUMIFS(СВЦЭМ!$D$33:$D$776,СВЦЭМ!$A$33:$A$776,$A21,СВЦЭМ!$B$33:$B$776,T$11)+'СЕТ СН'!$F$14+СВЦЭМ!$D$10+'СЕТ СН'!$F$5-'СЕТ СН'!$F$24</f>
        <v>3240.9668782099998</v>
      </c>
      <c r="U21" s="36">
        <f>SUMIFS(СВЦЭМ!$D$33:$D$776,СВЦЭМ!$A$33:$A$776,$A21,СВЦЭМ!$B$33:$B$776,U$11)+'СЕТ СН'!$F$14+СВЦЭМ!$D$10+'СЕТ СН'!$F$5-'СЕТ СН'!$F$24</f>
        <v>3262.5286872800002</v>
      </c>
      <c r="V21" s="36">
        <f>SUMIFS(СВЦЭМ!$D$33:$D$776,СВЦЭМ!$A$33:$A$776,$A21,СВЦЭМ!$B$33:$B$776,V$11)+'СЕТ СН'!$F$14+СВЦЭМ!$D$10+'СЕТ СН'!$F$5-'СЕТ СН'!$F$24</f>
        <v>3261.2381713899999</v>
      </c>
      <c r="W21" s="36">
        <f>SUMIFS(СВЦЭМ!$D$33:$D$776,СВЦЭМ!$A$33:$A$776,$A21,СВЦЭМ!$B$33:$B$776,W$11)+'СЕТ СН'!$F$14+СВЦЭМ!$D$10+'СЕТ СН'!$F$5-'СЕТ СН'!$F$24</f>
        <v>3257.60068783</v>
      </c>
      <c r="X21" s="36">
        <f>SUMIFS(СВЦЭМ!$D$33:$D$776,СВЦЭМ!$A$33:$A$776,$A21,СВЦЭМ!$B$33:$B$776,X$11)+'СЕТ СН'!$F$14+СВЦЭМ!$D$10+'СЕТ СН'!$F$5-'СЕТ СН'!$F$24</f>
        <v>3249.9752335900002</v>
      </c>
      <c r="Y21" s="36">
        <f>SUMIFS(СВЦЭМ!$D$33:$D$776,СВЦЭМ!$A$33:$A$776,$A21,СВЦЭМ!$B$33:$B$776,Y$11)+'СЕТ СН'!$F$14+СВЦЭМ!$D$10+'СЕТ СН'!$F$5-'СЕТ СН'!$F$24</f>
        <v>3256.3099298900001</v>
      </c>
    </row>
    <row r="22" spans="1:25" ht="15.75" x14ac:dyDescent="0.2">
      <c r="A22" s="35">
        <f t="shared" si="0"/>
        <v>43901</v>
      </c>
      <c r="B22" s="36">
        <f>SUMIFS(СВЦЭМ!$D$33:$D$776,СВЦЭМ!$A$33:$A$776,$A22,СВЦЭМ!$B$33:$B$776,B$11)+'СЕТ СН'!$F$14+СВЦЭМ!$D$10+'СЕТ СН'!$F$5-'СЕТ СН'!$F$24</f>
        <v>3357.2781324299999</v>
      </c>
      <c r="C22" s="36">
        <f>SUMIFS(СВЦЭМ!$D$33:$D$776,СВЦЭМ!$A$33:$A$776,$A22,СВЦЭМ!$B$33:$B$776,C$11)+'СЕТ СН'!$F$14+СВЦЭМ!$D$10+'СЕТ СН'!$F$5-'СЕТ СН'!$F$24</f>
        <v>3346.7358417999999</v>
      </c>
      <c r="D22" s="36">
        <f>SUMIFS(СВЦЭМ!$D$33:$D$776,СВЦЭМ!$A$33:$A$776,$A22,СВЦЭМ!$B$33:$B$776,D$11)+'СЕТ СН'!$F$14+СВЦЭМ!$D$10+'СЕТ СН'!$F$5-'СЕТ СН'!$F$24</f>
        <v>3336.61351943</v>
      </c>
      <c r="E22" s="36">
        <f>SUMIFS(СВЦЭМ!$D$33:$D$776,СВЦЭМ!$A$33:$A$776,$A22,СВЦЭМ!$B$33:$B$776,E$11)+'СЕТ СН'!$F$14+СВЦЭМ!$D$10+'СЕТ СН'!$F$5-'СЕТ СН'!$F$24</f>
        <v>3333.4776704599999</v>
      </c>
      <c r="F22" s="36">
        <f>SUMIFS(СВЦЭМ!$D$33:$D$776,СВЦЭМ!$A$33:$A$776,$A22,СВЦЭМ!$B$33:$B$776,F$11)+'СЕТ СН'!$F$14+СВЦЭМ!$D$10+'СЕТ СН'!$F$5-'СЕТ СН'!$F$24</f>
        <v>3330.37517192</v>
      </c>
      <c r="G22" s="36">
        <f>SUMIFS(СВЦЭМ!$D$33:$D$776,СВЦЭМ!$A$33:$A$776,$A22,СВЦЭМ!$B$33:$B$776,G$11)+'СЕТ СН'!$F$14+СВЦЭМ!$D$10+'СЕТ СН'!$F$5-'СЕТ СН'!$F$24</f>
        <v>3335.1199977000001</v>
      </c>
      <c r="H22" s="36">
        <f>SUMIFS(СВЦЭМ!$D$33:$D$776,СВЦЭМ!$A$33:$A$776,$A22,СВЦЭМ!$B$33:$B$776,H$11)+'СЕТ СН'!$F$14+СВЦЭМ!$D$10+'СЕТ СН'!$F$5-'СЕТ СН'!$F$24</f>
        <v>3350.48049145</v>
      </c>
      <c r="I22" s="36">
        <f>SUMIFS(СВЦЭМ!$D$33:$D$776,СВЦЭМ!$A$33:$A$776,$A22,СВЦЭМ!$B$33:$B$776,I$11)+'СЕТ СН'!$F$14+СВЦЭМ!$D$10+'СЕТ СН'!$F$5-'СЕТ СН'!$F$24</f>
        <v>3335.2014773599999</v>
      </c>
      <c r="J22" s="36">
        <f>SUMIFS(СВЦЭМ!$D$33:$D$776,СВЦЭМ!$A$33:$A$776,$A22,СВЦЭМ!$B$33:$B$776,J$11)+'СЕТ СН'!$F$14+СВЦЭМ!$D$10+'СЕТ СН'!$F$5-'СЕТ СН'!$F$24</f>
        <v>3297.5434359400001</v>
      </c>
      <c r="K22" s="36">
        <f>SUMIFS(СВЦЭМ!$D$33:$D$776,СВЦЭМ!$A$33:$A$776,$A22,СВЦЭМ!$B$33:$B$776,K$11)+'СЕТ СН'!$F$14+СВЦЭМ!$D$10+'СЕТ СН'!$F$5-'СЕТ СН'!$F$24</f>
        <v>3297.2495947400002</v>
      </c>
      <c r="L22" s="36">
        <f>SUMIFS(СВЦЭМ!$D$33:$D$776,СВЦЭМ!$A$33:$A$776,$A22,СВЦЭМ!$B$33:$B$776,L$11)+'СЕТ СН'!$F$14+СВЦЭМ!$D$10+'СЕТ СН'!$F$5-'СЕТ СН'!$F$24</f>
        <v>3305.3379754799998</v>
      </c>
      <c r="M22" s="36">
        <f>SUMIFS(СВЦЭМ!$D$33:$D$776,СВЦЭМ!$A$33:$A$776,$A22,СВЦЭМ!$B$33:$B$776,M$11)+'СЕТ СН'!$F$14+СВЦЭМ!$D$10+'СЕТ СН'!$F$5-'СЕТ СН'!$F$24</f>
        <v>3305.71824844</v>
      </c>
      <c r="N22" s="36">
        <f>SUMIFS(СВЦЭМ!$D$33:$D$776,СВЦЭМ!$A$33:$A$776,$A22,СВЦЭМ!$B$33:$B$776,N$11)+'СЕТ СН'!$F$14+СВЦЭМ!$D$10+'СЕТ СН'!$F$5-'СЕТ СН'!$F$24</f>
        <v>3309.6633811400002</v>
      </c>
      <c r="O22" s="36">
        <f>SUMIFS(СВЦЭМ!$D$33:$D$776,СВЦЭМ!$A$33:$A$776,$A22,СВЦЭМ!$B$33:$B$776,O$11)+'СЕТ СН'!$F$14+СВЦЭМ!$D$10+'СЕТ СН'!$F$5-'СЕТ СН'!$F$24</f>
        <v>3316.9287463300002</v>
      </c>
      <c r="P22" s="36">
        <f>SUMIFS(СВЦЭМ!$D$33:$D$776,СВЦЭМ!$A$33:$A$776,$A22,СВЦЭМ!$B$33:$B$776,P$11)+'СЕТ СН'!$F$14+СВЦЭМ!$D$10+'СЕТ СН'!$F$5-'СЕТ СН'!$F$24</f>
        <v>3320.9454997600001</v>
      </c>
      <c r="Q22" s="36">
        <f>SUMIFS(СВЦЭМ!$D$33:$D$776,СВЦЭМ!$A$33:$A$776,$A22,СВЦЭМ!$B$33:$B$776,Q$11)+'СЕТ СН'!$F$14+СВЦЭМ!$D$10+'СЕТ СН'!$F$5-'СЕТ СН'!$F$24</f>
        <v>3326.9360976600001</v>
      </c>
      <c r="R22" s="36">
        <f>SUMIFS(СВЦЭМ!$D$33:$D$776,СВЦЭМ!$A$33:$A$776,$A22,СВЦЭМ!$B$33:$B$776,R$11)+'СЕТ СН'!$F$14+СВЦЭМ!$D$10+'СЕТ СН'!$F$5-'СЕТ СН'!$F$24</f>
        <v>3327.0437814699999</v>
      </c>
      <c r="S22" s="36">
        <f>SUMIFS(СВЦЭМ!$D$33:$D$776,СВЦЭМ!$A$33:$A$776,$A22,СВЦЭМ!$B$33:$B$776,S$11)+'СЕТ СН'!$F$14+СВЦЭМ!$D$10+'СЕТ СН'!$F$5-'СЕТ СН'!$F$24</f>
        <v>3319.4237797699998</v>
      </c>
      <c r="T22" s="36">
        <f>SUMIFS(СВЦЭМ!$D$33:$D$776,СВЦЭМ!$A$33:$A$776,$A22,СВЦЭМ!$B$33:$B$776,T$11)+'СЕТ СН'!$F$14+СВЦЭМ!$D$10+'СЕТ СН'!$F$5-'СЕТ СН'!$F$24</f>
        <v>3317.6651381400002</v>
      </c>
      <c r="U22" s="36">
        <f>SUMIFS(СВЦЭМ!$D$33:$D$776,СВЦЭМ!$A$33:$A$776,$A22,СВЦЭМ!$B$33:$B$776,U$11)+'СЕТ СН'!$F$14+СВЦЭМ!$D$10+'СЕТ СН'!$F$5-'СЕТ СН'!$F$24</f>
        <v>3320.5522133300001</v>
      </c>
      <c r="V22" s="36">
        <f>SUMIFS(СВЦЭМ!$D$33:$D$776,СВЦЭМ!$A$33:$A$776,$A22,СВЦЭМ!$B$33:$B$776,V$11)+'СЕТ СН'!$F$14+СВЦЭМ!$D$10+'СЕТ СН'!$F$5-'СЕТ СН'!$F$24</f>
        <v>3323.0296039</v>
      </c>
      <c r="W22" s="36">
        <f>SUMIFS(СВЦЭМ!$D$33:$D$776,СВЦЭМ!$A$33:$A$776,$A22,СВЦЭМ!$B$33:$B$776,W$11)+'СЕТ СН'!$F$14+СВЦЭМ!$D$10+'СЕТ СН'!$F$5-'СЕТ СН'!$F$24</f>
        <v>3324.9713574500001</v>
      </c>
      <c r="X22" s="36">
        <f>SUMIFS(СВЦЭМ!$D$33:$D$776,СВЦЭМ!$A$33:$A$776,$A22,СВЦЭМ!$B$33:$B$776,X$11)+'СЕТ СН'!$F$14+СВЦЭМ!$D$10+'СЕТ СН'!$F$5-'СЕТ СН'!$F$24</f>
        <v>3340.4469419699999</v>
      </c>
      <c r="Y22" s="36">
        <f>SUMIFS(СВЦЭМ!$D$33:$D$776,СВЦЭМ!$A$33:$A$776,$A22,СВЦЭМ!$B$33:$B$776,Y$11)+'СЕТ СН'!$F$14+СВЦЭМ!$D$10+'СЕТ СН'!$F$5-'СЕТ СН'!$F$24</f>
        <v>3355.8774894100002</v>
      </c>
    </row>
    <row r="23" spans="1:25" ht="15.75" x14ac:dyDescent="0.2">
      <c r="A23" s="35">
        <f t="shared" si="0"/>
        <v>43902</v>
      </c>
      <c r="B23" s="36">
        <f>SUMIFS(СВЦЭМ!$D$33:$D$776,СВЦЭМ!$A$33:$A$776,$A23,СВЦЭМ!$B$33:$B$776,B$11)+'СЕТ СН'!$F$14+СВЦЭМ!$D$10+'СЕТ СН'!$F$5-'СЕТ СН'!$F$24</f>
        <v>3331.8536766300003</v>
      </c>
      <c r="C23" s="36">
        <f>SUMIFS(СВЦЭМ!$D$33:$D$776,СВЦЭМ!$A$33:$A$776,$A23,СВЦЭМ!$B$33:$B$776,C$11)+'СЕТ СН'!$F$14+СВЦЭМ!$D$10+'СЕТ СН'!$F$5-'СЕТ СН'!$F$24</f>
        <v>3353.1782442100002</v>
      </c>
      <c r="D23" s="36">
        <f>SUMIFS(СВЦЭМ!$D$33:$D$776,СВЦЭМ!$A$33:$A$776,$A23,СВЦЭМ!$B$33:$B$776,D$11)+'СЕТ СН'!$F$14+СВЦЭМ!$D$10+'СЕТ СН'!$F$5-'СЕТ СН'!$F$24</f>
        <v>3362.3299178799998</v>
      </c>
      <c r="E23" s="36">
        <f>SUMIFS(СВЦЭМ!$D$33:$D$776,СВЦЭМ!$A$33:$A$776,$A23,СВЦЭМ!$B$33:$B$776,E$11)+'СЕТ СН'!$F$14+СВЦЭМ!$D$10+'СЕТ СН'!$F$5-'СЕТ СН'!$F$24</f>
        <v>3367.5432695300001</v>
      </c>
      <c r="F23" s="36">
        <f>SUMIFS(СВЦЭМ!$D$33:$D$776,СВЦЭМ!$A$33:$A$776,$A23,СВЦЭМ!$B$33:$B$776,F$11)+'СЕТ СН'!$F$14+СВЦЭМ!$D$10+'СЕТ СН'!$F$5-'СЕТ СН'!$F$24</f>
        <v>3361.2981888499999</v>
      </c>
      <c r="G23" s="36">
        <f>SUMIFS(СВЦЭМ!$D$33:$D$776,СВЦЭМ!$A$33:$A$776,$A23,СВЦЭМ!$B$33:$B$776,G$11)+'СЕТ СН'!$F$14+СВЦЭМ!$D$10+'СЕТ СН'!$F$5-'СЕТ СН'!$F$24</f>
        <v>3352.3482735900002</v>
      </c>
      <c r="H23" s="36">
        <f>SUMIFS(СВЦЭМ!$D$33:$D$776,СВЦЭМ!$A$33:$A$776,$A23,СВЦЭМ!$B$33:$B$776,H$11)+'СЕТ СН'!$F$14+СВЦЭМ!$D$10+'СЕТ СН'!$F$5-'СЕТ СН'!$F$24</f>
        <v>3346.30767947</v>
      </c>
      <c r="I23" s="36">
        <f>SUMIFS(СВЦЭМ!$D$33:$D$776,СВЦЭМ!$A$33:$A$776,$A23,СВЦЭМ!$B$33:$B$776,I$11)+'СЕТ СН'!$F$14+СВЦЭМ!$D$10+'СЕТ СН'!$F$5-'СЕТ СН'!$F$24</f>
        <v>3342.6597188300002</v>
      </c>
      <c r="J23" s="36">
        <f>SUMIFS(СВЦЭМ!$D$33:$D$776,СВЦЭМ!$A$33:$A$776,$A23,СВЦЭМ!$B$33:$B$776,J$11)+'СЕТ СН'!$F$14+СВЦЭМ!$D$10+'СЕТ СН'!$F$5-'СЕТ СН'!$F$24</f>
        <v>3309.7626000099999</v>
      </c>
      <c r="K23" s="36">
        <f>SUMIFS(СВЦЭМ!$D$33:$D$776,СВЦЭМ!$A$33:$A$776,$A23,СВЦЭМ!$B$33:$B$776,K$11)+'СЕТ СН'!$F$14+СВЦЭМ!$D$10+'СЕТ СН'!$F$5-'СЕТ СН'!$F$24</f>
        <v>3308.1939308999999</v>
      </c>
      <c r="L23" s="36">
        <f>SUMIFS(СВЦЭМ!$D$33:$D$776,СВЦЭМ!$A$33:$A$776,$A23,СВЦЭМ!$B$33:$B$776,L$11)+'СЕТ СН'!$F$14+СВЦЭМ!$D$10+'СЕТ СН'!$F$5-'СЕТ СН'!$F$24</f>
        <v>3314.3894007899999</v>
      </c>
      <c r="M23" s="36">
        <f>SUMIFS(СВЦЭМ!$D$33:$D$776,СВЦЭМ!$A$33:$A$776,$A23,СВЦЭМ!$B$33:$B$776,M$11)+'СЕТ СН'!$F$14+СВЦЭМ!$D$10+'СЕТ СН'!$F$5-'СЕТ СН'!$F$24</f>
        <v>3331.0609652500002</v>
      </c>
      <c r="N23" s="36">
        <f>SUMIFS(СВЦЭМ!$D$33:$D$776,СВЦЭМ!$A$33:$A$776,$A23,СВЦЭМ!$B$33:$B$776,N$11)+'СЕТ СН'!$F$14+СВЦЭМ!$D$10+'СЕТ СН'!$F$5-'СЕТ СН'!$F$24</f>
        <v>3335.13726722</v>
      </c>
      <c r="O23" s="36">
        <f>SUMIFS(СВЦЭМ!$D$33:$D$776,СВЦЭМ!$A$33:$A$776,$A23,СВЦЭМ!$B$33:$B$776,O$11)+'СЕТ СН'!$F$14+СВЦЭМ!$D$10+'СЕТ СН'!$F$5-'СЕТ СН'!$F$24</f>
        <v>3344.56261301</v>
      </c>
      <c r="P23" s="36">
        <f>SUMIFS(СВЦЭМ!$D$33:$D$776,СВЦЭМ!$A$33:$A$776,$A23,СВЦЭМ!$B$33:$B$776,P$11)+'СЕТ СН'!$F$14+СВЦЭМ!$D$10+'СЕТ СН'!$F$5-'СЕТ СН'!$F$24</f>
        <v>3352.8683769099998</v>
      </c>
      <c r="Q23" s="36">
        <f>SUMIFS(СВЦЭМ!$D$33:$D$776,СВЦЭМ!$A$33:$A$776,$A23,СВЦЭМ!$B$33:$B$776,Q$11)+'СЕТ СН'!$F$14+СВЦЭМ!$D$10+'СЕТ СН'!$F$5-'СЕТ СН'!$F$24</f>
        <v>3358.3155262099999</v>
      </c>
      <c r="R23" s="36">
        <f>SUMIFS(СВЦЭМ!$D$33:$D$776,СВЦЭМ!$A$33:$A$776,$A23,СВЦЭМ!$B$33:$B$776,R$11)+'СЕТ СН'!$F$14+СВЦЭМ!$D$10+'СЕТ СН'!$F$5-'СЕТ СН'!$F$24</f>
        <v>3359.58515476</v>
      </c>
      <c r="S23" s="36">
        <f>SUMIFS(СВЦЭМ!$D$33:$D$776,СВЦЭМ!$A$33:$A$776,$A23,СВЦЭМ!$B$33:$B$776,S$11)+'СЕТ СН'!$F$14+СВЦЭМ!$D$10+'СЕТ СН'!$F$5-'СЕТ СН'!$F$24</f>
        <v>3353.9461939800003</v>
      </c>
      <c r="T23" s="36">
        <f>SUMIFS(СВЦЭМ!$D$33:$D$776,СВЦЭМ!$A$33:$A$776,$A23,СВЦЭМ!$B$33:$B$776,T$11)+'СЕТ СН'!$F$14+СВЦЭМ!$D$10+'СЕТ СН'!$F$5-'СЕТ СН'!$F$24</f>
        <v>3325.1408765699998</v>
      </c>
      <c r="U23" s="36">
        <f>SUMIFS(СВЦЭМ!$D$33:$D$776,СВЦЭМ!$A$33:$A$776,$A23,СВЦЭМ!$B$33:$B$776,U$11)+'СЕТ СН'!$F$14+СВЦЭМ!$D$10+'СЕТ СН'!$F$5-'СЕТ СН'!$F$24</f>
        <v>3308.8333812199999</v>
      </c>
      <c r="V23" s="36">
        <f>SUMIFS(СВЦЭМ!$D$33:$D$776,СВЦЭМ!$A$33:$A$776,$A23,СВЦЭМ!$B$33:$B$776,V$11)+'СЕТ СН'!$F$14+СВЦЭМ!$D$10+'СЕТ СН'!$F$5-'СЕТ СН'!$F$24</f>
        <v>3303.9661039800003</v>
      </c>
      <c r="W23" s="36">
        <f>SUMIFS(СВЦЭМ!$D$33:$D$776,СВЦЭМ!$A$33:$A$776,$A23,СВЦЭМ!$B$33:$B$776,W$11)+'СЕТ СН'!$F$14+СВЦЭМ!$D$10+'СЕТ СН'!$F$5-'СЕТ СН'!$F$24</f>
        <v>3317.9952010400002</v>
      </c>
      <c r="X23" s="36">
        <f>SUMIFS(СВЦЭМ!$D$33:$D$776,СВЦЭМ!$A$33:$A$776,$A23,СВЦЭМ!$B$33:$B$776,X$11)+'СЕТ СН'!$F$14+СВЦЭМ!$D$10+'СЕТ СН'!$F$5-'СЕТ СН'!$F$24</f>
        <v>3335.2817774300001</v>
      </c>
      <c r="Y23" s="36">
        <f>SUMIFS(СВЦЭМ!$D$33:$D$776,СВЦЭМ!$A$33:$A$776,$A23,СВЦЭМ!$B$33:$B$776,Y$11)+'СЕТ СН'!$F$14+СВЦЭМ!$D$10+'СЕТ СН'!$F$5-'СЕТ СН'!$F$24</f>
        <v>3350.12064693</v>
      </c>
    </row>
    <row r="24" spans="1:25" ht="15.75" x14ac:dyDescent="0.2">
      <c r="A24" s="35">
        <f t="shared" si="0"/>
        <v>43903</v>
      </c>
      <c r="B24" s="36">
        <f>SUMIFS(СВЦЭМ!$D$33:$D$776,СВЦЭМ!$A$33:$A$776,$A24,СВЦЭМ!$B$33:$B$776,B$11)+'СЕТ СН'!$F$14+СВЦЭМ!$D$10+'СЕТ СН'!$F$5-'СЕТ СН'!$F$24</f>
        <v>3404.9846712100002</v>
      </c>
      <c r="C24" s="36">
        <f>SUMIFS(СВЦЭМ!$D$33:$D$776,СВЦЭМ!$A$33:$A$776,$A24,СВЦЭМ!$B$33:$B$776,C$11)+'СЕТ СН'!$F$14+СВЦЭМ!$D$10+'СЕТ СН'!$F$5-'СЕТ СН'!$F$24</f>
        <v>3418.2526688200001</v>
      </c>
      <c r="D24" s="36">
        <f>SUMIFS(СВЦЭМ!$D$33:$D$776,СВЦЭМ!$A$33:$A$776,$A24,СВЦЭМ!$B$33:$B$776,D$11)+'СЕТ СН'!$F$14+СВЦЭМ!$D$10+'СЕТ СН'!$F$5-'СЕТ СН'!$F$24</f>
        <v>3429.4918621799998</v>
      </c>
      <c r="E24" s="36">
        <f>SUMIFS(СВЦЭМ!$D$33:$D$776,СВЦЭМ!$A$33:$A$776,$A24,СВЦЭМ!$B$33:$B$776,E$11)+'СЕТ СН'!$F$14+СВЦЭМ!$D$10+'СЕТ СН'!$F$5-'СЕТ СН'!$F$24</f>
        <v>3429.5597766400001</v>
      </c>
      <c r="F24" s="36">
        <f>SUMIFS(СВЦЭМ!$D$33:$D$776,СВЦЭМ!$A$33:$A$776,$A24,СВЦЭМ!$B$33:$B$776,F$11)+'СЕТ СН'!$F$14+СВЦЭМ!$D$10+'СЕТ СН'!$F$5-'СЕТ СН'!$F$24</f>
        <v>3425.4448741300002</v>
      </c>
      <c r="G24" s="36">
        <f>SUMIFS(СВЦЭМ!$D$33:$D$776,СВЦЭМ!$A$33:$A$776,$A24,СВЦЭМ!$B$33:$B$776,G$11)+'СЕТ СН'!$F$14+СВЦЭМ!$D$10+'СЕТ СН'!$F$5-'СЕТ СН'!$F$24</f>
        <v>3404.25798983</v>
      </c>
      <c r="H24" s="36">
        <f>SUMIFS(СВЦЭМ!$D$33:$D$776,СВЦЭМ!$A$33:$A$776,$A24,СВЦЭМ!$B$33:$B$776,H$11)+'СЕТ СН'!$F$14+СВЦЭМ!$D$10+'СЕТ СН'!$F$5-'СЕТ СН'!$F$24</f>
        <v>3372.7257828900001</v>
      </c>
      <c r="I24" s="36">
        <f>SUMIFS(СВЦЭМ!$D$33:$D$776,СВЦЭМ!$A$33:$A$776,$A24,СВЦЭМ!$B$33:$B$776,I$11)+'СЕТ СН'!$F$14+СВЦЭМ!$D$10+'СЕТ СН'!$F$5-'СЕТ СН'!$F$24</f>
        <v>3346.5650906599999</v>
      </c>
      <c r="J24" s="36">
        <f>SUMIFS(СВЦЭМ!$D$33:$D$776,СВЦЭМ!$A$33:$A$776,$A24,СВЦЭМ!$B$33:$B$776,J$11)+'СЕТ СН'!$F$14+СВЦЭМ!$D$10+'СЕТ СН'!$F$5-'СЕТ СН'!$F$24</f>
        <v>3303.6441992499999</v>
      </c>
      <c r="K24" s="36">
        <f>SUMIFS(СВЦЭМ!$D$33:$D$776,СВЦЭМ!$A$33:$A$776,$A24,СВЦЭМ!$B$33:$B$776,K$11)+'СЕТ СН'!$F$14+СВЦЭМ!$D$10+'СЕТ СН'!$F$5-'СЕТ СН'!$F$24</f>
        <v>3298.8847526099999</v>
      </c>
      <c r="L24" s="36">
        <f>SUMIFS(СВЦЭМ!$D$33:$D$776,СВЦЭМ!$A$33:$A$776,$A24,СВЦЭМ!$B$33:$B$776,L$11)+'СЕТ СН'!$F$14+СВЦЭМ!$D$10+'СЕТ СН'!$F$5-'СЕТ СН'!$F$24</f>
        <v>3306.7409682400003</v>
      </c>
      <c r="M24" s="36">
        <f>SUMIFS(СВЦЭМ!$D$33:$D$776,СВЦЭМ!$A$33:$A$776,$A24,СВЦЭМ!$B$33:$B$776,M$11)+'СЕТ СН'!$F$14+СВЦЭМ!$D$10+'СЕТ СН'!$F$5-'СЕТ СН'!$F$24</f>
        <v>3315.33796248</v>
      </c>
      <c r="N24" s="36">
        <f>SUMIFS(СВЦЭМ!$D$33:$D$776,СВЦЭМ!$A$33:$A$776,$A24,СВЦЭМ!$B$33:$B$776,N$11)+'СЕТ СН'!$F$14+СВЦЭМ!$D$10+'СЕТ СН'!$F$5-'СЕТ СН'!$F$24</f>
        <v>3318.29812249</v>
      </c>
      <c r="O24" s="36">
        <f>SUMIFS(СВЦЭМ!$D$33:$D$776,СВЦЭМ!$A$33:$A$776,$A24,СВЦЭМ!$B$33:$B$776,O$11)+'СЕТ СН'!$F$14+СВЦЭМ!$D$10+'СЕТ СН'!$F$5-'СЕТ СН'!$F$24</f>
        <v>3327.8087693799998</v>
      </c>
      <c r="P24" s="36">
        <f>SUMIFS(СВЦЭМ!$D$33:$D$776,СВЦЭМ!$A$33:$A$776,$A24,СВЦЭМ!$B$33:$B$776,P$11)+'СЕТ СН'!$F$14+СВЦЭМ!$D$10+'СЕТ СН'!$F$5-'СЕТ СН'!$F$24</f>
        <v>3336.2372050200001</v>
      </c>
      <c r="Q24" s="36">
        <f>SUMIFS(СВЦЭМ!$D$33:$D$776,СВЦЭМ!$A$33:$A$776,$A24,СВЦЭМ!$B$33:$B$776,Q$11)+'СЕТ СН'!$F$14+СВЦЭМ!$D$10+'СЕТ СН'!$F$5-'СЕТ СН'!$F$24</f>
        <v>3343.7827601399999</v>
      </c>
      <c r="R24" s="36">
        <f>SUMIFS(СВЦЭМ!$D$33:$D$776,СВЦЭМ!$A$33:$A$776,$A24,СВЦЭМ!$B$33:$B$776,R$11)+'СЕТ СН'!$F$14+СВЦЭМ!$D$10+'СЕТ СН'!$F$5-'СЕТ СН'!$F$24</f>
        <v>3346.7816709799999</v>
      </c>
      <c r="S24" s="36">
        <f>SUMIFS(СВЦЭМ!$D$33:$D$776,СВЦЭМ!$A$33:$A$776,$A24,СВЦЭМ!$B$33:$B$776,S$11)+'СЕТ СН'!$F$14+СВЦЭМ!$D$10+'СЕТ СН'!$F$5-'СЕТ СН'!$F$24</f>
        <v>3341.6944396899999</v>
      </c>
      <c r="T24" s="36">
        <f>SUMIFS(СВЦЭМ!$D$33:$D$776,СВЦЭМ!$A$33:$A$776,$A24,СВЦЭМ!$B$33:$B$776,T$11)+'СЕТ СН'!$F$14+СВЦЭМ!$D$10+'СЕТ СН'!$F$5-'СЕТ СН'!$F$24</f>
        <v>3320.61933516</v>
      </c>
      <c r="U24" s="36">
        <f>SUMIFS(СВЦЭМ!$D$33:$D$776,СВЦЭМ!$A$33:$A$776,$A24,СВЦЭМ!$B$33:$B$776,U$11)+'СЕТ СН'!$F$14+СВЦЭМ!$D$10+'СЕТ СН'!$F$5-'СЕТ СН'!$F$24</f>
        <v>3296.8401539800002</v>
      </c>
      <c r="V24" s="36">
        <f>SUMIFS(СВЦЭМ!$D$33:$D$776,СВЦЭМ!$A$33:$A$776,$A24,СВЦЭМ!$B$33:$B$776,V$11)+'СЕТ СН'!$F$14+СВЦЭМ!$D$10+'СЕТ СН'!$F$5-'СЕТ СН'!$F$24</f>
        <v>3290.4048621900001</v>
      </c>
      <c r="W24" s="36">
        <f>SUMIFS(СВЦЭМ!$D$33:$D$776,СВЦЭМ!$A$33:$A$776,$A24,СВЦЭМ!$B$33:$B$776,W$11)+'СЕТ СН'!$F$14+СВЦЭМ!$D$10+'СЕТ СН'!$F$5-'СЕТ СН'!$F$24</f>
        <v>3294.7378836600001</v>
      </c>
      <c r="X24" s="36">
        <f>SUMIFS(СВЦЭМ!$D$33:$D$776,СВЦЭМ!$A$33:$A$776,$A24,СВЦЭМ!$B$33:$B$776,X$11)+'СЕТ СН'!$F$14+СВЦЭМ!$D$10+'СЕТ СН'!$F$5-'СЕТ СН'!$F$24</f>
        <v>3293.7548942600001</v>
      </c>
      <c r="Y24" s="36">
        <f>SUMIFS(СВЦЭМ!$D$33:$D$776,СВЦЭМ!$A$33:$A$776,$A24,СВЦЭМ!$B$33:$B$776,Y$11)+'СЕТ СН'!$F$14+СВЦЭМ!$D$10+'СЕТ СН'!$F$5-'СЕТ СН'!$F$24</f>
        <v>3314.6752924900002</v>
      </c>
    </row>
    <row r="25" spans="1:25" ht="15.75" x14ac:dyDescent="0.2">
      <c r="A25" s="35">
        <f t="shared" si="0"/>
        <v>43904</v>
      </c>
      <c r="B25" s="36">
        <f>SUMIFS(СВЦЭМ!$D$33:$D$776,СВЦЭМ!$A$33:$A$776,$A25,СВЦЭМ!$B$33:$B$776,B$11)+'СЕТ СН'!$F$14+СВЦЭМ!$D$10+'СЕТ СН'!$F$5-'СЕТ СН'!$F$24</f>
        <v>3334.96200434</v>
      </c>
      <c r="C25" s="36">
        <f>SUMIFS(СВЦЭМ!$D$33:$D$776,СВЦЭМ!$A$33:$A$776,$A25,СВЦЭМ!$B$33:$B$776,C$11)+'СЕТ СН'!$F$14+СВЦЭМ!$D$10+'СЕТ СН'!$F$5-'СЕТ СН'!$F$24</f>
        <v>3357.03315058</v>
      </c>
      <c r="D25" s="36">
        <f>SUMIFS(СВЦЭМ!$D$33:$D$776,СВЦЭМ!$A$33:$A$776,$A25,СВЦЭМ!$B$33:$B$776,D$11)+'СЕТ СН'!$F$14+СВЦЭМ!$D$10+'СЕТ СН'!$F$5-'СЕТ СН'!$F$24</f>
        <v>3369.9871692199999</v>
      </c>
      <c r="E25" s="36">
        <f>SUMIFS(СВЦЭМ!$D$33:$D$776,СВЦЭМ!$A$33:$A$776,$A25,СВЦЭМ!$B$33:$B$776,E$11)+'СЕТ СН'!$F$14+СВЦЭМ!$D$10+'СЕТ СН'!$F$5-'СЕТ СН'!$F$24</f>
        <v>3380.8372339900002</v>
      </c>
      <c r="F25" s="36">
        <f>SUMIFS(СВЦЭМ!$D$33:$D$776,СВЦЭМ!$A$33:$A$776,$A25,СВЦЭМ!$B$33:$B$776,F$11)+'СЕТ СН'!$F$14+СВЦЭМ!$D$10+'СЕТ СН'!$F$5-'СЕТ СН'!$F$24</f>
        <v>3375.7130837100003</v>
      </c>
      <c r="G25" s="36">
        <f>SUMIFS(СВЦЭМ!$D$33:$D$776,СВЦЭМ!$A$33:$A$776,$A25,СВЦЭМ!$B$33:$B$776,G$11)+'СЕТ СН'!$F$14+СВЦЭМ!$D$10+'СЕТ СН'!$F$5-'СЕТ СН'!$F$24</f>
        <v>3361.9516414600002</v>
      </c>
      <c r="H25" s="36">
        <f>SUMIFS(СВЦЭМ!$D$33:$D$776,СВЦЭМ!$A$33:$A$776,$A25,СВЦЭМ!$B$33:$B$776,H$11)+'СЕТ СН'!$F$14+СВЦЭМ!$D$10+'СЕТ СН'!$F$5-'СЕТ СН'!$F$24</f>
        <v>3342.2770259099998</v>
      </c>
      <c r="I25" s="36">
        <f>SUMIFS(СВЦЭМ!$D$33:$D$776,СВЦЭМ!$A$33:$A$776,$A25,СВЦЭМ!$B$33:$B$776,I$11)+'СЕТ СН'!$F$14+СВЦЭМ!$D$10+'СЕТ СН'!$F$5-'СЕТ СН'!$F$24</f>
        <v>3323.9097297400003</v>
      </c>
      <c r="J25" s="36">
        <f>SUMIFS(СВЦЭМ!$D$33:$D$776,СВЦЭМ!$A$33:$A$776,$A25,СВЦЭМ!$B$33:$B$776,J$11)+'СЕТ СН'!$F$14+СВЦЭМ!$D$10+'СЕТ СН'!$F$5-'СЕТ СН'!$F$24</f>
        <v>3297.1685417399999</v>
      </c>
      <c r="K25" s="36">
        <f>SUMIFS(СВЦЭМ!$D$33:$D$776,СВЦЭМ!$A$33:$A$776,$A25,СВЦЭМ!$B$33:$B$776,K$11)+'СЕТ СН'!$F$14+СВЦЭМ!$D$10+'СЕТ СН'!$F$5-'СЕТ СН'!$F$24</f>
        <v>3312.54605528</v>
      </c>
      <c r="L25" s="36">
        <f>SUMIFS(СВЦЭМ!$D$33:$D$776,СВЦЭМ!$A$33:$A$776,$A25,СВЦЭМ!$B$33:$B$776,L$11)+'СЕТ СН'!$F$14+СВЦЭМ!$D$10+'СЕТ СН'!$F$5-'СЕТ СН'!$F$24</f>
        <v>3320.4764512700003</v>
      </c>
      <c r="M25" s="36">
        <f>SUMIFS(СВЦЭМ!$D$33:$D$776,СВЦЭМ!$A$33:$A$776,$A25,СВЦЭМ!$B$33:$B$776,M$11)+'СЕТ СН'!$F$14+СВЦЭМ!$D$10+'СЕТ СН'!$F$5-'СЕТ СН'!$F$24</f>
        <v>3327.3430088800001</v>
      </c>
      <c r="N25" s="36">
        <f>SUMIFS(СВЦЭМ!$D$33:$D$776,СВЦЭМ!$A$33:$A$776,$A25,СВЦЭМ!$B$33:$B$776,N$11)+'СЕТ СН'!$F$14+СВЦЭМ!$D$10+'СЕТ СН'!$F$5-'СЕТ СН'!$F$24</f>
        <v>3338.96301687</v>
      </c>
      <c r="O25" s="36">
        <f>SUMIFS(СВЦЭМ!$D$33:$D$776,СВЦЭМ!$A$33:$A$776,$A25,СВЦЭМ!$B$33:$B$776,O$11)+'СЕТ СН'!$F$14+СВЦЭМ!$D$10+'СЕТ СН'!$F$5-'СЕТ СН'!$F$24</f>
        <v>3353.35767012</v>
      </c>
      <c r="P25" s="36">
        <f>SUMIFS(СВЦЭМ!$D$33:$D$776,СВЦЭМ!$A$33:$A$776,$A25,СВЦЭМ!$B$33:$B$776,P$11)+'СЕТ СН'!$F$14+СВЦЭМ!$D$10+'СЕТ СН'!$F$5-'СЕТ СН'!$F$24</f>
        <v>3353.8936497</v>
      </c>
      <c r="Q25" s="36">
        <f>SUMIFS(СВЦЭМ!$D$33:$D$776,СВЦЭМ!$A$33:$A$776,$A25,СВЦЭМ!$B$33:$B$776,Q$11)+'СЕТ СН'!$F$14+СВЦЭМ!$D$10+'СЕТ СН'!$F$5-'СЕТ СН'!$F$24</f>
        <v>3355.60405021</v>
      </c>
      <c r="R25" s="36">
        <f>SUMIFS(СВЦЭМ!$D$33:$D$776,СВЦЭМ!$A$33:$A$776,$A25,СВЦЭМ!$B$33:$B$776,R$11)+'СЕТ СН'!$F$14+СВЦЭМ!$D$10+'СЕТ СН'!$F$5-'СЕТ СН'!$F$24</f>
        <v>3338.4656448300002</v>
      </c>
      <c r="S25" s="36">
        <f>SUMIFS(СВЦЭМ!$D$33:$D$776,СВЦЭМ!$A$33:$A$776,$A25,СВЦЭМ!$B$33:$B$776,S$11)+'СЕТ СН'!$F$14+СВЦЭМ!$D$10+'СЕТ СН'!$F$5-'СЕТ СН'!$F$24</f>
        <v>3331.3397685700002</v>
      </c>
      <c r="T25" s="36">
        <f>SUMIFS(СВЦЭМ!$D$33:$D$776,СВЦЭМ!$A$33:$A$776,$A25,СВЦЭМ!$B$33:$B$776,T$11)+'СЕТ СН'!$F$14+СВЦЭМ!$D$10+'СЕТ СН'!$F$5-'СЕТ СН'!$F$24</f>
        <v>3312.8961729399998</v>
      </c>
      <c r="U25" s="36">
        <f>SUMIFS(СВЦЭМ!$D$33:$D$776,СВЦЭМ!$A$33:$A$776,$A25,СВЦЭМ!$B$33:$B$776,U$11)+'СЕТ СН'!$F$14+СВЦЭМ!$D$10+'СЕТ СН'!$F$5-'СЕТ СН'!$F$24</f>
        <v>3303.2496800099998</v>
      </c>
      <c r="V25" s="36">
        <f>SUMIFS(СВЦЭМ!$D$33:$D$776,СВЦЭМ!$A$33:$A$776,$A25,СВЦЭМ!$B$33:$B$776,V$11)+'СЕТ СН'!$F$14+СВЦЭМ!$D$10+'СЕТ СН'!$F$5-'СЕТ СН'!$F$24</f>
        <v>3290.3400586900002</v>
      </c>
      <c r="W25" s="36">
        <f>SUMIFS(СВЦЭМ!$D$33:$D$776,СВЦЭМ!$A$33:$A$776,$A25,СВЦЭМ!$B$33:$B$776,W$11)+'СЕТ СН'!$F$14+СВЦЭМ!$D$10+'СЕТ СН'!$F$5-'СЕТ СН'!$F$24</f>
        <v>3309.4573667899999</v>
      </c>
      <c r="X25" s="36">
        <f>SUMIFS(СВЦЭМ!$D$33:$D$776,СВЦЭМ!$A$33:$A$776,$A25,СВЦЭМ!$B$33:$B$776,X$11)+'СЕТ СН'!$F$14+СВЦЭМ!$D$10+'СЕТ СН'!$F$5-'СЕТ СН'!$F$24</f>
        <v>3311.0532312300002</v>
      </c>
      <c r="Y25" s="36">
        <f>SUMIFS(СВЦЭМ!$D$33:$D$776,СВЦЭМ!$A$33:$A$776,$A25,СВЦЭМ!$B$33:$B$776,Y$11)+'СЕТ СН'!$F$14+СВЦЭМ!$D$10+'СЕТ СН'!$F$5-'СЕТ СН'!$F$24</f>
        <v>3311.5535096100002</v>
      </c>
    </row>
    <row r="26" spans="1:25" ht="15.75" x14ac:dyDescent="0.2">
      <c r="A26" s="35">
        <f t="shared" si="0"/>
        <v>43905</v>
      </c>
      <c r="B26" s="36">
        <f>SUMIFS(СВЦЭМ!$D$33:$D$776,СВЦЭМ!$A$33:$A$776,$A26,СВЦЭМ!$B$33:$B$776,B$11)+'СЕТ СН'!$F$14+СВЦЭМ!$D$10+'СЕТ СН'!$F$5-'СЕТ СН'!$F$24</f>
        <v>3337.9994889300001</v>
      </c>
      <c r="C26" s="36">
        <f>SUMIFS(СВЦЭМ!$D$33:$D$776,СВЦЭМ!$A$33:$A$776,$A26,СВЦЭМ!$B$33:$B$776,C$11)+'СЕТ СН'!$F$14+СВЦЭМ!$D$10+'СЕТ СН'!$F$5-'СЕТ СН'!$F$24</f>
        <v>3360.7136751200001</v>
      </c>
      <c r="D26" s="36">
        <f>SUMIFS(СВЦЭМ!$D$33:$D$776,СВЦЭМ!$A$33:$A$776,$A26,СВЦЭМ!$B$33:$B$776,D$11)+'СЕТ СН'!$F$14+СВЦЭМ!$D$10+'СЕТ СН'!$F$5-'СЕТ СН'!$F$24</f>
        <v>3371.3045746500002</v>
      </c>
      <c r="E26" s="36">
        <f>SUMIFS(СВЦЭМ!$D$33:$D$776,СВЦЭМ!$A$33:$A$776,$A26,СВЦЭМ!$B$33:$B$776,E$11)+'СЕТ СН'!$F$14+СВЦЭМ!$D$10+'СЕТ СН'!$F$5-'СЕТ СН'!$F$24</f>
        <v>3384.57776384</v>
      </c>
      <c r="F26" s="36">
        <f>SUMIFS(СВЦЭМ!$D$33:$D$776,СВЦЭМ!$A$33:$A$776,$A26,СВЦЭМ!$B$33:$B$776,F$11)+'СЕТ СН'!$F$14+СВЦЭМ!$D$10+'СЕТ СН'!$F$5-'СЕТ СН'!$F$24</f>
        <v>3387.5785698200002</v>
      </c>
      <c r="G26" s="36">
        <f>SUMIFS(СВЦЭМ!$D$33:$D$776,СВЦЭМ!$A$33:$A$776,$A26,СВЦЭМ!$B$33:$B$776,G$11)+'СЕТ СН'!$F$14+СВЦЭМ!$D$10+'СЕТ СН'!$F$5-'СЕТ СН'!$F$24</f>
        <v>3389.1639555500001</v>
      </c>
      <c r="H26" s="36">
        <f>SUMIFS(СВЦЭМ!$D$33:$D$776,СВЦЭМ!$A$33:$A$776,$A26,СВЦЭМ!$B$33:$B$776,H$11)+'СЕТ СН'!$F$14+СВЦЭМ!$D$10+'СЕТ СН'!$F$5-'СЕТ СН'!$F$24</f>
        <v>3381.9430898999999</v>
      </c>
      <c r="I26" s="36">
        <f>SUMIFS(СВЦЭМ!$D$33:$D$776,СВЦЭМ!$A$33:$A$776,$A26,СВЦЭМ!$B$33:$B$776,I$11)+'СЕТ СН'!$F$14+СВЦЭМ!$D$10+'СЕТ СН'!$F$5-'СЕТ СН'!$F$24</f>
        <v>3358.2017065999999</v>
      </c>
      <c r="J26" s="36">
        <f>SUMIFS(СВЦЭМ!$D$33:$D$776,СВЦЭМ!$A$33:$A$776,$A26,СВЦЭМ!$B$33:$B$776,J$11)+'СЕТ СН'!$F$14+СВЦЭМ!$D$10+'СЕТ СН'!$F$5-'СЕТ СН'!$F$24</f>
        <v>3318.9078876600001</v>
      </c>
      <c r="K26" s="36">
        <f>SUMIFS(СВЦЭМ!$D$33:$D$776,СВЦЭМ!$A$33:$A$776,$A26,СВЦЭМ!$B$33:$B$776,K$11)+'СЕТ СН'!$F$14+СВЦЭМ!$D$10+'СЕТ СН'!$F$5-'СЕТ СН'!$F$24</f>
        <v>3289.7674994899999</v>
      </c>
      <c r="L26" s="36">
        <f>SUMIFS(СВЦЭМ!$D$33:$D$776,СВЦЭМ!$A$33:$A$776,$A26,СВЦЭМ!$B$33:$B$776,L$11)+'СЕТ СН'!$F$14+СВЦЭМ!$D$10+'СЕТ СН'!$F$5-'СЕТ СН'!$F$24</f>
        <v>3278.6008385599998</v>
      </c>
      <c r="M26" s="36">
        <f>SUMIFS(СВЦЭМ!$D$33:$D$776,СВЦЭМ!$A$33:$A$776,$A26,СВЦЭМ!$B$33:$B$776,M$11)+'СЕТ СН'!$F$14+СВЦЭМ!$D$10+'СЕТ СН'!$F$5-'СЕТ СН'!$F$24</f>
        <v>3280.8706559299999</v>
      </c>
      <c r="N26" s="36">
        <f>SUMIFS(СВЦЭМ!$D$33:$D$776,СВЦЭМ!$A$33:$A$776,$A26,СВЦЭМ!$B$33:$B$776,N$11)+'СЕТ СН'!$F$14+СВЦЭМ!$D$10+'СЕТ СН'!$F$5-'СЕТ СН'!$F$24</f>
        <v>3295.4233940100003</v>
      </c>
      <c r="O26" s="36">
        <f>SUMIFS(СВЦЭМ!$D$33:$D$776,СВЦЭМ!$A$33:$A$776,$A26,СВЦЭМ!$B$33:$B$776,O$11)+'СЕТ СН'!$F$14+СВЦЭМ!$D$10+'СЕТ СН'!$F$5-'СЕТ СН'!$F$24</f>
        <v>3311.5881921600003</v>
      </c>
      <c r="P26" s="36">
        <f>SUMIFS(СВЦЭМ!$D$33:$D$776,СВЦЭМ!$A$33:$A$776,$A26,СВЦЭМ!$B$33:$B$776,P$11)+'СЕТ СН'!$F$14+СВЦЭМ!$D$10+'СЕТ СН'!$F$5-'СЕТ СН'!$F$24</f>
        <v>3319.9218589699999</v>
      </c>
      <c r="Q26" s="36">
        <f>SUMIFS(СВЦЭМ!$D$33:$D$776,СВЦЭМ!$A$33:$A$776,$A26,СВЦЭМ!$B$33:$B$776,Q$11)+'СЕТ СН'!$F$14+СВЦЭМ!$D$10+'СЕТ СН'!$F$5-'СЕТ СН'!$F$24</f>
        <v>3324.3107981500002</v>
      </c>
      <c r="R26" s="36">
        <f>SUMIFS(СВЦЭМ!$D$33:$D$776,СВЦЭМ!$A$33:$A$776,$A26,СВЦЭМ!$B$33:$B$776,R$11)+'СЕТ СН'!$F$14+СВЦЭМ!$D$10+'СЕТ СН'!$F$5-'СЕТ СН'!$F$24</f>
        <v>3322.8188470599998</v>
      </c>
      <c r="S26" s="36">
        <f>SUMIFS(СВЦЭМ!$D$33:$D$776,СВЦЭМ!$A$33:$A$776,$A26,СВЦЭМ!$B$33:$B$776,S$11)+'СЕТ СН'!$F$14+СВЦЭМ!$D$10+'СЕТ СН'!$F$5-'СЕТ СН'!$F$24</f>
        <v>3318.00417943</v>
      </c>
      <c r="T26" s="36">
        <f>SUMIFS(СВЦЭМ!$D$33:$D$776,СВЦЭМ!$A$33:$A$776,$A26,СВЦЭМ!$B$33:$B$776,T$11)+'СЕТ СН'!$F$14+СВЦЭМ!$D$10+'СЕТ СН'!$F$5-'СЕТ СН'!$F$24</f>
        <v>3297.1959405699999</v>
      </c>
      <c r="U26" s="36">
        <f>SUMIFS(СВЦЭМ!$D$33:$D$776,СВЦЭМ!$A$33:$A$776,$A26,СВЦЭМ!$B$33:$B$776,U$11)+'СЕТ СН'!$F$14+СВЦЭМ!$D$10+'СЕТ СН'!$F$5-'СЕТ СН'!$F$24</f>
        <v>3285.8097368500003</v>
      </c>
      <c r="V26" s="36">
        <f>SUMIFS(СВЦЭМ!$D$33:$D$776,СВЦЭМ!$A$33:$A$776,$A26,СВЦЭМ!$B$33:$B$776,V$11)+'СЕТ СН'!$F$14+СВЦЭМ!$D$10+'СЕТ СН'!$F$5-'СЕТ СН'!$F$24</f>
        <v>3283.2703647500002</v>
      </c>
      <c r="W26" s="36">
        <f>SUMIFS(СВЦЭМ!$D$33:$D$776,СВЦЭМ!$A$33:$A$776,$A26,СВЦЭМ!$B$33:$B$776,W$11)+'СЕТ СН'!$F$14+СВЦЭМ!$D$10+'СЕТ СН'!$F$5-'СЕТ СН'!$F$24</f>
        <v>3291.34687248</v>
      </c>
      <c r="X26" s="36">
        <f>SUMIFS(СВЦЭМ!$D$33:$D$776,СВЦЭМ!$A$33:$A$776,$A26,СВЦЭМ!$B$33:$B$776,X$11)+'СЕТ СН'!$F$14+СВЦЭМ!$D$10+'СЕТ СН'!$F$5-'СЕТ СН'!$F$24</f>
        <v>3311.0442195599999</v>
      </c>
      <c r="Y26" s="36">
        <f>SUMIFS(СВЦЭМ!$D$33:$D$776,СВЦЭМ!$A$33:$A$776,$A26,СВЦЭМ!$B$33:$B$776,Y$11)+'СЕТ СН'!$F$14+СВЦЭМ!$D$10+'СЕТ СН'!$F$5-'СЕТ СН'!$F$24</f>
        <v>3340.7237269100001</v>
      </c>
    </row>
    <row r="27" spans="1:25" ht="15.75" x14ac:dyDescent="0.2">
      <c r="A27" s="35">
        <f t="shared" si="0"/>
        <v>43906</v>
      </c>
      <c r="B27" s="36">
        <f>SUMIFS(СВЦЭМ!$D$33:$D$776,СВЦЭМ!$A$33:$A$776,$A27,СВЦЭМ!$B$33:$B$776,B$11)+'СЕТ СН'!$F$14+СВЦЭМ!$D$10+'СЕТ СН'!$F$5-'СЕТ СН'!$F$24</f>
        <v>3380.3288194900001</v>
      </c>
      <c r="C27" s="36">
        <f>SUMIFS(СВЦЭМ!$D$33:$D$776,СВЦЭМ!$A$33:$A$776,$A27,СВЦЭМ!$B$33:$B$776,C$11)+'СЕТ СН'!$F$14+СВЦЭМ!$D$10+'СЕТ СН'!$F$5-'СЕТ СН'!$F$24</f>
        <v>3397.88869772</v>
      </c>
      <c r="D27" s="36">
        <f>SUMIFS(СВЦЭМ!$D$33:$D$776,СВЦЭМ!$A$33:$A$776,$A27,СВЦЭМ!$B$33:$B$776,D$11)+'СЕТ СН'!$F$14+СВЦЭМ!$D$10+'СЕТ СН'!$F$5-'СЕТ СН'!$F$24</f>
        <v>3400.9853679799999</v>
      </c>
      <c r="E27" s="36">
        <f>SUMIFS(СВЦЭМ!$D$33:$D$776,СВЦЭМ!$A$33:$A$776,$A27,СВЦЭМ!$B$33:$B$776,E$11)+'СЕТ СН'!$F$14+СВЦЭМ!$D$10+'СЕТ СН'!$F$5-'СЕТ СН'!$F$24</f>
        <v>3401.7913735100001</v>
      </c>
      <c r="F27" s="36">
        <f>SUMIFS(СВЦЭМ!$D$33:$D$776,СВЦЭМ!$A$33:$A$776,$A27,СВЦЭМ!$B$33:$B$776,F$11)+'СЕТ СН'!$F$14+СВЦЭМ!$D$10+'СЕТ СН'!$F$5-'СЕТ СН'!$F$24</f>
        <v>3401.84523128</v>
      </c>
      <c r="G27" s="36">
        <f>SUMIFS(СВЦЭМ!$D$33:$D$776,СВЦЭМ!$A$33:$A$776,$A27,СВЦЭМ!$B$33:$B$776,G$11)+'СЕТ СН'!$F$14+СВЦЭМ!$D$10+'СЕТ СН'!$F$5-'СЕТ СН'!$F$24</f>
        <v>3402.2215010499999</v>
      </c>
      <c r="H27" s="36">
        <f>SUMIFS(СВЦЭМ!$D$33:$D$776,СВЦЭМ!$A$33:$A$776,$A27,СВЦЭМ!$B$33:$B$776,H$11)+'СЕТ СН'!$F$14+СВЦЭМ!$D$10+'СЕТ СН'!$F$5-'СЕТ СН'!$F$24</f>
        <v>3381.7004363999999</v>
      </c>
      <c r="I27" s="36">
        <f>SUMIFS(СВЦЭМ!$D$33:$D$776,СВЦЭМ!$A$33:$A$776,$A27,СВЦЭМ!$B$33:$B$776,I$11)+'СЕТ СН'!$F$14+СВЦЭМ!$D$10+'СЕТ СН'!$F$5-'СЕТ СН'!$F$24</f>
        <v>3341.3373432899998</v>
      </c>
      <c r="J27" s="36">
        <f>SUMIFS(СВЦЭМ!$D$33:$D$776,СВЦЭМ!$A$33:$A$776,$A27,СВЦЭМ!$B$33:$B$776,J$11)+'СЕТ СН'!$F$14+СВЦЭМ!$D$10+'СЕТ СН'!$F$5-'СЕТ СН'!$F$24</f>
        <v>3281.83551244</v>
      </c>
      <c r="K27" s="36">
        <f>SUMIFS(СВЦЭМ!$D$33:$D$776,СВЦЭМ!$A$33:$A$776,$A27,СВЦЭМ!$B$33:$B$776,K$11)+'СЕТ СН'!$F$14+СВЦЭМ!$D$10+'СЕТ СН'!$F$5-'СЕТ СН'!$F$24</f>
        <v>3281.4253150499999</v>
      </c>
      <c r="L27" s="36">
        <f>SUMIFS(СВЦЭМ!$D$33:$D$776,СВЦЭМ!$A$33:$A$776,$A27,СВЦЭМ!$B$33:$B$776,L$11)+'СЕТ СН'!$F$14+СВЦЭМ!$D$10+'СЕТ СН'!$F$5-'СЕТ СН'!$F$24</f>
        <v>3281.2286404300003</v>
      </c>
      <c r="M27" s="36">
        <f>SUMIFS(СВЦЭМ!$D$33:$D$776,СВЦЭМ!$A$33:$A$776,$A27,СВЦЭМ!$B$33:$B$776,M$11)+'СЕТ СН'!$F$14+СВЦЭМ!$D$10+'СЕТ СН'!$F$5-'СЕТ СН'!$F$24</f>
        <v>3296.1588448500002</v>
      </c>
      <c r="N27" s="36">
        <f>SUMIFS(СВЦЭМ!$D$33:$D$776,СВЦЭМ!$A$33:$A$776,$A27,СВЦЭМ!$B$33:$B$776,N$11)+'СЕТ СН'!$F$14+СВЦЭМ!$D$10+'СЕТ СН'!$F$5-'СЕТ СН'!$F$24</f>
        <v>3311.1710783100002</v>
      </c>
      <c r="O27" s="36">
        <f>SUMIFS(СВЦЭМ!$D$33:$D$776,СВЦЭМ!$A$33:$A$776,$A27,СВЦЭМ!$B$33:$B$776,O$11)+'СЕТ СН'!$F$14+СВЦЭМ!$D$10+'СЕТ СН'!$F$5-'СЕТ СН'!$F$24</f>
        <v>3331.9216778300001</v>
      </c>
      <c r="P27" s="36">
        <f>SUMIFS(СВЦЭМ!$D$33:$D$776,СВЦЭМ!$A$33:$A$776,$A27,СВЦЭМ!$B$33:$B$776,P$11)+'СЕТ СН'!$F$14+СВЦЭМ!$D$10+'СЕТ СН'!$F$5-'СЕТ СН'!$F$24</f>
        <v>3338.5713314599998</v>
      </c>
      <c r="Q27" s="36">
        <f>SUMIFS(СВЦЭМ!$D$33:$D$776,СВЦЭМ!$A$33:$A$776,$A27,СВЦЭМ!$B$33:$B$776,Q$11)+'СЕТ СН'!$F$14+СВЦЭМ!$D$10+'СЕТ СН'!$F$5-'СЕТ СН'!$F$24</f>
        <v>3338.18960178</v>
      </c>
      <c r="R27" s="36">
        <f>SUMIFS(СВЦЭМ!$D$33:$D$776,СВЦЭМ!$A$33:$A$776,$A27,СВЦЭМ!$B$33:$B$776,R$11)+'СЕТ СН'!$F$14+СВЦЭМ!$D$10+'СЕТ СН'!$F$5-'СЕТ СН'!$F$24</f>
        <v>3343.3949321</v>
      </c>
      <c r="S27" s="36">
        <f>SUMIFS(СВЦЭМ!$D$33:$D$776,СВЦЭМ!$A$33:$A$776,$A27,СВЦЭМ!$B$33:$B$776,S$11)+'СЕТ СН'!$F$14+СВЦЭМ!$D$10+'СЕТ СН'!$F$5-'СЕТ СН'!$F$24</f>
        <v>3335.4808649400002</v>
      </c>
      <c r="T27" s="36">
        <f>SUMIFS(СВЦЭМ!$D$33:$D$776,СВЦЭМ!$A$33:$A$776,$A27,СВЦЭМ!$B$33:$B$776,T$11)+'СЕТ СН'!$F$14+СВЦЭМ!$D$10+'СЕТ СН'!$F$5-'СЕТ СН'!$F$24</f>
        <v>3316.7245272</v>
      </c>
      <c r="U27" s="36">
        <f>SUMIFS(СВЦЭМ!$D$33:$D$776,СВЦЭМ!$A$33:$A$776,$A27,СВЦЭМ!$B$33:$B$776,U$11)+'СЕТ СН'!$F$14+СВЦЭМ!$D$10+'СЕТ СН'!$F$5-'СЕТ СН'!$F$24</f>
        <v>3297.26492444</v>
      </c>
      <c r="V27" s="36">
        <f>SUMIFS(СВЦЭМ!$D$33:$D$776,СВЦЭМ!$A$33:$A$776,$A27,СВЦЭМ!$B$33:$B$776,V$11)+'СЕТ СН'!$F$14+СВЦЭМ!$D$10+'СЕТ СН'!$F$5-'СЕТ СН'!$F$24</f>
        <v>3292.0406206100001</v>
      </c>
      <c r="W27" s="36">
        <f>SUMIFS(СВЦЭМ!$D$33:$D$776,СВЦЭМ!$A$33:$A$776,$A27,СВЦЭМ!$B$33:$B$776,W$11)+'СЕТ СН'!$F$14+СВЦЭМ!$D$10+'СЕТ СН'!$F$5-'СЕТ СН'!$F$24</f>
        <v>3310.92205792</v>
      </c>
      <c r="X27" s="36">
        <f>SUMIFS(СВЦЭМ!$D$33:$D$776,СВЦЭМ!$A$33:$A$776,$A27,СВЦЭМ!$B$33:$B$776,X$11)+'СЕТ СН'!$F$14+СВЦЭМ!$D$10+'СЕТ СН'!$F$5-'СЕТ СН'!$F$24</f>
        <v>3334.9467637900002</v>
      </c>
      <c r="Y27" s="36">
        <f>SUMIFS(СВЦЭМ!$D$33:$D$776,СВЦЭМ!$A$33:$A$776,$A27,СВЦЭМ!$B$33:$B$776,Y$11)+'СЕТ СН'!$F$14+СВЦЭМ!$D$10+'СЕТ СН'!$F$5-'СЕТ СН'!$F$24</f>
        <v>3359.42283804</v>
      </c>
    </row>
    <row r="28" spans="1:25" ht="15.75" x14ac:dyDescent="0.2">
      <c r="A28" s="35">
        <f t="shared" si="0"/>
        <v>43907</v>
      </c>
      <c r="B28" s="36">
        <f>SUMIFS(СВЦЭМ!$D$33:$D$776,СВЦЭМ!$A$33:$A$776,$A28,СВЦЭМ!$B$33:$B$776,B$11)+'СЕТ СН'!$F$14+СВЦЭМ!$D$10+'СЕТ СН'!$F$5-'СЕТ СН'!$F$24</f>
        <v>3322.6879559600002</v>
      </c>
      <c r="C28" s="36">
        <f>SUMIFS(СВЦЭМ!$D$33:$D$776,СВЦЭМ!$A$33:$A$776,$A28,СВЦЭМ!$B$33:$B$776,C$11)+'СЕТ СН'!$F$14+СВЦЭМ!$D$10+'СЕТ СН'!$F$5-'СЕТ СН'!$F$24</f>
        <v>3335.81031566</v>
      </c>
      <c r="D28" s="36">
        <f>SUMIFS(СВЦЭМ!$D$33:$D$776,СВЦЭМ!$A$33:$A$776,$A28,СВЦЭМ!$B$33:$B$776,D$11)+'СЕТ СН'!$F$14+СВЦЭМ!$D$10+'СЕТ СН'!$F$5-'СЕТ СН'!$F$24</f>
        <v>3349.6646904899999</v>
      </c>
      <c r="E28" s="36">
        <f>SUMIFS(СВЦЭМ!$D$33:$D$776,СВЦЭМ!$A$33:$A$776,$A28,СВЦЭМ!$B$33:$B$776,E$11)+'СЕТ СН'!$F$14+СВЦЭМ!$D$10+'СЕТ СН'!$F$5-'СЕТ СН'!$F$24</f>
        <v>3353.86418254</v>
      </c>
      <c r="F28" s="36">
        <f>SUMIFS(СВЦЭМ!$D$33:$D$776,СВЦЭМ!$A$33:$A$776,$A28,СВЦЭМ!$B$33:$B$776,F$11)+'СЕТ СН'!$F$14+СВЦЭМ!$D$10+'СЕТ СН'!$F$5-'СЕТ СН'!$F$24</f>
        <v>3346.5601152999998</v>
      </c>
      <c r="G28" s="36">
        <f>SUMIFS(СВЦЭМ!$D$33:$D$776,СВЦЭМ!$A$33:$A$776,$A28,СВЦЭМ!$B$33:$B$776,G$11)+'СЕТ СН'!$F$14+СВЦЭМ!$D$10+'СЕТ СН'!$F$5-'СЕТ СН'!$F$24</f>
        <v>3332.9777331599998</v>
      </c>
      <c r="H28" s="36">
        <f>SUMIFS(СВЦЭМ!$D$33:$D$776,СВЦЭМ!$A$33:$A$776,$A28,СВЦЭМ!$B$33:$B$776,H$11)+'СЕТ СН'!$F$14+СВЦЭМ!$D$10+'СЕТ СН'!$F$5-'СЕТ СН'!$F$24</f>
        <v>3311.8577206999998</v>
      </c>
      <c r="I28" s="36">
        <f>SUMIFS(СВЦЭМ!$D$33:$D$776,СВЦЭМ!$A$33:$A$776,$A28,СВЦЭМ!$B$33:$B$776,I$11)+'СЕТ СН'!$F$14+СВЦЭМ!$D$10+'СЕТ СН'!$F$5-'СЕТ СН'!$F$24</f>
        <v>3288.9769874900003</v>
      </c>
      <c r="J28" s="36">
        <f>SUMIFS(СВЦЭМ!$D$33:$D$776,СВЦЭМ!$A$33:$A$776,$A28,СВЦЭМ!$B$33:$B$776,J$11)+'СЕТ СН'!$F$14+СВЦЭМ!$D$10+'СЕТ СН'!$F$5-'СЕТ СН'!$F$24</f>
        <v>3281.4138851400003</v>
      </c>
      <c r="K28" s="36">
        <f>SUMIFS(СВЦЭМ!$D$33:$D$776,СВЦЭМ!$A$33:$A$776,$A28,СВЦЭМ!$B$33:$B$776,K$11)+'СЕТ СН'!$F$14+СВЦЭМ!$D$10+'СЕТ СН'!$F$5-'СЕТ СН'!$F$24</f>
        <v>3285.8840503700003</v>
      </c>
      <c r="L28" s="36">
        <f>SUMIFS(СВЦЭМ!$D$33:$D$776,СВЦЭМ!$A$33:$A$776,$A28,СВЦЭМ!$B$33:$B$776,L$11)+'СЕТ СН'!$F$14+СВЦЭМ!$D$10+'СЕТ СН'!$F$5-'СЕТ СН'!$F$24</f>
        <v>3290.7315759900002</v>
      </c>
      <c r="M28" s="36">
        <f>SUMIFS(СВЦЭМ!$D$33:$D$776,СВЦЭМ!$A$33:$A$776,$A28,СВЦЭМ!$B$33:$B$776,M$11)+'СЕТ СН'!$F$14+СВЦЭМ!$D$10+'СЕТ СН'!$F$5-'СЕТ СН'!$F$24</f>
        <v>3310.3380123799998</v>
      </c>
      <c r="N28" s="36">
        <f>SUMIFS(СВЦЭМ!$D$33:$D$776,СВЦЭМ!$A$33:$A$776,$A28,СВЦЭМ!$B$33:$B$776,N$11)+'СЕТ СН'!$F$14+СВЦЭМ!$D$10+'СЕТ СН'!$F$5-'СЕТ СН'!$F$24</f>
        <v>3333.5984269600003</v>
      </c>
      <c r="O28" s="36">
        <f>SUMIFS(СВЦЭМ!$D$33:$D$776,СВЦЭМ!$A$33:$A$776,$A28,СВЦЭМ!$B$33:$B$776,O$11)+'СЕТ СН'!$F$14+СВЦЭМ!$D$10+'СЕТ СН'!$F$5-'СЕТ СН'!$F$24</f>
        <v>3336.8887447799998</v>
      </c>
      <c r="P28" s="36">
        <f>SUMIFS(СВЦЭМ!$D$33:$D$776,СВЦЭМ!$A$33:$A$776,$A28,СВЦЭМ!$B$33:$B$776,P$11)+'СЕТ СН'!$F$14+СВЦЭМ!$D$10+'СЕТ СН'!$F$5-'СЕТ СН'!$F$24</f>
        <v>3332.19832675</v>
      </c>
      <c r="Q28" s="36">
        <f>SUMIFS(СВЦЭМ!$D$33:$D$776,СВЦЭМ!$A$33:$A$776,$A28,СВЦЭМ!$B$33:$B$776,Q$11)+'СЕТ СН'!$F$14+СВЦЭМ!$D$10+'СЕТ СН'!$F$5-'СЕТ СН'!$F$24</f>
        <v>3333.2804757499998</v>
      </c>
      <c r="R28" s="36">
        <f>SUMIFS(СВЦЭМ!$D$33:$D$776,СВЦЭМ!$A$33:$A$776,$A28,СВЦЭМ!$B$33:$B$776,R$11)+'СЕТ СН'!$F$14+СВЦЭМ!$D$10+'СЕТ СН'!$F$5-'СЕТ СН'!$F$24</f>
        <v>3328.8658396400001</v>
      </c>
      <c r="S28" s="36">
        <f>SUMIFS(СВЦЭМ!$D$33:$D$776,СВЦЭМ!$A$33:$A$776,$A28,СВЦЭМ!$B$33:$B$776,S$11)+'СЕТ СН'!$F$14+СВЦЭМ!$D$10+'СЕТ СН'!$F$5-'СЕТ СН'!$F$24</f>
        <v>3325.1043421899999</v>
      </c>
      <c r="T28" s="36">
        <f>SUMIFS(СВЦЭМ!$D$33:$D$776,СВЦЭМ!$A$33:$A$776,$A28,СВЦЭМ!$B$33:$B$776,T$11)+'СЕТ СН'!$F$14+СВЦЭМ!$D$10+'СЕТ СН'!$F$5-'СЕТ СН'!$F$24</f>
        <v>3323.1278039099998</v>
      </c>
      <c r="U28" s="36">
        <f>SUMIFS(СВЦЭМ!$D$33:$D$776,СВЦЭМ!$A$33:$A$776,$A28,СВЦЭМ!$B$33:$B$776,U$11)+'СЕТ СН'!$F$14+СВЦЭМ!$D$10+'СЕТ СН'!$F$5-'СЕТ СН'!$F$24</f>
        <v>3327.6071745999998</v>
      </c>
      <c r="V28" s="36">
        <f>SUMIFS(СВЦЭМ!$D$33:$D$776,СВЦЭМ!$A$33:$A$776,$A28,СВЦЭМ!$B$33:$B$776,V$11)+'СЕТ СН'!$F$14+СВЦЭМ!$D$10+'СЕТ СН'!$F$5-'СЕТ СН'!$F$24</f>
        <v>3322.5685943600001</v>
      </c>
      <c r="W28" s="36">
        <f>SUMIFS(СВЦЭМ!$D$33:$D$776,СВЦЭМ!$A$33:$A$776,$A28,СВЦЭМ!$B$33:$B$776,W$11)+'СЕТ СН'!$F$14+СВЦЭМ!$D$10+'СЕТ СН'!$F$5-'СЕТ СН'!$F$24</f>
        <v>3305.3716855500002</v>
      </c>
      <c r="X28" s="36">
        <f>SUMIFS(СВЦЭМ!$D$33:$D$776,СВЦЭМ!$A$33:$A$776,$A28,СВЦЭМ!$B$33:$B$776,X$11)+'СЕТ СН'!$F$14+СВЦЭМ!$D$10+'СЕТ СН'!$F$5-'СЕТ СН'!$F$24</f>
        <v>3297.95443875</v>
      </c>
      <c r="Y28" s="36">
        <f>SUMIFS(СВЦЭМ!$D$33:$D$776,СВЦЭМ!$A$33:$A$776,$A28,СВЦЭМ!$B$33:$B$776,Y$11)+'СЕТ СН'!$F$14+СВЦЭМ!$D$10+'СЕТ СН'!$F$5-'СЕТ СН'!$F$24</f>
        <v>3298.8705073800002</v>
      </c>
    </row>
    <row r="29" spans="1:25" ht="15.75" x14ac:dyDescent="0.2">
      <c r="A29" s="35">
        <f t="shared" si="0"/>
        <v>43908</v>
      </c>
      <c r="B29" s="36">
        <f>SUMIFS(СВЦЭМ!$D$33:$D$776,СВЦЭМ!$A$33:$A$776,$A29,СВЦЭМ!$B$33:$B$776,B$11)+'СЕТ СН'!$F$14+СВЦЭМ!$D$10+'СЕТ СН'!$F$5-'СЕТ СН'!$F$24</f>
        <v>3359.43699079</v>
      </c>
      <c r="C29" s="36">
        <f>SUMIFS(СВЦЭМ!$D$33:$D$776,СВЦЭМ!$A$33:$A$776,$A29,СВЦЭМ!$B$33:$B$776,C$11)+'СЕТ СН'!$F$14+СВЦЭМ!$D$10+'СЕТ СН'!$F$5-'СЕТ СН'!$F$24</f>
        <v>3387.3723993399999</v>
      </c>
      <c r="D29" s="36">
        <f>SUMIFS(СВЦЭМ!$D$33:$D$776,СВЦЭМ!$A$33:$A$776,$A29,СВЦЭМ!$B$33:$B$776,D$11)+'СЕТ СН'!$F$14+СВЦЭМ!$D$10+'СЕТ СН'!$F$5-'СЕТ СН'!$F$24</f>
        <v>3408.50719312</v>
      </c>
      <c r="E29" s="36">
        <f>SUMIFS(СВЦЭМ!$D$33:$D$776,СВЦЭМ!$A$33:$A$776,$A29,СВЦЭМ!$B$33:$B$776,E$11)+'СЕТ СН'!$F$14+СВЦЭМ!$D$10+'СЕТ СН'!$F$5-'СЕТ СН'!$F$24</f>
        <v>3413.890492</v>
      </c>
      <c r="F29" s="36">
        <f>SUMIFS(СВЦЭМ!$D$33:$D$776,СВЦЭМ!$A$33:$A$776,$A29,СВЦЭМ!$B$33:$B$776,F$11)+'СЕТ СН'!$F$14+СВЦЭМ!$D$10+'СЕТ СН'!$F$5-'СЕТ СН'!$F$24</f>
        <v>3414.87889541</v>
      </c>
      <c r="G29" s="36">
        <f>SUMIFS(СВЦЭМ!$D$33:$D$776,СВЦЭМ!$A$33:$A$776,$A29,СВЦЭМ!$B$33:$B$776,G$11)+'СЕТ СН'!$F$14+СВЦЭМ!$D$10+'СЕТ СН'!$F$5-'СЕТ СН'!$F$24</f>
        <v>3397.7115757199999</v>
      </c>
      <c r="H29" s="36">
        <f>SUMIFS(СВЦЭМ!$D$33:$D$776,СВЦЭМ!$A$33:$A$776,$A29,СВЦЭМ!$B$33:$B$776,H$11)+'СЕТ СН'!$F$14+СВЦЭМ!$D$10+'СЕТ СН'!$F$5-'СЕТ СН'!$F$24</f>
        <v>3354.4190456300003</v>
      </c>
      <c r="I29" s="36">
        <f>SUMIFS(СВЦЭМ!$D$33:$D$776,СВЦЭМ!$A$33:$A$776,$A29,СВЦЭМ!$B$33:$B$776,I$11)+'СЕТ СН'!$F$14+СВЦЭМ!$D$10+'СЕТ СН'!$F$5-'СЕТ СН'!$F$24</f>
        <v>3311.0650593700002</v>
      </c>
      <c r="J29" s="36">
        <f>SUMIFS(СВЦЭМ!$D$33:$D$776,СВЦЭМ!$A$33:$A$776,$A29,СВЦЭМ!$B$33:$B$776,J$11)+'СЕТ СН'!$F$14+СВЦЭМ!$D$10+'СЕТ СН'!$F$5-'СЕТ СН'!$F$24</f>
        <v>3276.3231040800001</v>
      </c>
      <c r="K29" s="36">
        <f>SUMIFS(СВЦЭМ!$D$33:$D$776,СВЦЭМ!$A$33:$A$776,$A29,СВЦЭМ!$B$33:$B$776,K$11)+'СЕТ СН'!$F$14+СВЦЭМ!$D$10+'СЕТ СН'!$F$5-'СЕТ СН'!$F$24</f>
        <v>3282.9623176599998</v>
      </c>
      <c r="L29" s="36">
        <f>SUMIFS(СВЦЭМ!$D$33:$D$776,СВЦЭМ!$A$33:$A$776,$A29,СВЦЭМ!$B$33:$B$776,L$11)+'СЕТ СН'!$F$14+СВЦЭМ!$D$10+'СЕТ СН'!$F$5-'СЕТ СН'!$F$24</f>
        <v>3282.1326141500003</v>
      </c>
      <c r="M29" s="36">
        <f>SUMIFS(СВЦЭМ!$D$33:$D$776,СВЦЭМ!$A$33:$A$776,$A29,СВЦЭМ!$B$33:$B$776,M$11)+'СЕТ СН'!$F$14+СВЦЭМ!$D$10+'СЕТ СН'!$F$5-'СЕТ СН'!$F$24</f>
        <v>3268.28513337</v>
      </c>
      <c r="N29" s="36">
        <f>SUMIFS(СВЦЭМ!$D$33:$D$776,СВЦЭМ!$A$33:$A$776,$A29,СВЦЭМ!$B$33:$B$776,N$11)+'СЕТ СН'!$F$14+СВЦЭМ!$D$10+'СЕТ СН'!$F$5-'СЕТ СН'!$F$24</f>
        <v>3282.9149210099999</v>
      </c>
      <c r="O29" s="36">
        <f>SUMIFS(СВЦЭМ!$D$33:$D$776,СВЦЭМ!$A$33:$A$776,$A29,СВЦЭМ!$B$33:$B$776,O$11)+'СЕТ СН'!$F$14+СВЦЭМ!$D$10+'СЕТ СН'!$F$5-'СЕТ СН'!$F$24</f>
        <v>3292.3346860900001</v>
      </c>
      <c r="P29" s="36">
        <f>SUMIFS(СВЦЭМ!$D$33:$D$776,СВЦЭМ!$A$33:$A$776,$A29,СВЦЭМ!$B$33:$B$776,P$11)+'СЕТ СН'!$F$14+СВЦЭМ!$D$10+'СЕТ СН'!$F$5-'СЕТ СН'!$F$24</f>
        <v>3289.6706698600001</v>
      </c>
      <c r="Q29" s="36">
        <f>SUMIFS(СВЦЭМ!$D$33:$D$776,СВЦЭМ!$A$33:$A$776,$A29,СВЦЭМ!$B$33:$B$776,Q$11)+'СЕТ СН'!$F$14+СВЦЭМ!$D$10+'СЕТ СН'!$F$5-'СЕТ СН'!$F$24</f>
        <v>3296.0649441700002</v>
      </c>
      <c r="R29" s="36">
        <f>SUMIFS(СВЦЭМ!$D$33:$D$776,СВЦЭМ!$A$33:$A$776,$A29,СВЦЭМ!$B$33:$B$776,R$11)+'СЕТ СН'!$F$14+СВЦЭМ!$D$10+'СЕТ СН'!$F$5-'СЕТ СН'!$F$24</f>
        <v>3318.4912127600001</v>
      </c>
      <c r="S29" s="36">
        <f>SUMIFS(СВЦЭМ!$D$33:$D$776,СВЦЭМ!$A$33:$A$776,$A29,СВЦЭМ!$B$33:$B$776,S$11)+'СЕТ СН'!$F$14+СВЦЭМ!$D$10+'СЕТ СН'!$F$5-'СЕТ СН'!$F$24</f>
        <v>3307.2956789300001</v>
      </c>
      <c r="T29" s="36">
        <f>SUMIFS(СВЦЭМ!$D$33:$D$776,СВЦЭМ!$A$33:$A$776,$A29,СВЦЭМ!$B$33:$B$776,T$11)+'СЕТ СН'!$F$14+СВЦЭМ!$D$10+'СЕТ СН'!$F$5-'СЕТ СН'!$F$24</f>
        <v>3296.6690573400001</v>
      </c>
      <c r="U29" s="36">
        <f>SUMIFS(СВЦЭМ!$D$33:$D$776,СВЦЭМ!$A$33:$A$776,$A29,СВЦЭМ!$B$33:$B$776,U$11)+'СЕТ СН'!$F$14+СВЦЭМ!$D$10+'СЕТ СН'!$F$5-'СЕТ СН'!$F$24</f>
        <v>3270.03007996</v>
      </c>
      <c r="V29" s="36">
        <f>SUMIFS(СВЦЭМ!$D$33:$D$776,СВЦЭМ!$A$33:$A$776,$A29,СВЦЭМ!$B$33:$B$776,V$11)+'СЕТ СН'!$F$14+СВЦЭМ!$D$10+'СЕТ СН'!$F$5-'СЕТ СН'!$F$24</f>
        <v>3269.1704914900001</v>
      </c>
      <c r="W29" s="36">
        <f>SUMIFS(СВЦЭМ!$D$33:$D$776,СВЦЭМ!$A$33:$A$776,$A29,СВЦЭМ!$B$33:$B$776,W$11)+'СЕТ СН'!$F$14+СВЦЭМ!$D$10+'СЕТ СН'!$F$5-'СЕТ СН'!$F$24</f>
        <v>3262.5945197800002</v>
      </c>
      <c r="X29" s="36">
        <f>SUMIFS(СВЦЭМ!$D$33:$D$776,СВЦЭМ!$A$33:$A$776,$A29,СВЦЭМ!$B$33:$B$776,X$11)+'СЕТ СН'!$F$14+СВЦЭМ!$D$10+'СЕТ СН'!$F$5-'СЕТ СН'!$F$24</f>
        <v>3273.6737305900001</v>
      </c>
      <c r="Y29" s="36">
        <f>SUMIFS(СВЦЭМ!$D$33:$D$776,СВЦЭМ!$A$33:$A$776,$A29,СВЦЭМ!$B$33:$B$776,Y$11)+'СЕТ СН'!$F$14+СВЦЭМ!$D$10+'СЕТ СН'!$F$5-'СЕТ СН'!$F$24</f>
        <v>3292.6620214899999</v>
      </c>
    </row>
    <row r="30" spans="1:25" ht="15.75" x14ac:dyDescent="0.2">
      <c r="A30" s="35">
        <f t="shared" si="0"/>
        <v>43909</v>
      </c>
      <c r="B30" s="36">
        <f>SUMIFS(СВЦЭМ!$D$33:$D$776,СВЦЭМ!$A$33:$A$776,$A30,СВЦЭМ!$B$33:$B$776,B$11)+'СЕТ СН'!$F$14+СВЦЭМ!$D$10+'СЕТ СН'!$F$5-'СЕТ СН'!$F$24</f>
        <v>3327.2203922899998</v>
      </c>
      <c r="C30" s="36">
        <f>SUMIFS(СВЦЭМ!$D$33:$D$776,СВЦЭМ!$A$33:$A$776,$A30,СВЦЭМ!$B$33:$B$776,C$11)+'СЕТ СН'!$F$14+СВЦЭМ!$D$10+'СЕТ СН'!$F$5-'СЕТ СН'!$F$24</f>
        <v>3353.97132375</v>
      </c>
      <c r="D30" s="36">
        <f>SUMIFS(СВЦЭМ!$D$33:$D$776,СВЦЭМ!$A$33:$A$776,$A30,СВЦЭМ!$B$33:$B$776,D$11)+'СЕТ СН'!$F$14+СВЦЭМ!$D$10+'СЕТ СН'!$F$5-'СЕТ СН'!$F$24</f>
        <v>3368.6714542499999</v>
      </c>
      <c r="E30" s="36">
        <f>SUMIFS(СВЦЭМ!$D$33:$D$776,СВЦЭМ!$A$33:$A$776,$A30,СВЦЭМ!$B$33:$B$776,E$11)+'СЕТ СН'!$F$14+СВЦЭМ!$D$10+'СЕТ СН'!$F$5-'СЕТ СН'!$F$24</f>
        <v>3378.5533221000001</v>
      </c>
      <c r="F30" s="36">
        <f>SUMIFS(СВЦЭМ!$D$33:$D$776,СВЦЭМ!$A$33:$A$776,$A30,СВЦЭМ!$B$33:$B$776,F$11)+'СЕТ СН'!$F$14+СВЦЭМ!$D$10+'СЕТ СН'!$F$5-'СЕТ СН'!$F$24</f>
        <v>3380.4045828799999</v>
      </c>
      <c r="G30" s="36">
        <f>SUMIFS(СВЦЭМ!$D$33:$D$776,СВЦЭМ!$A$33:$A$776,$A30,СВЦЭМ!$B$33:$B$776,G$11)+'СЕТ СН'!$F$14+СВЦЭМ!$D$10+'СЕТ СН'!$F$5-'СЕТ СН'!$F$24</f>
        <v>3357.5640603299998</v>
      </c>
      <c r="H30" s="36">
        <f>SUMIFS(СВЦЭМ!$D$33:$D$776,СВЦЭМ!$A$33:$A$776,$A30,СВЦЭМ!$B$33:$B$776,H$11)+'СЕТ СН'!$F$14+СВЦЭМ!$D$10+'СЕТ СН'!$F$5-'СЕТ СН'!$F$24</f>
        <v>3314.6333914300003</v>
      </c>
      <c r="I30" s="36">
        <f>SUMIFS(СВЦЭМ!$D$33:$D$776,СВЦЭМ!$A$33:$A$776,$A30,СВЦЭМ!$B$33:$B$776,I$11)+'СЕТ СН'!$F$14+СВЦЭМ!$D$10+'СЕТ СН'!$F$5-'СЕТ СН'!$F$24</f>
        <v>3281.2195822600002</v>
      </c>
      <c r="J30" s="36">
        <f>SUMIFS(СВЦЭМ!$D$33:$D$776,СВЦЭМ!$A$33:$A$776,$A30,СВЦЭМ!$B$33:$B$776,J$11)+'СЕТ СН'!$F$14+СВЦЭМ!$D$10+'СЕТ СН'!$F$5-'СЕТ СН'!$F$24</f>
        <v>3281.2858954499998</v>
      </c>
      <c r="K30" s="36">
        <f>SUMIFS(СВЦЭМ!$D$33:$D$776,СВЦЭМ!$A$33:$A$776,$A30,СВЦЭМ!$B$33:$B$776,K$11)+'СЕТ СН'!$F$14+СВЦЭМ!$D$10+'СЕТ СН'!$F$5-'СЕТ СН'!$F$24</f>
        <v>3290.8911275300002</v>
      </c>
      <c r="L30" s="36">
        <f>SUMIFS(СВЦЭМ!$D$33:$D$776,СВЦЭМ!$A$33:$A$776,$A30,СВЦЭМ!$B$33:$B$776,L$11)+'СЕТ СН'!$F$14+СВЦЭМ!$D$10+'СЕТ СН'!$F$5-'СЕТ СН'!$F$24</f>
        <v>3292.3820117599998</v>
      </c>
      <c r="M30" s="36">
        <f>SUMIFS(СВЦЭМ!$D$33:$D$776,СВЦЭМ!$A$33:$A$776,$A30,СВЦЭМ!$B$33:$B$776,M$11)+'СЕТ СН'!$F$14+СВЦЭМ!$D$10+'СЕТ СН'!$F$5-'СЕТ СН'!$F$24</f>
        <v>3266.7203820599998</v>
      </c>
      <c r="N30" s="36">
        <f>SUMIFS(СВЦЭМ!$D$33:$D$776,СВЦЭМ!$A$33:$A$776,$A30,СВЦЭМ!$B$33:$B$776,N$11)+'СЕТ СН'!$F$14+СВЦЭМ!$D$10+'СЕТ СН'!$F$5-'СЕТ СН'!$F$24</f>
        <v>3263.4942020799999</v>
      </c>
      <c r="O30" s="36">
        <f>SUMIFS(СВЦЭМ!$D$33:$D$776,СВЦЭМ!$A$33:$A$776,$A30,СВЦЭМ!$B$33:$B$776,O$11)+'СЕТ СН'!$F$14+СВЦЭМ!$D$10+'СЕТ СН'!$F$5-'СЕТ СН'!$F$24</f>
        <v>3283.1740272500001</v>
      </c>
      <c r="P30" s="36">
        <f>SUMIFS(СВЦЭМ!$D$33:$D$776,СВЦЭМ!$A$33:$A$776,$A30,СВЦЭМ!$B$33:$B$776,P$11)+'СЕТ СН'!$F$14+СВЦЭМ!$D$10+'СЕТ СН'!$F$5-'СЕТ СН'!$F$24</f>
        <v>3278.7214265500002</v>
      </c>
      <c r="Q30" s="36">
        <f>SUMIFS(СВЦЭМ!$D$33:$D$776,СВЦЭМ!$A$33:$A$776,$A30,СВЦЭМ!$B$33:$B$776,Q$11)+'СЕТ СН'!$F$14+СВЦЭМ!$D$10+'СЕТ СН'!$F$5-'СЕТ СН'!$F$24</f>
        <v>3282.46362761</v>
      </c>
      <c r="R30" s="36">
        <f>SUMIFS(СВЦЭМ!$D$33:$D$776,СВЦЭМ!$A$33:$A$776,$A30,СВЦЭМ!$B$33:$B$776,R$11)+'СЕТ СН'!$F$14+СВЦЭМ!$D$10+'СЕТ СН'!$F$5-'СЕТ СН'!$F$24</f>
        <v>3272.0802591900001</v>
      </c>
      <c r="S30" s="36">
        <f>SUMIFS(СВЦЭМ!$D$33:$D$776,СВЦЭМ!$A$33:$A$776,$A30,СВЦЭМ!$B$33:$B$776,S$11)+'СЕТ СН'!$F$14+СВЦЭМ!$D$10+'СЕТ СН'!$F$5-'СЕТ СН'!$F$24</f>
        <v>3274.3364425700001</v>
      </c>
      <c r="T30" s="36">
        <f>SUMIFS(СВЦЭМ!$D$33:$D$776,СВЦЭМ!$A$33:$A$776,$A30,СВЦЭМ!$B$33:$B$776,T$11)+'СЕТ СН'!$F$14+СВЦЭМ!$D$10+'СЕТ СН'!$F$5-'СЕТ СН'!$F$24</f>
        <v>3282.9734550600001</v>
      </c>
      <c r="U30" s="36">
        <f>SUMIFS(СВЦЭМ!$D$33:$D$776,СВЦЭМ!$A$33:$A$776,$A30,СВЦЭМ!$B$33:$B$776,U$11)+'СЕТ СН'!$F$14+СВЦЭМ!$D$10+'СЕТ СН'!$F$5-'СЕТ СН'!$F$24</f>
        <v>3281.09174016</v>
      </c>
      <c r="V30" s="36">
        <f>SUMIFS(СВЦЭМ!$D$33:$D$776,СВЦЭМ!$A$33:$A$776,$A30,СВЦЭМ!$B$33:$B$776,V$11)+'СЕТ СН'!$F$14+СВЦЭМ!$D$10+'СЕТ СН'!$F$5-'СЕТ СН'!$F$24</f>
        <v>3270.1072666700002</v>
      </c>
      <c r="W30" s="36">
        <f>SUMIFS(СВЦЭМ!$D$33:$D$776,СВЦЭМ!$A$33:$A$776,$A30,СВЦЭМ!$B$33:$B$776,W$11)+'СЕТ СН'!$F$14+СВЦЭМ!$D$10+'СЕТ СН'!$F$5-'СЕТ СН'!$F$24</f>
        <v>3290.14180149</v>
      </c>
      <c r="X30" s="36">
        <f>SUMIFS(СВЦЭМ!$D$33:$D$776,СВЦЭМ!$A$33:$A$776,$A30,СВЦЭМ!$B$33:$B$776,X$11)+'СЕТ СН'!$F$14+СВЦЭМ!$D$10+'СЕТ СН'!$F$5-'СЕТ СН'!$F$24</f>
        <v>3277.2229271599999</v>
      </c>
      <c r="Y30" s="36">
        <f>SUMIFS(СВЦЭМ!$D$33:$D$776,СВЦЭМ!$A$33:$A$776,$A30,СВЦЭМ!$B$33:$B$776,Y$11)+'СЕТ СН'!$F$14+СВЦЭМ!$D$10+'СЕТ СН'!$F$5-'СЕТ СН'!$F$24</f>
        <v>3287.53398057</v>
      </c>
    </row>
    <row r="31" spans="1:25" ht="15.75" x14ac:dyDescent="0.2">
      <c r="A31" s="35">
        <f t="shared" si="0"/>
        <v>43910</v>
      </c>
      <c r="B31" s="36">
        <f>SUMIFS(СВЦЭМ!$D$33:$D$776,СВЦЭМ!$A$33:$A$776,$A31,СВЦЭМ!$B$33:$B$776,B$11)+'СЕТ СН'!$F$14+СВЦЭМ!$D$10+'СЕТ СН'!$F$5-'СЕТ СН'!$F$24</f>
        <v>3373.5991307300001</v>
      </c>
      <c r="C31" s="36">
        <f>SUMIFS(СВЦЭМ!$D$33:$D$776,СВЦЭМ!$A$33:$A$776,$A31,СВЦЭМ!$B$33:$B$776,C$11)+'СЕТ СН'!$F$14+СВЦЭМ!$D$10+'СЕТ СН'!$F$5-'СЕТ СН'!$F$24</f>
        <v>3393.5157012700001</v>
      </c>
      <c r="D31" s="36">
        <f>SUMIFS(СВЦЭМ!$D$33:$D$776,СВЦЭМ!$A$33:$A$776,$A31,СВЦЭМ!$B$33:$B$776,D$11)+'СЕТ СН'!$F$14+СВЦЭМ!$D$10+'СЕТ СН'!$F$5-'СЕТ СН'!$F$24</f>
        <v>3408.2606830599998</v>
      </c>
      <c r="E31" s="36">
        <f>SUMIFS(СВЦЭМ!$D$33:$D$776,СВЦЭМ!$A$33:$A$776,$A31,СВЦЭМ!$B$33:$B$776,E$11)+'СЕТ СН'!$F$14+СВЦЭМ!$D$10+'СЕТ СН'!$F$5-'СЕТ СН'!$F$24</f>
        <v>3411.7791063200002</v>
      </c>
      <c r="F31" s="36">
        <f>SUMIFS(СВЦЭМ!$D$33:$D$776,СВЦЭМ!$A$33:$A$776,$A31,СВЦЭМ!$B$33:$B$776,F$11)+'СЕТ СН'!$F$14+СВЦЭМ!$D$10+'СЕТ СН'!$F$5-'СЕТ СН'!$F$24</f>
        <v>3409.2249509200001</v>
      </c>
      <c r="G31" s="36">
        <f>SUMIFS(СВЦЭМ!$D$33:$D$776,СВЦЭМ!$A$33:$A$776,$A31,СВЦЭМ!$B$33:$B$776,G$11)+'СЕТ СН'!$F$14+СВЦЭМ!$D$10+'СЕТ СН'!$F$5-'СЕТ СН'!$F$24</f>
        <v>3394.8794500600002</v>
      </c>
      <c r="H31" s="36">
        <f>SUMIFS(СВЦЭМ!$D$33:$D$776,СВЦЭМ!$A$33:$A$776,$A31,СВЦЭМ!$B$33:$B$776,H$11)+'СЕТ СН'!$F$14+СВЦЭМ!$D$10+'СЕТ СН'!$F$5-'СЕТ СН'!$F$24</f>
        <v>3364.4033346599999</v>
      </c>
      <c r="I31" s="36">
        <f>SUMIFS(СВЦЭМ!$D$33:$D$776,СВЦЭМ!$A$33:$A$776,$A31,СВЦЭМ!$B$33:$B$776,I$11)+'СЕТ СН'!$F$14+СВЦЭМ!$D$10+'СЕТ СН'!$F$5-'СЕТ СН'!$F$24</f>
        <v>3318.84430157</v>
      </c>
      <c r="J31" s="36">
        <f>SUMIFS(СВЦЭМ!$D$33:$D$776,СВЦЭМ!$A$33:$A$776,$A31,СВЦЭМ!$B$33:$B$776,J$11)+'СЕТ СН'!$F$14+СВЦЭМ!$D$10+'СЕТ СН'!$F$5-'СЕТ СН'!$F$24</f>
        <v>3287.0196392900002</v>
      </c>
      <c r="K31" s="36">
        <f>SUMIFS(СВЦЭМ!$D$33:$D$776,СВЦЭМ!$A$33:$A$776,$A31,СВЦЭМ!$B$33:$B$776,K$11)+'СЕТ СН'!$F$14+СВЦЭМ!$D$10+'СЕТ СН'!$F$5-'СЕТ СН'!$F$24</f>
        <v>3292.89220785</v>
      </c>
      <c r="L31" s="36">
        <f>SUMIFS(СВЦЭМ!$D$33:$D$776,СВЦЭМ!$A$33:$A$776,$A31,СВЦЭМ!$B$33:$B$776,L$11)+'СЕТ СН'!$F$14+СВЦЭМ!$D$10+'СЕТ СН'!$F$5-'СЕТ СН'!$F$24</f>
        <v>3289.8051663199999</v>
      </c>
      <c r="M31" s="36">
        <f>SUMIFS(СВЦЭМ!$D$33:$D$776,СВЦЭМ!$A$33:$A$776,$A31,СВЦЭМ!$B$33:$B$776,M$11)+'СЕТ СН'!$F$14+СВЦЭМ!$D$10+'СЕТ СН'!$F$5-'СЕТ СН'!$F$24</f>
        <v>3271.8613093499998</v>
      </c>
      <c r="N31" s="36">
        <f>SUMIFS(СВЦЭМ!$D$33:$D$776,СВЦЭМ!$A$33:$A$776,$A31,СВЦЭМ!$B$33:$B$776,N$11)+'СЕТ СН'!$F$14+СВЦЭМ!$D$10+'СЕТ СН'!$F$5-'СЕТ СН'!$F$24</f>
        <v>3266.06913093</v>
      </c>
      <c r="O31" s="36">
        <f>SUMIFS(СВЦЭМ!$D$33:$D$776,СВЦЭМ!$A$33:$A$776,$A31,СВЦЭМ!$B$33:$B$776,O$11)+'СЕТ СН'!$F$14+СВЦЭМ!$D$10+'СЕТ СН'!$F$5-'СЕТ СН'!$F$24</f>
        <v>3270.4589089800002</v>
      </c>
      <c r="P31" s="36">
        <f>SUMIFS(СВЦЭМ!$D$33:$D$776,СВЦЭМ!$A$33:$A$776,$A31,СВЦЭМ!$B$33:$B$776,P$11)+'СЕТ СН'!$F$14+СВЦЭМ!$D$10+'СЕТ СН'!$F$5-'СЕТ СН'!$F$24</f>
        <v>3276.4519566500003</v>
      </c>
      <c r="Q31" s="36">
        <f>SUMIFS(СВЦЭМ!$D$33:$D$776,СВЦЭМ!$A$33:$A$776,$A31,СВЦЭМ!$B$33:$B$776,Q$11)+'СЕТ СН'!$F$14+СВЦЭМ!$D$10+'СЕТ СН'!$F$5-'СЕТ СН'!$F$24</f>
        <v>3289.7804626000002</v>
      </c>
      <c r="R31" s="36">
        <f>SUMIFS(СВЦЭМ!$D$33:$D$776,СВЦЭМ!$A$33:$A$776,$A31,СВЦЭМ!$B$33:$B$776,R$11)+'СЕТ СН'!$F$14+СВЦЭМ!$D$10+'СЕТ СН'!$F$5-'СЕТ СН'!$F$24</f>
        <v>3285.4637205399999</v>
      </c>
      <c r="S31" s="36">
        <f>SUMIFS(СВЦЭМ!$D$33:$D$776,СВЦЭМ!$A$33:$A$776,$A31,СВЦЭМ!$B$33:$B$776,S$11)+'СЕТ СН'!$F$14+СВЦЭМ!$D$10+'СЕТ СН'!$F$5-'СЕТ СН'!$F$24</f>
        <v>3270.2404650399999</v>
      </c>
      <c r="T31" s="36">
        <f>SUMIFS(СВЦЭМ!$D$33:$D$776,СВЦЭМ!$A$33:$A$776,$A31,СВЦЭМ!$B$33:$B$776,T$11)+'СЕТ СН'!$F$14+СВЦЭМ!$D$10+'СЕТ СН'!$F$5-'СЕТ СН'!$F$24</f>
        <v>3240.6784472200002</v>
      </c>
      <c r="U31" s="36">
        <f>SUMIFS(СВЦЭМ!$D$33:$D$776,СВЦЭМ!$A$33:$A$776,$A31,СВЦЭМ!$B$33:$B$776,U$11)+'СЕТ СН'!$F$14+СВЦЭМ!$D$10+'СЕТ СН'!$F$5-'СЕТ СН'!$F$24</f>
        <v>3243.1151074500003</v>
      </c>
      <c r="V31" s="36">
        <f>SUMIFS(СВЦЭМ!$D$33:$D$776,СВЦЭМ!$A$33:$A$776,$A31,СВЦЭМ!$B$33:$B$776,V$11)+'СЕТ СН'!$F$14+СВЦЭМ!$D$10+'СЕТ СН'!$F$5-'СЕТ СН'!$F$24</f>
        <v>3246.2514175199999</v>
      </c>
      <c r="W31" s="36">
        <f>SUMIFS(СВЦЭМ!$D$33:$D$776,СВЦЭМ!$A$33:$A$776,$A31,СВЦЭМ!$B$33:$B$776,W$11)+'СЕТ СН'!$F$14+СВЦЭМ!$D$10+'СЕТ СН'!$F$5-'СЕТ СН'!$F$24</f>
        <v>3252.6277815900003</v>
      </c>
      <c r="X31" s="36">
        <f>SUMIFS(СВЦЭМ!$D$33:$D$776,СВЦЭМ!$A$33:$A$776,$A31,СВЦЭМ!$B$33:$B$776,X$11)+'СЕТ СН'!$F$14+СВЦЭМ!$D$10+'СЕТ СН'!$F$5-'СЕТ СН'!$F$24</f>
        <v>3258.7154865000002</v>
      </c>
      <c r="Y31" s="36">
        <f>SUMIFS(СВЦЭМ!$D$33:$D$776,СВЦЭМ!$A$33:$A$776,$A31,СВЦЭМ!$B$33:$B$776,Y$11)+'СЕТ СН'!$F$14+СВЦЭМ!$D$10+'СЕТ СН'!$F$5-'СЕТ СН'!$F$24</f>
        <v>3277.63585225</v>
      </c>
    </row>
    <row r="32" spans="1:25" ht="15.75" x14ac:dyDescent="0.2">
      <c r="A32" s="35">
        <f t="shared" si="0"/>
        <v>43911</v>
      </c>
      <c r="B32" s="36">
        <f>SUMIFS(СВЦЭМ!$D$33:$D$776,СВЦЭМ!$A$33:$A$776,$A32,СВЦЭМ!$B$33:$B$776,B$11)+'СЕТ СН'!$F$14+СВЦЭМ!$D$10+'СЕТ СН'!$F$5-'СЕТ СН'!$F$24</f>
        <v>3346.3748053500003</v>
      </c>
      <c r="C32" s="36">
        <f>SUMIFS(СВЦЭМ!$D$33:$D$776,СВЦЭМ!$A$33:$A$776,$A32,СВЦЭМ!$B$33:$B$776,C$11)+'СЕТ СН'!$F$14+СВЦЭМ!$D$10+'СЕТ СН'!$F$5-'СЕТ СН'!$F$24</f>
        <v>3370.3778592200001</v>
      </c>
      <c r="D32" s="36">
        <f>SUMIFS(СВЦЭМ!$D$33:$D$776,СВЦЭМ!$A$33:$A$776,$A32,СВЦЭМ!$B$33:$B$776,D$11)+'СЕТ СН'!$F$14+СВЦЭМ!$D$10+'СЕТ СН'!$F$5-'СЕТ СН'!$F$24</f>
        <v>3383.0235782200002</v>
      </c>
      <c r="E32" s="36">
        <f>SUMIFS(СВЦЭМ!$D$33:$D$776,СВЦЭМ!$A$33:$A$776,$A32,СВЦЭМ!$B$33:$B$776,E$11)+'СЕТ СН'!$F$14+СВЦЭМ!$D$10+'СЕТ СН'!$F$5-'СЕТ СН'!$F$24</f>
        <v>3383.8859532699998</v>
      </c>
      <c r="F32" s="36">
        <f>SUMIFS(СВЦЭМ!$D$33:$D$776,СВЦЭМ!$A$33:$A$776,$A32,СВЦЭМ!$B$33:$B$776,F$11)+'СЕТ СН'!$F$14+СВЦЭМ!$D$10+'СЕТ СН'!$F$5-'СЕТ СН'!$F$24</f>
        <v>3380.5007583900001</v>
      </c>
      <c r="G32" s="36">
        <f>SUMIFS(СВЦЭМ!$D$33:$D$776,СВЦЭМ!$A$33:$A$776,$A32,СВЦЭМ!$B$33:$B$776,G$11)+'СЕТ СН'!$F$14+СВЦЭМ!$D$10+'СЕТ СН'!$F$5-'СЕТ СН'!$F$24</f>
        <v>3380.2342466300001</v>
      </c>
      <c r="H32" s="36">
        <f>SUMIFS(СВЦЭМ!$D$33:$D$776,СВЦЭМ!$A$33:$A$776,$A32,СВЦЭМ!$B$33:$B$776,H$11)+'СЕТ СН'!$F$14+СВЦЭМ!$D$10+'СЕТ СН'!$F$5-'СЕТ СН'!$F$24</f>
        <v>3362.9456560500003</v>
      </c>
      <c r="I32" s="36">
        <f>SUMIFS(СВЦЭМ!$D$33:$D$776,СВЦЭМ!$A$33:$A$776,$A32,СВЦЭМ!$B$33:$B$776,I$11)+'СЕТ СН'!$F$14+СВЦЭМ!$D$10+'СЕТ СН'!$F$5-'СЕТ СН'!$F$24</f>
        <v>3319.4079043000002</v>
      </c>
      <c r="J32" s="36">
        <f>SUMIFS(СВЦЭМ!$D$33:$D$776,СВЦЭМ!$A$33:$A$776,$A32,СВЦЭМ!$B$33:$B$776,J$11)+'СЕТ СН'!$F$14+СВЦЭМ!$D$10+'СЕТ СН'!$F$5-'СЕТ СН'!$F$24</f>
        <v>3275.4908062700001</v>
      </c>
      <c r="K32" s="36">
        <f>SUMIFS(СВЦЭМ!$D$33:$D$776,СВЦЭМ!$A$33:$A$776,$A32,СВЦЭМ!$B$33:$B$776,K$11)+'СЕТ СН'!$F$14+СВЦЭМ!$D$10+'СЕТ СН'!$F$5-'СЕТ СН'!$F$24</f>
        <v>3281.71304418</v>
      </c>
      <c r="L32" s="36">
        <f>SUMIFS(СВЦЭМ!$D$33:$D$776,СВЦЭМ!$A$33:$A$776,$A32,СВЦЭМ!$B$33:$B$776,L$11)+'СЕТ СН'!$F$14+СВЦЭМ!$D$10+'СЕТ СН'!$F$5-'СЕТ СН'!$F$24</f>
        <v>3280.30963823</v>
      </c>
      <c r="M32" s="36">
        <f>SUMIFS(СВЦЭМ!$D$33:$D$776,СВЦЭМ!$A$33:$A$776,$A32,СВЦЭМ!$B$33:$B$776,M$11)+'СЕТ СН'!$F$14+СВЦЭМ!$D$10+'СЕТ СН'!$F$5-'СЕТ СН'!$F$24</f>
        <v>3281.7600932700002</v>
      </c>
      <c r="N32" s="36">
        <f>SUMIFS(СВЦЭМ!$D$33:$D$776,СВЦЭМ!$A$33:$A$776,$A32,СВЦЭМ!$B$33:$B$776,N$11)+'СЕТ СН'!$F$14+СВЦЭМ!$D$10+'СЕТ СН'!$F$5-'СЕТ СН'!$F$24</f>
        <v>3288.03122037</v>
      </c>
      <c r="O32" s="36">
        <f>SUMIFS(СВЦЭМ!$D$33:$D$776,СВЦЭМ!$A$33:$A$776,$A32,СВЦЭМ!$B$33:$B$776,O$11)+'СЕТ СН'!$F$14+СВЦЭМ!$D$10+'СЕТ СН'!$F$5-'СЕТ СН'!$F$24</f>
        <v>3292.08133133</v>
      </c>
      <c r="P32" s="36">
        <f>SUMIFS(СВЦЭМ!$D$33:$D$776,СВЦЭМ!$A$33:$A$776,$A32,СВЦЭМ!$B$33:$B$776,P$11)+'СЕТ СН'!$F$14+СВЦЭМ!$D$10+'СЕТ СН'!$F$5-'СЕТ СН'!$F$24</f>
        <v>3292.59407293</v>
      </c>
      <c r="Q32" s="36">
        <f>SUMIFS(СВЦЭМ!$D$33:$D$776,СВЦЭМ!$A$33:$A$776,$A32,СВЦЭМ!$B$33:$B$776,Q$11)+'СЕТ СН'!$F$14+СВЦЭМ!$D$10+'СЕТ СН'!$F$5-'СЕТ СН'!$F$24</f>
        <v>3291.6199291800003</v>
      </c>
      <c r="R32" s="36">
        <f>SUMIFS(СВЦЭМ!$D$33:$D$776,СВЦЭМ!$A$33:$A$776,$A32,СВЦЭМ!$B$33:$B$776,R$11)+'СЕТ СН'!$F$14+СВЦЭМ!$D$10+'СЕТ СН'!$F$5-'СЕТ СН'!$F$24</f>
        <v>3286.77219762</v>
      </c>
      <c r="S32" s="36">
        <f>SUMIFS(СВЦЭМ!$D$33:$D$776,СВЦЭМ!$A$33:$A$776,$A32,СВЦЭМ!$B$33:$B$776,S$11)+'СЕТ СН'!$F$14+СВЦЭМ!$D$10+'СЕТ СН'!$F$5-'СЕТ СН'!$F$24</f>
        <v>3282.9206279300001</v>
      </c>
      <c r="T32" s="36">
        <f>SUMIFS(СВЦЭМ!$D$33:$D$776,СВЦЭМ!$A$33:$A$776,$A32,СВЦЭМ!$B$33:$B$776,T$11)+'СЕТ СН'!$F$14+СВЦЭМ!$D$10+'СЕТ СН'!$F$5-'СЕТ СН'!$F$24</f>
        <v>3275.2759099499999</v>
      </c>
      <c r="U32" s="36">
        <f>SUMIFS(СВЦЭМ!$D$33:$D$776,СВЦЭМ!$A$33:$A$776,$A32,СВЦЭМ!$B$33:$B$776,U$11)+'СЕТ СН'!$F$14+СВЦЭМ!$D$10+'СЕТ СН'!$F$5-'СЕТ СН'!$F$24</f>
        <v>3269.25607803</v>
      </c>
      <c r="V32" s="36">
        <f>SUMIFS(СВЦЭМ!$D$33:$D$776,СВЦЭМ!$A$33:$A$776,$A32,СВЦЭМ!$B$33:$B$776,V$11)+'СЕТ СН'!$F$14+СВЦЭМ!$D$10+'СЕТ СН'!$F$5-'СЕТ СН'!$F$24</f>
        <v>3250.9077332100001</v>
      </c>
      <c r="W32" s="36">
        <f>SUMIFS(СВЦЭМ!$D$33:$D$776,СВЦЭМ!$A$33:$A$776,$A32,СВЦЭМ!$B$33:$B$776,W$11)+'СЕТ СН'!$F$14+СВЦЭМ!$D$10+'СЕТ СН'!$F$5-'СЕТ СН'!$F$24</f>
        <v>3264.5267746899999</v>
      </c>
      <c r="X32" s="36">
        <f>SUMIFS(СВЦЭМ!$D$33:$D$776,СВЦЭМ!$A$33:$A$776,$A32,СВЦЭМ!$B$33:$B$776,X$11)+'СЕТ СН'!$F$14+СВЦЭМ!$D$10+'СЕТ СН'!$F$5-'СЕТ СН'!$F$24</f>
        <v>3268.2612045400001</v>
      </c>
      <c r="Y32" s="36">
        <f>SUMIFS(СВЦЭМ!$D$33:$D$776,СВЦЭМ!$A$33:$A$776,$A32,СВЦЭМ!$B$33:$B$776,Y$11)+'СЕТ СН'!$F$14+СВЦЭМ!$D$10+'СЕТ СН'!$F$5-'СЕТ СН'!$F$24</f>
        <v>3289.06586939</v>
      </c>
    </row>
    <row r="33" spans="1:27" ht="15.75" x14ac:dyDescent="0.2">
      <c r="A33" s="35">
        <f t="shared" si="0"/>
        <v>43912</v>
      </c>
      <c r="B33" s="36">
        <f>SUMIFS(СВЦЭМ!$D$33:$D$776,СВЦЭМ!$A$33:$A$776,$A33,СВЦЭМ!$B$33:$B$776,B$11)+'СЕТ СН'!$F$14+СВЦЭМ!$D$10+'СЕТ СН'!$F$5-'СЕТ СН'!$F$24</f>
        <v>3376.48981508</v>
      </c>
      <c r="C33" s="36">
        <f>SUMIFS(СВЦЭМ!$D$33:$D$776,СВЦЭМ!$A$33:$A$776,$A33,СВЦЭМ!$B$33:$B$776,C$11)+'СЕТ СН'!$F$14+СВЦЭМ!$D$10+'СЕТ СН'!$F$5-'СЕТ СН'!$F$24</f>
        <v>3385.3962148199998</v>
      </c>
      <c r="D33" s="36">
        <f>SUMIFS(СВЦЭМ!$D$33:$D$776,СВЦЭМ!$A$33:$A$776,$A33,СВЦЭМ!$B$33:$B$776,D$11)+'СЕТ СН'!$F$14+СВЦЭМ!$D$10+'СЕТ СН'!$F$5-'СЕТ СН'!$F$24</f>
        <v>3396.8541795800002</v>
      </c>
      <c r="E33" s="36">
        <f>SUMIFS(СВЦЭМ!$D$33:$D$776,СВЦЭМ!$A$33:$A$776,$A33,СВЦЭМ!$B$33:$B$776,E$11)+'СЕТ СН'!$F$14+СВЦЭМ!$D$10+'СЕТ СН'!$F$5-'СЕТ СН'!$F$24</f>
        <v>3405.83797013</v>
      </c>
      <c r="F33" s="36">
        <f>SUMIFS(СВЦЭМ!$D$33:$D$776,СВЦЭМ!$A$33:$A$776,$A33,СВЦЭМ!$B$33:$B$776,F$11)+'СЕТ СН'!$F$14+СВЦЭМ!$D$10+'СЕТ СН'!$F$5-'СЕТ СН'!$F$24</f>
        <v>3407.2152339899999</v>
      </c>
      <c r="G33" s="36">
        <f>SUMIFS(СВЦЭМ!$D$33:$D$776,СВЦЭМ!$A$33:$A$776,$A33,СВЦЭМ!$B$33:$B$776,G$11)+'СЕТ СН'!$F$14+СВЦЭМ!$D$10+'СЕТ СН'!$F$5-'СЕТ СН'!$F$24</f>
        <v>3388.4138940299999</v>
      </c>
      <c r="H33" s="36">
        <f>SUMIFS(СВЦЭМ!$D$33:$D$776,СВЦЭМ!$A$33:$A$776,$A33,СВЦЭМ!$B$33:$B$776,H$11)+'СЕТ СН'!$F$14+СВЦЭМ!$D$10+'СЕТ СН'!$F$5-'СЕТ СН'!$F$24</f>
        <v>3350.8463338500001</v>
      </c>
      <c r="I33" s="36">
        <f>SUMIFS(СВЦЭМ!$D$33:$D$776,СВЦЭМ!$A$33:$A$776,$A33,СВЦЭМ!$B$33:$B$776,I$11)+'СЕТ СН'!$F$14+СВЦЭМ!$D$10+'СЕТ СН'!$F$5-'СЕТ СН'!$F$24</f>
        <v>3306.4627245500001</v>
      </c>
      <c r="J33" s="36">
        <f>SUMIFS(СВЦЭМ!$D$33:$D$776,СВЦЭМ!$A$33:$A$776,$A33,СВЦЭМ!$B$33:$B$776,J$11)+'СЕТ СН'!$F$14+СВЦЭМ!$D$10+'СЕТ СН'!$F$5-'СЕТ СН'!$F$24</f>
        <v>3249.1299187899999</v>
      </c>
      <c r="K33" s="36">
        <f>SUMIFS(СВЦЭМ!$D$33:$D$776,СВЦЭМ!$A$33:$A$776,$A33,СВЦЭМ!$B$33:$B$776,K$11)+'СЕТ СН'!$F$14+СВЦЭМ!$D$10+'СЕТ СН'!$F$5-'СЕТ СН'!$F$24</f>
        <v>3249.8429048200001</v>
      </c>
      <c r="L33" s="36">
        <f>SUMIFS(СВЦЭМ!$D$33:$D$776,СВЦЭМ!$A$33:$A$776,$A33,СВЦЭМ!$B$33:$B$776,L$11)+'СЕТ СН'!$F$14+СВЦЭМ!$D$10+'СЕТ СН'!$F$5-'СЕТ СН'!$F$24</f>
        <v>3250.3034731900002</v>
      </c>
      <c r="M33" s="36">
        <f>SUMIFS(СВЦЭМ!$D$33:$D$776,СВЦЭМ!$A$33:$A$776,$A33,СВЦЭМ!$B$33:$B$776,M$11)+'СЕТ СН'!$F$14+СВЦЭМ!$D$10+'СЕТ СН'!$F$5-'СЕТ СН'!$F$24</f>
        <v>3259.7524212200001</v>
      </c>
      <c r="N33" s="36">
        <f>SUMIFS(СВЦЭМ!$D$33:$D$776,СВЦЭМ!$A$33:$A$776,$A33,СВЦЭМ!$B$33:$B$776,N$11)+'СЕТ СН'!$F$14+СВЦЭМ!$D$10+'СЕТ СН'!$F$5-'СЕТ СН'!$F$24</f>
        <v>3268.11931172</v>
      </c>
      <c r="O33" s="36">
        <f>SUMIFS(СВЦЭМ!$D$33:$D$776,СВЦЭМ!$A$33:$A$776,$A33,СВЦЭМ!$B$33:$B$776,O$11)+'СЕТ СН'!$F$14+СВЦЭМ!$D$10+'СЕТ СН'!$F$5-'СЕТ СН'!$F$24</f>
        <v>3280.48402549</v>
      </c>
      <c r="P33" s="36">
        <f>SUMIFS(СВЦЭМ!$D$33:$D$776,СВЦЭМ!$A$33:$A$776,$A33,СВЦЭМ!$B$33:$B$776,P$11)+'СЕТ СН'!$F$14+СВЦЭМ!$D$10+'СЕТ СН'!$F$5-'СЕТ СН'!$F$24</f>
        <v>3292.3726385300001</v>
      </c>
      <c r="Q33" s="36">
        <f>SUMIFS(СВЦЭМ!$D$33:$D$776,СВЦЭМ!$A$33:$A$776,$A33,СВЦЭМ!$B$33:$B$776,Q$11)+'СЕТ СН'!$F$14+СВЦЭМ!$D$10+'СЕТ СН'!$F$5-'СЕТ СН'!$F$24</f>
        <v>3294.7545483600002</v>
      </c>
      <c r="R33" s="36">
        <f>SUMIFS(СВЦЭМ!$D$33:$D$776,СВЦЭМ!$A$33:$A$776,$A33,СВЦЭМ!$B$33:$B$776,R$11)+'СЕТ СН'!$F$14+СВЦЭМ!$D$10+'СЕТ СН'!$F$5-'СЕТ СН'!$F$24</f>
        <v>3288.9833009600002</v>
      </c>
      <c r="S33" s="36">
        <f>SUMIFS(СВЦЭМ!$D$33:$D$776,СВЦЭМ!$A$33:$A$776,$A33,СВЦЭМ!$B$33:$B$776,S$11)+'СЕТ СН'!$F$14+СВЦЭМ!$D$10+'СЕТ СН'!$F$5-'СЕТ СН'!$F$24</f>
        <v>3280.6072420300002</v>
      </c>
      <c r="T33" s="36">
        <f>SUMIFS(СВЦЭМ!$D$33:$D$776,СВЦЭМ!$A$33:$A$776,$A33,СВЦЭМ!$B$33:$B$776,T$11)+'СЕТ СН'!$F$14+СВЦЭМ!$D$10+'СЕТ СН'!$F$5-'СЕТ СН'!$F$24</f>
        <v>3260.5494915600002</v>
      </c>
      <c r="U33" s="36">
        <f>SUMIFS(СВЦЭМ!$D$33:$D$776,СВЦЭМ!$A$33:$A$776,$A33,СВЦЭМ!$B$33:$B$776,U$11)+'СЕТ СН'!$F$14+СВЦЭМ!$D$10+'СЕТ СН'!$F$5-'СЕТ СН'!$F$24</f>
        <v>3247.3141795400002</v>
      </c>
      <c r="V33" s="36">
        <f>SUMIFS(СВЦЭМ!$D$33:$D$776,СВЦЭМ!$A$33:$A$776,$A33,СВЦЭМ!$B$33:$B$776,V$11)+'СЕТ СН'!$F$14+СВЦЭМ!$D$10+'СЕТ СН'!$F$5-'СЕТ СН'!$F$24</f>
        <v>3250.0024433899998</v>
      </c>
      <c r="W33" s="36">
        <f>SUMIFS(СВЦЭМ!$D$33:$D$776,СВЦЭМ!$A$33:$A$776,$A33,СВЦЭМ!$B$33:$B$776,W$11)+'СЕТ СН'!$F$14+СВЦЭМ!$D$10+'СЕТ СН'!$F$5-'СЕТ СН'!$F$24</f>
        <v>3249.6560384600002</v>
      </c>
      <c r="X33" s="36">
        <f>SUMIFS(СВЦЭМ!$D$33:$D$776,СВЦЭМ!$A$33:$A$776,$A33,СВЦЭМ!$B$33:$B$776,X$11)+'СЕТ СН'!$F$14+СВЦЭМ!$D$10+'СЕТ СН'!$F$5-'СЕТ СН'!$F$24</f>
        <v>3248.29296974</v>
      </c>
      <c r="Y33" s="36">
        <f>SUMIFS(СВЦЭМ!$D$33:$D$776,СВЦЭМ!$A$33:$A$776,$A33,СВЦЭМ!$B$33:$B$776,Y$11)+'СЕТ СН'!$F$14+СВЦЭМ!$D$10+'СЕТ СН'!$F$5-'СЕТ СН'!$F$24</f>
        <v>3294.96663029</v>
      </c>
    </row>
    <row r="34" spans="1:27" ht="15.75" x14ac:dyDescent="0.2">
      <c r="A34" s="35">
        <f t="shared" si="0"/>
        <v>43913</v>
      </c>
      <c r="B34" s="36">
        <f>SUMIFS(СВЦЭМ!$D$33:$D$776,СВЦЭМ!$A$33:$A$776,$A34,СВЦЭМ!$B$33:$B$776,B$11)+'СЕТ СН'!$F$14+СВЦЭМ!$D$10+'СЕТ СН'!$F$5-'СЕТ СН'!$F$24</f>
        <v>3356.7268950400003</v>
      </c>
      <c r="C34" s="36">
        <f>SUMIFS(СВЦЭМ!$D$33:$D$776,СВЦЭМ!$A$33:$A$776,$A34,СВЦЭМ!$B$33:$B$776,C$11)+'СЕТ СН'!$F$14+СВЦЭМ!$D$10+'СЕТ СН'!$F$5-'СЕТ СН'!$F$24</f>
        <v>3380.94652576</v>
      </c>
      <c r="D34" s="36">
        <f>SUMIFS(СВЦЭМ!$D$33:$D$776,СВЦЭМ!$A$33:$A$776,$A34,СВЦЭМ!$B$33:$B$776,D$11)+'СЕТ СН'!$F$14+СВЦЭМ!$D$10+'СЕТ СН'!$F$5-'СЕТ СН'!$F$24</f>
        <v>3394.1829678700001</v>
      </c>
      <c r="E34" s="36">
        <f>SUMIFS(СВЦЭМ!$D$33:$D$776,СВЦЭМ!$A$33:$A$776,$A34,СВЦЭМ!$B$33:$B$776,E$11)+'СЕТ СН'!$F$14+СВЦЭМ!$D$10+'СЕТ СН'!$F$5-'СЕТ СН'!$F$24</f>
        <v>3400.4890839099999</v>
      </c>
      <c r="F34" s="36">
        <f>SUMIFS(СВЦЭМ!$D$33:$D$776,СВЦЭМ!$A$33:$A$776,$A34,СВЦЭМ!$B$33:$B$776,F$11)+'СЕТ СН'!$F$14+СВЦЭМ!$D$10+'СЕТ СН'!$F$5-'СЕТ СН'!$F$24</f>
        <v>3395.4683897800001</v>
      </c>
      <c r="G34" s="36">
        <f>SUMIFS(СВЦЭМ!$D$33:$D$776,СВЦЭМ!$A$33:$A$776,$A34,СВЦЭМ!$B$33:$B$776,G$11)+'СЕТ СН'!$F$14+СВЦЭМ!$D$10+'СЕТ СН'!$F$5-'СЕТ СН'!$F$24</f>
        <v>3384.87268356</v>
      </c>
      <c r="H34" s="36">
        <f>SUMIFS(СВЦЭМ!$D$33:$D$776,СВЦЭМ!$A$33:$A$776,$A34,СВЦЭМ!$B$33:$B$776,H$11)+'СЕТ СН'!$F$14+СВЦЭМ!$D$10+'СЕТ СН'!$F$5-'СЕТ СН'!$F$24</f>
        <v>3355.5052097400003</v>
      </c>
      <c r="I34" s="36">
        <f>SUMIFS(СВЦЭМ!$D$33:$D$776,СВЦЭМ!$A$33:$A$776,$A34,СВЦЭМ!$B$33:$B$776,I$11)+'СЕТ СН'!$F$14+СВЦЭМ!$D$10+'СЕТ СН'!$F$5-'СЕТ СН'!$F$24</f>
        <v>3316.8769168399999</v>
      </c>
      <c r="J34" s="36">
        <f>SUMIFS(СВЦЭМ!$D$33:$D$776,СВЦЭМ!$A$33:$A$776,$A34,СВЦЭМ!$B$33:$B$776,J$11)+'СЕТ СН'!$F$14+СВЦЭМ!$D$10+'СЕТ СН'!$F$5-'СЕТ СН'!$F$24</f>
        <v>3270.13009367</v>
      </c>
      <c r="K34" s="36">
        <f>SUMIFS(СВЦЭМ!$D$33:$D$776,СВЦЭМ!$A$33:$A$776,$A34,СВЦЭМ!$B$33:$B$776,K$11)+'СЕТ СН'!$F$14+СВЦЭМ!$D$10+'СЕТ СН'!$F$5-'СЕТ СН'!$F$24</f>
        <v>3270.2114712100001</v>
      </c>
      <c r="L34" s="36">
        <f>SUMIFS(СВЦЭМ!$D$33:$D$776,СВЦЭМ!$A$33:$A$776,$A34,СВЦЭМ!$B$33:$B$776,L$11)+'СЕТ СН'!$F$14+СВЦЭМ!$D$10+'СЕТ СН'!$F$5-'СЕТ СН'!$F$24</f>
        <v>3283.5343999000002</v>
      </c>
      <c r="M34" s="36">
        <f>SUMIFS(СВЦЭМ!$D$33:$D$776,СВЦЭМ!$A$33:$A$776,$A34,СВЦЭМ!$B$33:$B$776,M$11)+'СЕТ СН'!$F$14+СВЦЭМ!$D$10+'СЕТ СН'!$F$5-'СЕТ СН'!$F$24</f>
        <v>3269.93767329</v>
      </c>
      <c r="N34" s="36">
        <f>SUMIFS(СВЦЭМ!$D$33:$D$776,СВЦЭМ!$A$33:$A$776,$A34,СВЦЭМ!$B$33:$B$776,N$11)+'СЕТ СН'!$F$14+СВЦЭМ!$D$10+'СЕТ СН'!$F$5-'СЕТ СН'!$F$24</f>
        <v>3274.07305817</v>
      </c>
      <c r="O34" s="36">
        <f>SUMIFS(СВЦЭМ!$D$33:$D$776,СВЦЭМ!$A$33:$A$776,$A34,СВЦЭМ!$B$33:$B$776,O$11)+'СЕТ СН'!$F$14+СВЦЭМ!$D$10+'СЕТ СН'!$F$5-'СЕТ СН'!$F$24</f>
        <v>3289.8931179299998</v>
      </c>
      <c r="P34" s="36">
        <f>SUMIFS(СВЦЭМ!$D$33:$D$776,СВЦЭМ!$A$33:$A$776,$A34,СВЦЭМ!$B$33:$B$776,P$11)+'СЕТ СН'!$F$14+СВЦЭМ!$D$10+'СЕТ СН'!$F$5-'СЕТ СН'!$F$24</f>
        <v>3300.5240910100001</v>
      </c>
      <c r="Q34" s="36">
        <f>SUMIFS(СВЦЭМ!$D$33:$D$776,СВЦЭМ!$A$33:$A$776,$A34,СВЦЭМ!$B$33:$B$776,Q$11)+'СЕТ СН'!$F$14+СВЦЭМ!$D$10+'СЕТ СН'!$F$5-'СЕТ СН'!$F$24</f>
        <v>3306.6320144299998</v>
      </c>
      <c r="R34" s="36">
        <f>SUMIFS(СВЦЭМ!$D$33:$D$776,СВЦЭМ!$A$33:$A$776,$A34,СВЦЭМ!$B$33:$B$776,R$11)+'СЕТ СН'!$F$14+СВЦЭМ!$D$10+'СЕТ СН'!$F$5-'СЕТ СН'!$F$24</f>
        <v>3305.9280819099999</v>
      </c>
      <c r="S34" s="36">
        <f>SUMIFS(СВЦЭМ!$D$33:$D$776,СВЦЭМ!$A$33:$A$776,$A34,СВЦЭМ!$B$33:$B$776,S$11)+'СЕТ СН'!$F$14+СВЦЭМ!$D$10+'СЕТ СН'!$F$5-'СЕТ СН'!$F$24</f>
        <v>3307.11590845</v>
      </c>
      <c r="T34" s="36">
        <f>SUMIFS(СВЦЭМ!$D$33:$D$776,СВЦЭМ!$A$33:$A$776,$A34,СВЦЭМ!$B$33:$B$776,T$11)+'СЕТ СН'!$F$14+СВЦЭМ!$D$10+'СЕТ СН'!$F$5-'СЕТ СН'!$F$24</f>
        <v>3296.7574486900003</v>
      </c>
      <c r="U34" s="36">
        <f>SUMIFS(СВЦЭМ!$D$33:$D$776,СВЦЭМ!$A$33:$A$776,$A34,СВЦЭМ!$B$33:$B$776,U$11)+'СЕТ СН'!$F$14+СВЦЭМ!$D$10+'СЕТ СН'!$F$5-'СЕТ СН'!$F$24</f>
        <v>3281.5866896699999</v>
      </c>
      <c r="V34" s="36">
        <f>SUMIFS(СВЦЭМ!$D$33:$D$776,СВЦЭМ!$A$33:$A$776,$A34,СВЦЭМ!$B$33:$B$776,V$11)+'СЕТ СН'!$F$14+СВЦЭМ!$D$10+'СЕТ СН'!$F$5-'СЕТ СН'!$F$24</f>
        <v>3274.5787366599998</v>
      </c>
      <c r="W34" s="36">
        <f>SUMIFS(СВЦЭМ!$D$33:$D$776,СВЦЭМ!$A$33:$A$776,$A34,СВЦЭМ!$B$33:$B$776,W$11)+'СЕТ СН'!$F$14+СВЦЭМ!$D$10+'СЕТ СН'!$F$5-'СЕТ СН'!$F$24</f>
        <v>3243.3277504799998</v>
      </c>
      <c r="X34" s="36">
        <f>SUMIFS(СВЦЭМ!$D$33:$D$776,СВЦЭМ!$A$33:$A$776,$A34,СВЦЭМ!$B$33:$B$776,X$11)+'СЕТ СН'!$F$14+СВЦЭМ!$D$10+'СЕТ СН'!$F$5-'СЕТ СН'!$F$24</f>
        <v>3242.6283272300002</v>
      </c>
      <c r="Y34" s="36">
        <f>SUMIFS(СВЦЭМ!$D$33:$D$776,СВЦЭМ!$A$33:$A$776,$A34,СВЦЭМ!$B$33:$B$776,Y$11)+'СЕТ СН'!$F$14+СВЦЭМ!$D$10+'СЕТ СН'!$F$5-'СЕТ СН'!$F$24</f>
        <v>3289.7107464199999</v>
      </c>
    </row>
    <row r="35" spans="1:27" ht="15.75" x14ac:dyDescent="0.2">
      <c r="A35" s="35">
        <f t="shared" si="0"/>
        <v>43914</v>
      </c>
      <c r="B35" s="36">
        <f>SUMIFS(СВЦЭМ!$D$33:$D$776,СВЦЭМ!$A$33:$A$776,$A35,СВЦЭМ!$B$33:$B$776,B$11)+'СЕТ СН'!$F$14+СВЦЭМ!$D$10+'СЕТ СН'!$F$5-'СЕТ СН'!$F$24</f>
        <v>3323.7910913300002</v>
      </c>
      <c r="C35" s="36">
        <f>SUMIFS(СВЦЭМ!$D$33:$D$776,СВЦЭМ!$A$33:$A$776,$A35,СВЦЭМ!$B$33:$B$776,C$11)+'СЕТ СН'!$F$14+СВЦЭМ!$D$10+'СЕТ СН'!$F$5-'СЕТ СН'!$F$24</f>
        <v>3356.24326161</v>
      </c>
      <c r="D35" s="36">
        <f>SUMIFS(СВЦЭМ!$D$33:$D$776,СВЦЭМ!$A$33:$A$776,$A35,СВЦЭМ!$B$33:$B$776,D$11)+'СЕТ СН'!$F$14+СВЦЭМ!$D$10+'СЕТ СН'!$F$5-'СЕТ СН'!$F$24</f>
        <v>3374.8474188099999</v>
      </c>
      <c r="E35" s="36">
        <f>SUMIFS(СВЦЭМ!$D$33:$D$776,СВЦЭМ!$A$33:$A$776,$A35,СВЦЭМ!$B$33:$B$776,E$11)+'СЕТ СН'!$F$14+СВЦЭМ!$D$10+'СЕТ СН'!$F$5-'СЕТ СН'!$F$24</f>
        <v>3380.6374394300001</v>
      </c>
      <c r="F35" s="36">
        <f>SUMIFS(СВЦЭМ!$D$33:$D$776,СВЦЭМ!$A$33:$A$776,$A35,СВЦЭМ!$B$33:$B$776,F$11)+'СЕТ СН'!$F$14+СВЦЭМ!$D$10+'СЕТ СН'!$F$5-'СЕТ СН'!$F$24</f>
        <v>3372.0303699599999</v>
      </c>
      <c r="G35" s="36">
        <f>SUMIFS(СВЦЭМ!$D$33:$D$776,СВЦЭМ!$A$33:$A$776,$A35,СВЦЭМ!$B$33:$B$776,G$11)+'СЕТ СН'!$F$14+СВЦЭМ!$D$10+'СЕТ СН'!$F$5-'СЕТ СН'!$F$24</f>
        <v>3359.29635869</v>
      </c>
      <c r="H35" s="36">
        <f>SUMIFS(СВЦЭМ!$D$33:$D$776,СВЦЭМ!$A$33:$A$776,$A35,СВЦЭМ!$B$33:$B$776,H$11)+'СЕТ СН'!$F$14+СВЦЭМ!$D$10+'СЕТ СН'!$F$5-'СЕТ СН'!$F$24</f>
        <v>3328.3555481100002</v>
      </c>
      <c r="I35" s="36">
        <f>SUMIFS(СВЦЭМ!$D$33:$D$776,СВЦЭМ!$A$33:$A$776,$A35,СВЦЭМ!$B$33:$B$776,I$11)+'СЕТ СН'!$F$14+СВЦЭМ!$D$10+'СЕТ СН'!$F$5-'СЕТ СН'!$F$24</f>
        <v>3285.95704587</v>
      </c>
      <c r="J35" s="36">
        <f>SUMIFS(СВЦЭМ!$D$33:$D$776,СВЦЭМ!$A$33:$A$776,$A35,СВЦЭМ!$B$33:$B$776,J$11)+'СЕТ СН'!$F$14+СВЦЭМ!$D$10+'СЕТ СН'!$F$5-'СЕТ СН'!$F$24</f>
        <v>3241.3478669199999</v>
      </c>
      <c r="K35" s="36">
        <f>SUMIFS(СВЦЭМ!$D$33:$D$776,СВЦЭМ!$A$33:$A$776,$A35,СВЦЭМ!$B$33:$B$776,K$11)+'СЕТ СН'!$F$14+СВЦЭМ!$D$10+'СЕТ СН'!$F$5-'СЕТ СН'!$F$24</f>
        <v>3243.9179070300002</v>
      </c>
      <c r="L35" s="36">
        <f>SUMIFS(СВЦЭМ!$D$33:$D$776,СВЦЭМ!$A$33:$A$776,$A35,СВЦЭМ!$B$33:$B$776,L$11)+'СЕТ СН'!$F$14+СВЦЭМ!$D$10+'СЕТ СН'!$F$5-'СЕТ СН'!$F$24</f>
        <v>3256.2627708600003</v>
      </c>
      <c r="M35" s="36">
        <f>SUMIFS(СВЦЭМ!$D$33:$D$776,СВЦЭМ!$A$33:$A$776,$A35,СВЦЭМ!$B$33:$B$776,M$11)+'СЕТ СН'!$F$14+СВЦЭМ!$D$10+'СЕТ СН'!$F$5-'СЕТ СН'!$F$24</f>
        <v>3249.32234419</v>
      </c>
      <c r="N35" s="36">
        <f>SUMIFS(СВЦЭМ!$D$33:$D$776,СВЦЭМ!$A$33:$A$776,$A35,СВЦЭМ!$B$33:$B$776,N$11)+'СЕТ СН'!$F$14+СВЦЭМ!$D$10+'СЕТ СН'!$F$5-'СЕТ СН'!$F$24</f>
        <v>3276.0390414600001</v>
      </c>
      <c r="O35" s="36">
        <f>SUMIFS(СВЦЭМ!$D$33:$D$776,СВЦЭМ!$A$33:$A$776,$A35,СВЦЭМ!$B$33:$B$776,O$11)+'СЕТ СН'!$F$14+СВЦЭМ!$D$10+'СЕТ СН'!$F$5-'СЕТ СН'!$F$24</f>
        <v>3294.7193878899998</v>
      </c>
      <c r="P35" s="36">
        <f>SUMIFS(СВЦЭМ!$D$33:$D$776,СВЦЭМ!$A$33:$A$776,$A35,СВЦЭМ!$B$33:$B$776,P$11)+'СЕТ СН'!$F$14+СВЦЭМ!$D$10+'СЕТ СН'!$F$5-'СЕТ СН'!$F$24</f>
        <v>3306.6116386000003</v>
      </c>
      <c r="Q35" s="36">
        <f>SUMIFS(СВЦЭМ!$D$33:$D$776,СВЦЭМ!$A$33:$A$776,$A35,СВЦЭМ!$B$33:$B$776,Q$11)+'СЕТ СН'!$F$14+СВЦЭМ!$D$10+'СЕТ СН'!$F$5-'СЕТ СН'!$F$24</f>
        <v>3309.6699991099999</v>
      </c>
      <c r="R35" s="36">
        <f>SUMIFS(СВЦЭМ!$D$33:$D$776,СВЦЭМ!$A$33:$A$776,$A35,СВЦЭМ!$B$33:$B$776,R$11)+'СЕТ СН'!$F$14+СВЦЭМ!$D$10+'СЕТ СН'!$F$5-'СЕТ СН'!$F$24</f>
        <v>3291.2804061300003</v>
      </c>
      <c r="S35" s="36">
        <f>SUMIFS(СВЦЭМ!$D$33:$D$776,СВЦЭМ!$A$33:$A$776,$A35,СВЦЭМ!$B$33:$B$776,S$11)+'СЕТ СН'!$F$14+СВЦЭМ!$D$10+'СЕТ СН'!$F$5-'СЕТ СН'!$F$24</f>
        <v>3271.0602418100002</v>
      </c>
      <c r="T35" s="36">
        <f>SUMIFS(СВЦЭМ!$D$33:$D$776,СВЦЭМ!$A$33:$A$776,$A35,СВЦЭМ!$B$33:$B$776,T$11)+'СЕТ СН'!$F$14+СВЦЭМ!$D$10+'СЕТ СН'!$F$5-'СЕТ СН'!$F$24</f>
        <v>3251.7192741600002</v>
      </c>
      <c r="U35" s="36">
        <f>SUMIFS(СВЦЭМ!$D$33:$D$776,СВЦЭМ!$A$33:$A$776,$A35,СВЦЭМ!$B$33:$B$776,U$11)+'СЕТ СН'!$F$14+СВЦЭМ!$D$10+'СЕТ СН'!$F$5-'СЕТ СН'!$F$24</f>
        <v>3240.8382333899999</v>
      </c>
      <c r="V35" s="36">
        <f>SUMIFS(СВЦЭМ!$D$33:$D$776,СВЦЭМ!$A$33:$A$776,$A35,СВЦЭМ!$B$33:$B$776,V$11)+'СЕТ СН'!$F$14+СВЦЭМ!$D$10+'СЕТ СН'!$F$5-'СЕТ СН'!$F$24</f>
        <v>3259.5204849700003</v>
      </c>
      <c r="W35" s="36">
        <f>SUMIFS(СВЦЭМ!$D$33:$D$776,СВЦЭМ!$A$33:$A$776,$A35,СВЦЭМ!$B$33:$B$776,W$11)+'СЕТ СН'!$F$14+СВЦЭМ!$D$10+'СЕТ СН'!$F$5-'СЕТ СН'!$F$24</f>
        <v>3242.0757796900002</v>
      </c>
      <c r="X35" s="36">
        <f>SUMIFS(СВЦЭМ!$D$33:$D$776,СВЦЭМ!$A$33:$A$776,$A35,СВЦЭМ!$B$33:$B$776,X$11)+'СЕТ СН'!$F$14+СВЦЭМ!$D$10+'СЕТ СН'!$F$5-'СЕТ СН'!$F$24</f>
        <v>3249.4914672499999</v>
      </c>
      <c r="Y35" s="36">
        <f>SUMIFS(СВЦЭМ!$D$33:$D$776,СВЦЭМ!$A$33:$A$776,$A35,СВЦЭМ!$B$33:$B$776,Y$11)+'СЕТ СН'!$F$14+СВЦЭМ!$D$10+'СЕТ СН'!$F$5-'СЕТ СН'!$F$24</f>
        <v>3289.0726365700002</v>
      </c>
    </row>
    <row r="36" spans="1:27" ht="15.75" x14ac:dyDescent="0.2">
      <c r="A36" s="35">
        <f t="shared" si="0"/>
        <v>43915</v>
      </c>
      <c r="B36" s="36">
        <f>SUMIFS(СВЦЭМ!$D$33:$D$776,СВЦЭМ!$A$33:$A$776,$A36,СВЦЭМ!$B$33:$B$776,B$11)+'СЕТ СН'!$F$14+СВЦЭМ!$D$10+'СЕТ СН'!$F$5-'СЕТ СН'!$F$24</f>
        <v>3342.34214359</v>
      </c>
      <c r="C36" s="36">
        <f>SUMIFS(СВЦЭМ!$D$33:$D$776,СВЦЭМ!$A$33:$A$776,$A36,СВЦЭМ!$B$33:$B$776,C$11)+'СЕТ СН'!$F$14+СВЦЭМ!$D$10+'СЕТ СН'!$F$5-'СЕТ СН'!$F$24</f>
        <v>3370.05262034</v>
      </c>
      <c r="D36" s="36">
        <f>SUMIFS(СВЦЭМ!$D$33:$D$776,СВЦЭМ!$A$33:$A$776,$A36,СВЦЭМ!$B$33:$B$776,D$11)+'СЕТ СН'!$F$14+СВЦЭМ!$D$10+'СЕТ СН'!$F$5-'СЕТ СН'!$F$24</f>
        <v>3381.9930397899998</v>
      </c>
      <c r="E36" s="36">
        <f>SUMIFS(СВЦЭМ!$D$33:$D$776,СВЦЭМ!$A$33:$A$776,$A36,СВЦЭМ!$B$33:$B$776,E$11)+'СЕТ СН'!$F$14+СВЦЭМ!$D$10+'СЕТ СН'!$F$5-'СЕТ СН'!$F$24</f>
        <v>3393.20340063</v>
      </c>
      <c r="F36" s="36">
        <f>SUMIFS(СВЦЭМ!$D$33:$D$776,СВЦЭМ!$A$33:$A$776,$A36,СВЦЭМ!$B$33:$B$776,F$11)+'СЕТ СН'!$F$14+СВЦЭМ!$D$10+'СЕТ СН'!$F$5-'СЕТ СН'!$F$24</f>
        <v>3390.9043885000001</v>
      </c>
      <c r="G36" s="36">
        <f>SUMIFS(СВЦЭМ!$D$33:$D$776,СВЦЭМ!$A$33:$A$776,$A36,СВЦЭМ!$B$33:$B$776,G$11)+'СЕТ СН'!$F$14+СВЦЭМ!$D$10+'СЕТ СН'!$F$5-'СЕТ СН'!$F$24</f>
        <v>3376.7983730400001</v>
      </c>
      <c r="H36" s="36">
        <f>SUMIFS(СВЦЭМ!$D$33:$D$776,СВЦЭМ!$A$33:$A$776,$A36,СВЦЭМ!$B$33:$B$776,H$11)+'СЕТ СН'!$F$14+СВЦЭМ!$D$10+'СЕТ СН'!$F$5-'СЕТ СН'!$F$24</f>
        <v>3344.2898079800002</v>
      </c>
      <c r="I36" s="36">
        <f>SUMIFS(СВЦЭМ!$D$33:$D$776,СВЦЭМ!$A$33:$A$776,$A36,СВЦЭМ!$B$33:$B$776,I$11)+'СЕТ СН'!$F$14+СВЦЭМ!$D$10+'СЕТ СН'!$F$5-'СЕТ СН'!$F$24</f>
        <v>3305.5674217400001</v>
      </c>
      <c r="J36" s="36">
        <f>SUMIFS(СВЦЭМ!$D$33:$D$776,СВЦЭМ!$A$33:$A$776,$A36,СВЦЭМ!$B$33:$B$776,J$11)+'СЕТ СН'!$F$14+СВЦЭМ!$D$10+'СЕТ СН'!$F$5-'СЕТ СН'!$F$24</f>
        <v>3260.0026887200002</v>
      </c>
      <c r="K36" s="36">
        <f>SUMIFS(СВЦЭМ!$D$33:$D$776,СВЦЭМ!$A$33:$A$776,$A36,СВЦЭМ!$B$33:$B$776,K$11)+'СЕТ СН'!$F$14+СВЦЭМ!$D$10+'СЕТ СН'!$F$5-'СЕТ СН'!$F$24</f>
        <v>3263.4090872800002</v>
      </c>
      <c r="L36" s="36">
        <f>SUMIFS(СВЦЭМ!$D$33:$D$776,СВЦЭМ!$A$33:$A$776,$A36,СВЦЭМ!$B$33:$B$776,L$11)+'СЕТ СН'!$F$14+СВЦЭМ!$D$10+'СЕТ СН'!$F$5-'СЕТ СН'!$F$24</f>
        <v>3275.3239910399998</v>
      </c>
      <c r="M36" s="36">
        <f>SUMIFS(СВЦЭМ!$D$33:$D$776,СВЦЭМ!$A$33:$A$776,$A36,СВЦЭМ!$B$33:$B$776,M$11)+'СЕТ СН'!$F$14+СВЦЭМ!$D$10+'СЕТ СН'!$F$5-'СЕТ СН'!$F$24</f>
        <v>3254.7157448200001</v>
      </c>
      <c r="N36" s="36">
        <f>SUMIFS(СВЦЭМ!$D$33:$D$776,СВЦЭМ!$A$33:$A$776,$A36,СВЦЭМ!$B$33:$B$776,N$11)+'СЕТ СН'!$F$14+СВЦЭМ!$D$10+'СЕТ СН'!$F$5-'СЕТ СН'!$F$24</f>
        <v>3263.38430298</v>
      </c>
      <c r="O36" s="36">
        <f>SUMIFS(СВЦЭМ!$D$33:$D$776,СВЦЭМ!$A$33:$A$776,$A36,СВЦЭМ!$B$33:$B$776,O$11)+'СЕТ СН'!$F$14+СВЦЭМ!$D$10+'СЕТ СН'!$F$5-'СЕТ СН'!$F$24</f>
        <v>3275.1609076300001</v>
      </c>
      <c r="P36" s="36">
        <f>SUMIFS(СВЦЭМ!$D$33:$D$776,СВЦЭМ!$A$33:$A$776,$A36,СВЦЭМ!$B$33:$B$776,P$11)+'СЕТ СН'!$F$14+СВЦЭМ!$D$10+'СЕТ СН'!$F$5-'СЕТ СН'!$F$24</f>
        <v>3285.6312956000002</v>
      </c>
      <c r="Q36" s="36">
        <f>SUMIFS(СВЦЭМ!$D$33:$D$776,СВЦЭМ!$A$33:$A$776,$A36,СВЦЭМ!$B$33:$B$776,Q$11)+'СЕТ СН'!$F$14+СВЦЭМ!$D$10+'СЕТ СН'!$F$5-'СЕТ СН'!$F$24</f>
        <v>3290.6035471099999</v>
      </c>
      <c r="R36" s="36">
        <f>SUMIFS(СВЦЭМ!$D$33:$D$776,СВЦЭМ!$A$33:$A$776,$A36,СВЦЭМ!$B$33:$B$776,R$11)+'СЕТ СН'!$F$14+СВЦЭМ!$D$10+'СЕТ СН'!$F$5-'СЕТ СН'!$F$24</f>
        <v>3285.5065123300001</v>
      </c>
      <c r="S36" s="36">
        <f>SUMIFS(СВЦЭМ!$D$33:$D$776,СВЦЭМ!$A$33:$A$776,$A36,СВЦЭМ!$B$33:$B$776,S$11)+'СЕТ СН'!$F$14+СВЦЭМ!$D$10+'СЕТ СН'!$F$5-'СЕТ СН'!$F$24</f>
        <v>3271.2776351500002</v>
      </c>
      <c r="T36" s="36">
        <f>SUMIFS(СВЦЭМ!$D$33:$D$776,СВЦЭМ!$A$33:$A$776,$A36,СВЦЭМ!$B$33:$B$776,T$11)+'СЕТ СН'!$F$14+СВЦЭМ!$D$10+'СЕТ СН'!$F$5-'СЕТ СН'!$F$24</f>
        <v>3248.9708350300002</v>
      </c>
      <c r="U36" s="36">
        <f>SUMIFS(СВЦЭМ!$D$33:$D$776,СВЦЭМ!$A$33:$A$776,$A36,СВЦЭМ!$B$33:$B$776,U$11)+'СЕТ СН'!$F$14+СВЦЭМ!$D$10+'СЕТ СН'!$F$5-'СЕТ СН'!$F$24</f>
        <v>3241.0916309300001</v>
      </c>
      <c r="V36" s="36">
        <f>SUMIFS(СВЦЭМ!$D$33:$D$776,СВЦЭМ!$A$33:$A$776,$A36,СВЦЭМ!$B$33:$B$776,V$11)+'СЕТ СН'!$F$14+СВЦЭМ!$D$10+'СЕТ СН'!$F$5-'СЕТ СН'!$F$24</f>
        <v>3258.3747405900003</v>
      </c>
      <c r="W36" s="36">
        <f>SUMIFS(СВЦЭМ!$D$33:$D$776,СВЦЭМ!$A$33:$A$776,$A36,СВЦЭМ!$B$33:$B$776,W$11)+'СЕТ СН'!$F$14+СВЦЭМ!$D$10+'СЕТ СН'!$F$5-'СЕТ СН'!$F$24</f>
        <v>3248.1271425599998</v>
      </c>
      <c r="X36" s="36">
        <f>SUMIFS(СВЦЭМ!$D$33:$D$776,СВЦЭМ!$A$33:$A$776,$A36,СВЦЭМ!$B$33:$B$776,X$11)+'СЕТ СН'!$F$14+СВЦЭМ!$D$10+'СЕТ СН'!$F$5-'СЕТ СН'!$F$24</f>
        <v>3245.7435548900003</v>
      </c>
      <c r="Y36" s="36">
        <f>SUMIFS(СВЦЭМ!$D$33:$D$776,СВЦЭМ!$A$33:$A$776,$A36,СВЦЭМ!$B$33:$B$776,Y$11)+'СЕТ СН'!$F$14+СВЦЭМ!$D$10+'СЕТ СН'!$F$5-'СЕТ СН'!$F$24</f>
        <v>3244.9072260200001</v>
      </c>
    </row>
    <row r="37" spans="1:27" ht="15.75" x14ac:dyDescent="0.2">
      <c r="A37" s="35">
        <f t="shared" si="0"/>
        <v>43916</v>
      </c>
      <c r="B37" s="36">
        <f>SUMIFS(СВЦЭМ!$D$33:$D$776,СВЦЭМ!$A$33:$A$776,$A37,СВЦЭМ!$B$33:$B$776,B$11)+'СЕТ СН'!$F$14+СВЦЭМ!$D$10+'СЕТ СН'!$F$5-'СЕТ СН'!$F$24</f>
        <v>3290.9609469400002</v>
      </c>
      <c r="C37" s="36">
        <f>SUMIFS(СВЦЭМ!$D$33:$D$776,СВЦЭМ!$A$33:$A$776,$A37,СВЦЭМ!$B$33:$B$776,C$11)+'СЕТ СН'!$F$14+СВЦЭМ!$D$10+'СЕТ СН'!$F$5-'СЕТ СН'!$F$24</f>
        <v>3295.3686129799999</v>
      </c>
      <c r="D37" s="36">
        <f>SUMIFS(СВЦЭМ!$D$33:$D$776,СВЦЭМ!$A$33:$A$776,$A37,СВЦЭМ!$B$33:$B$776,D$11)+'СЕТ СН'!$F$14+СВЦЭМ!$D$10+'СЕТ СН'!$F$5-'СЕТ СН'!$F$24</f>
        <v>3300.2595285500001</v>
      </c>
      <c r="E37" s="36">
        <f>SUMIFS(СВЦЭМ!$D$33:$D$776,СВЦЭМ!$A$33:$A$776,$A37,СВЦЭМ!$B$33:$B$776,E$11)+'СЕТ СН'!$F$14+СВЦЭМ!$D$10+'СЕТ СН'!$F$5-'СЕТ СН'!$F$24</f>
        <v>3308.5217580100002</v>
      </c>
      <c r="F37" s="36">
        <f>SUMIFS(СВЦЭМ!$D$33:$D$776,СВЦЭМ!$A$33:$A$776,$A37,СВЦЭМ!$B$33:$B$776,F$11)+'СЕТ СН'!$F$14+СВЦЭМ!$D$10+'СЕТ СН'!$F$5-'СЕТ СН'!$F$24</f>
        <v>3306.60913295</v>
      </c>
      <c r="G37" s="36">
        <f>SUMIFS(СВЦЭМ!$D$33:$D$776,СВЦЭМ!$A$33:$A$776,$A37,СВЦЭМ!$B$33:$B$776,G$11)+'СЕТ СН'!$F$14+СВЦЭМ!$D$10+'СЕТ СН'!$F$5-'СЕТ СН'!$F$24</f>
        <v>3303.2367394600001</v>
      </c>
      <c r="H37" s="36">
        <f>SUMIFS(СВЦЭМ!$D$33:$D$776,СВЦЭМ!$A$33:$A$776,$A37,СВЦЭМ!$B$33:$B$776,H$11)+'СЕТ СН'!$F$14+СВЦЭМ!$D$10+'СЕТ СН'!$F$5-'СЕТ СН'!$F$24</f>
        <v>3312.3766606099998</v>
      </c>
      <c r="I37" s="36">
        <f>SUMIFS(СВЦЭМ!$D$33:$D$776,СВЦЭМ!$A$33:$A$776,$A37,СВЦЭМ!$B$33:$B$776,I$11)+'СЕТ СН'!$F$14+СВЦЭМ!$D$10+'СЕТ СН'!$F$5-'СЕТ СН'!$F$24</f>
        <v>3301.3559177400002</v>
      </c>
      <c r="J37" s="36">
        <f>SUMIFS(СВЦЭМ!$D$33:$D$776,СВЦЭМ!$A$33:$A$776,$A37,СВЦЭМ!$B$33:$B$776,J$11)+'СЕТ СН'!$F$14+СВЦЭМ!$D$10+'СЕТ СН'!$F$5-'СЕТ СН'!$F$24</f>
        <v>3282.6895614700002</v>
      </c>
      <c r="K37" s="36">
        <f>SUMIFS(СВЦЭМ!$D$33:$D$776,СВЦЭМ!$A$33:$A$776,$A37,СВЦЭМ!$B$33:$B$776,K$11)+'СЕТ СН'!$F$14+СВЦЭМ!$D$10+'СЕТ СН'!$F$5-'СЕТ СН'!$F$24</f>
        <v>3276.0260042199998</v>
      </c>
      <c r="L37" s="36">
        <f>SUMIFS(СВЦЭМ!$D$33:$D$776,СВЦЭМ!$A$33:$A$776,$A37,СВЦЭМ!$B$33:$B$776,L$11)+'СЕТ СН'!$F$14+СВЦЭМ!$D$10+'СЕТ СН'!$F$5-'СЕТ СН'!$F$24</f>
        <v>3288.69641056</v>
      </c>
      <c r="M37" s="36">
        <f>SUMIFS(СВЦЭМ!$D$33:$D$776,СВЦЭМ!$A$33:$A$776,$A37,СВЦЭМ!$B$33:$B$776,M$11)+'СЕТ СН'!$F$14+СВЦЭМ!$D$10+'СЕТ СН'!$F$5-'СЕТ СН'!$F$24</f>
        <v>3278.5182891499999</v>
      </c>
      <c r="N37" s="36">
        <f>SUMIFS(СВЦЭМ!$D$33:$D$776,СВЦЭМ!$A$33:$A$776,$A37,СВЦЭМ!$B$33:$B$776,N$11)+'СЕТ СН'!$F$14+СВЦЭМ!$D$10+'СЕТ СН'!$F$5-'СЕТ СН'!$F$24</f>
        <v>3287.4284173400001</v>
      </c>
      <c r="O37" s="36">
        <f>SUMIFS(СВЦЭМ!$D$33:$D$776,СВЦЭМ!$A$33:$A$776,$A37,СВЦЭМ!$B$33:$B$776,O$11)+'СЕТ СН'!$F$14+СВЦЭМ!$D$10+'СЕТ СН'!$F$5-'СЕТ СН'!$F$24</f>
        <v>3296.20094058</v>
      </c>
      <c r="P37" s="36">
        <f>SUMIFS(СВЦЭМ!$D$33:$D$776,СВЦЭМ!$A$33:$A$776,$A37,СВЦЭМ!$B$33:$B$776,P$11)+'СЕТ СН'!$F$14+СВЦЭМ!$D$10+'СЕТ СН'!$F$5-'СЕТ СН'!$F$24</f>
        <v>3297.9984703499999</v>
      </c>
      <c r="Q37" s="36">
        <f>SUMIFS(СВЦЭМ!$D$33:$D$776,СВЦЭМ!$A$33:$A$776,$A37,СВЦЭМ!$B$33:$B$776,Q$11)+'СЕТ СН'!$F$14+СВЦЭМ!$D$10+'СЕТ СН'!$F$5-'СЕТ СН'!$F$24</f>
        <v>3301.83656982</v>
      </c>
      <c r="R37" s="36">
        <f>SUMIFS(СВЦЭМ!$D$33:$D$776,СВЦЭМ!$A$33:$A$776,$A37,СВЦЭМ!$B$33:$B$776,R$11)+'СЕТ СН'!$F$14+СВЦЭМ!$D$10+'СЕТ СН'!$F$5-'СЕТ СН'!$F$24</f>
        <v>3303.39033836</v>
      </c>
      <c r="S37" s="36">
        <f>SUMIFS(СВЦЭМ!$D$33:$D$776,СВЦЭМ!$A$33:$A$776,$A37,СВЦЭМ!$B$33:$B$776,S$11)+'СЕТ СН'!$F$14+СВЦЭМ!$D$10+'СЕТ СН'!$F$5-'СЕТ СН'!$F$24</f>
        <v>3296.9152668300003</v>
      </c>
      <c r="T37" s="36">
        <f>SUMIFS(СВЦЭМ!$D$33:$D$776,СВЦЭМ!$A$33:$A$776,$A37,СВЦЭМ!$B$33:$B$776,T$11)+'СЕТ СН'!$F$14+СВЦЭМ!$D$10+'СЕТ СН'!$F$5-'СЕТ СН'!$F$24</f>
        <v>3282.1323770600002</v>
      </c>
      <c r="U37" s="36">
        <f>SUMIFS(СВЦЭМ!$D$33:$D$776,СВЦЭМ!$A$33:$A$776,$A37,СВЦЭМ!$B$33:$B$776,U$11)+'СЕТ СН'!$F$14+СВЦЭМ!$D$10+'СЕТ СН'!$F$5-'СЕТ СН'!$F$24</f>
        <v>3274.00566557</v>
      </c>
      <c r="V37" s="36">
        <f>SUMIFS(СВЦЭМ!$D$33:$D$776,СВЦЭМ!$A$33:$A$776,$A37,СВЦЭМ!$B$33:$B$776,V$11)+'СЕТ СН'!$F$14+СВЦЭМ!$D$10+'СЕТ СН'!$F$5-'СЕТ СН'!$F$24</f>
        <v>3271.11732996</v>
      </c>
      <c r="W37" s="36">
        <f>SUMIFS(СВЦЭМ!$D$33:$D$776,СВЦЭМ!$A$33:$A$776,$A37,СВЦЭМ!$B$33:$B$776,W$11)+'СЕТ СН'!$F$14+СВЦЭМ!$D$10+'СЕТ СН'!$F$5-'СЕТ СН'!$F$24</f>
        <v>3263.1717561099999</v>
      </c>
      <c r="X37" s="36">
        <f>SUMIFS(СВЦЭМ!$D$33:$D$776,СВЦЭМ!$A$33:$A$776,$A37,СВЦЭМ!$B$33:$B$776,X$11)+'СЕТ СН'!$F$14+СВЦЭМ!$D$10+'СЕТ СН'!$F$5-'СЕТ СН'!$F$24</f>
        <v>3275.1709535199998</v>
      </c>
      <c r="Y37" s="36">
        <f>SUMIFS(СВЦЭМ!$D$33:$D$776,СВЦЭМ!$A$33:$A$776,$A37,СВЦЭМ!$B$33:$B$776,Y$11)+'СЕТ СН'!$F$14+СВЦЭМ!$D$10+'СЕТ СН'!$F$5-'СЕТ СН'!$F$24</f>
        <v>3290.04430069</v>
      </c>
    </row>
    <row r="38" spans="1:27" ht="15.75" x14ac:dyDescent="0.2">
      <c r="A38" s="35">
        <f t="shared" si="0"/>
        <v>43917</v>
      </c>
      <c r="B38" s="36">
        <f>SUMIFS(СВЦЭМ!$D$33:$D$776,СВЦЭМ!$A$33:$A$776,$A38,СВЦЭМ!$B$33:$B$776,B$11)+'СЕТ СН'!$F$14+СВЦЭМ!$D$10+'СЕТ СН'!$F$5-'СЕТ СН'!$F$24</f>
        <v>3335.2833350800001</v>
      </c>
      <c r="C38" s="36">
        <f>SUMIFS(СВЦЭМ!$D$33:$D$776,СВЦЭМ!$A$33:$A$776,$A38,СВЦЭМ!$B$33:$B$776,C$11)+'СЕТ СН'!$F$14+СВЦЭМ!$D$10+'СЕТ СН'!$F$5-'СЕТ СН'!$F$24</f>
        <v>3355.3448747800003</v>
      </c>
      <c r="D38" s="36">
        <f>SUMIFS(СВЦЭМ!$D$33:$D$776,СВЦЭМ!$A$33:$A$776,$A38,СВЦЭМ!$B$33:$B$776,D$11)+'СЕТ СН'!$F$14+СВЦЭМ!$D$10+'СЕТ СН'!$F$5-'СЕТ СН'!$F$24</f>
        <v>3369.3390358500001</v>
      </c>
      <c r="E38" s="36">
        <f>SUMIFS(СВЦЭМ!$D$33:$D$776,СВЦЭМ!$A$33:$A$776,$A38,СВЦЭМ!$B$33:$B$776,E$11)+'СЕТ СН'!$F$14+СВЦЭМ!$D$10+'СЕТ СН'!$F$5-'СЕТ СН'!$F$24</f>
        <v>3378.7614654600002</v>
      </c>
      <c r="F38" s="36">
        <f>SUMIFS(СВЦЭМ!$D$33:$D$776,СВЦЭМ!$A$33:$A$776,$A38,СВЦЭМ!$B$33:$B$776,F$11)+'СЕТ СН'!$F$14+СВЦЭМ!$D$10+'СЕТ СН'!$F$5-'СЕТ СН'!$F$24</f>
        <v>3375.4155839300001</v>
      </c>
      <c r="G38" s="36">
        <f>SUMIFS(СВЦЭМ!$D$33:$D$776,СВЦЭМ!$A$33:$A$776,$A38,СВЦЭМ!$B$33:$B$776,G$11)+'СЕТ СН'!$F$14+СВЦЭМ!$D$10+'СЕТ СН'!$F$5-'СЕТ СН'!$F$24</f>
        <v>3364.1815752800003</v>
      </c>
      <c r="H38" s="36">
        <f>SUMIFS(СВЦЭМ!$D$33:$D$776,СВЦЭМ!$A$33:$A$776,$A38,СВЦЭМ!$B$33:$B$776,H$11)+'СЕТ СН'!$F$14+СВЦЭМ!$D$10+'СЕТ СН'!$F$5-'СЕТ СН'!$F$24</f>
        <v>3346.9327926200003</v>
      </c>
      <c r="I38" s="36">
        <f>SUMIFS(СВЦЭМ!$D$33:$D$776,СВЦЭМ!$A$33:$A$776,$A38,СВЦЭМ!$B$33:$B$776,I$11)+'СЕТ СН'!$F$14+СВЦЭМ!$D$10+'СЕТ СН'!$F$5-'СЕТ СН'!$F$24</f>
        <v>3306.2824042299999</v>
      </c>
      <c r="J38" s="36">
        <f>SUMIFS(СВЦЭМ!$D$33:$D$776,СВЦЭМ!$A$33:$A$776,$A38,СВЦЭМ!$B$33:$B$776,J$11)+'СЕТ СН'!$F$14+СВЦЭМ!$D$10+'СЕТ СН'!$F$5-'СЕТ СН'!$F$24</f>
        <v>3266.2992571200002</v>
      </c>
      <c r="K38" s="36">
        <f>SUMIFS(СВЦЭМ!$D$33:$D$776,СВЦЭМ!$A$33:$A$776,$A38,СВЦЭМ!$B$33:$B$776,K$11)+'СЕТ СН'!$F$14+СВЦЭМ!$D$10+'СЕТ СН'!$F$5-'СЕТ СН'!$F$24</f>
        <v>3259.05339809</v>
      </c>
      <c r="L38" s="36">
        <f>SUMIFS(СВЦЭМ!$D$33:$D$776,СВЦЭМ!$A$33:$A$776,$A38,СВЦЭМ!$B$33:$B$776,L$11)+'СЕТ СН'!$F$14+СВЦЭМ!$D$10+'СЕТ СН'!$F$5-'СЕТ СН'!$F$24</f>
        <v>3278.9205894000002</v>
      </c>
      <c r="M38" s="36">
        <f>SUMIFS(СВЦЭМ!$D$33:$D$776,СВЦЭМ!$A$33:$A$776,$A38,СВЦЭМ!$B$33:$B$776,M$11)+'СЕТ СН'!$F$14+СВЦЭМ!$D$10+'СЕТ СН'!$F$5-'СЕТ СН'!$F$24</f>
        <v>3275.2832035900001</v>
      </c>
      <c r="N38" s="36">
        <f>SUMIFS(СВЦЭМ!$D$33:$D$776,СВЦЭМ!$A$33:$A$776,$A38,СВЦЭМ!$B$33:$B$776,N$11)+'СЕТ СН'!$F$14+СВЦЭМ!$D$10+'СЕТ СН'!$F$5-'СЕТ СН'!$F$24</f>
        <v>3287.5886541099999</v>
      </c>
      <c r="O38" s="36">
        <f>SUMIFS(СВЦЭМ!$D$33:$D$776,СВЦЭМ!$A$33:$A$776,$A38,СВЦЭМ!$B$33:$B$776,O$11)+'СЕТ СН'!$F$14+СВЦЭМ!$D$10+'СЕТ СН'!$F$5-'СЕТ СН'!$F$24</f>
        <v>3302.7488547299999</v>
      </c>
      <c r="P38" s="36">
        <f>SUMIFS(СВЦЭМ!$D$33:$D$776,СВЦЭМ!$A$33:$A$776,$A38,СВЦЭМ!$B$33:$B$776,P$11)+'СЕТ СН'!$F$14+СВЦЭМ!$D$10+'СЕТ СН'!$F$5-'СЕТ СН'!$F$24</f>
        <v>3311.4035893499999</v>
      </c>
      <c r="Q38" s="36">
        <f>SUMIFS(СВЦЭМ!$D$33:$D$776,СВЦЭМ!$A$33:$A$776,$A38,СВЦЭМ!$B$33:$B$776,Q$11)+'СЕТ СН'!$F$14+СВЦЭМ!$D$10+'СЕТ СН'!$F$5-'СЕТ СН'!$F$24</f>
        <v>3317.1319936800001</v>
      </c>
      <c r="R38" s="36">
        <f>SUMIFS(СВЦЭМ!$D$33:$D$776,СВЦЭМ!$A$33:$A$776,$A38,СВЦЭМ!$B$33:$B$776,R$11)+'СЕТ СН'!$F$14+СВЦЭМ!$D$10+'СЕТ СН'!$F$5-'СЕТ СН'!$F$24</f>
        <v>3314.0474299299999</v>
      </c>
      <c r="S38" s="36">
        <f>SUMIFS(СВЦЭМ!$D$33:$D$776,СВЦЭМ!$A$33:$A$776,$A38,СВЦЭМ!$B$33:$B$776,S$11)+'СЕТ СН'!$F$14+СВЦЭМ!$D$10+'СЕТ СН'!$F$5-'СЕТ СН'!$F$24</f>
        <v>3299.1975919800002</v>
      </c>
      <c r="T38" s="36">
        <f>SUMIFS(СВЦЭМ!$D$33:$D$776,СВЦЭМ!$A$33:$A$776,$A38,СВЦЭМ!$B$33:$B$776,T$11)+'СЕТ СН'!$F$14+СВЦЭМ!$D$10+'СЕТ СН'!$F$5-'СЕТ СН'!$F$24</f>
        <v>3284.3555103899998</v>
      </c>
      <c r="U38" s="36">
        <f>SUMIFS(СВЦЭМ!$D$33:$D$776,СВЦЭМ!$A$33:$A$776,$A38,СВЦЭМ!$B$33:$B$776,U$11)+'СЕТ СН'!$F$14+СВЦЭМ!$D$10+'СЕТ СН'!$F$5-'СЕТ СН'!$F$24</f>
        <v>3270.38482531</v>
      </c>
      <c r="V38" s="36">
        <f>SUMIFS(СВЦЭМ!$D$33:$D$776,СВЦЭМ!$A$33:$A$776,$A38,СВЦЭМ!$B$33:$B$776,V$11)+'СЕТ СН'!$F$14+СВЦЭМ!$D$10+'СЕТ СН'!$F$5-'СЕТ СН'!$F$24</f>
        <v>3272.48787692</v>
      </c>
      <c r="W38" s="36">
        <f>SUMIFS(СВЦЭМ!$D$33:$D$776,СВЦЭМ!$A$33:$A$776,$A38,СВЦЭМ!$B$33:$B$776,W$11)+'СЕТ СН'!$F$14+СВЦЭМ!$D$10+'СЕТ СН'!$F$5-'СЕТ СН'!$F$24</f>
        <v>3272.2980907900001</v>
      </c>
      <c r="X38" s="36">
        <f>SUMIFS(СВЦЭМ!$D$33:$D$776,СВЦЭМ!$A$33:$A$776,$A38,СВЦЭМ!$B$33:$B$776,X$11)+'СЕТ СН'!$F$14+СВЦЭМ!$D$10+'СЕТ СН'!$F$5-'СЕТ СН'!$F$24</f>
        <v>3279.2136298200003</v>
      </c>
      <c r="Y38" s="36">
        <f>SUMIFS(СВЦЭМ!$D$33:$D$776,СВЦЭМ!$A$33:$A$776,$A38,СВЦЭМ!$B$33:$B$776,Y$11)+'СЕТ СН'!$F$14+СВЦЭМ!$D$10+'СЕТ СН'!$F$5-'СЕТ СН'!$F$24</f>
        <v>3300.8412299199999</v>
      </c>
    </row>
    <row r="39" spans="1:27" ht="15.75" x14ac:dyDescent="0.2">
      <c r="A39" s="35">
        <f t="shared" si="0"/>
        <v>43918</v>
      </c>
      <c r="B39" s="36">
        <f>SUMIFS(СВЦЭМ!$D$33:$D$776,СВЦЭМ!$A$33:$A$776,$A39,СВЦЭМ!$B$33:$B$776,B$11)+'СЕТ СН'!$F$14+СВЦЭМ!$D$10+'СЕТ СН'!$F$5-'СЕТ СН'!$F$24</f>
        <v>3390.8811353900001</v>
      </c>
      <c r="C39" s="36">
        <f>SUMIFS(СВЦЭМ!$D$33:$D$776,СВЦЭМ!$A$33:$A$776,$A39,СВЦЭМ!$B$33:$B$776,C$11)+'СЕТ СН'!$F$14+СВЦЭМ!$D$10+'СЕТ СН'!$F$5-'СЕТ СН'!$F$24</f>
        <v>3388.1015603000001</v>
      </c>
      <c r="D39" s="36">
        <f>SUMIFS(СВЦЭМ!$D$33:$D$776,СВЦЭМ!$A$33:$A$776,$A39,СВЦЭМ!$B$33:$B$776,D$11)+'СЕТ СН'!$F$14+СВЦЭМ!$D$10+'СЕТ СН'!$F$5-'СЕТ СН'!$F$24</f>
        <v>3409.5270868400003</v>
      </c>
      <c r="E39" s="36">
        <f>SUMIFS(СВЦЭМ!$D$33:$D$776,СВЦЭМ!$A$33:$A$776,$A39,СВЦЭМ!$B$33:$B$776,E$11)+'СЕТ СН'!$F$14+СВЦЭМ!$D$10+'СЕТ СН'!$F$5-'СЕТ СН'!$F$24</f>
        <v>3418.8685851400001</v>
      </c>
      <c r="F39" s="36">
        <f>SUMIFS(СВЦЭМ!$D$33:$D$776,СВЦЭМ!$A$33:$A$776,$A39,СВЦЭМ!$B$33:$B$776,F$11)+'СЕТ СН'!$F$14+СВЦЭМ!$D$10+'СЕТ СН'!$F$5-'СЕТ СН'!$F$24</f>
        <v>3416.9531369699998</v>
      </c>
      <c r="G39" s="36">
        <f>SUMIFS(СВЦЭМ!$D$33:$D$776,СВЦЭМ!$A$33:$A$776,$A39,СВЦЭМ!$B$33:$B$776,G$11)+'СЕТ СН'!$F$14+СВЦЭМ!$D$10+'СЕТ СН'!$F$5-'СЕТ СН'!$F$24</f>
        <v>3417.4318543099998</v>
      </c>
      <c r="H39" s="36">
        <f>SUMIFS(СВЦЭМ!$D$33:$D$776,СВЦЭМ!$A$33:$A$776,$A39,СВЦЭМ!$B$33:$B$776,H$11)+'СЕТ СН'!$F$14+СВЦЭМ!$D$10+'СЕТ СН'!$F$5-'СЕТ СН'!$F$24</f>
        <v>3398.9121210900003</v>
      </c>
      <c r="I39" s="36">
        <f>SUMIFS(СВЦЭМ!$D$33:$D$776,СВЦЭМ!$A$33:$A$776,$A39,СВЦЭМ!$B$33:$B$776,I$11)+'СЕТ СН'!$F$14+СВЦЭМ!$D$10+'СЕТ СН'!$F$5-'СЕТ СН'!$F$24</f>
        <v>3363.7054222699999</v>
      </c>
      <c r="J39" s="36">
        <f>SUMIFS(СВЦЭМ!$D$33:$D$776,СВЦЭМ!$A$33:$A$776,$A39,СВЦЭМ!$B$33:$B$776,J$11)+'СЕТ СН'!$F$14+СВЦЭМ!$D$10+'СЕТ СН'!$F$5-'СЕТ СН'!$F$24</f>
        <v>3326.1047307399999</v>
      </c>
      <c r="K39" s="36">
        <f>SUMIFS(СВЦЭМ!$D$33:$D$776,СВЦЭМ!$A$33:$A$776,$A39,СВЦЭМ!$B$33:$B$776,K$11)+'СЕТ СН'!$F$14+СВЦЭМ!$D$10+'СЕТ СН'!$F$5-'СЕТ СН'!$F$24</f>
        <v>3322.2078592500002</v>
      </c>
      <c r="L39" s="36">
        <f>SUMIFS(СВЦЭМ!$D$33:$D$776,СВЦЭМ!$A$33:$A$776,$A39,СВЦЭМ!$B$33:$B$776,L$11)+'СЕТ СН'!$F$14+СВЦЭМ!$D$10+'СЕТ СН'!$F$5-'СЕТ СН'!$F$24</f>
        <v>3332.6792887700003</v>
      </c>
      <c r="M39" s="36">
        <f>SUMIFS(СВЦЭМ!$D$33:$D$776,СВЦЭМ!$A$33:$A$776,$A39,СВЦЭМ!$B$33:$B$776,M$11)+'СЕТ СН'!$F$14+СВЦЭМ!$D$10+'СЕТ СН'!$F$5-'СЕТ СН'!$F$24</f>
        <v>3333.93712392</v>
      </c>
      <c r="N39" s="36">
        <f>SUMIFS(СВЦЭМ!$D$33:$D$776,СВЦЭМ!$A$33:$A$776,$A39,СВЦЭМ!$B$33:$B$776,N$11)+'СЕТ СН'!$F$14+СВЦЭМ!$D$10+'СЕТ СН'!$F$5-'СЕТ СН'!$F$24</f>
        <v>3348.2447755799999</v>
      </c>
      <c r="O39" s="36">
        <f>SUMIFS(СВЦЭМ!$D$33:$D$776,СВЦЭМ!$A$33:$A$776,$A39,СВЦЭМ!$B$33:$B$776,O$11)+'СЕТ СН'!$F$14+СВЦЭМ!$D$10+'СЕТ СН'!$F$5-'СЕТ СН'!$F$24</f>
        <v>3358.9681463799998</v>
      </c>
      <c r="P39" s="36">
        <f>SUMIFS(СВЦЭМ!$D$33:$D$776,СВЦЭМ!$A$33:$A$776,$A39,СВЦЭМ!$B$33:$B$776,P$11)+'СЕТ СН'!$F$14+СВЦЭМ!$D$10+'СЕТ СН'!$F$5-'СЕТ СН'!$F$24</f>
        <v>3377.40820575</v>
      </c>
      <c r="Q39" s="36">
        <f>SUMIFS(СВЦЭМ!$D$33:$D$776,СВЦЭМ!$A$33:$A$776,$A39,СВЦЭМ!$B$33:$B$776,Q$11)+'СЕТ СН'!$F$14+СВЦЭМ!$D$10+'СЕТ СН'!$F$5-'СЕТ СН'!$F$24</f>
        <v>3379.3610344899998</v>
      </c>
      <c r="R39" s="36">
        <f>SUMIFS(СВЦЭМ!$D$33:$D$776,СВЦЭМ!$A$33:$A$776,$A39,СВЦЭМ!$B$33:$B$776,R$11)+'СЕТ СН'!$F$14+СВЦЭМ!$D$10+'СЕТ СН'!$F$5-'СЕТ СН'!$F$24</f>
        <v>3379.3912247400003</v>
      </c>
      <c r="S39" s="36">
        <f>SUMIFS(СВЦЭМ!$D$33:$D$776,СВЦЭМ!$A$33:$A$776,$A39,СВЦЭМ!$B$33:$B$776,S$11)+'СЕТ СН'!$F$14+СВЦЭМ!$D$10+'СЕТ СН'!$F$5-'СЕТ СН'!$F$24</f>
        <v>3372.3768949599998</v>
      </c>
      <c r="T39" s="36">
        <f>SUMIFS(СВЦЭМ!$D$33:$D$776,СВЦЭМ!$A$33:$A$776,$A39,СВЦЭМ!$B$33:$B$776,T$11)+'СЕТ СН'!$F$14+СВЦЭМ!$D$10+'СЕТ СН'!$F$5-'СЕТ СН'!$F$24</f>
        <v>3368.0962261499999</v>
      </c>
      <c r="U39" s="36">
        <f>SUMIFS(СВЦЭМ!$D$33:$D$776,СВЦЭМ!$A$33:$A$776,$A39,СВЦЭМ!$B$33:$B$776,U$11)+'СЕТ СН'!$F$14+СВЦЭМ!$D$10+'СЕТ СН'!$F$5-'СЕТ СН'!$F$24</f>
        <v>3349.91956974</v>
      </c>
      <c r="V39" s="36">
        <f>SUMIFS(СВЦЭМ!$D$33:$D$776,СВЦЭМ!$A$33:$A$776,$A39,СВЦЭМ!$B$33:$B$776,V$11)+'СЕТ СН'!$F$14+СВЦЭМ!$D$10+'СЕТ СН'!$F$5-'СЕТ СН'!$F$24</f>
        <v>3318.4752759000003</v>
      </c>
      <c r="W39" s="36">
        <f>SUMIFS(СВЦЭМ!$D$33:$D$776,СВЦЭМ!$A$33:$A$776,$A39,СВЦЭМ!$B$33:$B$776,W$11)+'СЕТ СН'!$F$14+СВЦЭМ!$D$10+'СЕТ СН'!$F$5-'СЕТ СН'!$F$24</f>
        <v>3308.5197448899999</v>
      </c>
      <c r="X39" s="36">
        <f>SUMIFS(СВЦЭМ!$D$33:$D$776,СВЦЭМ!$A$33:$A$776,$A39,СВЦЭМ!$B$33:$B$776,X$11)+'СЕТ СН'!$F$14+СВЦЭМ!$D$10+'СЕТ СН'!$F$5-'СЕТ СН'!$F$24</f>
        <v>3317.9750348799998</v>
      </c>
      <c r="Y39" s="36">
        <f>SUMIFS(СВЦЭМ!$D$33:$D$776,СВЦЭМ!$A$33:$A$776,$A39,СВЦЭМ!$B$33:$B$776,Y$11)+'СЕТ СН'!$F$14+СВЦЭМ!$D$10+'СЕТ СН'!$F$5-'СЕТ СН'!$F$24</f>
        <v>3349.8023672899999</v>
      </c>
    </row>
    <row r="40" spans="1:27" ht="15.75" x14ac:dyDescent="0.2">
      <c r="A40" s="35">
        <f t="shared" si="0"/>
        <v>43919</v>
      </c>
      <c r="B40" s="36">
        <f>SUMIFS(СВЦЭМ!$D$33:$D$776,СВЦЭМ!$A$33:$A$776,$A40,СВЦЭМ!$B$33:$B$776,B$11)+'СЕТ СН'!$F$14+СВЦЭМ!$D$10+'СЕТ СН'!$F$5-'СЕТ СН'!$F$24</f>
        <v>3400.2332481900003</v>
      </c>
      <c r="C40" s="36">
        <f>SUMIFS(СВЦЭМ!$D$33:$D$776,СВЦЭМ!$A$33:$A$776,$A40,СВЦЭМ!$B$33:$B$776,C$11)+'СЕТ СН'!$F$14+СВЦЭМ!$D$10+'СЕТ СН'!$F$5-'СЕТ СН'!$F$24</f>
        <v>3412.24334967</v>
      </c>
      <c r="D40" s="36">
        <f>SUMIFS(СВЦЭМ!$D$33:$D$776,СВЦЭМ!$A$33:$A$776,$A40,СВЦЭМ!$B$33:$B$776,D$11)+'СЕТ СН'!$F$14+СВЦЭМ!$D$10+'СЕТ СН'!$F$5-'СЕТ СН'!$F$24</f>
        <v>3436.7358711300003</v>
      </c>
      <c r="E40" s="36">
        <f>SUMIFS(СВЦЭМ!$D$33:$D$776,СВЦЭМ!$A$33:$A$776,$A40,СВЦЭМ!$B$33:$B$776,E$11)+'СЕТ СН'!$F$14+СВЦЭМ!$D$10+'СЕТ СН'!$F$5-'СЕТ СН'!$F$24</f>
        <v>3445.51227423</v>
      </c>
      <c r="F40" s="36">
        <f>SUMIFS(СВЦЭМ!$D$33:$D$776,СВЦЭМ!$A$33:$A$776,$A40,СВЦЭМ!$B$33:$B$776,F$11)+'СЕТ СН'!$F$14+СВЦЭМ!$D$10+'СЕТ СН'!$F$5-'СЕТ СН'!$F$24</f>
        <v>3445.90143446</v>
      </c>
      <c r="G40" s="36">
        <f>SUMIFS(СВЦЭМ!$D$33:$D$776,СВЦЭМ!$A$33:$A$776,$A40,СВЦЭМ!$B$33:$B$776,G$11)+'СЕТ СН'!$F$14+СВЦЭМ!$D$10+'СЕТ СН'!$F$5-'СЕТ СН'!$F$24</f>
        <v>3442.4438034599998</v>
      </c>
      <c r="H40" s="36">
        <f>SUMIFS(СВЦЭМ!$D$33:$D$776,СВЦЭМ!$A$33:$A$776,$A40,СВЦЭМ!$B$33:$B$776,H$11)+'СЕТ СН'!$F$14+СВЦЭМ!$D$10+'СЕТ СН'!$F$5-'СЕТ СН'!$F$24</f>
        <v>3424.9618471399999</v>
      </c>
      <c r="I40" s="36">
        <f>SUMIFS(СВЦЭМ!$D$33:$D$776,СВЦЭМ!$A$33:$A$776,$A40,СВЦЭМ!$B$33:$B$776,I$11)+'СЕТ СН'!$F$14+СВЦЭМ!$D$10+'СЕТ СН'!$F$5-'СЕТ СН'!$F$24</f>
        <v>3390.6934155700001</v>
      </c>
      <c r="J40" s="36">
        <f>SUMIFS(СВЦЭМ!$D$33:$D$776,СВЦЭМ!$A$33:$A$776,$A40,СВЦЭМ!$B$33:$B$776,J$11)+'СЕТ СН'!$F$14+СВЦЭМ!$D$10+'СЕТ СН'!$F$5-'СЕТ СН'!$F$24</f>
        <v>3318.34827842</v>
      </c>
      <c r="K40" s="36">
        <f>SUMIFS(СВЦЭМ!$D$33:$D$776,СВЦЭМ!$A$33:$A$776,$A40,СВЦЭМ!$B$33:$B$776,K$11)+'СЕТ СН'!$F$14+СВЦЭМ!$D$10+'СЕТ СН'!$F$5-'СЕТ СН'!$F$24</f>
        <v>3291.5316469999998</v>
      </c>
      <c r="L40" s="36">
        <f>SUMIFS(СВЦЭМ!$D$33:$D$776,СВЦЭМ!$A$33:$A$776,$A40,СВЦЭМ!$B$33:$B$776,L$11)+'СЕТ СН'!$F$14+СВЦЭМ!$D$10+'СЕТ СН'!$F$5-'СЕТ СН'!$F$24</f>
        <v>3305.82947251</v>
      </c>
      <c r="M40" s="36">
        <f>SUMIFS(СВЦЭМ!$D$33:$D$776,СВЦЭМ!$A$33:$A$776,$A40,СВЦЭМ!$B$33:$B$776,M$11)+'СЕТ СН'!$F$14+СВЦЭМ!$D$10+'СЕТ СН'!$F$5-'СЕТ СН'!$F$24</f>
        <v>3316.0215215899998</v>
      </c>
      <c r="N40" s="36">
        <f>SUMIFS(СВЦЭМ!$D$33:$D$776,СВЦЭМ!$A$33:$A$776,$A40,СВЦЭМ!$B$33:$B$776,N$11)+'СЕТ СН'!$F$14+СВЦЭМ!$D$10+'СЕТ СН'!$F$5-'СЕТ СН'!$F$24</f>
        <v>3327.9411788100001</v>
      </c>
      <c r="O40" s="36">
        <f>SUMIFS(СВЦЭМ!$D$33:$D$776,СВЦЭМ!$A$33:$A$776,$A40,СВЦЭМ!$B$33:$B$776,O$11)+'СЕТ СН'!$F$14+СВЦЭМ!$D$10+'СЕТ СН'!$F$5-'СЕТ СН'!$F$24</f>
        <v>3334.6159828099999</v>
      </c>
      <c r="P40" s="36">
        <f>SUMIFS(СВЦЭМ!$D$33:$D$776,СВЦЭМ!$A$33:$A$776,$A40,СВЦЭМ!$B$33:$B$776,P$11)+'СЕТ СН'!$F$14+СВЦЭМ!$D$10+'СЕТ СН'!$F$5-'СЕТ СН'!$F$24</f>
        <v>3341.4956540000003</v>
      </c>
      <c r="Q40" s="36">
        <f>SUMIFS(СВЦЭМ!$D$33:$D$776,СВЦЭМ!$A$33:$A$776,$A40,СВЦЭМ!$B$33:$B$776,Q$11)+'СЕТ СН'!$F$14+СВЦЭМ!$D$10+'СЕТ СН'!$F$5-'СЕТ СН'!$F$24</f>
        <v>3348.8776781900001</v>
      </c>
      <c r="R40" s="36">
        <f>SUMIFS(СВЦЭМ!$D$33:$D$776,СВЦЭМ!$A$33:$A$776,$A40,СВЦЭМ!$B$33:$B$776,R$11)+'СЕТ СН'!$F$14+СВЦЭМ!$D$10+'СЕТ СН'!$F$5-'СЕТ СН'!$F$24</f>
        <v>3344.6674222400002</v>
      </c>
      <c r="S40" s="36">
        <f>SUMIFS(СВЦЭМ!$D$33:$D$776,СВЦЭМ!$A$33:$A$776,$A40,СВЦЭМ!$B$33:$B$776,S$11)+'СЕТ СН'!$F$14+СВЦЭМ!$D$10+'СЕТ СН'!$F$5-'СЕТ СН'!$F$24</f>
        <v>3342.1202639100002</v>
      </c>
      <c r="T40" s="36">
        <f>SUMIFS(СВЦЭМ!$D$33:$D$776,СВЦЭМ!$A$33:$A$776,$A40,СВЦЭМ!$B$33:$B$776,T$11)+'СЕТ СН'!$F$14+СВЦЭМ!$D$10+'СЕТ СН'!$F$5-'СЕТ СН'!$F$24</f>
        <v>3325.83558472</v>
      </c>
      <c r="U40" s="36">
        <f>SUMIFS(СВЦЭМ!$D$33:$D$776,СВЦЭМ!$A$33:$A$776,$A40,СВЦЭМ!$B$33:$B$776,U$11)+'СЕТ СН'!$F$14+СВЦЭМ!$D$10+'СЕТ СН'!$F$5-'СЕТ СН'!$F$24</f>
        <v>3306.4517915199999</v>
      </c>
      <c r="V40" s="36">
        <f>SUMIFS(СВЦЭМ!$D$33:$D$776,СВЦЭМ!$A$33:$A$776,$A40,СВЦЭМ!$B$33:$B$776,V$11)+'СЕТ СН'!$F$14+СВЦЭМ!$D$10+'СЕТ СН'!$F$5-'СЕТ СН'!$F$24</f>
        <v>3286.1501669600002</v>
      </c>
      <c r="W40" s="36">
        <f>SUMIFS(СВЦЭМ!$D$33:$D$776,СВЦЭМ!$A$33:$A$776,$A40,СВЦЭМ!$B$33:$B$776,W$11)+'СЕТ СН'!$F$14+СВЦЭМ!$D$10+'СЕТ СН'!$F$5-'СЕТ СН'!$F$24</f>
        <v>3264.3474917000003</v>
      </c>
      <c r="X40" s="36">
        <f>SUMIFS(СВЦЭМ!$D$33:$D$776,СВЦЭМ!$A$33:$A$776,$A40,СВЦЭМ!$B$33:$B$776,X$11)+'СЕТ СН'!$F$14+СВЦЭМ!$D$10+'СЕТ СН'!$F$5-'СЕТ СН'!$F$24</f>
        <v>3259.9594782300001</v>
      </c>
      <c r="Y40" s="36">
        <f>SUMIFS(СВЦЭМ!$D$33:$D$776,СВЦЭМ!$A$33:$A$776,$A40,СВЦЭМ!$B$33:$B$776,Y$11)+'СЕТ СН'!$F$14+СВЦЭМ!$D$10+'СЕТ СН'!$F$5-'СЕТ СН'!$F$24</f>
        <v>3293.8819305900001</v>
      </c>
    </row>
    <row r="41" spans="1:27" ht="15.75" x14ac:dyDescent="0.2">
      <c r="A41" s="35">
        <f t="shared" si="0"/>
        <v>43920</v>
      </c>
      <c r="B41" s="36">
        <f>SUMIFS(СВЦЭМ!$D$33:$D$776,СВЦЭМ!$A$33:$A$776,$A41,СВЦЭМ!$B$33:$B$776,B$11)+'СЕТ СН'!$F$14+СВЦЭМ!$D$10+'СЕТ СН'!$F$5-'СЕТ СН'!$F$24</f>
        <v>3345.9709809200003</v>
      </c>
      <c r="C41" s="36">
        <f>SUMIFS(СВЦЭМ!$D$33:$D$776,СВЦЭМ!$A$33:$A$776,$A41,СВЦЭМ!$B$33:$B$776,C$11)+'СЕТ СН'!$F$14+СВЦЭМ!$D$10+'СЕТ СН'!$F$5-'СЕТ СН'!$F$24</f>
        <v>3377.9161624200001</v>
      </c>
      <c r="D41" s="36">
        <f>SUMIFS(СВЦЭМ!$D$33:$D$776,СВЦЭМ!$A$33:$A$776,$A41,СВЦЭМ!$B$33:$B$776,D$11)+'СЕТ СН'!$F$14+СВЦЭМ!$D$10+'СЕТ СН'!$F$5-'СЕТ СН'!$F$24</f>
        <v>3426.7805234100001</v>
      </c>
      <c r="E41" s="36">
        <f>SUMIFS(СВЦЭМ!$D$33:$D$776,СВЦЭМ!$A$33:$A$776,$A41,СВЦЭМ!$B$33:$B$776,E$11)+'СЕТ СН'!$F$14+СВЦЭМ!$D$10+'СЕТ СН'!$F$5-'СЕТ СН'!$F$24</f>
        <v>3434.9033789499999</v>
      </c>
      <c r="F41" s="36">
        <f>SUMIFS(СВЦЭМ!$D$33:$D$776,СВЦЭМ!$A$33:$A$776,$A41,СВЦЭМ!$B$33:$B$776,F$11)+'СЕТ СН'!$F$14+СВЦЭМ!$D$10+'СЕТ СН'!$F$5-'СЕТ СН'!$F$24</f>
        <v>3426.0189389799998</v>
      </c>
      <c r="G41" s="36">
        <f>SUMIFS(СВЦЭМ!$D$33:$D$776,СВЦЭМ!$A$33:$A$776,$A41,СВЦЭМ!$B$33:$B$776,G$11)+'СЕТ СН'!$F$14+СВЦЭМ!$D$10+'СЕТ СН'!$F$5-'СЕТ СН'!$F$24</f>
        <v>3417.8440445300002</v>
      </c>
      <c r="H41" s="36">
        <f>SUMIFS(СВЦЭМ!$D$33:$D$776,СВЦЭМ!$A$33:$A$776,$A41,СВЦЭМ!$B$33:$B$776,H$11)+'СЕТ СН'!$F$14+СВЦЭМ!$D$10+'СЕТ СН'!$F$5-'СЕТ СН'!$F$24</f>
        <v>3391.70320773</v>
      </c>
      <c r="I41" s="36">
        <f>SUMIFS(СВЦЭМ!$D$33:$D$776,СВЦЭМ!$A$33:$A$776,$A41,СВЦЭМ!$B$33:$B$776,I$11)+'СЕТ СН'!$F$14+СВЦЭМ!$D$10+'СЕТ СН'!$F$5-'СЕТ СН'!$F$24</f>
        <v>3327.0342007700001</v>
      </c>
      <c r="J41" s="36">
        <f>SUMIFS(СВЦЭМ!$D$33:$D$776,СВЦЭМ!$A$33:$A$776,$A41,СВЦЭМ!$B$33:$B$776,J$11)+'СЕТ СН'!$F$14+СВЦЭМ!$D$10+'СЕТ СН'!$F$5-'СЕТ СН'!$F$24</f>
        <v>3284.14985656</v>
      </c>
      <c r="K41" s="36">
        <f>SUMIFS(СВЦЭМ!$D$33:$D$776,СВЦЭМ!$A$33:$A$776,$A41,СВЦЭМ!$B$33:$B$776,K$11)+'СЕТ СН'!$F$14+СВЦЭМ!$D$10+'СЕТ СН'!$F$5-'СЕТ СН'!$F$24</f>
        <v>3272.1177929599999</v>
      </c>
      <c r="L41" s="36">
        <f>SUMIFS(СВЦЭМ!$D$33:$D$776,СВЦЭМ!$A$33:$A$776,$A41,СВЦЭМ!$B$33:$B$776,L$11)+'СЕТ СН'!$F$14+СВЦЭМ!$D$10+'СЕТ СН'!$F$5-'СЕТ СН'!$F$24</f>
        <v>3284.5870267700002</v>
      </c>
      <c r="M41" s="36">
        <f>SUMIFS(СВЦЭМ!$D$33:$D$776,СВЦЭМ!$A$33:$A$776,$A41,СВЦЭМ!$B$33:$B$776,M$11)+'СЕТ СН'!$F$14+СВЦЭМ!$D$10+'СЕТ СН'!$F$5-'СЕТ СН'!$F$24</f>
        <v>3280.9088129199999</v>
      </c>
      <c r="N41" s="36">
        <f>SUMIFS(СВЦЭМ!$D$33:$D$776,СВЦЭМ!$A$33:$A$776,$A41,СВЦЭМ!$B$33:$B$776,N$11)+'СЕТ СН'!$F$14+СВЦЭМ!$D$10+'СЕТ СН'!$F$5-'СЕТ СН'!$F$24</f>
        <v>3298.86512692</v>
      </c>
      <c r="O41" s="36">
        <f>SUMIFS(СВЦЭМ!$D$33:$D$776,СВЦЭМ!$A$33:$A$776,$A41,СВЦЭМ!$B$33:$B$776,O$11)+'СЕТ СН'!$F$14+СВЦЭМ!$D$10+'СЕТ СН'!$F$5-'СЕТ СН'!$F$24</f>
        <v>3310.1853539600002</v>
      </c>
      <c r="P41" s="36">
        <f>SUMIFS(СВЦЭМ!$D$33:$D$776,СВЦЭМ!$A$33:$A$776,$A41,СВЦЭМ!$B$33:$B$776,P$11)+'СЕТ СН'!$F$14+СВЦЭМ!$D$10+'СЕТ СН'!$F$5-'СЕТ СН'!$F$24</f>
        <v>3314.4316484800001</v>
      </c>
      <c r="Q41" s="36">
        <f>SUMIFS(СВЦЭМ!$D$33:$D$776,СВЦЭМ!$A$33:$A$776,$A41,СВЦЭМ!$B$33:$B$776,Q$11)+'СЕТ СН'!$F$14+СВЦЭМ!$D$10+'СЕТ СН'!$F$5-'СЕТ СН'!$F$24</f>
        <v>3318.1352381699999</v>
      </c>
      <c r="R41" s="36">
        <f>SUMIFS(СВЦЭМ!$D$33:$D$776,СВЦЭМ!$A$33:$A$776,$A41,СВЦЭМ!$B$33:$B$776,R$11)+'СЕТ СН'!$F$14+СВЦЭМ!$D$10+'СЕТ СН'!$F$5-'СЕТ СН'!$F$24</f>
        <v>3318.79851624</v>
      </c>
      <c r="S41" s="36">
        <f>SUMIFS(СВЦЭМ!$D$33:$D$776,СВЦЭМ!$A$33:$A$776,$A41,СВЦЭМ!$B$33:$B$776,S$11)+'СЕТ СН'!$F$14+СВЦЭМ!$D$10+'СЕТ СН'!$F$5-'СЕТ СН'!$F$24</f>
        <v>3343.76482235</v>
      </c>
      <c r="T41" s="36">
        <f>SUMIFS(СВЦЭМ!$D$33:$D$776,СВЦЭМ!$A$33:$A$776,$A41,СВЦЭМ!$B$33:$B$776,T$11)+'СЕТ СН'!$F$14+СВЦЭМ!$D$10+'СЕТ СН'!$F$5-'СЕТ СН'!$F$24</f>
        <v>3329.15850043</v>
      </c>
      <c r="U41" s="36">
        <f>SUMIFS(СВЦЭМ!$D$33:$D$776,СВЦЭМ!$A$33:$A$776,$A41,СВЦЭМ!$B$33:$B$776,U$11)+'СЕТ СН'!$F$14+СВЦЭМ!$D$10+'СЕТ СН'!$F$5-'СЕТ СН'!$F$24</f>
        <v>3303.6555301100002</v>
      </c>
      <c r="V41" s="36">
        <f>SUMIFS(СВЦЭМ!$D$33:$D$776,СВЦЭМ!$A$33:$A$776,$A41,СВЦЭМ!$B$33:$B$776,V$11)+'СЕТ СН'!$F$14+СВЦЭМ!$D$10+'СЕТ СН'!$F$5-'СЕТ СН'!$F$24</f>
        <v>3313.4193962999998</v>
      </c>
      <c r="W41" s="36">
        <f>SUMIFS(СВЦЭМ!$D$33:$D$776,СВЦЭМ!$A$33:$A$776,$A41,СВЦЭМ!$B$33:$B$776,W$11)+'СЕТ СН'!$F$14+СВЦЭМ!$D$10+'СЕТ СН'!$F$5-'СЕТ СН'!$F$24</f>
        <v>3290.4310648300002</v>
      </c>
      <c r="X41" s="36">
        <f>SUMIFS(СВЦЭМ!$D$33:$D$776,СВЦЭМ!$A$33:$A$776,$A41,СВЦЭМ!$B$33:$B$776,X$11)+'СЕТ СН'!$F$14+СВЦЭМ!$D$10+'СЕТ СН'!$F$5-'СЕТ СН'!$F$24</f>
        <v>3316.9935333799999</v>
      </c>
      <c r="Y41" s="36">
        <f>SUMIFS(СВЦЭМ!$D$33:$D$776,СВЦЭМ!$A$33:$A$776,$A41,СВЦЭМ!$B$33:$B$776,Y$11)+'СЕТ СН'!$F$14+СВЦЭМ!$D$10+'СЕТ СН'!$F$5-'СЕТ СН'!$F$24</f>
        <v>3356.4994337200001</v>
      </c>
    </row>
    <row r="42" spans="1:27" ht="15.75" x14ac:dyDescent="0.2">
      <c r="A42" s="35">
        <f t="shared" si="0"/>
        <v>43921</v>
      </c>
      <c r="B42" s="36">
        <f>SUMIFS(СВЦЭМ!$D$33:$D$776,СВЦЭМ!$A$33:$A$776,$A42,СВЦЭМ!$B$33:$B$776,B$11)+'СЕТ СН'!$F$14+СВЦЭМ!$D$10+'СЕТ СН'!$F$5-'СЕТ СН'!$F$24</f>
        <v>3360.0005044999998</v>
      </c>
      <c r="C42" s="36">
        <f>SUMIFS(СВЦЭМ!$D$33:$D$776,СВЦЭМ!$A$33:$A$776,$A42,СВЦЭМ!$B$33:$B$776,C$11)+'СЕТ СН'!$F$14+СВЦЭМ!$D$10+'СЕТ СН'!$F$5-'СЕТ СН'!$F$24</f>
        <v>3390.9265964199999</v>
      </c>
      <c r="D42" s="36">
        <f>SUMIFS(СВЦЭМ!$D$33:$D$776,СВЦЭМ!$A$33:$A$776,$A42,СВЦЭМ!$B$33:$B$776,D$11)+'СЕТ СН'!$F$14+СВЦЭМ!$D$10+'СЕТ СН'!$F$5-'СЕТ СН'!$F$24</f>
        <v>3434.2954050799999</v>
      </c>
      <c r="E42" s="36">
        <f>SUMIFS(СВЦЭМ!$D$33:$D$776,СВЦЭМ!$A$33:$A$776,$A42,СВЦЭМ!$B$33:$B$776,E$11)+'СЕТ СН'!$F$14+СВЦЭМ!$D$10+'СЕТ СН'!$F$5-'СЕТ СН'!$F$24</f>
        <v>3447.1737922399998</v>
      </c>
      <c r="F42" s="36">
        <f>SUMIFS(СВЦЭМ!$D$33:$D$776,СВЦЭМ!$A$33:$A$776,$A42,СВЦЭМ!$B$33:$B$776,F$11)+'СЕТ СН'!$F$14+СВЦЭМ!$D$10+'СЕТ СН'!$F$5-'СЕТ СН'!$F$24</f>
        <v>3444.2480175999999</v>
      </c>
      <c r="G42" s="36">
        <f>SUMIFS(СВЦЭМ!$D$33:$D$776,СВЦЭМ!$A$33:$A$776,$A42,СВЦЭМ!$B$33:$B$776,G$11)+'СЕТ СН'!$F$14+СВЦЭМ!$D$10+'СЕТ СН'!$F$5-'СЕТ СН'!$F$24</f>
        <v>3428.3024012300002</v>
      </c>
      <c r="H42" s="36">
        <f>SUMIFS(СВЦЭМ!$D$33:$D$776,СВЦЭМ!$A$33:$A$776,$A42,СВЦЭМ!$B$33:$B$776,H$11)+'СЕТ СН'!$F$14+СВЦЭМ!$D$10+'СЕТ СН'!$F$5-'СЕТ СН'!$F$24</f>
        <v>3398.2244588200001</v>
      </c>
      <c r="I42" s="36">
        <f>SUMIFS(СВЦЭМ!$D$33:$D$776,СВЦЭМ!$A$33:$A$776,$A42,СВЦЭМ!$B$33:$B$776,I$11)+'СЕТ СН'!$F$14+СВЦЭМ!$D$10+'СЕТ СН'!$F$5-'СЕТ СН'!$F$24</f>
        <v>3348.6587988199999</v>
      </c>
      <c r="J42" s="36">
        <f>SUMIFS(СВЦЭМ!$D$33:$D$776,СВЦЭМ!$A$33:$A$776,$A42,СВЦЭМ!$B$33:$B$776,J$11)+'СЕТ СН'!$F$14+СВЦЭМ!$D$10+'СЕТ СН'!$F$5-'СЕТ СН'!$F$24</f>
        <v>3306.7589544399998</v>
      </c>
      <c r="K42" s="36">
        <f>SUMIFS(СВЦЭМ!$D$33:$D$776,СВЦЭМ!$A$33:$A$776,$A42,СВЦЭМ!$B$33:$B$776,K$11)+'СЕТ СН'!$F$14+СВЦЭМ!$D$10+'СЕТ СН'!$F$5-'СЕТ СН'!$F$24</f>
        <v>3292.9357258</v>
      </c>
      <c r="L42" s="36">
        <f>SUMIFS(СВЦЭМ!$D$33:$D$776,СВЦЭМ!$A$33:$A$776,$A42,СВЦЭМ!$B$33:$B$776,L$11)+'СЕТ СН'!$F$14+СВЦЭМ!$D$10+'СЕТ СН'!$F$5-'СЕТ СН'!$F$24</f>
        <v>3289.9545462999999</v>
      </c>
      <c r="M42" s="36">
        <f>SUMIFS(СВЦЭМ!$D$33:$D$776,СВЦЭМ!$A$33:$A$776,$A42,СВЦЭМ!$B$33:$B$776,M$11)+'СЕТ СН'!$F$14+СВЦЭМ!$D$10+'СЕТ СН'!$F$5-'СЕТ СН'!$F$24</f>
        <v>3281.3409132199999</v>
      </c>
      <c r="N42" s="36">
        <f>SUMIFS(СВЦЭМ!$D$33:$D$776,СВЦЭМ!$A$33:$A$776,$A42,СВЦЭМ!$B$33:$B$776,N$11)+'СЕТ СН'!$F$14+СВЦЭМ!$D$10+'СЕТ СН'!$F$5-'СЕТ СН'!$F$24</f>
        <v>3291.7112120400002</v>
      </c>
      <c r="O42" s="36">
        <f>SUMIFS(СВЦЭМ!$D$33:$D$776,СВЦЭМ!$A$33:$A$776,$A42,СВЦЭМ!$B$33:$B$776,O$11)+'СЕТ СН'!$F$14+СВЦЭМ!$D$10+'СЕТ СН'!$F$5-'СЕТ СН'!$F$24</f>
        <v>3303.4816202900001</v>
      </c>
      <c r="P42" s="36">
        <f>SUMIFS(СВЦЭМ!$D$33:$D$776,СВЦЭМ!$A$33:$A$776,$A42,СВЦЭМ!$B$33:$B$776,P$11)+'СЕТ СН'!$F$14+СВЦЭМ!$D$10+'СЕТ СН'!$F$5-'СЕТ СН'!$F$24</f>
        <v>3312.2632476899998</v>
      </c>
      <c r="Q42" s="36">
        <f>SUMIFS(СВЦЭМ!$D$33:$D$776,СВЦЭМ!$A$33:$A$776,$A42,СВЦЭМ!$B$33:$B$776,Q$11)+'СЕТ СН'!$F$14+СВЦЭМ!$D$10+'СЕТ СН'!$F$5-'СЕТ СН'!$F$24</f>
        <v>3315.20237662</v>
      </c>
      <c r="R42" s="36">
        <f>SUMIFS(СВЦЭМ!$D$33:$D$776,СВЦЭМ!$A$33:$A$776,$A42,СВЦЭМ!$B$33:$B$776,R$11)+'СЕТ СН'!$F$14+СВЦЭМ!$D$10+'СЕТ СН'!$F$5-'СЕТ СН'!$F$24</f>
        <v>3308.16119815</v>
      </c>
      <c r="S42" s="36">
        <f>SUMIFS(СВЦЭМ!$D$33:$D$776,СВЦЭМ!$A$33:$A$776,$A42,СВЦЭМ!$B$33:$B$776,S$11)+'СЕТ СН'!$F$14+СВЦЭМ!$D$10+'СЕТ СН'!$F$5-'СЕТ СН'!$F$24</f>
        <v>3308.2812538600001</v>
      </c>
      <c r="T42" s="36">
        <f>SUMIFS(СВЦЭМ!$D$33:$D$776,СВЦЭМ!$A$33:$A$776,$A42,СВЦЭМ!$B$33:$B$776,T$11)+'СЕТ СН'!$F$14+СВЦЭМ!$D$10+'СЕТ СН'!$F$5-'СЕТ СН'!$F$24</f>
        <v>3282.8794017499999</v>
      </c>
      <c r="U42" s="36">
        <f>SUMIFS(СВЦЭМ!$D$33:$D$776,СВЦЭМ!$A$33:$A$776,$A42,СВЦЭМ!$B$33:$B$776,U$11)+'СЕТ СН'!$F$14+СВЦЭМ!$D$10+'СЕТ СН'!$F$5-'СЕТ СН'!$F$24</f>
        <v>3259.8377706800002</v>
      </c>
      <c r="V42" s="36">
        <f>SUMIFS(СВЦЭМ!$D$33:$D$776,СВЦЭМ!$A$33:$A$776,$A42,СВЦЭМ!$B$33:$B$776,V$11)+'СЕТ СН'!$F$14+СВЦЭМ!$D$10+'СЕТ СН'!$F$5-'СЕТ СН'!$F$24</f>
        <v>3257.5903943500002</v>
      </c>
      <c r="W42" s="36">
        <f>SUMIFS(СВЦЭМ!$D$33:$D$776,СВЦЭМ!$A$33:$A$776,$A42,СВЦЭМ!$B$33:$B$776,W$11)+'СЕТ СН'!$F$14+СВЦЭМ!$D$10+'СЕТ СН'!$F$5-'СЕТ СН'!$F$24</f>
        <v>3273.9658489200001</v>
      </c>
      <c r="X42" s="36">
        <f>SUMIFS(СВЦЭМ!$D$33:$D$776,СВЦЭМ!$A$33:$A$776,$A42,СВЦЭМ!$B$33:$B$776,X$11)+'СЕТ СН'!$F$14+СВЦЭМ!$D$10+'СЕТ СН'!$F$5-'СЕТ СН'!$F$24</f>
        <v>3269.8305778700001</v>
      </c>
      <c r="Y42" s="36">
        <f>SUMIFS(СВЦЭМ!$D$33:$D$776,СВЦЭМ!$A$33:$A$776,$A42,СВЦЭМ!$B$33:$B$776,Y$11)+'СЕТ СН'!$F$14+СВЦЭМ!$D$10+'СЕТ СН'!$F$5-'СЕТ СН'!$F$24</f>
        <v>3285.61522414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СН'!$G$14+СВЦЭМ!$D$10+'СЕТ СН'!$G$5-'СЕТ СН'!$G$24</f>
        <v>3394.77400868</v>
      </c>
      <c r="C48" s="36">
        <f>SUMIFS(СВЦЭМ!$D$33:$D$776,СВЦЭМ!$A$33:$A$776,$A48,СВЦЭМ!$B$33:$B$776,C$47)+'СЕТ СН'!$G$14+СВЦЭМ!$D$10+'СЕТ СН'!$G$5-'СЕТ СН'!$G$24</f>
        <v>3423.5468569599998</v>
      </c>
      <c r="D48" s="36">
        <f>SUMIFS(СВЦЭМ!$D$33:$D$776,СВЦЭМ!$A$33:$A$776,$A48,СВЦЭМ!$B$33:$B$776,D$47)+'СЕТ СН'!$G$14+СВЦЭМ!$D$10+'СЕТ СН'!$G$5-'СЕТ СН'!$G$24</f>
        <v>3432.3178420499999</v>
      </c>
      <c r="E48" s="36">
        <f>SUMIFS(СВЦЭМ!$D$33:$D$776,СВЦЭМ!$A$33:$A$776,$A48,СВЦЭМ!$B$33:$B$776,E$47)+'СЕТ СН'!$G$14+СВЦЭМ!$D$10+'СЕТ СН'!$G$5-'СЕТ СН'!$G$24</f>
        <v>3440.5801508100003</v>
      </c>
      <c r="F48" s="36">
        <f>SUMIFS(СВЦЭМ!$D$33:$D$776,СВЦЭМ!$A$33:$A$776,$A48,СВЦЭМ!$B$33:$B$776,F$47)+'СЕТ СН'!$G$14+СВЦЭМ!$D$10+'СЕТ СН'!$G$5-'СЕТ СН'!$G$24</f>
        <v>3437.06069695</v>
      </c>
      <c r="G48" s="36">
        <f>SUMIFS(СВЦЭМ!$D$33:$D$776,СВЦЭМ!$A$33:$A$776,$A48,СВЦЭМ!$B$33:$B$776,G$47)+'СЕТ СН'!$G$14+СВЦЭМ!$D$10+'СЕТ СН'!$G$5-'СЕТ СН'!$G$24</f>
        <v>3436.3718677100001</v>
      </c>
      <c r="H48" s="36">
        <f>SUMIFS(СВЦЭМ!$D$33:$D$776,СВЦЭМ!$A$33:$A$776,$A48,СВЦЭМ!$B$33:$B$776,H$47)+'СЕТ СН'!$G$14+СВЦЭМ!$D$10+'СЕТ СН'!$G$5-'СЕТ СН'!$G$24</f>
        <v>3426.3076073500001</v>
      </c>
      <c r="I48" s="36">
        <f>SUMIFS(СВЦЭМ!$D$33:$D$776,СВЦЭМ!$A$33:$A$776,$A48,СВЦЭМ!$B$33:$B$776,I$47)+'СЕТ СН'!$G$14+СВЦЭМ!$D$10+'СЕТ СН'!$G$5-'СЕТ СН'!$G$24</f>
        <v>3394.3892844699999</v>
      </c>
      <c r="J48" s="36">
        <f>SUMIFS(СВЦЭМ!$D$33:$D$776,СВЦЭМ!$A$33:$A$776,$A48,СВЦЭМ!$B$33:$B$776,J$47)+'СЕТ СН'!$G$14+СВЦЭМ!$D$10+'СЕТ СН'!$G$5-'СЕТ СН'!$G$24</f>
        <v>3336.6257524800003</v>
      </c>
      <c r="K48" s="36">
        <f>SUMIFS(СВЦЭМ!$D$33:$D$776,СВЦЭМ!$A$33:$A$776,$A48,СВЦЭМ!$B$33:$B$776,K$47)+'СЕТ СН'!$G$14+СВЦЭМ!$D$10+'СЕТ СН'!$G$5-'СЕТ СН'!$G$24</f>
        <v>3321.1977635900002</v>
      </c>
      <c r="L48" s="36">
        <f>SUMIFS(СВЦЭМ!$D$33:$D$776,СВЦЭМ!$A$33:$A$776,$A48,СВЦЭМ!$B$33:$B$776,L$47)+'СЕТ СН'!$G$14+СВЦЭМ!$D$10+'СЕТ СН'!$G$5-'СЕТ СН'!$G$24</f>
        <v>3307.6833308</v>
      </c>
      <c r="M48" s="36">
        <f>SUMIFS(СВЦЭМ!$D$33:$D$776,СВЦЭМ!$A$33:$A$776,$A48,СВЦЭМ!$B$33:$B$776,M$47)+'СЕТ СН'!$G$14+СВЦЭМ!$D$10+'СЕТ СН'!$G$5-'СЕТ СН'!$G$24</f>
        <v>3310.0222428900001</v>
      </c>
      <c r="N48" s="36">
        <f>SUMIFS(СВЦЭМ!$D$33:$D$776,СВЦЭМ!$A$33:$A$776,$A48,СВЦЭМ!$B$33:$B$776,N$47)+'СЕТ СН'!$G$14+СВЦЭМ!$D$10+'СЕТ СН'!$G$5-'СЕТ СН'!$G$24</f>
        <v>3319.14109715</v>
      </c>
      <c r="O48" s="36">
        <f>SUMIFS(СВЦЭМ!$D$33:$D$776,СВЦЭМ!$A$33:$A$776,$A48,СВЦЭМ!$B$33:$B$776,O$47)+'СЕТ СН'!$G$14+СВЦЭМ!$D$10+'СЕТ СН'!$G$5-'СЕТ СН'!$G$24</f>
        <v>3333.69806969</v>
      </c>
      <c r="P48" s="36">
        <f>SUMIFS(СВЦЭМ!$D$33:$D$776,СВЦЭМ!$A$33:$A$776,$A48,СВЦЭМ!$B$33:$B$776,P$47)+'СЕТ СН'!$G$14+СВЦЭМ!$D$10+'СЕТ СН'!$G$5-'СЕТ СН'!$G$24</f>
        <v>3344.7615379399999</v>
      </c>
      <c r="Q48" s="36">
        <f>SUMIFS(СВЦЭМ!$D$33:$D$776,СВЦЭМ!$A$33:$A$776,$A48,СВЦЭМ!$B$33:$B$776,Q$47)+'СЕТ СН'!$G$14+СВЦЭМ!$D$10+'СЕТ СН'!$G$5-'СЕТ СН'!$G$24</f>
        <v>3354.3346539499998</v>
      </c>
      <c r="R48" s="36">
        <f>SUMIFS(СВЦЭМ!$D$33:$D$776,СВЦЭМ!$A$33:$A$776,$A48,СВЦЭМ!$B$33:$B$776,R$47)+'СЕТ СН'!$G$14+СВЦЭМ!$D$10+'СЕТ СН'!$G$5-'СЕТ СН'!$G$24</f>
        <v>3349.7194835800001</v>
      </c>
      <c r="S48" s="36">
        <f>SUMIFS(СВЦЭМ!$D$33:$D$776,СВЦЭМ!$A$33:$A$776,$A48,СВЦЭМ!$B$33:$B$776,S$47)+'СЕТ СН'!$G$14+СВЦЭМ!$D$10+'СЕТ СН'!$G$5-'СЕТ СН'!$G$24</f>
        <v>3346.4040615399999</v>
      </c>
      <c r="T48" s="36">
        <f>SUMIFS(СВЦЭМ!$D$33:$D$776,СВЦЭМ!$A$33:$A$776,$A48,СВЦЭМ!$B$33:$B$776,T$47)+'СЕТ СН'!$G$14+СВЦЭМ!$D$10+'СЕТ СН'!$G$5-'СЕТ СН'!$G$24</f>
        <v>3335.8603450999999</v>
      </c>
      <c r="U48" s="36">
        <f>SUMIFS(СВЦЭМ!$D$33:$D$776,СВЦЭМ!$A$33:$A$776,$A48,СВЦЭМ!$B$33:$B$776,U$47)+'СЕТ СН'!$G$14+СВЦЭМ!$D$10+'СЕТ СН'!$G$5-'СЕТ СН'!$G$24</f>
        <v>3322.2168839800001</v>
      </c>
      <c r="V48" s="36">
        <f>SUMIFS(СВЦЭМ!$D$33:$D$776,СВЦЭМ!$A$33:$A$776,$A48,СВЦЭМ!$B$33:$B$776,V$47)+'СЕТ СН'!$G$14+СВЦЭМ!$D$10+'СЕТ СН'!$G$5-'СЕТ СН'!$G$24</f>
        <v>3315.6124896400001</v>
      </c>
      <c r="W48" s="36">
        <f>SUMIFS(СВЦЭМ!$D$33:$D$776,СВЦЭМ!$A$33:$A$776,$A48,СВЦЭМ!$B$33:$B$776,W$47)+'СЕТ СН'!$G$14+СВЦЭМ!$D$10+'СЕТ СН'!$G$5-'СЕТ СН'!$G$24</f>
        <v>3320.3856993600002</v>
      </c>
      <c r="X48" s="36">
        <f>SUMIFS(СВЦЭМ!$D$33:$D$776,СВЦЭМ!$A$33:$A$776,$A48,СВЦЭМ!$B$33:$B$776,X$47)+'СЕТ СН'!$G$14+СВЦЭМ!$D$10+'СЕТ СН'!$G$5-'СЕТ СН'!$G$24</f>
        <v>3332.1596376799998</v>
      </c>
      <c r="Y48" s="36">
        <f>SUMIFS(СВЦЭМ!$D$33:$D$776,СВЦЭМ!$A$33:$A$776,$A48,СВЦЭМ!$B$33:$B$776,Y$47)+'СЕТ СН'!$G$14+СВЦЭМ!$D$10+'СЕТ СН'!$G$5-'СЕТ СН'!$G$24</f>
        <v>3365.8316404799998</v>
      </c>
      <c r="AA48" s="45"/>
    </row>
    <row r="49" spans="1:25" ht="15.75" x14ac:dyDescent="0.2">
      <c r="A49" s="35">
        <f>A48+1</f>
        <v>43892</v>
      </c>
      <c r="B49" s="36">
        <f>SUMIFS(СВЦЭМ!$D$33:$D$776,СВЦЭМ!$A$33:$A$776,$A49,СВЦЭМ!$B$33:$B$776,B$47)+'СЕТ СН'!$G$14+СВЦЭМ!$D$10+'СЕТ СН'!$G$5-'СЕТ СН'!$G$24</f>
        <v>3339.4782306799998</v>
      </c>
      <c r="C49" s="36">
        <f>SUMIFS(СВЦЭМ!$D$33:$D$776,СВЦЭМ!$A$33:$A$776,$A49,СВЦЭМ!$B$33:$B$776,C$47)+'СЕТ СН'!$G$14+СВЦЭМ!$D$10+'СЕТ СН'!$G$5-'СЕТ СН'!$G$24</f>
        <v>3342.1646084700001</v>
      </c>
      <c r="D49" s="36">
        <f>SUMIFS(СВЦЭМ!$D$33:$D$776,СВЦЭМ!$A$33:$A$776,$A49,СВЦЭМ!$B$33:$B$776,D$47)+'СЕТ СН'!$G$14+СВЦЭМ!$D$10+'СЕТ СН'!$G$5-'СЕТ СН'!$G$24</f>
        <v>3353.7923343399998</v>
      </c>
      <c r="E49" s="36">
        <f>SUMIFS(СВЦЭМ!$D$33:$D$776,СВЦЭМ!$A$33:$A$776,$A49,СВЦЭМ!$B$33:$B$776,E$47)+'СЕТ СН'!$G$14+СВЦЭМ!$D$10+'СЕТ СН'!$G$5-'СЕТ СН'!$G$24</f>
        <v>3353.75689556</v>
      </c>
      <c r="F49" s="36">
        <f>SUMIFS(СВЦЭМ!$D$33:$D$776,СВЦЭМ!$A$33:$A$776,$A49,СВЦЭМ!$B$33:$B$776,F$47)+'СЕТ СН'!$G$14+СВЦЭМ!$D$10+'СЕТ СН'!$G$5-'СЕТ СН'!$G$24</f>
        <v>3353.0754165799999</v>
      </c>
      <c r="G49" s="36">
        <f>SUMIFS(СВЦЭМ!$D$33:$D$776,СВЦЭМ!$A$33:$A$776,$A49,СВЦЭМ!$B$33:$B$776,G$47)+'СЕТ СН'!$G$14+СВЦЭМ!$D$10+'СЕТ СН'!$G$5-'СЕТ СН'!$G$24</f>
        <v>3366.21506378</v>
      </c>
      <c r="H49" s="36">
        <f>SUMIFS(СВЦЭМ!$D$33:$D$776,СВЦЭМ!$A$33:$A$776,$A49,СВЦЭМ!$B$33:$B$776,H$47)+'СЕТ СН'!$G$14+СВЦЭМ!$D$10+'СЕТ СН'!$G$5-'СЕТ СН'!$G$24</f>
        <v>3415.5284369299998</v>
      </c>
      <c r="I49" s="36">
        <f>SUMIFS(СВЦЭМ!$D$33:$D$776,СВЦЭМ!$A$33:$A$776,$A49,СВЦЭМ!$B$33:$B$776,I$47)+'СЕТ СН'!$G$14+СВЦЭМ!$D$10+'СЕТ СН'!$G$5-'СЕТ СН'!$G$24</f>
        <v>3389.2380639600001</v>
      </c>
      <c r="J49" s="36">
        <f>SUMIFS(СВЦЭМ!$D$33:$D$776,СВЦЭМ!$A$33:$A$776,$A49,СВЦЭМ!$B$33:$B$776,J$47)+'СЕТ СН'!$G$14+СВЦЭМ!$D$10+'СЕТ СН'!$G$5-'СЕТ СН'!$G$24</f>
        <v>3349.0665951300002</v>
      </c>
      <c r="K49" s="36">
        <f>SUMIFS(СВЦЭМ!$D$33:$D$776,СВЦЭМ!$A$33:$A$776,$A49,СВЦЭМ!$B$33:$B$776,K$47)+'СЕТ СН'!$G$14+СВЦЭМ!$D$10+'СЕТ СН'!$G$5-'СЕТ СН'!$G$24</f>
        <v>3337.0113999099999</v>
      </c>
      <c r="L49" s="36">
        <f>SUMIFS(СВЦЭМ!$D$33:$D$776,СВЦЭМ!$A$33:$A$776,$A49,СВЦЭМ!$B$33:$B$776,L$47)+'СЕТ СН'!$G$14+СВЦЭМ!$D$10+'СЕТ СН'!$G$5-'СЕТ СН'!$G$24</f>
        <v>3340.9596643700002</v>
      </c>
      <c r="M49" s="36">
        <f>SUMIFS(СВЦЭМ!$D$33:$D$776,СВЦЭМ!$A$33:$A$776,$A49,СВЦЭМ!$B$33:$B$776,M$47)+'СЕТ СН'!$G$14+СВЦЭМ!$D$10+'СЕТ СН'!$G$5-'СЕТ СН'!$G$24</f>
        <v>3350.8540262400002</v>
      </c>
      <c r="N49" s="36">
        <f>SUMIFS(СВЦЭМ!$D$33:$D$776,СВЦЭМ!$A$33:$A$776,$A49,СВЦЭМ!$B$33:$B$776,N$47)+'СЕТ СН'!$G$14+СВЦЭМ!$D$10+'СЕТ СН'!$G$5-'СЕТ СН'!$G$24</f>
        <v>3364.5149220399999</v>
      </c>
      <c r="O49" s="36">
        <f>SUMIFS(СВЦЭМ!$D$33:$D$776,СВЦЭМ!$A$33:$A$776,$A49,СВЦЭМ!$B$33:$B$776,O$47)+'СЕТ СН'!$G$14+СВЦЭМ!$D$10+'СЕТ СН'!$G$5-'СЕТ СН'!$G$24</f>
        <v>3381.0260113100003</v>
      </c>
      <c r="P49" s="36">
        <f>SUMIFS(СВЦЭМ!$D$33:$D$776,СВЦЭМ!$A$33:$A$776,$A49,СВЦЭМ!$B$33:$B$776,P$47)+'СЕТ СН'!$G$14+СВЦЭМ!$D$10+'СЕТ СН'!$G$5-'СЕТ СН'!$G$24</f>
        <v>3390.6176648800001</v>
      </c>
      <c r="Q49" s="36">
        <f>SUMIFS(СВЦЭМ!$D$33:$D$776,СВЦЭМ!$A$33:$A$776,$A49,СВЦЭМ!$B$33:$B$776,Q$47)+'СЕТ СН'!$G$14+СВЦЭМ!$D$10+'СЕТ СН'!$G$5-'СЕТ СН'!$G$24</f>
        <v>3398.74436543</v>
      </c>
      <c r="R49" s="36">
        <f>SUMIFS(СВЦЭМ!$D$33:$D$776,СВЦЭМ!$A$33:$A$776,$A49,СВЦЭМ!$B$33:$B$776,R$47)+'СЕТ СН'!$G$14+СВЦЭМ!$D$10+'СЕТ СН'!$G$5-'СЕТ СН'!$G$24</f>
        <v>3398.6646675500001</v>
      </c>
      <c r="S49" s="36">
        <f>SUMIFS(СВЦЭМ!$D$33:$D$776,СВЦЭМ!$A$33:$A$776,$A49,СВЦЭМ!$B$33:$B$776,S$47)+'СЕТ СН'!$G$14+СВЦЭМ!$D$10+'СЕТ СН'!$G$5-'СЕТ СН'!$G$24</f>
        <v>3392.92510459</v>
      </c>
      <c r="T49" s="36">
        <f>SUMIFS(СВЦЭМ!$D$33:$D$776,СВЦЭМ!$A$33:$A$776,$A49,СВЦЭМ!$B$33:$B$776,T$47)+'СЕТ СН'!$G$14+СВЦЭМ!$D$10+'СЕТ СН'!$G$5-'СЕТ СН'!$G$24</f>
        <v>3373.88501232</v>
      </c>
      <c r="U49" s="36">
        <f>SUMIFS(СВЦЭМ!$D$33:$D$776,СВЦЭМ!$A$33:$A$776,$A49,СВЦЭМ!$B$33:$B$776,U$47)+'СЕТ СН'!$G$14+СВЦЭМ!$D$10+'СЕТ СН'!$G$5-'СЕТ СН'!$G$24</f>
        <v>3351.76861409</v>
      </c>
      <c r="V49" s="36">
        <f>SUMIFS(СВЦЭМ!$D$33:$D$776,СВЦЭМ!$A$33:$A$776,$A49,СВЦЭМ!$B$33:$B$776,V$47)+'СЕТ СН'!$G$14+СВЦЭМ!$D$10+'СЕТ СН'!$G$5-'СЕТ СН'!$G$24</f>
        <v>3355.9095683999999</v>
      </c>
      <c r="W49" s="36">
        <f>SUMIFS(СВЦЭМ!$D$33:$D$776,СВЦЭМ!$A$33:$A$776,$A49,СВЦЭМ!$B$33:$B$776,W$47)+'СЕТ СН'!$G$14+СВЦЭМ!$D$10+'СЕТ СН'!$G$5-'СЕТ СН'!$G$24</f>
        <v>3367.6220478099999</v>
      </c>
      <c r="X49" s="36">
        <f>SUMIFS(СВЦЭМ!$D$33:$D$776,СВЦЭМ!$A$33:$A$776,$A49,СВЦЭМ!$B$33:$B$776,X$47)+'СЕТ СН'!$G$14+СВЦЭМ!$D$10+'СЕТ СН'!$G$5-'СЕТ СН'!$G$24</f>
        <v>3382.8711553500002</v>
      </c>
      <c r="Y49" s="36">
        <f>SUMIFS(СВЦЭМ!$D$33:$D$776,СВЦЭМ!$A$33:$A$776,$A49,СВЦЭМ!$B$33:$B$776,Y$47)+'СЕТ СН'!$G$14+СВЦЭМ!$D$10+'СЕТ СН'!$G$5-'СЕТ СН'!$G$24</f>
        <v>3410.9892093399999</v>
      </c>
    </row>
    <row r="50" spans="1:25" ht="15.75" x14ac:dyDescent="0.2">
      <c r="A50" s="35">
        <f t="shared" ref="A50:A78" si="1">A49+1</f>
        <v>43893</v>
      </c>
      <c r="B50" s="36">
        <f>SUMIFS(СВЦЭМ!$D$33:$D$776,СВЦЭМ!$A$33:$A$776,$A50,СВЦЭМ!$B$33:$B$776,B$47)+'СЕТ СН'!$G$14+СВЦЭМ!$D$10+'СЕТ СН'!$G$5-'СЕТ СН'!$G$24</f>
        <v>3452.2239226500001</v>
      </c>
      <c r="C50" s="36">
        <f>SUMIFS(СВЦЭМ!$D$33:$D$776,СВЦЭМ!$A$33:$A$776,$A50,СВЦЭМ!$B$33:$B$776,C$47)+'СЕТ СН'!$G$14+СВЦЭМ!$D$10+'СЕТ СН'!$G$5-'СЕТ СН'!$G$24</f>
        <v>3476.7592787799999</v>
      </c>
      <c r="D50" s="36">
        <f>SUMIFS(СВЦЭМ!$D$33:$D$776,СВЦЭМ!$A$33:$A$776,$A50,СВЦЭМ!$B$33:$B$776,D$47)+'СЕТ СН'!$G$14+СВЦЭМ!$D$10+'СЕТ СН'!$G$5-'СЕТ СН'!$G$24</f>
        <v>3469.9033657499999</v>
      </c>
      <c r="E50" s="36">
        <f>SUMIFS(СВЦЭМ!$D$33:$D$776,СВЦЭМ!$A$33:$A$776,$A50,СВЦЭМ!$B$33:$B$776,E$47)+'СЕТ СН'!$G$14+СВЦЭМ!$D$10+'СЕТ СН'!$G$5-'СЕТ СН'!$G$24</f>
        <v>3473.1697541499998</v>
      </c>
      <c r="F50" s="36">
        <f>SUMIFS(СВЦЭМ!$D$33:$D$776,СВЦЭМ!$A$33:$A$776,$A50,СВЦЭМ!$B$33:$B$776,F$47)+'СЕТ СН'!$G$14+СВЦЭМ!$D$10+'СЕТ СН'!$G$5-'СЕТ СН'!$G$24</f>
        <v>3465.0571409100003</v>
      </c>
      <c r="G50" s="36">
        <f>SUMIFS(СВЦЭМ!$D$33:$D$776,СВЦЭМ!$A$33:$A$776,$A50,СВЦЭМ!$B$33:$B$776,G$47)+'СЕТ СН'!$G$14+СВЦЭМ!$D$10+'СЕТ СН'!$G$5-'СЕТ СН'!$G$24</f>
        <v>3471.3304936599998</v>
      </c>
      <c r="H50" s="36">
        <f>SUMIFS(СВЦЭМ!$D$33:$D$776,СВЦЭМ!$A$33:$A$776,$A50,СВЦЭМ!$B$33:$B$776,H$47)+'СЕТ СН'!$G$14+СВЦЭМ!$D$10+'СЕТ СН'!$G$5-'СЕТ СН'!$G$24</f>
        <v>3450.28091485</v>
      </c>
      <c r="I50" s="36">
        <f>SUMIFS(СВЦЭМ!$D$33:$D$776,СВЦЭМ!$A$33:$A$776,$A50,СВЦЭМ!$B$33:$B$776,I$47)+'СЕТ СН'!$G$14+СВЦЭМ!$D$10+'СЕТ СН'!$G$5-'СЕТ СН'!$G$24</f>
        <v>3363.5500273600001</v>
      </c>
      <c r="J50" s="36">
        <f>SUMIFS(СВЦЭМ!$D$33:$D$776,СВЦЭМ!$A$33:$A$776,$A50,СВЦЭМ!$B$33:$B$776,J$47)+'СЕТ СН'!$G$14+СВЦЭМ!$D$10+'СЕТ СН'!$G$5-'СЕТ СН'!$G$24</f>
        <v>3293.7028995700002</v>
      </c>
      <c r="K50" s="36">
        <f>SUMIFS(СВЦЭМ!$D$33:$D$776,СВЦЭМ!$A$33:$A$776,$A50,СВЦЭМ!$B$33:$B$776,K$47)+'СЕТ СН'!$G$14+СВЦЭМ!$D$10+'СЕТ СН'!$G$5-'СЕТ СН'!$G$24</f>
        <v>3289.54586363</v>
      </c>
      <c r="L50" s="36">
        <f>SUMIFS(СВЦЭМ!$D$33:$D$776,СВЦЭМ!$A$33:$A$776,$A50,СВЦЭМ!$B$33:$B$776,L$47)+'СЕТ СН'!$G$14+СВЦЭМ!$D$10+'СЕТ СН'!$G$5-'СЕТ СН'!$G$24</f>
        <v>3290.3220558399998</v>
      </c>
      <c r="M50" s="36">
        <f>SUMIFS(СВЦЭМ!$D$33:$D$776,СВЦЭМ!$A$33:$A$776,$A50,СВЦЭМ!$B$33:$B$776,M$47)+'СЕТ СН'!$G$14+СВЦЭМ!$D$10+'СЕТ СН'!$G$5-'СЕТ СН'!$G$24</f>
        <v>3295.17157821</v>
      </c>
      <c r="N50" s="36">
        <f>SUMIFS(СВЦЭМ!$D$33:$D$776,СВЦЭМ!$A$33:$A$776,$A50,СВЦЭМ!$B$33:$B$776,N$47)+'СЕТ СН'!$G$14+СВЦЭМ!$D$10+'СЕТ СН'!$G$5-'СЕТ СН'!$G$24</f>
        <v>3310.29556899</v>
      </c>
      <c r="O50" s="36">
        <f>SUMIFS(СВЦЭМ!$D$33:$D$776,СВЦЭМ!$A$33:$A$776,$A50,СВЦЭМ!$B$33:$B$776,O$47)+'СЕТ СН'!$G$14+СВЦЭМ!$D$10+'СЕТ СН'!$G$5-'СЕТ СН'!$G$24</f>
        <v>3325.0481842899999</v>
      </c>
      <c r="P50" s="36">
        <f>SUMIFS(СВЦЭМ!$D$33:$D$776,СВЦЭМ!$A$33:$A$776,$A50,СВЦЭМ!$B$33:$B$776,P$47)+'СЕТ СН'!$G$14+СВЦЭМ!$D$10+'СЕТ СН'!$G$5-'СЕТ СН'!$G$24</f>
        <v>3333.7074280100001</v>
      </c>
      <c r="Q50" s="36">
        <f>SUMIFS(СВЦЭМ!$D$33:$D$776,СВЦЭМ!$A$33:$A$776,$A50,СВЦЭМ!$B$33:$B$776,Q$47)+'СЕТ СН'!$G$14+СВЦЭМ!$D$10+'СЕТ СН'!$G$5-'СЕТ СН'!$G$24</f>
        <v>3339.3812913800002</v>
      </c>
      <c r="R50" s="36">
        <f>SUMIFS(СВЦЭМ!$D$33:$D$776,СВЦЭМ!$A$33:$A$776,$A50,СВЦЭМ!$B$33:$B$776,R$47)+'СЕТ СН'!$G$14+СВЦЭМ!$D$10+'СЕТ СН'!$G$5-'СЕТ СН'!$G$24</f>
        <v>3333.2695829700001</v>
      </c>
      <c r="S50" s="36">
        <f>SUMIFS(СВЦЭМ!$D$33:$D$776,СВЦЭМ!$A$33:$A$776,$A50,СВЦЭМ!$B$33:$B$776,S$47)+'СЕТ СН'!$G$14+СВЦЭМ!$D$10+'СЕТ СН'!$G$5-'СЕТ СН'!$G$24</f>
        <v>3328.32802799</v>
      </c>
      <c r="T50" s="36">
        <f>SUMIFS(СВЦЭМ!$D$33:$D$776,СВЦЭМ!$A$33:$A$776,$A50,СВЦЭМ!$B$33:$B$776,T$47)+'СЕТ СН'!$G$14+СВЦЭМ!$D$10+'СЕТ СН'!$G$5-'СЕТ СН'!$G$24</f>
        <v>3310.1585638300003</v>
      </c>
      <c r="U50" s="36">
        <f>SUMIFS(СВЦЭМ!$D$33:$D$776,СВЦЭМ!$A$33:$A$776,$A50,СВЦЭМ!$B$33:$B$776,U$47)+'СЕТ СН'!$G$14+СВЦЭМ!$D$10+'СЕТ СН'!$G$5-'СЕТ СН'!$G$24</f>
        <v>3335.1594093799999</v>
      </c>
      <c r="V50" s="36">
        <f>SUMIFS(СВЦЭМ!$D$33:$D$776,СВЦЭМ!$A$33:$A$776,$A50,СВЦЭМ!$B$33:$B$776,V$47)+'СЕТ СН'!$G$14+СВЦЭМ!$D$10+'СЕТ СН'!$G$5-'СЕТ СН'!$G$24</f>
        <v>3342.08689443</v>
      </c>
      <c r="W50" s="36">
        <f>SUMIFS(СВЦЭМ!$D$33:$D$776,СВЦЭМ!$A$33:$A$776,$A50,СВЦЭМ!$B$33:$B$776,W$47)+'СЕТ СН'!$G$14+СВЦЭМ!$D$10+'СЕТ СН'!$G$5-'СЕТ СН'!$G$24</f>
        <v>3323.7020804499998</v>
      </c>
      <c r="X50" s="36">
        <f>SUMIFS(СВЦЭМ!$D$33:$D$776,СВЦЭМ!$A$33:$A$776,$A50,СВЦЭМ!$B$33:$B$776,X$47)+'СЕТ СН'!$G$14+СВЦЭМ!$D$10+'СЕТ СН'!$G$5-'СЕТ СН'!$G$24</f>
        <v>3319.7750741099999</v>
      </c>
      <c r="Y50" s="36">
        <f>SUMIFS(СВЦЭМ!$D$33:$D$776,СВЦЭМ!$A$33:$A$776,$A50,СВЦЭМ!$B$33:$B$776,Y$47)+'СЕТ СН'!$G$14+СВЦЭМ!$D$10+'СЕТ СН'!$G$5-'СЕТ СН'!$G$24</f>
        <v>3366.7792342399998</v>
      </c>
    </row>
    <row r="51" spans="1:25" ht="15.75" x14ac:dyDescent="0.2">
      <c r="A51" s="35">
        <f t="shared" si="1"/>
        <v>43894</v>
      </c>
      <c r="B51" s="36">
        <f>SUMIFS(СВЦЭМ!$D$33:$D$776,СВЦЭМ!$A$33:$A$776,$A51,СВЦЭМ!$B$33:$B$776,B$47)+'СЕТ СН'!$G$14+СВЦЭМ!$D$10+'СЕТ СН'!$G$5-'СЕТ СН'!$G$24</f>
        <v>3454.49379916</v>
      </c>
      <c r="C51" s="36">
        <f>SUMIFS(СВЦЭМ!$D$33:$D$776,СВЦЭМ!$A$33:$A$776,$A51,СВЦЭМ!$B$33:$B$776,C$47)+'СЕТ СН'!$G$14+СВЦЭМ!$D$10+'СЕТ СН'!$G$5-'СЕТ СН'!$G$24</f>
        <v>3477.2448729799999</v>
      </c>
      <c r="D51" s="36">
        <f>SUMIFS(СВЦЭМ!$D$33:$D$776,СВЦЭМ!$A$33:$A$776,$A51,СВЦЭМ!$B$33:$B$776,D$47)+'СЕТ СН'!$G$14+СВЦЭМ!$D$10+'СЕТ СН'!$G$5-'СЕТ СН'!$G$24</f>
        <v>3487.9510825100001</v>
      </c>
      <c r="E51" s="36">
        <f>SUMIFS(СВЦЭМ!$D$33:$D$776,СВЦЭМ!$A$33:$A$776,$A51,СВЦЭМ!$B$33:$B$776,E$47)+'СЕТ СН'!$G$14+СВЦЭМ!$D$10+'СЕТ СН'!$G$5-'СЕТ СН'!$G$24</f>
        <v>3489.3339407100002</v>
      </c>
      <c r="F51" s="36">
        <f>SUMIFS(СВЦЭМ!$D$33:$D$776,СВЦЭМ!$A$33:$A$776,$A51,СВЦЭМ!$B$33:$B$776,F$47)+'СЕТ СН'!$G$14+СВЦЭМ!$D$10+'СЕТ СН'!$G$5-'СЕТ СН'!$G$24</f>
        <v>3482.85248047</v>
      </c>
      <c r="G51" s="36">
        <f>SUMIFS(СВЦЭМ!$D$33:$D$776,СВЦЭМ!$A$33:$A$776,$A51,СВЦЭМ!$B$33:$B$776,G$47)+'СЕТ СН'!$G$14+СВЦЭМ!$D$10+'СЕТ СН'!$G$5-'СЕТ СН'!$G$24</f>
        <v>3421.88199373</v>
      </c>
      <c r="H51" s="36">
        <f>SUMIFS(СВЦЭМ!$D$33:$D$776,СВЦЭМ!$A$33:$A$776,$A51,СВЦЭМ!$B$33:$B$776,H$47)+'СЕТ СН'!$G$14+СВЦЭМ!$D$10+'СЕТ СН'!$G$5-'СЕТ СН'!$G$24</f>
        <v>3376.7466500999999</v>
      </c>
      <c r="I51" s="36">
        <f>SUMIFS(СВЦЭМ!$D$33:$D$776,СВЦЭМ!$A$33:$A$776,$A51,СВЦЭМ!$B$33:$B$776,I$47)+'СЕТ СН'!$G$14+СВЦЭМ!$D$10+'СЕТ СН'!$G$5-'СЕТ СН'!$G$24</f>
        <v>3346.7907500199999</v>
      </c>
      <c r="J51" s="36">
        <f>SUMIFS(СВЦЭМ!$D$33:$D$776,СВЦЭМ!$A$33:$A$776,$A51,СВЦЭМ!$B$33:$B$776,J$47)+'СЕТ СН'!$G$14+СВЦЭМ!$D$10+'СЕТ СН'!$G$5-'СЕТ СН'!$G$24</f>
        <v>3305.6415491299999</v>
      </c>
      <c r="K51" s="36">
        <f>SUMIFS(СВЦЭМ!$D$33:$D$776,СВЦЭМ!$A$33:$A$776,$A51,СВЦЭМ!$B$33:$B$776,K$47)+'СЕТ СН'!$G$14+СВЦЭМ!$D$10+'СЕТ СН'!$G$5-'СЕТ СН'!$G$24</f>
        <v>3313.4795317600001</v>
      </c>
      <c r="L51" s="36">
        <f>SUMIFS(СВЦЭМ!$D$33:$D$776,СВЦЭМ!$A$33:$A$776,$A51,СВЦЭМ!$B$33:$B$776,L$47)+'СЕТ СН'!$G$14+СВЦЭМ!$D$10+'СЕТ СН'!$G$5-'СЕТ СН'!$G$24</f>
        <v>3318.6705350399998</v>
      </c>
      <c r="M51" s="36">
        <f>SUMIFS(СВЦЭМ!$D$33:$D$776,СВЦЭМ!$A$33:$A$776,$A51,СВЦЭМ!$B$33:$B$776,M$47)+'СЕТ СН'!$G$14+СВЦЭМ!$D$10+'СЕТ СН'!$G$5-'СЕТ СН'!$G$24</f>
        <v>3336.1012013200002</v>
      </c>
      <c r="N51" s="36">
        <f>SUMIFS(СВЦЭМ!$D$33:$D$776,СВЦЭМ!$A$33:$A$776,$A51,СВЦЭМ!$B$33:$B$776,N$47)+'СЕТ СН'!$G$14+СВЦЭМ!$D$10+'СЕТ СН'!$G$5-'СЕТ СН'!$G$24</f>
        <v>3347.2600827300002</v>
      </c>
      <c r="O51" s="36">
        <f>SUMIFS(СВЦЭМ!$D$33:$D$776,СВЦЭМ!$A$33:$A$776,$A51,СВЦЭМ!$B$33:$B$776,O$47)+'СЕТ СН'!$G$14+СВЦЭМ!$D$10+'СЕТ СН'!$G$5-'СЕТ СН'!$G$24</f>
        <v>3359.36094048</v>
      </c>
      <c r="P51" s="36">
        <f>SUMIFS(СВЦЭМ!$D$33:$D$776,СВЦЭМ!$A$33:$A$776,$A51,СВЦЭМ!$B$33:$B$776,P$47)+'СЕТ СН'!$G$14+СВЦЭМ!$D$10+'СЕТ СН'!$G$5-'СЕТ СН'!$G$24</f>
        <v>3370.9300088700002</v>
      </c>
      <c r="Q51" s="36">
        <f>SUMIFS(СВЦЭМ!$D$33:$D$776,СВЦЭМ!$A$33:$A$776,$A51,СВЦЭМ!$B$33:$B$776,Q$47)+'СЕТ СН'!$G$14+СВЦЭМ!$D$10+'СЕТ СН'!$G$5-'СЕТ СН'!$G$24</f>
        <v>3381.3829413799999</v>
      </c>
      <c r="R51" s="36">
        <f>SUMIFS(СВЦЭМ!$D$33:$D$776,СВЦЭМ!$A$33:$A$776,$A51,СВЦЭМ!$B$33:$B$776,R$47)+'СЕТ СН'!$G$14+СВЦЭМ!$D$10+'СЕТ СН'!$G$5-'СЕТ СН'!$G$24</f>
        <v>3374.2169588900001</v>
      </c>
      <c r="S51" s="36">
        <f>SUMIFS(СВЦЭМ!$D$33:$D$776,СВЦЭМ!$A$33:$A$776,$A51,СВЦЭМ!$B$33:$B$776,S$47)+'СЕТ СН'!$G$14+СВЦЭМ!$D$10+'СЕТ СН'!$G$5-'СЕТ СН'!$G$24</f>
        <v>3359.3269071200002</v>
      </c>
      <c r="T51" s="36">
        <f>SUMIFS(СВЦЭМ!$D$33:$D$776,СВЦЭМ!$A$33:$A$776,$A51,СВЦЭМ!$B$33:$B$776,T$47)+'СЕТ СН'!$G$14+СВЦЭМ!$D$10+'СЕТ СН'!$G$5-'СЕТ СН'!$G$24</f>
        <v>3341.4645938100002</v>
      </c>
      <c r="U51" s="36">
        <f>SUMIFS(СВЦЭМ!$D$33:$D$776,СВЦЭМ!$A$33:$A$776,$A51,СВЦЭМ!$B$33:$B$776,U$47)+'СЕТ СН'!$G$14+СВЦЭМ!$D$10+'СЕТ СН'!$G$5-'СЕТ СН'!$G$24</f>
        <v>3334.7960002200002</v>
      </c>
      <c r="V51" s="36">
        <f>SUMIFS(СВЦЭМ!$D$33:$D$776,СВЦЭМ!$A$33:$A$776,$A51,СВЦЭМ!$B$33:$B$776,V$47)+'СЕТ СН'!$G$14+СВЦЭМ!$D$10+'СЕТ СН'!$G$5-'СЕТ СН'!$G$24</f>
        <v>3331.7974530199999</v>
      </c>
      <c r="W51" s="36">
        <f>SUMIFS(СВЦЭМ!$D$33:$D$776,СВЦЭМ!$A$33:$A$776,$A51,СВЦЭМ!$B$33:$B$776,W$47)+'СЕТ СН'!$G$14+СВЦЭМ!$D$10+'СЕТ СН'!$G$5-'СЕТ СН'!$G$24</f>
        <v>3336.2756502699999</v>
      </c>
      <c r="X51" s="36">
        <f>SUMIFS(СВЦЭМ!$D$33:$D$776,СВЦЭМ!$A$33:$A$776,$A51,СВЦЭМ!$B$33:$B$776,X$47)+'СЕТ СН'!$G$14+СВЦЭМ!$D$10+'СЕТ СН'!$G$5-'СЕТ СН'!$G$24</f>
        <v>3345.2029467100001</v>
      </c>
      <c r="Y51" s="36">
        <f>SUMIFS(СВЦЭМ!$D$33:$D$776,СВЦЭМ!$A$33:$A$776,$A51,СВЦЭМ!$B$33:$B$776,Y$47)+'СЕТ СН'!$G$14+СВЦЭМ!$D$10+'СЕТ СН'!$G$5-'СЕТ СН'!$G$24</f>
        <v>3382.05618198</v>
      </c>
    </row>
    <row r="52" spans="1:25" ht="15.75" x14ac:dyDescent="0.2">
      <c r="A52" s="35">
        <f t="shared" si="1"/>
        <v>43895</v>
      </c>
      <c r="B52" s="36">
        <f>SUMIFS(СВЦЭМ!$D$33:$D$776,СВЦЭМ!$A$33:$A$776,$A52,СВЦЭМ!$B$33:$B$776,B$47)+'СЕТ СН'!$G$14+СВЦЭМ!$D$10+'СЕТ СН'!$G$5-'СЕТ СН'!$G$24</f>
        <v>3429.0609703</v>
      </c>
      <c r="C52" s="36">
        <f>SUMIFS(СВЦЭМ!$D$33:$D$776,СВЦЭМ!$A$33:$A$776,$A52,СВЦЭМ!$B$33:$B$776,C$47)+'СЕТ СН'!$G$14+СВЦЭМ!$D$10+'СЕТ СН'!$G$5-'СЕТ СН'!$G$24</f>
        <v>3467.2197222499999</v>
      </c>
      <c r="D52" s="36">
        <f>SUMIFS(СВЦЭМ!$D$33:$D$776,СВЦЭМ!$A$33:$A$776,$A52,СВЦЭМ!$B$33:$B$776,D$47)+'СЕТ СН'!$G$14+СВЦЭМ!$D$10+'СЕТ СН'!$G$5-'СЕТ СН'!$G$24</f>
        <v>3474.02186213</v>
      </c>
      <c r="E52" s="36">
        <f>SUMIFS(СВЦЭМ!$D$33:$D$776,СВЦЭМ!$A$33:$A$776,$A52,СВЦЭМ!$B$33:$B$776,E$47)+'СЕТ СН'!$G$14+СВЦЭМ!$D$10+'СЕТ СН'!$G$5-'СЕТ СН'!$G$24</f>
        <v>3486.4363084800002</v>
      </c>
      <c r="F52" s="36">
        <f>SUMIFS(СВЦЭМ!$D$33:$D$776,СВЦЭМ!$A$33:$A$776,$A52,СВЦЭМ!$B$33:$B$776,F$47)+'СЕТ СН'!$G$14+СВЦЭМ!$D$10+'СЕТ СН'!$G$5-'СЕТ СН'!$G$24</f>
        <v>3461.1988154300002</v>
      </c>
      <c r="G52" s="36">
        <f>SUMIFS(СВЦЭМ!$D$33:$D$776,СВЦЭМ!$A$33:$A$776,$A52,СВЦЭМ!$B$33:$B$776,G$47)+'СЕТ СН'!$G$14+СВЦЭМ!$D$10+'СЕТ СН'!$G$5-'СЕТ СН'!$G$24</f>
        <v>3446.7134191300001</v>
      </c>
      <c r="H52" s="36">
        <f>SUMIFS(СВЦЭМ!$D$33:$D$776,СВЦЭМ!$A$33:$A$776,$A52,СВЦЭМ!$B$33:$B$776,H$47)+'СЕТ СН'!$G$14+СВЦЭМ!$D$10+'СЕТ СН'!$G$5-'СЕТ СН'!$G$24</f>
        <v>3402.1751489600001</v>
      </c>
      <c r="I52" s="36">
        <f>SUMIFS(СВЦЭМ!$D$33:$D$776,СВЦЭМ!$A$33:$A$776,$A52,СВЦЭМ!$B$33:$B$776,I$47)+'СЕТ СН'!$G$14+СВЦЭМ!$D$10+'СЕТ СН'!$G$5-'СЕТ СН'!$G$24</f>
        <v>3384.2191852200003</v>
      </c>
      <c r="J52" s="36">
        <f>SUMIFS(СВЦЭМ!$D$33:$D$776,СВЦЭМ!$A$33:$A$776,$A52,СВЦЭМ!$B$33:$B$776,J$47)+'СЕТ СН'!$G$14+СВЦЭМ!$D$10+'СЕТ СН'!$G$5-'СЕТ СН'!$G$24</f>
        <v>3341.2848896700002</v>
      </c>
      <c r="K52" s="36">
        <f>SUMIFS(СВЦЭМ!$D$33:$D$776,СВЦЭМ!$A$33:$A$776,$A52,СВЦЭМ!$B$33:$B$776,K$47)+'СЕТ СН'!$G$14+СВЦЭМ!$D$10+'СЕТ СН'!$G$5-'СЕТ СН'!$G$24</f>
        <v>3341.1407766900002</v>
      </c>
      <c r="L52" s="36">
        <f>SUMIFS(СВЦЭМ!$D$33:$D$776,СВЦЭМ!$A$33:$A$776,$A52,СВЦЭМ!$B$33:$B$776,L$47)+'СЕТ СН'!$G$14+СВЦЭМ!$D$10+'СЕТ СН'!$G$5-'СЕТ СН'!$G$24</f>
        <v>3361.6644324600002</v>
      </c>
      <c r="M52" s="36">
        <f>SUMIFS(СВЦЭМ!$D$33:$D$776,СВЦЭМ!$A$33:$A$776,$A52,СВЦЭМ!$B$33:$B$776,M$47)+'СЕТ СН'!$G$14+СВЦЭМ!$D$10+'СЕТ СН'!$G$5-'СЕТ СН'!$G$24</f>
        <v>3388.3142567</v>
      </c>
      <c r="N52" s="36">
        <f>SUMIFS(СВЦЭМ!$D$33:$D$776,СВЦЭМ!$A$33:$A$776,$A52,СВЦЭМ!$B$33:$B$776,N$47)+'СЕТ СН'!$G$14+СВЦЭМ!$D$10+'СЕТ СН'!$G$5-'СЕТ СН'!$G$24</f>
        <v>3394.8025536300001</v>
      </c>
      <c r="O52" s="36">
        <f>SUMIFS(СВЦЭМ!$D$33:$D$776,СВЦЭМ!$A$33:$A$776,$A52,СВЦЭМ!$B$33:$B$776,O$47)+'СЕТ СН'!$G$14+СВЦЭМ!$D$10+'СЕТ СН'!$G$5-'СЕТ СН'!$G$24</f>
        <v>3405.7502863300001</v>
      </c>
      <c r="P52" s="36">
        <f>SUMIFS(СВЦЭМ!$D$33:$D$776,СВЦЭМ!$A$33:$A$776,$A52,СВЦЭМ!$B$33:$B$776,P$47)+'СЕТ СН'!$G$14+СВЦЭМ!$D$10+'СЕТ СН'!$G$5-'СЕТ СН'!$G$24</f>
        <v>3416.4514073600003</v>
      </c>
      <c r="Q52" s="36">
        <f>SUMIFS(СВЦЭМ!$D$33:$D$776,СВЦЭМ!$A$33:$A$776,$A52,СВЦЭМ!$B$33:$B$776,Q$47)+'СЕТ СН'!$G$14+СВЦЭМ!$D$10+'СЕТ СН'!$G$5-'СЕТ СН'!$G$24</f>
        <v>3426.1212966900002</v>
      </c>
      <c r="R52" s="36">
        <f>SUMIFS(СВЦЭМ!$D$33:$D$776,СВЦЭМ!$A$33:$A$776,$A52,СВЦЭМ!$B$33:$B$776,R$47)+'СЕТ СН'!$G$14+СВЦЭМ!$D$10+'СЕТ СН'!$G$5-'СЕТ СН'!$G$24</f>
        <v>3425.20731918</v>
      </c>
      <c r="S52" s="36">
        <f>SUMIFS(СВЦЭМ!$D$33:$D$776,СВЦЭМ!$A$33:$A$776,$A52,СВЦЭМ!$B$33:$B$776,S$47)+'СЕТ СН'!$G$14+СВЦЭМ!$D$10+'СЕТ СН'!$G$5-'СЕТ СН'!$G$24</f>
        <v>3414.9510147800002</v>
      </c>
      <c r="T52" s="36">
        <f>SUMIFS(СВЦЭМ!$D$33:$D$776,СВЦЭМ!$A$33:$A$776,$A52,СВЦЭМ!$B$33:$B$776,T$47)+'СЕТ СН'!$G$14+СВЦЭМ!$D$10+'СЕТ СН'!$G$5-'СЕТ СН'!$G$24</f>
        <v>3396.7412181300001</v>
      </c>
      <c r="U52" s="36">
        <f>SUMIFS(СВЦЭМ!$D$33:$D$776,СВЦЭМ!$A$33:$A$776,$A52,СВЦЭМ!$B$33:$B$776,U$47)+'СЕТ СН'!$G$14+СВЦЭМ!$D$10+'СЕТ СН'!$G$5-'СЕТ СН'!$G$24</f>
        <v>3373.7950876800001</v>
      </c>
      <c r="V52" s="36">
        <f>SUMIFS(СВЦЭМ!$D$33:$D$776,СВЦЭМ!$A$33:$A$776,$A52,СВЦЭМ!$B$33:$B$776,V$47)+'СЕТ СН'!$G$14+СВЦЭМ!$D$10+'СЕТ СН'!$G$5-'СЕТ СН'!$G$24</f>
        <v>3371.07538428</v>
      </c>
      <c r="W52" s="36">
        <f>SUMIFS(СВЦЭМ!$D$33:$D$776,СВЦЭМ!$A$33:$A$776,$A52,СВЦЭМ!$B$33:$B$776,W$47)+'СЕТ СН'!$G$14+СВЦЭМ!$D$10+'СЕТ СН'!$G$5-'СЕТ СН'!$G$24</f>
        <v>3382.5118335699999</v>
      </c>
      <c r="X52" s="36">
        <f>SUMIFS(СВЦЭМ!$D$33:$D$776,СВЦЭМ!$A$33:$A$776,$A52,СВЦЭМ!$B$33:$B$776,X$47)+'СЕТ СН'!$G$14+СВЦЭМ!$D$10+'СЕТ СН'!$G$5-'СЕТ СН'!$G$24</f>
        <v>3397.0697375300001</v>
      </c>
      <c r="Y52" s="36">
        <f>SUMIFS(СВЦЭМ!$D$33:$D$776,СВЦЭМ!$A$33:$A$776,$A52,СВЦЭМ!$B$33:$B$776,Y$47)+'СЕТ СН'!$G$14+СВЦЭМ!$D$10+'СЕТ СН'!$G$5-'СЕТ СН'!$G$24</f>
        <v>3413.7451937200003</v>
      </c>
    </row>
    <row r="53" spans="1:25" ht="15.75" x14ac:dyDescent="0.2">
      <c r="A53" s="35">
        <f t="shared" si="1"/>
        <v>43896</v>
      </c>
      <c r="B53" s="36">
        <f>SUMIFS(СВЦЭМ!$D$33:$D$776,СВЦЭМ!$A$33:$A$776,$A53,СВЦЭМ!$B$33:$B$776,B$47)+'СЕТ СН'!$G$14+СВЦЭМ!$D$10+'СЕТ СН'!$G$5-'СЕТ СН'!$G$24</f>
        <v>3469.9487821500002</v>
      </c>
      <c r="C53" s="36">
        <f>SUMIFS(СВЦЭМ!$D$33:$D$776,СВЦЭМ!$A$33:$A$776,$A53,СВЦЭМ!$B$33:$B$776,C$47)+'СЕТ СН'!$G$14+СВЦЭМ!$D$10+'СЕТ СН'!$G$5-'СЕТ СН'!$G$24</f>
        <v>3494.6793725699999</v>
      </c>
      <c r="D53" s="36">
        <f>SUMIFS(СВЦЭМ!$D$33:$D$776,СВЦЭМ!$A$33:$A$776,$A53,СВЦЭМ!$B$33:$B$776,D$47)+'СЕТ СН'!$G$14+СВЦЭМ!$D$10+'СЕТ СН'!$G$5-'СЕТ СН'!$G$24</f>
        <v>3504.3101975999998</v>
      </c>
      <c r="E53" s="36">
        <f>SUMIFS(СВЦЭМ!$D$33:$D$776,СВЦЭМ!$A$33:$A$776,$A53,СВЦЭМ!$B$33:$B$776,E$47)+'СЕТ СН'!$G$14+СВЦЭМ!$D$10+'СЕТ СН'!$G$5-'СЕТ СН'!$G$24</f>
        <v>3510.1984242200001</v>
      </c>
      <c r="F53" s="36">
        <f>SUMIFS(СВЦЭМ!$D$33:$D$776,СВЦЭМ!$A$33:$A$776,$A53,СВЦЭМ!$B$33:$B$776,F$47)+'СЕТ СН'!$G$14+СВЦЭМ!$D$10+'СЕТ СН'!$G$5-'СЕТ СН'!$G$24</f>
        <v>3504.3169121300002</v>
      </c>
      <c r="G53" s="36">
        <f>SUMIFS(СВЦЭМ!$D$33:$D$776,СВЦЭМ!$A$33:$A$776,$A53,СВЦЭМ!$B$33:$B$776,G$47)+'СЕТ СН'!$G$14+СВЦЭМ!$D$10+'СЕТ СН'!$G$5-'СЕТ СН'!$G$24</f>
        <v>3484.5921910300003</v>
      </c>
      <c r="H53" s="36">
        <f>SUMIFS(СВЦЭМ!$D$33:$D$776,СВЦЭМ!$A$33:$A$776,$A53,СВЦЭМ!$B$33:$B$776,H$47)+'СЕТ СН'!$G$14+СВЦЭМ!$D$10+'СЕТ СН'!$G$5-'СЕТ СН'!$G$24</f>
        <v>3449.6679972100001</v>
      </c>
      <c r="I53" s="36">
        <f>SUMIFS(СВЦЭМ!$D$33:$D$776,СВЦЭМ!$A$33:$A$776,$A53,СВЦЭМ!$B$33:$B$776,I$47)+'СЕТ СН'!$G$14+СВЦЭМ!$D$10+'СЕТ СН'!$G$5-'СЕТ СН'!$G$24</f>
        <v>3412.6270434799999</v>
      </c>
      <c r="J53" s="36">
        <f>SUMIFS(СВЦЭМ!$D$33:$D$776,СВЦЭМ!$A$33:$A$776,$A53,СВЦЭМ!$B$33:$B$776,J$47)+'СЕТ СН'!$G$14+СВЦЭМ!$D$10+'СЕТ СН'!$G$5-'СЕТ СН'!$G$24</f>
        <v>3362.9214953800001</v>
      </c>
      <c r="K53" s="36">
        <f>SUMIFS(СВЦЭМ!$D$33:$D$776,СВЦЭМ!$A$33:$A$776,$A53,СВЦЭМ!$B$33:$B$776,K$47)+'СЕТ СН'!$G$14+СВЦЭМ!$D$10+'СЕТ СН'!$G$5-'СЕТ СН'!$G$24</f>
        <v>3353.7938310300001</v>
      </c>
      <c r="L53" s="36">
        <f>SUMIFS(СВЦЭМ!$D$33:$D$776,СВЦЭМ!$A$33:$A$776,$A53,СВЦЭМ!$B$33:$B$776,L$47)+'СЕТ СН'!$G$14+СВЦЭМ!$D$10+'СЕТ СН'!$G$5-'СЕТ СН'!$G$24</f>
        <v>3367.3253226400002</v>
      </c>
      <c r="M53" s="36">
        <f>SUMIFS(СВЦЭМ!$D$33:$D$776,СВЦЭМ!$A$33:$A$776,$A53,СВЦЭМ!$B$33:$B$776,M$47)+'СЕТ СН'!$G$14+СВЦЭМ!$D$10+'СЕТ СН'!$G$5-'СЕТ СН'!$G$24</f>
        <v>3387.2704697999998</v>
      </c>
      <c r="N53" s="36">
        <f>SUMIFS(СВЦЭМ!$D$33:$D$776,СВЦЭМ!$A$33:$A$776,$A53,СВЦЭМ!$B$33:$B$776,N$47)+'СЕТ СН'!$G$14+СВЦЭМ!$D$10+'СЕТ СН'!$G$5-'СЕТ СН'!$G$24</f>
        <v>3397.3959761599999</v>
      </c>
      <c r="O53" s="36">
        <f>SUMIFS(СВЦЭМ!$D$33:$D$776,СВЦЭМ!$A$33:$A$776,$A53,СВЦЭМ!$B$33:$B$776,O$47)+'СЕТ СН'!$G$14+СВЦЭМ!$D$10+'СЕТ СН'!$G$5-'СЕТ СН'!$G$24</f>
        <v>3414.8742447300001</v>
      </c>
      <c r="P53" s="36">
        <f>SUMIFS(СВЦЭМ!$D$33:$D$776,СВЦЭМ!$A$33:$A$776,$A53,СВЦЭМ!$B$33:$B$776,P$47)+'СЕТ СН'!$G$14+СВЦЭМ!$D$10+'СЕТ СН'!$G$5-'СЕТ СН'!$G$24</f>
        <v>3425.3384813800003</v>
      </c>
      <c r="Q53" s="36">
        <f>SUMIFS(СВЦЭМ!$D$33:$D$776,СВЦЭМ!$A$33:$A$776,$A53,СВЦЭМ!$B$33:$B$776,Q$47)+'СЕТ СН'!$G$14+СВЦЭМ!$D$10+'СЕТ СН'!$G$5-'СЕТ СН'!$G$24</f>
        <v>3429.0236008700003</v>
      </c>
      <c r="R53" s="36">
        <f>SUMIFS(СВЦЭМ!$D$33:$D$776,СВЦЭМ!$A$33:$A$776,$A53,СВЦЭМ!$B$33:$B$776,R$47)+'СЕТ СН'!$G$14+СВЦЭМ!$D$10+'СЕТ СН'!$G$5-'СЕТ СН'!$G$24</f>
        <v>3426.2010927000001</v>
      </c>
      <c r="S53" s="36">
        <f>SUMIFS(СВЦЭМ!$D$33:$D$776,СВЦЭМ!$A$33:$A$776,$A53,СВЦЭМ!$B$33:$B$776,S$47)+'СЕТ СН'!$G$14+СВЦЭМ!$D$10+'СЕТ СН'!$G$5-'СЕТ СН'!$G$24</f>
        <v>3415.5170482399999</v>
      </c>
      <c r="T53" s="36">
        <f>SUMIFS(СВЦЭМ!$D$33:$D$776,СВЦЭМ!$A$33:$A$776,$A53,СВЦЭМ!$B$33:$B$776,T$47)+'СЕТ СН'!$G$14+СВЦЭМ!$D$10+'СЕТ СН'!$G$5-'СЕТ СН'!$G$24</f>
        <v>3389.8369332800003</v>
      </c>
      <c r="U53" s="36">
        <f>SUMIFS(СВЦЭМ!$D$33:$D$776,СВЦЭМ!$A$33:$A$776,$A53,СВЦЭМ!$B$33:$B$776,U$47)+'СЕТ СН'!$G$14+СВЦЭМ!$D$10+'СЕТ СН'!$G$5-'СЕТ СН'!$G$24</f>
        <v>3382.3650848500001</v>
      </c>
      <c r="V53" s="36">
        <f>SUMIFS(СВЦЭМ!$D$33:$D$776,СВЦЭМ!$A$33:$A$776,$A53,СВЦЭМ!$B$33:$B$776,V$47)+'СЕТ СН'!$G$14+СВЦЭМ!$D$10+'СЕТ СН'!$G$5-'СЕТ СН'!$G$24</f>
        <v>3378.12833972</v>
      </c>
      <c r="W53" s="36">
        <f>SUMIFS(СВЦЭМ!$D$33:$D$776,СВЦЭМ!$A$33:$A$776,$A53,СВЦЭМ!$B$33:$B$776,W$47)+'СЕТ СН'!$G$14+СВЦЭМ!$D$10+'СЕТ СН'!$G$5-'СЕТ СН'!$G$24</f>
        <v>3391.73634782</v>
      </c>
      <c r="X53" s="36">
        <f>SUMIFS(СВЦЭМ!$D$33:$D$776,СВЦЭМ!$A$33:$A$776,$A53,СВЦЭМ!$B$33:$B$776,X$47)+'СЕТ СН'!$G$14+СВЦЭМ!$D$10+'СЕТ СН'!$G$5-'СЕТ СН'!$G$24</f>
        <v>3398.9331873900001</v>
      </c>
      <c r="Y53" s="36">
        <f>SUMIFS(СВЦЭМ!$D$33:$D$776,СВЦЭМ!$A$33:$A$776,$A53,СВЦЭМ!$B$33:$B$776,Y$47)+'СЕТ СН'!$G$14+СВЦЭМ!$D$10+'СЕТ СН'!$G$5-'СЕТ СН'!$G$24</f>
        <v>3408.2244689099998</v>
      </c>
    </row>
    <row r="54" spans="1:25" ht="15.75" x14ac:dyDescent="0.2">
      <c r="A54" s="35">
        <f t="shared" si="1"/>
        <v>43897</v>
      </c>
      <c r="B54" s="36">
        <f>SUMIFS(СВЦЭМ!$D$33:$D$776,СВЦЭМ!$A$33:$A$776,$A54,СВЦЭМ!$B$33:$B$776,B$47)+'СЕТ СН'!$G$14+СВЦЭМ!$D$10+'СЕТ СН'!$G$5-'СЕТ СН'!$G$24</f>
        <v>3439.39577951</v>
      </c>
      <c r="C54" s="36">
        <f>SUMIFS(СВЦЭМ!$D$33:$D$776,СВЦЭМ!$A$33:$A$776,$A54,СВЦЭМ!$B$33:$B$776,C$47)+'СЕТ СН'!$G$14+СВЦЭМ!$D$10+'СЕТ СН'!$G$5-'СЕТ СН'!$G$24</f>
        <v>3464.1268424099999</v>
      </c>
      <c r="D54" s="36">
        <f>SUMIFS(СВЦЭМ!$D$33:$D$776,СВЦЭМ!$A$33:$A$776,$A54,СВЦЭМ!$B$33:$B$776,D$47)+'СЕТ СН'!$G$14+СВЦЭМ!$D$10+'СЕТ СН'!$G$5-'СЕТ СН'!$G$24</f>
        <v>3474.68682429</v>
      </c>
      <c r="E54" s="36">
        <f>SUMIFS(СВЦЭМ!$D$33:$D$776,СВЦЭМ!$A$33:$A$776,$A54,СВЦЭМ!$B$33:$B$776,E$47)+'СЕТ СН'!$G$14+СВЦЭМ!$D$10+'СЕТ СН'!$G$5-'СЕТ СН'!$G$24</f>
        <v>3484.5328420999999</v>
      </c>
      <c r="F54" s="36">
        <f>SUMIFS(СВЦЭМ!$D$33:$D$776,СВЦЭМ!$A$33:$A$776,$A54,СВЦЭМ!$B$33:$B$776,F$47)+'СЕТ СН'!$G$14+СВЦЭМ!$D$10+'СЕТ СН'!$G$5-'СЕТ СН'!$G$24</f>
        <v>3480.1834296000002</v>
      </c>
      <c r="G54" s="36">
        <f>SUMIFS(СВЦЭМ!$D$33:$D$776,СВЦЭМ!$A$33:$A$776,$A54,СВЦЭМ!$B$33:$B$776,G$47)+'СЕТ СН'!$G$14+СВЦЭМ!$D$10+'СЕТ СН'!$G$5-'СЕТ СН'!$G$24</f>
        <v>3471.5839076000002</v>
      </c>
      <c r="H54" s="36">
        <f>SUMIFS(СВЦЭМ!$D$33:$D$776,СВЦЭМ!$A$33:$A$776,$A54,СВЦЭМ!$B$33:$B$776,H$47)+'СЕТ СН'!$G$14+СВЦЭМ!$D$10+'СЕТ СН'!$G$5-'СЕТ СН'!$G$24</f>
        <v>3453.0401087</v>
      </c>
      <c r="I54" s="36">
        <f>SUMIFS(СВЦЭМ!$D$33:$D$776,СВЦЭМ!$A$33:$A$776,$A54,СВЦЭМ!$B$33:$B$776,I$47)+'СЕТ СН'!$G$14+СВЦЭМ!$D$10+'СЕТ СН'!$G$5-'СЕТ СН'!$G$24</f>
        <v>3412.77532664</v>
      </c>
      <c r="J54" s="36">
        <f>SUMIFS(СВЦЭМ!$D$33:$D$776,СВЦЭМ!$A$33:$A$776,$A54,СВЦЭМ!$B$33:$B$776,J$47)+'СЕТ СН'!$G$14+СВЦЭМ!$D$10+'СЕТ СН'!$G$5-'СЕТ СН'!$G$24</f>
        <v>3363.4255637599999</v>
      </c>
      <c r="K54" s="36">
        <f>SUMIFS(СВЦЭМ!$D$33:$D$776,СВЦЭМ!$A$33:$A$776,$A54,СВЦЭМ!$B$33:$B$776,K$47)+'СЕТ СН'!$G$14+СВЦЭМ!$D$10+'СЕТ СН'!$G$5-'СЕТ СН'!$G$24</f>
        <v>3365.0692847300002</v>
      </c>
      <c r="L54" s="36">
        <f>SUMIFS(СВЦЭМ!$D$33:$D$776,СВЦЭМ!$A$33:$A$776,$A54,СВЦЭМ!$B$33:$B$776,L$47)+'СЕТ СН'!$G$14+СВЦЭМ!$D$10+'СЕТ СН'!$G$5-'СЕТ СН'!$G$24</f>
        <v>3369.15257217</v>
      </c>
      <c r="M54" s="36">
        <f>SUMIFS(СВЦЭМ!$D$33:$D$776,СВЦЭМ!$A$33:$A$776,$A54,СВЦЭМ!$B$33:$B$776,M$47)+'СЕТ СН'!$G$14+СВЦЭМ!$D$10+'СЕТ СН'!$G$5-'СЕТ СН'!$G$24</f>
        <v>3371.5295869800002</v>
      </c>
      <c r="N54" s="36">
        <f>SUMIFS(СВЦЭМ!$D$33:$D$776,СВЦЭМ!$A$33:$A$776,$A54,СВЦЭМ!$B$33:$B$776,N$47)+'СЕТ СН'!$G$14+СВЦЭМ!$D$10+'СЕТ СН'!$G$5-'СЕТ СН'!$G$24</f>
        <v>3388.57569659</v>
      </c>
      <c r="O54" s="36">
        <f>SUMIFS(СВЦЭМ!$D$33:$D$776,СВЦЭМ!$A$33:$A$776,$A54,СВЦЭМ!$B$33:$B$776,O$47)+'СЕТ СН'!$G$14+СВЦЭМ!$D$10+'СЕТ СН'!$G$5-'СЕТ СН'!$G$24</f>
        <v>3390.8223133500001</v>
      </c>
      <c r="P54" s="36">
        <f>SUMIFS(СВЦЭМ!$D$33:$D$776,СВЦЭМ!$A$33:$A$776,$A54,СВЦЭМ!$B$33:$B$776,P$47)+'СЕТ СН'!$G$14+СВЦЭМ!$D$10+'СЕТ СН'!$G$5-'СЕТ СН'!$G$24</f>
        <v>3399.7575308599999</v>
      </c>
      <c r="Q54" s="36">
        <f>SUMIFS(СВЦЭМ!$D$33:$D$776,СВЦЭМ!$A$33:$A$776,$A54,СВЦЭМ!$B$33:$B$776,Q$47)+'СЕТ СН'!$G$14+СВЦЭМ!$D$10+'СЕТ СН'!$G$5-'СЕТ СН'!$G$24</f>
        <v>3407.6184129799999</v>
      </c>
      <c r="R54" s="36">
        <f>SUMIFS(СВЦЭМ!$D$33:$D$776,СВЦЭМ!$A$33:$A$776,$A54,СВЦЭМ!$B$33:$B$776,R$47)+'СЕТ СН'!$G$14+СВЦЭМ!$D$10+'СЕТ СН'!$G$5-'СЕТ СН'!$G$24</f>
        <v>3396.3018986300003</v>
      </c>
      <c r="S54" s="36">
        <f>SUMIFS(СВЦЭМ!$D$33:$D$776,СВЦЭМ!$A$33:$A$776,$A54,СВЦЭМ!$B$33:$B$776,S$47)+'СЕТ СН'!$G$14+СВЦЭМ!$D$10+'СЕТ СН'!$G$5-'СЕТ СН'!$G$24</f>
        <v>3376.4666729999999</v>
      </c>
      <c r="T54" s="36">
        <f>SUMIFS(СВЦЭМ!$D$33:$D$776,СВЦЭМ!$A$33:$A$776,$A54,СВЦЭМ!$B$33:$B$776,T$47)+'СЕТ СН'!$G$14+СВЦЭМ!$D$10+'СЕТ СН'!$G$5-'СЕТ СН'!$G$24</f>
        <v>3360.00014771</v>
      </c>
      <c r="U54" s="36">
        <f>SUMIFS(СВЦЭМ!$D$33:$D$776,СВЦЭМ!$A$33:$A$776,$A54,СВЦЭМ!$B$33:$B$776,U$47)+'СЕТ СН'!$G$14+СВЦЭМ!$D$10+'СЕТ СН'!$G$5-'СЕТ СН'!$G$24</f>
        <v>3363.32298266</v>
      </c>
      <c r="V54" s="36">
        <f>SUMIFS(СВЦЭМ!$D$33:$D$776,СВЦЭМ!$A$33:$A$776,$A54,СВЦЭМ!$B$33:$B$776,V$47)+'СЕТ СН'!$G$14+СВЦЭМ!$D$10+'СЕТ СН'!$G$5-'СЕТ СН'!$G$24</f>
        <v>3367.1709345600002</v>
      </c>
      <c r="W54" s="36">
        <f>SUMIFS(СВЦЭМ!$D$33:$D$776,СВЦЭМ!$A$33:$A$776,$A54,СВЦЭМ!$B$33:$B$776,W$47)+'СЕТ СН'!$G$14+СВЦЭМ!$D$10+'СЕТ СН'!$G$5-'СЕТ СН'!$G$24</f>
        <v>3376.5968148699999</v>
      </c>
      <c r="X54" s="36">
        <f>SUMIFS(СВЦЭМ!$D$33:$D$776,СВЦЭМ!$A$33:$A$776,$A54,СВЦЭМ!$B$33:$B$776,X$47)+'СЕТ СН'!$G$14+СВЦЭМ!$D$10+'СЕТ СН'!$G$5-'СЕТ СН'!$G$24</f>
        <v>3383.9615957300002</v>
      </c>
      <c r="Y54" s="36">
        <f>SUMIFS(СВЦЭМ!$D$33:$D$776,СВЦЭМ!$A$33:$A$776,$A54,СВЦЭМ!$B$33:$B$776,Y$47)+'СЕТ СН'!$G$14+СВЦЭМ!$D$10+'СЕТ СН'!$G$5-'СЕТ СН'!$G$24</f>
        <v>3399.4812742700001</v>
      </c>
    </row>
    <row r="55" spans="1:25" ht="15.75" x14ac:dyDescent="0.2">
      <c r="A55" s="35">
        <f t="shared" si="1"/>
        <v>43898</v>
      </c>
      <c r="B55" s="36">
        <f>SUMIFS(СВЦЭМ!$D$33:$D$776,СВЦЭМ!$A$33:$A$776,$A55,СВЦЭМ!$B$33:$B$776,B$47)+'СЕТ СН'!$G$14+СВЦЭМ!$D$10+'СЕТ СН'!$G$5-'СЕТ СН'!$G$24</f>
        <v>3427.4097570499998</v>
      </c>
      <c r="C55" s="36">
        <f>SUMIFS(СВЦЭМ!$D$33:$D$776,СВЦЭМ!$A$33:$A$776,$A55,СВЦЭМ!$B$33:$B$776,C$47)+'СЕТ СН'!$G$14+СВЦЭМ!$D$10+'СЕТ СН'!$G$5-'СЕТ СН'!$G$24</f>
        <v>3450.16800337</v>
      </c>
      <c r="D55" s="36">
        <f>SUMIFS(СВЦЭМ!$D$33:$D$776,СВЦЭМ!$A$33:$A$776,$A55,СВЦЭМ!$B$33:$B$776,D$47)+'СЕТ СН'!$G$14+СВЦЭМ!$D$10+'СЕТ СН'!$G$5-'СЕТ СН'!$G$24</f>
        <v>3460.8141437499999</v>
      </c>
      <c r="E55" s="36">
        <f>SUMIFS(СВЦЭМ!$D$33:$D$776,СВЦЭМ!$A$33:$A$776,$A55,СВЦЭМ!$B$33:$B$776,E$47)+'СЕТ СН'!$G$14+СВЦЭМ!$D$10+'СЕТ СН'!$G$5-'СЕТ СН'!$G$24</f>
        <v>3466.5863365800001</v>
      </c>
      <c r="F55" s="36">
        <f>SUMIFS(СВЦЭМ!$D$33:$D$776,СВЦЭМ!$A$33:$A$776,$A55,СВЦЭМ!$B$33:$B$776,F$47)+'СЕТ СН'!$G$14+СВЦЭМ!$D$10+'СЕТ СН'!$G$5-'СЕТ СН'!$G$24</f>
        <v>3465.0951686600001</v>
      </c>
      <c r="G55" s="36">
        <f>SUMIFS(СВЦЭМ!$D$33:$D$776,СВЦЭМ!$A$33:$A$776,$A55,СВЦЭМ!$B$33:$B$776,G$47)+'СЕТ СН'!$G$14+СВЦЭМ!$D$10+'СЕТ СН'!$G$5-'СЕТ СН'!$G$24</f>
        <v>3455.9626534200002</v>
      </c>
      <c r="H55" s="36">
        <f>SUMIFS(СВЦЭМ!$D$33:$D$776,СВЦЭМ!$A$33:$A$776,$A55,СВЦЭМ!$B$33:$B$776,H$47)+'СЕТ СН'!$G$14+СВЦЭМ!$D$10+'СЕТ СН'!$G$5-'СЕТ СН'!$G$24</f>
        <v>3435.8433468500002</v>
      </c>
      <c r="I55" s="36">
        <f>SUMIFS(СВЦЭМ!$D$33:$D$776,СВЦЭМ!$A$33:$A$776,$A55,СВЦЭМ!$B$33:$B$776,I$47)+'СЕТ СН'!$G$14+СВЦЭМ!$D$10+'СЕТ СН'!$G$5-'СЕТ СН'!$G$24</f>
        <v>3400.07466991</v>
      </c>
      <c r="J55" s="36">
        <f>SUMIFS(СВЦЭМ!$D$33:$D$776,СВЦЭМ!$A$33:$A$776,$A55,СВЦЭМ!$B$33:$B$776,J$47)+'СЕТ СН'!$G$14+СВЦЭМ!$D$10+'СЕТ СН'!$G$5-'СЕТ СН'!$G$24</f>
        <v>3355.8578066</v>
      </c>
      <c r="K55" s="36">
        <f>SUMIFS(СВЦЭМ!$D$33:$D$776,СВЦЭМ!$A$33:$A$776,$A55,СВЦЭМ!$B$33:$B$776,K$47)+'СЕТ СН'!$G$14+СВЦЭМ!$D$10+'СЕТ СН'!$G$5-'СЕТ СН'!$G$24</f>
        <v>3329.61724448</v>
      </c>
      <c r="L55" s="36">
        <f>SUMIFS(СВЦЭМ!$D$33:$D$776,СВЦЭМ!$A$33:$A$776,$A55,СВЦЭМ!$B$33:$B$776,L$47)+'СЕТ СН'!$G$14+СВЦЭМ!$D$10+'СЕТ СН'!$G$5-'СЕТ СН'!$G$24</f>
        <v>3336.7846873799999</v>
      </c>
      <c r="M55" s="36">
        <f>SUMIFS(СВЦЭМ!$D$33:$D$776,СВЦЭМ!$A$33:$A$776,$A55,СВЦЭМ!$B$33:$B$776,M$47)+'СЕТ СН'!$G$14+СВЦЭМ!$D$10+'СЕТ СН'!$G$5-'СЕТ СН'!$G$24</f>
        <v>3336.8943169900003</v>
      </c>
      <c r="N55" s="36">
        <f>SUMIFS(СВЦЭМ!$D$33:$D$776,СВЦЭМ!$A$33:$A$776,$A55,СВЦЭМ!$B$33:$B$776,N$47)+'СЕТ СН'!$G$14+СВЦЭМ!$D$10+'СЕТ СН'!$G$5-'СЕТ СН'!$G$24</f>
        <v>3347.96683545</v>
      </c>
      <c r="O55" s="36">
        <f>SUMIFS(СВЦЭМ!$D$33:$D$776,СВЦЭМ!$A$33:$A$776,$A55,СВЦЭМ!$B$33:$B$776,O$47)+'СЕТ СН'!$G$14+СВЦЭМ!$D$10+'СЕТ СН'!$G$5-'СЕТ СН'!$G$24</f>
        <v>3363.7909339500002</v>
      </c>
      <c r="P55" s="36">
        <f>SUMIFS(СВЦЭМ!$D$33:$D$776,СВЦЭМ!$A$33:$A$776,$A55,СВЦЭМ!$B$33:$B$776,P$47)+'СЕТ СН'!$G$14+СВЦЭМ!$D$10+'СЕТ СН'!$G$5-'СЕТ СН'!$G$24</f>
        <v>3376.7558084800003</v>
      </c>
      <c r="Q55" s="36">
        <f>SUMIFS(СВЦЭМ!$D$33:$D$776,СВЦЭМ!$A$33:$A$776,$A55,СВЦЭМ!$B$33:$B$776,Q$47)+'СЕТ СН'!$G$14+СВЦЭМ!$D$10+'СЕТ СН'!$G$5-'СЕТ СН'!$G$24</f>
        <v>3383.9448602900002</v>
      </c>
      <c r="R55" s="36">
        <f>SUMIFS(СВЦЭМ!$D$33:$D$776,СВЦЭМ!$A$33:$A$776,$A55,СВЦЭМ!$B$33:$B$776,R$47)+'СЕТ СН'!$G$14+СВЦЭМ!$D$10+'СЕТ СН'!$G$5-'СЕТ СН'!$G$24</f>
        <v>3378.7314059</v>
      </c>
      <c r="S55" s="36">
        <f>SUMIFS(СВЦЭМ!$D$33:$D$776,СВЦЭМ!$A$33:$A$776,$A55,СВЦЭМ!$B$33:$B$776,S$47)+'СЕТ СН'!$G$14+СВЦЭМ!$D$10+'СЕТ СН'!$G$5-'СЕТ СН'!$G$24</f>
        <v>3371.69624879</v>
      </c>
      <c r="T55" s="36">
        <f>SUMIFS(СВЦЭМ!$D$33:$D$776,СВЦЭМ!$A$33:$A$776,$A55,СВЦЭМ!$B$33:$B$776,T$47)+'СЕТ СН'!$G$14+СВЦЭМ!$D$10+'СЕТ СН'!$G$5-'СЕТ СН'!$G$24</f>
        <v>3354.7022781200003</v>
      </c>
      <c r="U55" s="36">
        <f>SUMIFS(СВЦЭМ!$D$33:$D$776,СВЦЭМ!$A$33:$A$776,$A55,СВЦЭМ!$B$33:$B$776,U$47)+'СЕТ СН'!$G$14+СВЦЭМ!$D$10+'СЕТ СН'!$G$5-'СЕТ СН'!$G$24</f>
        <v>3343.0347255199999</v>
      </c>
      <c r="V55" s="36">
        <f>SUMIFS(СВЦЭМ!$D$33:$D$776,СВЦЭМ!$A$33:$A$776,$A55,СВЦЭМ!$B$33:$B$776,V$47)+'СЕТ СН'!$G$14+СВЦЭМ!$D$10+'СЕТ СН'!$G$5-'СЕТ СН'!$G$24</f>
        <v>3340.00745654</v>
      </c>
      <c r="W55" s="36">
        <f>SUMIFS(СВЦЭМ!$D$33:$D$776,СВЦЭМ!$A$33:$A$776,$A55,СВЦЭМ!$B$33:$B$776,W$47)+'СЕТ СН'!$G$14+СВЦЭМ!$D$10+'СЕТ СН'!$G$5-'СЕТ СН'!$G$24</f>
        <v>3347.7078832300003</v>
      </c>
      <c r="X55" s="36">
        <f>SUMIFS(СВЦЭМ!$D$33:$D$776,СВЦЭМ!$A$33:$A$776,$A55,СВЦЭМ!$B$33:$B$776,X$47)+'СЕТ СН'!$G$14+СВЦЭМ!$D$10+'СЕТ СН'!$G$5-'СЕТ СН'!$G$24</f>
        <v>3357.3366274300001</v>
      </c>
      <c r="Y55" s="36">
        <f>SUMIFS(СВЦЭМ!$D$33:$D$776,СВЦЭМ!$A$33:$A$776,$A55,СВЦЭМ!$B$33:$B$776,Y$47)+'СЕТ СН'!$G$14+СВЦЭМ!$D$10+'СЕТ СН'!$G$5-'СЕТ СН'!$G$24</f>
        <v>3378.7349972500001</v>
      </c>
    </row>
    <row r="56" spans="1:25" ht="15.75" x14ac:dyDescent="0.2">
      <c r="A56" s="35">
        <f t="shared" si="1"/>
        <v>43899</v>
      </c>
      <c r="B56" s="36">
        <f>SUMIFS(СВЦЭМ!$D$33:$D$776,СВЦЭМ!$A$33:$A$776,$A56,СВЦЭМ!$B$33:$B$776,B$47)+'СЕТ СН'!$G$14+СВЦЭМ!$D$10+'СЕТ СН'!$G$5-'СЕТ СН'!$G$24</f>
        <v>3435.11422769</v>
      </c>
      <c r="C56" s="36">
        <f>SUMIFS(СВЦЭМ!$D$33:$D$776,СВЦЭМ!$A$33:$A$776,$A56,СВЦЭМ!$B$33:$B$776,C$47)+'СЕТ СН'!$G$14+СВЦЭМ!$D$10+'СЕТ СН'!$G$5-'СЕТ СН'!$G$24</f>
        <v>3444.8972070899999</v>
      </c>
      <c r="D56" s="36">
        <f>SUMIFS(СВЦЭМ!$D$33:$D$776,СВЦЭМ!$A$33:$A$776,$A56,СВЦЭМ!$B$33:$B$776,D$47)+'СЕТ СН'!$G$14+СВЦЭМ!$D$10+'СЕТ СН'!$G$5-'СЕТ СН'!$G$24</f>
        <v>3461.0965143399999</v>
      </c>
      <c r="E56" s="36">
        <f>SUMIFS(СВЦЭМ!$D$33:$D$776,СВЦЭМ!$A$33:$A$776,$A56,СВЦЭМ!$B$33:$B$776,E$47)+'СЕТ СН'!$G$14+СВЦЭМ!$D$10+'СЕТ СН'!$G$5-'СЕТ СН'!$G$24</f>
        <v>3472.8065149100003</v>
      </c>
      <c r="F56" s="36">
        <f>SUMIFS(СВЦЭМ!$D$33:$D$776,СВЦЭМ!$A$33:$A$776,$A56,СВЦЭМ!$B$33:$B$776,F$47)+'СЕТ СН'!$G$14+СВЦЭМ!$D$10+'СЕТ СН'!$G$5-'СЕТ СН'!$G$24</f>
        <v>3472.8590013500002</v>
      </c>
      <c r="G56" s="36">
        <f>SUMIFS(СВЦЭМ!$D$33:$D$776,СВЦЭМ!$A$33:$A$776,$A56,СВЦЭМ!$B$33:$B$776,G$47)+'СЕТ СН'!$G$14+СВЦЭМ!$D$10+'СЕТ СН'!$G$5-'СЕТ СН'!$G$24</f>
        <v>3468.9692875700002</v>
      </c>
      <c r="H56" s="36">
        <f>SUMIFS(СВЦЭМ!$D$33:$D$776,СВЦЭМ!$A$33:$A$776,$A56,СВЦЭМ!$B$33:$B$776,H$47)+'СЕТ СН'!$G$14+СВЦЭМ!$D$10+'СЕТ СН'!$G$5-'СЕТ СН'!$G$24</f>
        <v>3449.62303488</v>
      </c>
      <c r="I56" s="36">
        <f>SUMIFS(СВЦЭМ!$D$33:$D$776,СВЦЭМ!$A$33:$A$776,$A56,СВЦЭМ!$B$33:$B$776,I$47)+'СЕТ СН'!$G$14+СВЦЭМ!$D$10+'СЕТ СН'!$G$5-'СЕТ СН'!$G$24</f>
        <v>3418.1840909900002</v>
      </c>
      <c r="J56" s="36">
        <f>SUMIFS(СВЦЭМ!$D$33:$D$776,СВЦЭМ!$A$33:$A$776,$A56,СВЦЭМ!$B$33:$B$776,J$47)+'СЕТ СН'!$G$14+СВЦЭМ!$D$10+'СЕТ СН'!$G$5-'СЕТ СН'!$G$24</f>
        <v>3389.15566261</v>
      </c>
      <c r="K56" s="36">
        <f>SUMIFS(СВЦЭМ!$D$33:$D$776,СВЦЭМ!$A$33:$A$776,$A56,СВЦЭМ!$B$33:$B$776,K$47)+'СЕТ СН'!$G$14+СВЦЭМ!$D$10+'СЕТ СН'!$G$5-'СЕТ СН'!$G$24</f>
        <v>3374.8158549200002</v>
      </c>
      <c r="L56" s="36">
        <f>SUMIFS(СВЦЭМ!$D$33:$D$776,СВЦЭМ!$A$33:$A$776,$A56,СВЦЭМ!$B$33:$B$776,L$47)+'СЕТ СН'!$G$14+СВЦЭМ!$D$10+'СЕТ СН'!$G$5-'СЕТ СН'!$G$24</f>
        <v>3365.42485351</v>
      </c>
      <c r="M56" s="36">
        <f>SUMIFS(СВЦЭМ!$D$33:$D$776,СВЦЭМ!$A$33:$A$776,$A56,СВЦЭМ!$B$33:$B$776,M$47)+'СЕТ СН'!$G$14+СВЦЭМ!$D$10+'СЕТ СН'!$G$5-'СЕТ СН'!$G$24</f>
        <v>3366.56822784</v>
      </c>
      <c r="N56" s="36">
        <f>SUMIFS(СВЦЭМ!$D$33:$D$776,СВЦЭМ!$A$33:$A$776,$A56,СВЦЭМ!$B$33:$B$776,N$47)+'СЕТ СН'!$G$14+СВЦЭМ!$D$10+'СЕТ СН'!$G$5-'СЕТ СН'!$G$24</f>
        <v>3377.2294195899999</v>
      </c>
      <c r="O56" s="36">
        <f>SUMIFS(СВЦЭМ!$D$33:$D$776,СВЦЭМ!$A$33:$A$776,$A56,СВЦЭМ!$B$33:$B$776,O$47)+'СЕТ СН'!$G$14+СВЦЭМ!$D$10+'СЕТ СН'!$G$5-'СЕТ СН'!$G$24</f>
        <v>3386.4685488800001</v>
      </c>
      <c r="P56" s="36">
        <f>SUMIFS(СВЦЭМ!$D$33:$D$776,СВЦЭМ!$A$33:$A$776,$A56,СВЦЭМ!$B$33:$B$776,P$47)+'СЕТ СН'!$G$14+СВЦЭМ!$D$10+'СЕТ СН'!$G$5-'СЕТ СН'!$G$24</f>
        <v>3394.69891891</v>
      </c>
      <c r="Q56" s="36">
        <f>SUMIFS(СВЦЭМ!$D$33:$D$776,СВЦЭМ!$A$33:$A$776,$A56,СВЦЭМ!$B$33:$B$776,Q$47)+'СЕТ СН'!$G$14+СВЦЭМ!$D$10+'СЕТ СН'!$G$5-'СЕТ СН'!$G$24</f>
        <v>3398.34361795</v>
      </c>
      <c r="R56" s="36">
        <f>SUMIFS(СВЦЭМ!$D$33:$D$776,СВЦЭМ!$A$33:$A$776,$A56,СВЦЭМ!$B$33:$B$776,R$47)+'СЕТ СН'!$G$14+СВЦЭМ!$D$10+'СЕТ СН'!$G$5-'СЕТ СН'!$G$24</f>
        <v>3399.2490409800002</v>
      </c>
      <c r="S56" s="36">
        <f>SUMIFS(СВЦЭМ!$D$33:$D$776,СВЦЭМ!$A$33:$A$776,$A56,СВЦЭМ!$B$33:$B$776,S$47)+'СЕТ СН'!$G$14+СВЦЭМ!$D$10+'СЕТ СН'!$G$5-'СЕТ СН'!$G$24</f>
        <v>3385.5825994000002</v>
      </c>
      <c r="T56" s="36">
        <f>SUMIFS(СВЦЭМ!$D$33:$D$776,СВЦЭМ!$A$33:$A$776,$A56,СВЦЭМ!$B$33:$B$776,T$47)+'СЕТ СН'!$G$14+СВЦЭМ!$D$10+'СЕТ СН'!$G$5-'СЕТ СН'!$G$24</f>
        <v>3369.3329097699998</v>
      </c>
      <c r="U56" s="36">
        <f>SUMIFS(СВЦЭМ!$D$33:$D$776,СВЦЭМ!$A$33:$A$776,$A56,СВЦЭМ!$B$33:$B$776,U$47)+'СЕТ СН'!$G$14+СВЦЭМ!$D$10+'СЕТ СН'!$G$5-'СЕТ СН'!$G$24</f>
        <v>3356.2291952200003</v>
      </c>
      <c r="V56" s="36">
        <f>SUMIFS(СВЦЭМ!$D$33:$D$776,СВЦЭМ!$A$33:$A$776,$A56,СВЦЭМ!$B$33:$B$776,V$47)+'СЕТ СН'!$G$14+СВЦЭМ!$D$10+'СЕТ СН'!$G$5-'СЕТ СН'!$G$24</f>
        <v>3358.5925032700002</v>
      </c>
      <c r="W56" s="36">
        <f>SUMIFS(СВЦЭМ!$D$33:$D$776,СВЦЭМ!$A$33:$A$776,$A56,СВЦЭМ!$B$33:$B$776,W$47)+'СЕТ СН'!$G$14+СВЦЭМ!$D$10+'СЕТ СН'!$G$5-'СЕТ СН'!$G$24</f>
        <v>3370.7987806900001</v>
      </c>
      <c r="X56" s="36">
        <f>SUMIFS(СВЦЭМ!$D$33:$D$776,СВЦЭМ!$A$33:$A$776,$A56,СВЦЭМ!$B$33:$B$776,X$47)+'СЕТ СН'!$G$14+СВЦЭМ!$D$10+'СЕТ СН'!$G$5-'СЕТ СН'!$G$24</f>
        <v>3390.6179523999999</v>
      </c>
      <c r="Y56" s="36">
        <f>SUMIFS(СВЦЭМ!$D$33:$D$776,СВЦЭМ!$A$33:$A$776,$A56,СВЦЭМ!$B$33:$B$776,Y$47)+'СЕТ СН'!$G$14+СВЦЭМ!$D$10+'СЕТ СН'!$G$5-'СЕТ СН'!$G$24</f>
        <v>3412.5410485800003</v>
      </c>
    </row>
    <row r="57" spans="1:25" ht="15.75" x14ac:dyDescent="0.2">
      <c r="A57" s="35">
        <f t="shared" si="1"/>
        <v>43900</v>
      </c>
      <c r="B57" s="36">
        <f>SUMIFS(СВЦЭМ!$D$33:$D$776,СВЦЭМ!$A$33:$A$776,$A57,СВЦЭМ!$B$33:$B$776,B$47)+'СЕТ СН'!$G$14+СВЦЭМ!$D$10+'СЕТ СН'!$G$5-'СЕТ СН'!$G$24</f>
        <v>3429.6890657600002</v>
      </c>
      <c r="C57" s="36">
        <f>SUMIFS(СВЦЭМ!$D$33:$D$776,СВЦЭМ!$A$33:$A$776,$A57,СВЦЭМ!$B$33:$B$776,C$47)+'СЕТ СН'!$G$14+СВЦЭМ!$D$10+'СЕТ СН'!$G$5-'СЕТ СН'!$G$24</f>
        <v>3458.6268434399999</v>
      </c>
      <c r="D57" s="36">
        <f>SUMIFS(СВЦЭМ!$D$33:$D$776,СВЦЭМ!$A$33:$A$776,$A57,СВЦЭМ!$B$33:$B$776,D$47)+'СЕТ СН'!$G$14+СВЦЭМ!$D$10+'СЕТ СН'!$G$5-'СЕТ СН'!$G$24</f>
        <v>3456.21069992</v>
      </c>
      <c r="E57" s="36">
        <f>SUMIFS(СВЦЭМ!$D$33:$D$776,СВЦЭМ!$A$33:$A$776,$A57,СВЦЭМ!$B$33:$B$776,E$47)+'СЕТ СН'!$G$14+СВЦЭМ!$D$10+'СЕТ СН'!$G$5-'СЕТ СН'!$G$24</f>
        <v>3458.9225999</v>
      </c>
      <c r="F57" s="36">
        <f>SUMIFS(СВЦЭМ!$D$33:$D$776,СВЦЭМ!$A$33:$A$776,$A57,СВЦЭМ!$B$33:$B$776,F$47)+'СЕТ СН'!$G$14+СВЦЭМ!$D$10+'СЕТ СН'!$G$5-'СЕТ СН'!$G$24</f>
        <v>3454.5088934300002</v>
      </c>
      <c r="G57" s="36">
        <f>SUMIFS(СВЦЭМ!$D$33:$D$776,СВЦЭМ!$A$33:$A$776,$A57,СВЦЭМ!$B$33:$B$776,G$47)+'СЕТ СН'!$G$14+СВЦЭМ!$D$10+'СЕТ СН'!$G$5-'СЕТ СН'!$G$24</f>
        <v>3411.3210127500001</v>
      </c>
      <c r="H57" s="36">
        <f>SUMIFS(СВЦЭМ!$D$33:$D$776,СВЦЭМ!$A$33:$A$776,$A57,СВЦЭМ!$B$33:$B$776,H$47)+'СЕТ СН'!$G$14+СВЦЭМ!$D$10+'СЕТ СН'!$G$5-'СЕТ СН'!$G$24</f>
        <v>3389.2111303000001</v>
      </c>
      <c r="I57" s="36">
        <f>SUMIFS(СВЦЭМ!$D$33:$D$776,СВЦЭМ!$A$33:$A$776,$A57,СВЦЭМ!$B$33:$B$776,I$47)+'СЕТ СН'!$G$14+СВЦЭМ!$D$10+'СЕТ СН'!$G$5-'СЕТ СН'!$G$24</f>
        <v>3356.8934612100002</v>
      </c>
      <c r="J57" s="36">
        <f>SUMIFS(СВЦЭМ!$D$33:$D$776,СВЦЭМ!$A$33:$A$776,$A57,СВЦЭМ!$B$33:$B$776,J$47)+'СЕТ СН'!$G$14+СВЦЭМ!$D$10+'СЕТ СН'!$G$5-'СЕТ СН'!$G$24</f>
        <v>3329.3358193499998</v>
      </c>
      <c r="K57" s="36">
        <f>SUMIFS(СВЦЭМ!$D$33:$D$776,СВЦЭМ!$A$33:$A$776,$A57,СВЦЭМ!$B$33:$B$776,K$47)+'СЕТ СН'!$G$14+СВЦЭМ!$D$10+'СЕТ СН'!$G$5-'СЕТ СН'!$G$24</f>
        <v>3340.42153168</v>
      </c>
      <c r="L57" s="36">
        <f>SUMIFS(СВЦЭМ!$D$33:$D$776,СВЦЭМ!$A$33:$A$776,$A57,СВЦЭМ!$B$33:$B$776,L$47)+'СЕТ СН'!$G$14+СВЦЭМ!$D$10+'СЕТ СН'!$G$5-'СЕТ СН'!$G$24</f>
        <v>3338.7380880000001</v>
      </c>
      <c r="M57" s="36">
        <f>SUMIFS(СВЦЭМ!$D$33:$D$776,СВЦЭМ!$A$33:$A$776,$A57,СВЦЭМ!$B$33:$B$776,M$47)+'СЕТ СН'!$G$14+СВЦЭМ!$D$10+'СЕТ СН'!$G$5-'СЕТ СН'!$G$24</f>
        <v>3333.2080296100003</v>
      </c>
      <c r="N57" s="36">
        <f>SUMIFS(СВЦЭМ!$D$33:$D$776,СВЦЭМ!$A$33:$A$776,$A57,СВЦЭМ!$B$33:$B$776,N$47)+'СЕТ СН'!$G$14+СВЦЭМ!$D$10+'СЕТ СН'!$G$5-'СЕТ СН'!$G$24</f>
        <v>3329.20270794</v>
      </c>
      <c r="O57" s="36">
        <f>SUMIFS(СВЦЭМ!$D$33:$D$776,СВЦЭМ!$A$33:$A$776,$A57,СВЦЭМ!$B$33:$B$776,O$47)+'СЕТ СН'!$G$14+СВЦЭМ!$D$10+'СЕТ СН'!$G$5-'СЕТ СН'!$G$24</f>
        <v>3324.3962595000003</v>
      </c>
      <c r="P57" s="36">
        <f>SUMIFS(СВЦЭМ!$D$33:$D$776,СВЦЭМ!$A$33:$A$776,$A57,СВЦЭМ!$B$33:$B$776,P$47)+'СЕТ СН'!$G$14+СВЦЭМ!$D$10+'СЕТ СН'!$G$5-'СЕТ СН'!$G$24</f>
        <v>3325.4832361700001</v>
      </c>
      <c r="Q57" s="36">
        <f>SUMIFS(СВЦЭМ!$D$33:$D$776,СВЦЭМ!$A$33:$A$776,$A57,СВЦЭМ!$B$33:$B$776,Q$47)+'СЕТ СН'!$G$14+СВЦЭМ!$D$10+'СЕТ СН'!$G$5-'СЕТ СН'!$G$24</f>
        <v>3323.4801354800002</v>
      </c>
      <c r="R57" s="36">
        <f>SUMIFS(СВЦЭМ!$D$33:$D$776,СВЦЭМ!$A$33:$A$776,$A57,СВЦЭМ!$B$33:$B$776,R$47)+'СЕТ СН'!$G$14+СВЦЭМ!$D$10+'СЕТ СН'!$G$5-'СЕТ СН'!$G$24</f>
        <v>3314.35084276</v>
      </c>
      <c r="S57" s="36">
        <f>SUMIFS(СВЦЭМ!$D$33:$D$776,СВЦЭМ!$A$33:$A$776,$A57,СВЦЭМ!$B$33:$B$776,S$47)+'СЕТ СН'!$G$14+СВЦЭМ!$D$10+'СЕТ СН'!$G$5-'СЕТ СН'!$G$24</f>
        <v>3314.6789270099998</v>
      </c>
      <c r="T57" s="36">
        <f>SUMIFS(СВЦЭМ!$D$33:$D$776,СВЦЭМ!$A$33:$A$776,$A57,СВЦЭМ!$B$33:$B$776,T$47)+'СЕТ СН'!$G$14+СВЦЭМ!$D$10+'СЕТ СН'!$G$5-'СЕТ СН'!$G$24</f>
        <v>3310.9668782099998</v>
      </c>
      <c r="U57" s="36">
        <f>SUMIFS(СВЦЭМ!$D$33:$D$776,СВЦЭМ!$A$33:$A$776,$A57,СВЦЭМ!$B$33:$B$776,U$47)+'СЕТ СН'!$G$14+СВЦЭМ!$D$10+'СЕТ СН'!$G$5-'СЕТ СН'!$G$24</f>
        <v>3332.5286872800002</v>
      </c>
      <c r="V57" s="36">
        <f>SUMIFS(СВЦЭМ!$D$33:$D$776,СВЦЭМ!$A$33:$A$776,$A57,СВЦЭМ!$B$33:$B$776,V$47)+'СЕТ СН'!$G$14+СВЦЭМ!$D$10+'СЕТ СН'!$G$5-'СЕТ СН'!$G$24</f>
        <v>3331.2381713899999</v>
      </c>
      <c r="W57" s="36">
        <f>SUMIFS(СВЦЭМ!$D$33:$D$776,СВЦЭМ!$A$33:$A$776,$A57,СВЦЭМ!$B$33:$B$776,W$47)+'СЕТ СН'!$G$14+СВЦЭМ!$D$10+'СЕТ СН'!$G$5-'СЕТ СН'!$G$24</f>
        <v>3327.60068783</v>
      </c>
      <c r="X57" s="36">
        <f>SUMIFS(СВЦЭМ!$D$33:$D$776,СВЦЭМ!$A$33:$A$776,$A57,СВЦЭМ!$B$33:$B$776,X$47)+'СЕТ СН'!$G$14+СВЦЭМ!$D$10+'СЕТ СН'!$G$5-'СЕТ СН'!$G$24</f>
        <v>3319.9752335900002</v>
      </c>
      <c r="Y57" s="36">
        <f>SUMIFS(СВЦЭМ!$D$33:$D$776,СВЦЭМ!$A$33:$A$776,$A57,СВЦЭМ!$B$33:$B$776,Y$47)+'СЕТ СН'!$G$14+СВЦЭМ!$D$10+'СЕТ СН'!$G$5-'СЕТ СН'!$G$24</f>
        <v>3326.3099298900001</v>
      </c>
    </row>
    <row r="58" spans="1:25" ht="15.75" x14ac:dyDescent="0.2">
      <c r="A58" s="35">
        <f t="shared" si="1"/>
        <v>43901</v>
      </c>
      <c r="B58" s="36">
        <f>SUMIFS(СВЦЭМ!$D$33:$D$776,СВЦЭМ!$A$33:$A$776,$A58,СВЦЭМ!$B$33:$B$776,B$47)+'СЕТ СН'!$G$14+СВЦЭМ!$D$10+'СЕТ СН'!$G$5-'СЕТ СН'!$G$24</f>
        <v>3427.2781324299999</v>
      </c>
      <c r="C58" s="36">
        <f>SUMIFS(СВЦЭМ!$D$33:$D$776,СВЦЭМ!$A$33:$A$776,$A58,СВЦЭМ!$B$33:$B$776,C$47)+'СЕТ СН'!$G$14+СВЦЭМ!$D$10+'СЕТ СН'!$G$5-'СЕТ СН'!$G$24</f>
        <v>3416.7358417999999</v>
      </c>
      <c r="D58" s="36">
        <f>SUMIFS(СВЦЭМ!$D$33:$D$776,СВЦЭМ!$A$33:$A$776,$A58,СВЦЭМ!$B$33:$B$776,D$47)+'СЕТ СН'!$G$14+СВЦЭМ!$D$10+'СЕТ СН'!$G$5-'СЕТ СН'!$G$24</f>
        <v>3406.61351943</v>
      </c>
      <c r="E58" s="36">
        <f>SUMIFS(СВЦЭМ!$D$33:$D$776,СВЦЭМ!$A$33:$A$776,$A58,СВЦЭМ!$B$33:$B$776,E$47)+'СЕТ СН'!$G$14+СВЦЭМ!$D$10+'СЕТ СН'!$G$5-'СЕТ СН'!$G$24</f>
        <v>3403.4776704599999</v>
      </c>
      <c r="F58" s="36">
        <f>SUMIFS(СВЦЭМ!$D$33:$D$776,СВЦЭМ!$A$33:$A$776,$A58,СВЦЭМ!$B$33:$B$776,F$47)+'СЕТ СН'!$G$14+СВЦЭМ!$D$10+'СЕТ СН'!$G$5-'СЕТ СН'!$G$24</f>
        <v>3400.37517192</v>
      </c>
      <c r="G58" s="36">
        <f>SUMIFS(СВЦЭМ!$D$33:$D$776,СВЦЭМ!$A$33:$A$776,$A58,СВЦЭМ!$B$33:$B$776,G$47)+'СЕТ СН'!$G$14+СВЦЭМ!$D$10+'СЕТ СН'!$G$5-'СЕТ СН'!$G$24</f>
        <v>3405.1199977000001</v>
      </c>
      <c r="H58" s="36">
        <f>SUMIFS(СВЦЭМ!$D$33:$D$776,СВЦЭМ!$A$33:$A$776,$A58,СВЦЭМ!$B$33:$B$776,H$47)+'СЕТ СН'!$G$14+СВЦЭМ!$D$10+'СЕТ СН'!$G$5-'СЕТ СН'!$G$24</f>
        <v>3420.48049145</v>
      </c>
      <c r="I58" s="36">
        <f>SUMIFS(СВЦЭМ!$D$33:$D$776,СВЦЭМ!$A$33:$A$776,$A58,СВЦЭМ!$B$33:$B$776,I$47)+'СЕТ СН'!$G$14+СВЦЭМ!$D$10+'СЕТ СН'!$G$5-'СЕТ СН'!$G$24</f>
        <v>3405.2014773599999</v>
      </c>
      <c r="J58" s="36">
        <f>SUMIFS(СВЦЭМ!$D$33:$D$776,СВЦЭМ!$A$33:$A$776,$A58,СВЦЭМ!$B$33:$B$776,J$47)+'СЕТ СН'!$G$14+СВЦЭМ!$D$10+'СЕТ СН'!$G$5-'СЕТ СН'!$G$24</f>
        <v>3367.5434359400001</v>
      </c>
      <c r="K58" s="36">
        <f>SUMIFS(СВЦЭМ!$D$33:$D$776,СВЦЭМ!$A$33:$A$776,$A58,СВЦЭМ!$B$33:$B$776,K$47)+'СЕТ СН'!$G$14+СВЦЭМ!$D$10+'СЕТ СН'!$G$5-'СЕТ СН'!$G$24</f>
        <v>3367.2495947400002</v>
      </c>
      <c r="L58" s="36">
        <f>SUMIFS(СВЦЭМ!$D$33:$D$776,СВЦЭМ!$A$33:$A$776,$A58,СВЦЭМ!$B$33:$B$776,L$47)+'СЕТ СН'!$G$14+СВЦЭМ!$D$10+'СЕТ СН'!$G$5-'СЕТ СН'!$G$24</f>
        <v>3375.3379754799998</v>
      </c>
      <c r="M58" s="36">
        <f>SUMIFS(СВЦЭМ!$D$33:$D$776,СВЦЭМ!$A$33:$A$776,$A58,СВЦЭМ!$B$33:$B$776,M$47)+'СЕТ СН'!$G$14+СВЦЭМ!$D$10+'СЕТ СН'!$G$5-'СЕТ СН'!$G$24</f>
        <v>3375.71824844</v>
      </c>
      <c r="N58" s="36">
        <f>SUMIFS(СВЦЭМ!$D$33:$D$776,СВЦЭМ!$A$33:$A$776,$A58,СВЦЭМ!$B$33:$B$776,N$47)+'СЕТ СН'!$G$14+СВЦЭМ!$D$10+'СЕТ СН'!$G$5-'СЕТ СН'!$G$24</f>
        <v>3379.6633811400002</v>
      </c>
      <c r="O58" s="36">
        <f>SUMIFS(СВЦЭМ!$D$33:$D$776,СВЦЭМ!$A$33:$A$776,$A58,СВЦЭМ!$B$33:$B$776,O$47)+'СЕТ СН'!$G$14+СВЦЭМ!$D$10+'СЕТ СН'!$G$5-'СЕТ СН'!$G$24</f>
        <v>3386.9287463300002</v>
      </c>
      <c r="P58" s="36">
        <f>SUMIFS(СВЦЭМ!$D$33:$D$776,СВЦЭМ!$A$33:$A$776,$A58,СВЦЭМ!$B$33:$B$776,P$47)+'СЕТ СН'!$G$14+СВЦЭМ!$D$10+'СЕТ СН'!$G$5-'СЕТ СН'!$G$24</f>
        <v>3390.9454997600001</v>
      </c>
      <c r="Q58" s="36">
        <f>SUMIFS(СВЦЭМ!$D$33:$D$776,СВЦЭМ!$A$33:$A$776,$A58,СВЦЭМ!$B$33:$B$776,Q$47)+'СЕТ СН'!$G$14+СВЦЭМ!$D$10+'СЕТ СН'!$G$5-'СЕТ СН'!$G$24</f>
        <v>3396.9360976600001</v>
      </c>
      <c r="R58" s="36">
        <f>SUMIFS(СВЦЭМ!$D$33:$D$776,СВЦЭМ!$A$33:$A$776,$A58,СВЦЭМ!$B$33:$B$776,R$47)+'СЕТ СН'!$G$14+СВЦЭМ!$D$10+'СЕТ СН'!$G$5-'СЕТ СН'!$G$24</f>
        <v>3397.0437814699999</v>
      </c>
      <c r="S58" s="36">
        <f>SUMIFS(СВЦЭМ!$D$33:$D$776,СВЦЭМ!$A$33:$A$776,$A58,СВЦЭМ!$B$33:$B$776,S$47)+'СЕТ СН'!$G$14+СВЦЭМ!$D$10+'СЕТ СН'!$G$5-'СЕТ СН'!$G$24</f>
        <v>3389.4237797699998</v>
      </c>
      <c r="T58" s="36">
        <f>SUMIFS(СВЦЭМ!$D$33:$D$776,СВЦЭМ!$A$33:$A$776,$A58,СВЦЭМ!$B$33:$B$776,T$47)+'СЕТ СН'!$G$14+СВЦЭМ!$D$10+'СЕТ СН'!$G$5-'СЕТ СН'!$G$24</f>
        <v>3387.6651381400002</v>
      </c>
      <c r="U58" s="36">
        <f>SUMIFS(СВЦЭМ!$D$33:$D$776,СВЦЭМ!$A$33:$A$776,$A58,СВЦЭМ!$B$33:$B$776,U$47)+'СЕТ СН'!$G$14+СВЦЭМ!$D$10+'СЕТ СН'!$G$5-'СЕТ СН'!$G$24</f>
        <v>3390.5522133300001</v>
      </c>
      <c r="V58" s="36">
        <f>SUMIFS(СВЦЭМ!$D$33:$D$776,СВЦЭМ!$A$33:$A$776,$A58,СВЦЭМ!$B$33:$B$776,V$47)+'СЕТ СН'!$G$14+СВЦЭМ!$D$10+'СЕТ СН'!$G$5-'СЕТ СН'!$G$24</f>
        <v>3393.0296039</v>
      </c>
      <c r="W58" s="36">
        <f>SUMIFS(СВЦЭМ!$D$33:$D$776,СВЦЭМ!$A$33:$A$776,$A58,СВЦЭМ!$B$33:$B$776,W$47)+'СЕТ СН'!$G$14+СВЦЭМ!$D$10+'СЕТ СН'!$G$5-'СЕТ СН'!$G$24</f>
        <v>3394.9713574500001</v>
      </c>
      <c r="X58" s="36">
        <f>SUMIFS(СВЦЭМ!$D$33:$D$776,СВЦЭМ!$A$33:$A$776,$A58,СВЦЭМ!$B$33:$B$776,X$47)+'СЕТ СН'!$G$14+СВЦЭМ!$D$10+'СЕТ СН'!$G$5-'СЕТ СН'!$G$24</f>
        <v>3410.4469419699999</v>
      </c>
      <c r="Y58" s="36">
        <f>SUMIFS(СВЦЭМ!$D$33:$D$776,СВЦЭМ!$A$33:$A$776,$A58,СВЦЭМ!$B$33:$B$776,Y$47)+'СЕТ СН'!$G$14+СВЦЭМ!$D$10+'СЕТ СН'!$G$5-'СЕТ СН'!$G$24</f>
        <v>3425.8774894100002</v>
      </c>
    </row>
    <row r="59" spans="1:25" ht="15.75" x14ac:dyDescent="0.2">
      <c r="A59" s="35">
        <f t="shared" si="1"/>
        <v>43902</v>
      </c>
      <c r="B59" s="36">
        <f>SUMIFS(СВЦЭМ!$D$33:$D$776,СВЦЭМ!$A$33:$A$776,$A59,СВЦЭМ!$B$33:$B$776,B$47)+'СЕТ СН'!$G$14+СВЦЭМ!$D$10+'СЕТ СН'!$G$5-'СЕТ СН'!$G$24</f>
        <v>3401.8536766300003</v>
      </c>
      <c r="C59" s="36">
        <f>SUMIFS(СВЦЭМ!$D$33:$D$776,СВЦЭМ!$A$33:$A$776,$A59,СВЦЭМ!$B$33:$B$776,C$47)+'СЕТ СН'!$G$14+СВЦЭМ!$D$10+'СЕТ СН'!$G$5-'СЕТ СН'!$G$24</f>
        <v>3423.1782442100002</v>
      </c>
      <c r="D59" s="36">
        <f>SUMIFS(СВЦЭМ!$D$33:$D$776,СВЦЭМ!$A$33:$A$776,$A59,СВЦЭМ!$B$33:$B$776,D$47)+'СЕТ СН'!$G$14+СВЦЭМ!$D$10+'СЕТ СН'!$G$5-'СЕТ СН'!$G$24</f>
        <v>3432.3299178799998</v>
      </c>
      <c r="E59" s="36">
        <f>SUMIFS(СВЦЭМ!$D$33:$D$776,СВЦЭМ!$A$33:$A$776,$A59,СВЦЭМ!$B$33:$B$776,E$47)+'СЕТ СН'!$G$14+СВЦЭМ!$D$10+'СЕТ СН'!$G$5-'СЕТ СН'!$G$24</f>
        <v>3437.5432695300001</v>
      </c>
      <c r="F59" s="36">
        <f>SUMIFS(СВЦЭМ!$D$33:$D$776,СВЦЭМ!$A$33:$A$776,$A59,СВЦЭМ!$B$33:$B$776,F$47)+'СЕТ СН'!$G$14+СВЦЭМ!$D$10+'СЕТ СН'!$G$5-'СЕТ СН'!$G$24</f>
        <v>3431.2981888499999</v>
      </c>
      <c r="G59" s="36">
        <f>SUMIFS(СВЦЭМ!$D$33:$D$776,СВЦЭМ!$A$33:$A$776,$A59,СВЦЭМ!$B$33:$B$776,G$47)+'СЕТ СН'!$G$14+СВЦЭМ!$D$10+'СЕТ СН'!$G$5-'СЕТ СН'!$G$24</f>
        <v>3422.3482735900002</v>
      </c>
      <c r="H59" s="36">
        <f>SUMIFS(СВЦЭМ!$D$33:$D$776,СВЦЭМ!$A$33:$A$776,$A59,СВЦЭМ!$B$33:$B$776,H$47)+'СЕТ СН'!$G$14+СВЦЭМ!$D$10+'СЕТ СН'!$G$5-'СЕТ СН'!$G$24</f>
        <v>3416.30767947</v>
      </c>
      <c r="I59" s="36">
        <f>SUMIFS(СВЦЭМ!$D$33:$D$776,СВЦЭМ!$A$33:$A$776,$A59,СВЦЭМ!$B$33:$B$776,I$47)+'СЕТ СН'!$G$14+СВЦЭМ!$D$10+'СЕТ СН'!$G$5-'СЕТ СН'!$G$24</f>
        <v>3412.6597188300002</v>
      </c>
      <c r="J59" s="36">
        <f>SUMIFS(СВЦЭМ!$D$33:$D$776,СВЦЭМ!$A$33:$A$776,$A59,СВЦЭМ!$B$33:$B$776,J$47)+'СЕТ СН'!$G$14+СВЦЭМ!$D$10+'СЕТ СН'!$G$5-'СЕТ СН'!$G$24</f>
        <v>3379.7626000099999</v>
      </c>
      <c r="K59" s="36">
        <f>SUMIFS(СВЦЭМ!$D$33:$D$776,СВЦЭМ!$A$33:$A$776,$A59,СВЦЭМ!$B$33:$B$776,K$47)+'СЕТ СН'!$G$14+СВЦЭМ!$D$10+'СЕТ СН'!$G$5-'СЕТ СН'!$G$24</f>
        <v>3378.1939308999999</v>
      </c>
      <c r="L59" s="36">
        <f>SUMIFS(СВЦЭМ!$D$33:$D$776,СВЦЭМ!$A$33:$A$776,$A59,СВЦЭМ!$B$33:$B$776,L$47)+'СЕТ СН'!$G$14+СВЦЭМ!$D$10+'СЕТ СН'!$G$5-'СЕТ СН'!$G$24</f>
        <v>3384.3894007899999</v>
      </c>
      <c r="M59" s="36">
        <f>SUMIFS(СВЦЭМ!$D$33:$D$776,СВЦЭМ!$A$33:$A$776,$A59,СВЦЭМ!$B$33:$B$776,M$47)+'СЕТ СН'!$G$14+СВЦЭМ!$D$10+'СЕТ СН'!$G$5-'СЕТ СН'!$G$24</f>
        <v>3401.0609652500002</v>
      </c>
      <c r="N59" s="36">
        <f>SUMIFS(СВЦЭМ!$D$33:$D$776,СВЦЭМ!$A$33:$A$776,$A59,СВЦЭМ!$B$33:$B$776,N$47)+'СЕТ СН'!$G$14+СВЦЭМ!$D$10+'СЕТ СН'!$G$5-'СЕТ СН'!$G$24</f>
        <v>3405.13726722</v>
      </c>
      <c r="O59" s="36">
        <f>SUMIFS(СВЦЭМ!$D$33:$D$776,СВЦЭМ!$A$33:$A$776,$A59,СВЦЭМ!$B$33:$B$776,O$47)+'СЕТ СН'!$G$14+СВЦЭМ!$D$10+'СЕТ СН'!$G$5-'СЕТ СН'!$G$24</f>
        <v>3414.56261301</v>
      </c>
      <c r="P59" s="36">
        <f>SUMIFS(СВЦЭМ!$D$33:$D$776,СВЦЭМ!$A$33:$A$776,$A59,СВЦЭМ!$B$33:$B$776,P$47)+'СЕТ СН'!$G$14+СВЦЭМ!$D$10+'СЕТ СН'!$G$5-'СЕТ СН'!$G$24</f>
        <v>3422.8683769099998</v>
      </c>
      <c r="Q59" s="36">
        <f>SUMIFS(СВЦЭМ!$D$33:$D$776,СВЦЭМ!$A$33:$A$776,$A59,СВЦЭМ!$B$33:$B$776,Q$47)+'СЕТ СН'!$G$14+СВЦЭМ!$D$10+'СЕТ СН'!$G$5-'СЕТ СН'!$G$24</f>
        <v>3428.3155262099999</v>
      </c>
      <c r="R59" s="36">
        <f>SUMIFS(СВЦЭМ!$D$33:$D$776,СВЦЭМ!$A$33:$A$776,$A59,СВЦЭМ!$B$33:$B$776,R$47)+'СЕТ СН'!$G$14+СВЦЭМ!$D$10+'СЕТ СН'!$G$5-'СЕТ СН'!$G$24</f>
        <v>3429.58515476</v>
      </c>
      <c r="S59" s="36">
        <f>SUMIFS(СВЦЭМ!$D$33:$D$776,СВЦЭМ!$A$33:$A$776,$A59,СВЦЭМ!$B$33:$B$776,S$47)+'СЕТ СН'!$G$14+СВЦЭМ!$D$10+'СЕТ СН'!$G$5-'СЕТ СН'!$G$24</f>
        <v>3423.9461939800003</v>
      </c>
      <c r="T59" s="36">
        <f>SUMIFS(СВЦЭМ!$D$33:$D$776,СВЦЭМ!$A$33:$A$776,$A59,СВЦЭМ!$B$33:$B$776,T$47)+'СЕТ СН'!$G$14+СВЦЭМ!$D$10+'СЕТ СН'!$G$5-'СЕТ СН'!$G$24</f>
        <v>3395.1408765699998</v>
      </c>
      <c r="U59" s="36">
        <f>SUMIFS(СВЦЭМ!$D$33:$D$776,СВЦЭМ!$A$33:$A$776,$A59,СВЦЭМ!$B$33:$B$776,U$47)+'СЕТ СН'!$G$14+СВЦЭМ!$D$10+'СЕТ СН'!$G$5-'СЕТ СН'!$G$24</f>
        <v>3378.8333812199999</v>
      </c>
      <c r="V59" s="36">
        <f>SUMIFS(СВЦЭМ!$D$33:$D$776,СВЦЭМ!$A$33:$A$776,$A59,СВЦЭМ!$B$33:$B$776,V$47)+'СЕТ СН'!$G$14+СВЦЭМ!$D$10+'СЕТ СН'!$G$5-'СЕТ СН'!$G$24</f>
        <v>3373.9661039800003</v>
      </c>
      <c r="W59" s="36">
        <f>SUMIFS(СВЦЭМ!$D$33:$D$776,СВЦЭМ!$A$33:$A$776,$A59,СВЦЭМ!$B$33:$B$776,W$47)+'СЕТ СН'!$G$14+СВЦЭМ!$D$10+'СЕТ СН'!$G$5-'СЕТ СН'!$G$24</f>
        <v>3387.9952010400002</v>
      </c>
      <c r="X59" s="36">
        <f>SUMIFS(СВЦЭМ!$D$33:$D$776,СВЦЭМ!$A$33:$A$776,$A59,СВЦЭМ!$B$33:$B$776,X$47)+'СЕТ СН'!$G$14+СВЦЭМ!$D$10+'СЕТ СН'!$G$5-'СЕТ СН'!$G$24</f>
        <v>3405.2817774300001</v>
      </c>
      <c r="Y59" s="36">
        <f>SUMIFS(СВЦЭМ!$D$33:$D$776,СВЦЭМ!$A$33:$A$776,$A59,СВЦЭМ!$B$33:$B$776,Y$47)+'СЕТ СН'!$G$14+СВЦЭМ!$D$10+'СЕТ СН'!$G$5-'СЕТ СН'!$G$24</f>
        <v>3420.12064693</v>
      </c>
    </row>
    <row r="60" spans="1:25" ht="15.75" x14ac:dyDescent="0.2">
      <c r="A60" s="35">
        <f t="shared" si="1"/>
        <v>43903</v>
      </c>
      <c r="B60" s="36">
        <f>SUMIFS(СВЦЭМ!$D$33:$D$776,СВЦЭМ!$A$33:$A$776,$A60,СВЦЭМ!$B$33:$B$776,B$47)+'СЕТ СН'!$G$14+СВЦЭМ!$D$10+'СЕТ СН'!$G$5-'СЕТ СН'!$G$24</f>
        <v>3474.9846712100002</v>
      </c>
      <c r="C60" s="36">
        <f>SUMIFS(СВЦЭМ!$D$33:$D$776,СВЦЭМ!$A$33:$A$776,$A60,СВЦЭМ!$B$33:$B$776,C$47)+'СЕТ СН'!$G$14+СВЦЭМ!$D$10+'СЕТ СН'!$G$5-'СЕТ СН'!$G$24</f>
        <v>3488.2526688200001</v>
      </c>
      <c r="D60" s="36">
        <f>SUMIFS(СВЦЭМ!$D$33:$D$776,СВЦЭМ!$A$33:$A$776,$A60,СВЦЭМ!$B$33:$B$776,D$47)+'СЕТ СН'!$G$14+СВЦЭМ!$D$10+'СЕТ СН'!$G$5-'СЕТ СН'!$G$24</f>
        <v>3499.4918621799998</v>
      </c>
      <c r="E60" s="36">
        <f>SUMIFS(СВЦЭМ!$D$33:$D$776,СВЦЭМ!$A$33:$A$776,$A60,СВЦЭМ!$B$33:$B$776,E$47)+'СЕТ СН'!$G$14+СВЦЭМ!$D$10+'СЕТ СН'!$G$5-'СЕТ СН'!$G$24</f>
        <v>3499.5597766400001</v>
      </c>
      <c r="F60" s="36">
        <f>SUMIFS(СВЦЭМ!$D$33:$D$776,СВЦЭМ!$A$33:$A$776,$A60,СВЦЭМ!$B$33:$B$776,F$47)+'СЕТ СН'!$G$14+СВЦЭМ!$D$10+'СЕТ СН'!$G$5-'СЕТ СН'!$G$24</f>
        <v>3495.4448741300002</v>
      </c>
      <c r="G60" s="36">
        <f>SUMIFS(СВЦЭМ!$D$33:$D$776,СВЦЭМ!$A$33:$A$776,$A60,СВЦЭМ!$B$33:$B$776,G$47)+'СЕТ СН'!$G$14+СВЦЭМ!$D$10+'СЕТ СН'!$G$5-'СЕТ СН'!$G$24</f>
        <v>3474.25798983</v>
      </c>
      <c r="H60" s="36">
        <f>SUMIFS(СВЦЭМ!$D$33:$D$776,СВЦЭМ!$A$33:$A$776,$A60,СВЦЭМ!$B$33:$B$776,H$47)+'СЕТ СН'!$G$14+СВЦЭМ!$D$10+'СЕТ СН'!$G$5-'СЕТ СН'!$G$24</f>
        <v>3442.7257828900001</v>
      </c>
      <c r="I60" s="36">
        <f>SUMIFS(СВЦЭМ!$D$33:$D$776,СВЦЭМ!$A$33:$A$776,$A60,СВЦЭМ!$B$33:$B$776,I$47)+'СЕТ СН'!$G$14+СВЦЭМ!$D$10+'СЕТ СН'!$G$5-'СЕТ СН'!$G$24</f>
        <v>3416.5650906599999</v>
      </c>
      <c r="J60" s="36">
        <f>SUMIFS(СВЦЭМ!$D$33:$D$776,СВЦЭМ!$A$33:$A$776,$A60,СВЦЭМ!$B$33:$B$776,J$47)+'СЕТ СН'!$G$14+СВЦЭМ!$D$10+'СЕТ СН'!$G$5-'СЕТ СН'!$G$24</f>
        <v>3373.6441992499999</v>
      </c>
      <c r="K60" s="36">
        <f>SUMIFS(СВЦЭМ!$D$33:$D$776,СВЦЭМ!$A$33:$A$776,$A60,СВЦЭМ!$B$33:$B$776,K$47)+'СЕТ СН'!$G$14+СВЦЭМ!$D$10+'СЕТ СН'!$G$5-'СЕТ СН'!$G$24</f>
        <v>3368.8847526099999</v>
      </c>
      <c r="L60" s="36">
        <f>SUMIFS(СВЦЭМ!$D$33:$D$776,СВЦЭМ!$A$33:$A$776,$A60,СВЦЭМ!$B$33:$B$776,L$47)+'СЕТ СН'!$G$14+СВЦЭМ!$D$10+'СЕТ СН'!$G$5-'СЕТ СН'!$G$24</f>
        <v>3376.7409682400003</v>
      </c>
      <c r="M60" s="36">
        <f>SUMIFS(СВЦЭМ!$D$33:$D$776,СВЦЭМ!$A$33:$A$776,$A60,СВЦЭМ!$B$33:$B$776,M$47)+'СЕТ СН'!$G$14+СВЦЭМ!$D$10+'СЕТ СН'!$G$5-'СЕТ СН'!$G$24</f>
        <v>3385.33796248</v>
      </c>
      <c r="N60" s="36">
        <f>SUMIFS(СВЦЭМ!$D$33:$D$776,СВЦЭМ!$A$33:$A$776,$A60,СВЦЭМ!$B$33:$B$776,N$47)+'СЕТ СН'!$G$14+СВЦЭМ!$D$10+'СЕТ СН'!$G$5-'СЕТ СН'!$G$24</f>
        <v>3388.29812249</v>
      </c>
      <c r="O60" s="36">
        <f>SUMIFS(СВЦЭМ!$D$33:$D$776,СВЦЭМ!$A$33:$A$776,$A60,СВЦЭМ!$B$33:$B$776,O$47)+'СЕТ СН'!$G$14+СВЦЭМ!$D$10+'СЕТ СН'!$G$5-'СЕТ СН'!$G$24</f>
        <v>3397.8087693799998</v>
      </c>
      <c r="P60" s="36">
        <f>SUMIFS(СВЦЭМ!$D$33:$D$776,СВЦЭМ!$A$33:$A$776,$A60,СВЦЭМ!$B$33:$B$776,P$47)+'СЕТ СН'!$G$14+СВЦЭМ!$D$10+'СЕТ СН'!$G$5-'СЕТ СН'!$G$24</f>
        <v>3406.2372050200001</v>
      </c>
      <c r="Q60" s="36">
        <f>SUMIFS(СВЦЭМ!$D$33:$D$776,СВЦЭМ!$A$33:$A$776,$A60,СВЦЭМ!$B$33:$B$776,Q$47)+'СЕТ СН'!$G$14+СВЦЭМ!$D$10+'СЕТ СН'!$G$5-'СЕТ СН'!$G$24</f>
        <v>3413.7827601399999</v>
      </c>
      <c r="R60" s="36">
        <f>SUMIFS(СВЦЭМ!$D$33:$D$776,СВЦЭМ!$A$33:$A$776,$A60,СВЦЭМ!$B$33:$B$776,R$47)+'СЕТ СН'!$G$14+СВЦЭМ!$D$10+'СЕТ СН'!$G$5-'СЕТ СН'!$G$24</f>
        <v>3416.7816709799999</v>
      </c>
      <c r="S60" s="36">
        <f>SUMIFS(СВЦЭМ!$D$33:$D$776,СВЦЭМ!$A$33:$A$776,$A60,СВЦЭМ!$B$33:$B$776,S$47)+'СЕТ СН'!$G$14+СВЦЭМ!$D$10+'СЕТ СН'!$G$5-'СЕТ СН'!$G$24</f>
        <v>3411.6944396899999</v>
      </c>
      <c r="T60" s="36">
        <f>SUMIFS(СВЦЭМ!$D$33:$D$776,СВЦЭМ!$A$33:$A$776,$A60,СВЦЭМ!$B$33:$B$776,T$47)+'СЕТ СН'!$G$14+СВЦЭМ!$D$10+'СЕТ СН'!$G$5-'СЕТ СН'!$G$24</f>
        <v>3390.61933516</v>
      </c>
      <c r="U60" s="36">
        <f>SUMIFS(СВЦЭМ!$D$33:$D$776,СВЦЭМ!$A$33:$A$776,$A60,СВЦЭМ!$B$33:$B$776,U$47)+'СЕТ СН'!$G$14+СВЦЭМ!$D$10+'СЕТ СН'!$G$5-'СЕТ СН'!$G$24</f>
        <v>3366.8401539800002</v>
      </c>
      <c r="V60" s="36">
        <f>SUMIFS(СВЦЭМ!$D$33:$D$776,СВЦЭМ!$A$33:$A$776,$A60,СВЦЭМ!$B$33:$B$776,V$47)+'СЕТ СН'!$G$14+СВЦЭМ!$D$10+'СЕТ СН'!$G$5-'СЕТ СН'!$G$24</f>
        <v>3360.4048621900001</v>
      </c>
      <c r="W60" s="36">
        <f>SUMIFS(СВЦЭМ!$D$33:$D$776,СВЦЭМ!$A$33:$A$776,$A60,СВЦЭМ!$B$33:$B$776,W$47)+'СЕТ СН'!$G$14+СВЦЭМ!$D$10+'СЕТ СН'!$G$5-'СЕТ СН'!$G$24</f>
        <v>3364.7378836600001</v>
      </c>
      <c r="X60" s="36">
        <f>SUMIFS(СВЦЭМ!$D$33:$D$776,СВЦЭМ!$A$33:$A$776,$A60,СВЦЭМ!$B$33:$B$776,X$47)+'СЕТ СН'!$G$14+СВЦЭМ!$D$10+'СЕТ СН'!$G$5-'СЕТ СН'!$G$24</f>
        <v>3363.7548942600001</v>
      </c>
      <c r="Y60" s="36">
        <f>SUMIFS(СВЦЭМ!$D$33:$D$776,СВЦЭМ!$A$33:$A$776,$A60,СВЦЭМ!$B$33:$B$776,Y$47)+'СЕТ СН'!$G$14+СВЦЭМ!$D$10+'СЕТ СН'!$G$5-'СЕТ СН'!$G$24</f>
        <v>3384.6752924900002</v>
      </c>
    </row>
    <row r="61" spans="1:25" ht="15.75" x14ac:dyDescent="0.2">
      <c r="A61" s="35">
        <f t="shared" si="1"/>
        <v>43904</v>
      </c>
      <c r="B61" s="36">
        <f>SUMIFS(СВЦЭМ!$D$33:$D$776,СВЦЭМ!$A$33:$A$776,$A61,СВЦЭМ!$B$33:$B$776,B$47)+'СЕТ СН'!$G$14+СВЦЭМ!$D$10+'СЕТ СН'!$G$5-'СЕТ СН'!$G$24</f>
        <v>3404.96200434</v>
      </c>
      <c r="C61" s="36">
        <f>SUMIFS(СВЦЭМ!$D$33:$D$776,СВЦЭМ!$A$33:$A$776,$A61,СВЦЭМ!$B$33:$B$776,C$47)+'СЕТ СН'!$G$14+СВЦЭМ!$D$10+'СЕТ СН'!$G$5-'СЕТ СН'!$G$24</f>
        <v>3427.03315058</v>
      </c>
      <c r="D61" s="36">
        <f>SUMIFS(СВЦЭМ!$D$33:$D$776,СВЦЭМ!$A$33:$A$776,$A61,СВЦЭМ!$B$33:$B$776,D$47)+'СЕТ СН'!$G$14+СВЦЭМ!$D$10+'СЕТ СН'!$G$5-'СЕТ СН'!$G$24</f>
        <v>3439.9871692199999</v>
      </c>
      <c r="E61" s="36">
        <f>SUMIFS(СВЦЭМ!$D$33:$D$776,СВЦЭМ!$A$33:$A$776,$A61,СВЦЭМ!$B$33:$B$776,E$47)+'СЕТ СН'!$G$14+СВЦЭМ!$D$10+'СЕТ СН'!$G$5-'СЕТ СН'!$G$24</f>
        <v>3450.8372339900002</v>
      </c>
      <c r="F61" s="36">
        <f>SUMIFS(СВЦЭМ!$D$33:$D$776,СВЦЭМ!$A$33:$A$776,$A61,СВЦЭМ!$B$33:$B$776,F$47)+'СЕТ СН'!$G$14+СВЦЭМ!$D$10+'СЕТ СН'!$G$5-'СЕТ СН'!$G$24</f>
        <v>3445.7130837100003</v>
      </c>
      <c r="G61" s="36">
        <f>SUMIFS(СВЦЭМ!$D$33:$D$776,СВЦЭМ!$A$33:$A$776,$A61,СВЦЭМ!$B$33:$B$776,G$47)+'СЕТ СН'!$G$14+СВЦЭМ!$D$10+'СЕТ СН'!$G$5-'СЕТ СН'!$G$24</f>
        <v>3431.9516414600002</v>
      </c>
      <c r="H61" s="36">
        <f>SUMIFS(СВЦЭМ!$D$33:$D$776,СВЦЭМ!$A$33:$A$776,$A61,СВЦЭМ!$B$33:$B$776,H$47)+'СЕТ СН'!$G$14+СВЦЭМ!$D$10+'СЕТ СН'!$G$5-'СЕТ СН'!$G$24</f>
        <v>3412.2770259099998</v>
      </c>
      <c r="I61" s="36">
        <f>SUMIFS(СВЦЭМ!$D$33:$D$776,СВЦЭМ!$A$33:$A$776,$A61,СВЦЭМ!$B$33:$B$776,I$47)+'СЕТ СН'!$G$14+СВЦЭМ!$D$10+'СЕТ СН'!$G$5-'СЕТ СН'!$G$24</f>
        <v>3393.9097297400003</v>
      </c>
      <c r="J61" s="36">
        <f>SUMIFS(СВЦЭМ!$D$33:$D$776,СВЦЭМ!$A$33:$A$776,$A61,СВЦЭМ!$B$33:$B$776,J$47)+'СЕТ СН'!$G$14+СВЦЭМ!$D$10+'СЕТ СН'!$G$5-'СЕТ СН'!$G$24</f>
        <v>3367.1685417399999</v>
      </c>
      <c r="K61" s="36">
        <f>SUMIFS(СВЦЭМ!$D$33:$D$776,СВЦЭМ!$A$33:$A$776,$A61,СВЦЭМ!$B$33:$B$776,K$47)+'СЕТ СН'!$G$14+СВЦЭМ!$D$10+'СЕТ СН'!$G$5-'СЕТ СН'!$G$24</f>
        <v>3382.54605528</v>
      </c>
      <c r="L61" s="36">
        <f>SUMIFS(СВЦЭМ!$D$33:$D$776,СВЦЭМ!$A$33:$A$776,$A61,СВЦЭМ!$B$33:$B$776,L$47)+'СЕТ СН'!$G$14+СВЦЭМ!$D$10+'СЕТ СН'!$G$5-'СЕТ СН'!$G$24</f>
        <v>3390.4764512700003</v>
      </c>
      <c r="M61" s="36">
        <f>SUMIFS(СВЦЭМ!$D$33:$D$776,СВЦЭМ!$A$33:$A$776,$A61,СВЦЭМ!$B$33:$B$776,M$47)+'СЕТ СН'!$G$14+СВЦЭМ!$D$10+'СЕТ СН'!$G$5-'СЕТ СН'!$G$24</f>
        <v>3397.3430088800001</v>
      </c>
      <c r="N61" s="36">
        <f>SUMIFS(СВЦЭМ!$D$33:$D$776,СВЦЭМ!$A$33:$A$776,$A61,СВЦЭМ!$B$33:$B$776,N$47)+'СЕТ СН'!$G$14+СВЦЭМ!$D$10+'СЕТ СН'!$G$5-'СЕТ СН'!$G$24</f>
        <v>3408.96301687</v>
      </c>
      <c r="O61" s="36">
        <f>SUMIFS(СВЦЭМ!$D$33:$D$776,СВЦЭМ!$A$33:$A$776,$A61,СВЦЭМ!$B$33:$B$776,O$47)+'СЕТ СН'!$G$14+СВЦЭМ!$D$10+'СЕТ СН'!$G$5-'СЕТ СН'!$G$24</f>
        <v>3423.35767012</v>
      </c>
      <c r="P61" s="36">
        <f>SUMIFS(СВЦЭМ!$D$33:$D$776,СВЦЭМ!$A$33:$A$776,$A61,СВЦЭМ!$B$33:$B$776,P$47)+'СЕТ СН'!$G$14+СВЦЭМ!$D$10+'СЕТ СН'!$G$5-'СЕТ СН'!$G$24</f>
        <v>3423.8936497</v>
      </c>
      <c r="Q61" s="36">
        <f>SUMIFS(СВЦЭМ!$D$33:$D$776,СВЦЭМ!$A$33:$A$776,$A61,СВЦЭМ!$B$33:$B$776,Q$47)+'СЕТ СН'!$G$14+СВЦЭМ!$D$10+'СЕТ СН'!$G$5-'СЕТ СН'!$G$24</f>
        <v>3425.60405021</v>
      </c>
      <c r="R61" s="36">
        <f>SUMIFS(СВЦЭМ!$D$33:$D$776,СВЦЭМ!$A$33:$A$776,$A61,СВЦЭМ!$B$33:$B$776,R$47)+'СЕТ СН'!$G$14+СВЦЭМ!$D$10+'СЕТ СН'!$G$5-'СЕТ СН'!$G$24</f>
        <v>3408.4656448300002</v>
      </c>
      <c r="S61" s="36">
        <f>SUMIFS(СВЦЭМ!$D$33:$D$776,СВЦЭМ!$A$33:$A$776,$A61,СВЦЭМ!$B$33:$B$776,S$47)+'СЕТ СН'!$G$14+СВЦЭМ!$D$10+'СЕТ СН'!$G$5-'СЕТ СН'!$G$24</f>
        <v>3401.3397685700002</v>
      </c>
      <c r="T61" s="36">
        <f>SUMIFS(СВЦЭМ!$D$33:$D$776,СВЦЭМ!$A$33:$A$776,$A61,СВЦЭМ!$B$33:$B$776,T$47)+'СЕТ СН'!$G$14+СВЦЭМ!$D$10+'СЕТ СН'!$G$5-'СЕТ СН'!$G$24</f>
        <v>3382.8961729399998</v>
      </c>
      <c r="U61" s="36">
        <f>SUMIFS(СВЦЭМ!$D$33:$D$776,СВЦЭМ!$A$33:$A$776,$A61,СВЦЭМ!$B$33:$B$776,U$47)+'СЕТ СН'!$G$14+СВЦЭМ!$D$10+'СЕТ СН'!$G$5-'СЕТ СН'!$G$24</f>
        <v>3373.2496800099998</v>
      </c>
      <c r="V61" s="36">
        <f>SUMIFS(СВЦЭМ!$D$33:$D$776,СВЦЭМ!$A$33:$A$776,$A61,СВЦЭМ!$B$33:$B$776,V$47)+'СЕТ СН'!$G$14+СВЦЭМ!$D$10+'СЕТ СН'!$G$5-'СЕТ СН'!$G$24</f>
        <v>3360.3400586900002</v>
      </c>
      <c r="W61" s="36">
        <f>SUMIFS(СВЦЭМ!$D$33:$D$776,СВЦЭМ!$A$33:$A$776,$A61,СВЦЭМ!$B$33:$B$776,W$47)+'СЕТ СН'!$G$14+СВЦЭМ!$D$10+'СЕТ СН'!$G$5-'СЕТ СН'!$G$24</f>
        <v>3379.4573667899999</v>
      </c>
      <c r="X61" s="36">
        <f>SUMIFS(СВЦЭМ!$D$33:$D$776,СВЦЭМ!$A$33:$A$776,$A61,СВЦЭМ!$B$33:$B$776,X$47)+'СЕТ СН'!$G$14+СВЦЭМ!$D$10+'СЕТ СН'!$G$5-'СЕТ СН'!$G$24</f>
        <v>3381.0532312300002</v>
      </c>
      <c r="Y61" s="36">
        <f>SUMIFS(СВЦЭМ!$D$33:$D$776,СВЦЭМ!$A$33:$A$776,$A61,СВЦЭМ!$B$33:$B$776,Y$47)+'СЕТ СН'!$G$14+СВЦЭМ!$D$10+'СЕТ СН'!$G$5-'СЕТ СН'!$G$24</f>
        <v>3381.5535096100002</v>
      </c>
    </row>
    <row r="62" spans="1:25" ht="15.75" x14ac:dyDescent="0.2">
      <c r="A62" s="35">
        <f t="shared" si="1"/>
        <v>43905</v>
      </c>
      <c r="B62" s="36">
        <f>SUMIFS(СВЦЭМ!$D$33:$D$776,СВЦЭМ!$A$33:$A$776,$A62,СВЦЭМ!$B$33:$B$776,B$47)+'СЕТ СН'!$G$14+СВЦЭМ!$D$10+'СЕТ СН'!$G$5-'СЕТ СН'!$G$24</f>
        <v>3407.9994889300001</v>
      </c>
      <c r="C62" s="36">
        <f>SUMIFS(СВЦЭМ!$D$33:$D$776,СВЦЭМ!$A$33:$A$776,$A62,СВЦЭМ!$B$33:$B$776,C$47)+'СЕТ СН'!$G$14+СВЦЭМ!$D$10+'СЕТ СН'!$G$5-'СЕТ СН'!$G$24</f>
        <v>3430.7136751200001</v>
      </c>
      <c r="D62" s="36">
        <f>SUMIFS(СВЦЭМ!$D$33:$D$776,СВЦЭМ!$A$33:$A$776,$A62,СВЦЭМ!$B$33:$B$776,D$47)+'СЕТ СН'!$G$14+СВЦЭМ!$D$10+'СЕТ СН'!$G$5-'СЕТ СН'!$G$24</f>
        <v>3441.3045746500002</v>
      </c>
      <c r="E62" s="36">
        <f>SUMIFS(СВЦЭМ!$D$33:$D$776,СВЦЭМ!$A$33:$A$776,$A62,СВЦЭМ!$B$33:$B$776,E$47)+'СЕТ СН'!$G$14+СВЦЭМ!$D$10+'СЕТ СН'!$G$5-'СЕТ СН'!$G$24</f>
        <v>3454.57776384</v>
      </c>
      <c r="F62" s="36">
        <f>SUMIFS(СВЦЭМ!$D$33:$D$776,СВЦЭМ!$A$33:$A$776,$A62,СВЦЭМ!$B$33:$B$776,F$47)+'СЕТ СН'!$G$14+СВЦЭМ!$D$10+'СЕТ СН'!$G$5-'СЕТ СН'!$G$24</f>
        <v>3457.5785698200002</v>
      </c>
      <c r="G62" s="36">
        <f>SUMIFS(СВЦЭМ!$D$33:$D$776,СВЦЭМ!$A$33:$A$776,$A62,СВЦЭМ!$B$33:$B$776,G$47)+'СЕТ СН'!$G$14+СВЦЭМ!$D$10+'СЕТ СН'!$G$5-'СЕТ СН'!$G$24</f>
        <v>3459.1639555500001</v>
      </c>
      <c r="H62" s="36">
        <f>SUMIFS(СВЦЭМ!$D$33:$D$776,СВЦЭМ!$A$33:$A$776,$A62,СВЦЭМ!$B$33:$B$776,H$47)+'СЕТ СН'!$G$14+СВЦЭМ!$D$10+'СЕТ СН'!$G$5-'СЕТ СН'!$G$24</f>
        <v>3451.9430898999999</v>
      </c>
      <c r="I62" s="36">
        <f>SUMIFS(СВЦЭМ!$D$33:$D$776,СВЦЭМ!$A$33:$A$776,$A62,СВЦЭМ!$B$33:$B$776,I$47)+'СЕТ СН'!$G$14+СВЦЭМ!$D$10+'СЕТ СН'!$G$5-'СЕТ СН'!$G$24</f>
        <v>3428.2017065999999</v>
      </c>
      <c r="J62" s="36">
        <f>SUMIFS(СВЦЭМ!$D$33:$D$776,СВЦЭМ!$A$33:$A$776,$A62,СВЦЭМ!$B$33:$B$776,J$47)+'СЕТ СН'!$G$14+СВЦЭМ!$D$10+'СЕТ СН'!$G$5-'СЕТ СН'!$G$24</f>
        <v>3388.9078876600001</v>
      </c>
      <c r="K62" s="36">
        <f>SUMIFS(СВЦЭМ!$D$33:$D$776,СВЦЭМ!$A$33:$A$776,$A62,СВЦЭМ!$B$33:$B$776,K$47)+'СЕТ СН'!$G$14+СВЦЭМ!$D$10+'СЕТ СН'!$G$5-'СЕТ СН'!$G$24</f>
        <v>3359.7674994899999</v>
      </c>
      <c r="L62" s="36">
        <f>SUMIFS(СВЦЭМ!$D$33:$D$776,СВЦЭМ!$A$33:$A$776,$A62,СВЦЭМ!$B$33:$B$776,L$47)+'СЕТ СН'!$G$14+СВЦЭМ!$D$10+'СЕТ СН'!$G$5-'СЕТ СН'!$G$24</f>
        <v>3348.6008385599998</v>
      </c>
      <c r="M62" s="36">
        <f>SUMIFS(СВЦЭМ!$D$33:$D$776,СВЦЭМ!$A$33:$A$776,$A62,СВЦЭМ!$B$33:$B$776,M$47)+'СЕТ СН'!$G$14+СВЦЭМ!$D$10+'СЕТ СН'!$G$5-'СЕТ СН'!$G$24</f>
        <v>3350.8706559299999</v>
      </c>
      <c r="N62" s="36">
        <f>SUMIFS(СВЦЭМ!$D$33:$D$776,СВЦЭМ!$A$33:$A$776,$A62,СВЦЭМ!$B$33:$B$776,N$47)+'СЕТ СН'!$G$14+СВЦЭМ!$D$10+'СЕТ СН'!$G$5-'СЕТ СН'!$G$24</f>
        <v>3365.4233940100003</v>
      </c>
      <c r="O62" s="36">
        <f>SUMIFS(СВЦЭМ!$D$33:$D$776,СВЦЭМ!$A$33:$A$776,$A62,СВЦЭМ!$B$33:$B$776,O$47)+'СЕТ СН'!$G$14+СВЦЭМ!$D$10+'СЕТ СН'!$G$5-'СЕТ СН'!$G$24</f>
        <v>3381.5881921600003</v>
      </c>
      <c r="P62" s="36">
        <f>SUMIFS(СВЦЭМ!$D$33:$D$776,СВЦЭМ!$A$33:$A$776,$A62,СВЦЭМ!$B$33:$B$776,P$47)+'СЕТ СН'!$G$14+СВЦЭМ!$D$10+'СЕТ СН'!$G$5-'СЕТ СН'!$G$24</f>
        <v>3389.9218589699999</v>
      </c>
      <c r="Q62" s="36">
        <f>SUMIFS(СВЦЭМ!$D$33:$D$776,СВЦЭМ!$A$33:$A$776,$A62,СВЦЭМ!$B$33:$B$776,Q$47)+'СЕТ СН'!$G$14+СВЦЭМ!$D$10+'СЕТ СН'!$G$5-'СЕТ СН'!$G$24</f>
        <v>3394.3107981500002</v>
      </c>
      <c r="R62" s="36">
        <f>SUMIFS(СВЦЭМ!$D$33:$D$776,СВЦЭМ!$A$33:$A$776,$A62,СВЦЭМ!$B$33:$B$776,R$47)+'СЕТ СН'!$G$14+СВЦЭМ!$D$10+'СЕТ СН'!$G$5-'СЕТ СН'!$G$24</f>
        <v>3392.8188470599998</v>
      </c>
      <c r="S62" s="36">
        <f>SUMIFS(СВЦЭМ!$D$33:$D$776,СВЦЭМ!$A$33:$A$776,$A62,СВЦЭМ!$B$33:$B$776,S$47)+'СЕТ СН'!$G$14+СВЦЭМ!$D$10+'СЕТ СН'!$G$5-'СЕТ СН'!$G$24</f>
        <v>3388.00417943</v>
      </c>
      <c r="T62" s="36">
        <f>SUMIFS(СВЦЭМ!$D$33:$D$776,СВЦЭМ!$A$33:$A$776,$A62,СВЦЭМ!$B$33:$B$776,T$47)+'СЕТ СН'!$G$14+СВЦЭМ!$D$10+'СЕТ СН'!$G$5-'СЕТ СН'!$G$24</f>
        <v>3367.1959405699999</v>
      </c>
      <c r="U62" s="36">
        <f>SUMIFS(СВЦЭМ!$D$33:$D$776,СВЦЭМ!$A$33:$A$776,$A62,СВЦЭМ!$B$33:$B$776,U$47)+'СЕТ СН'!$G$14+СВЦЭМ!$D$10+'СЕТ СН'!$G$5-'СЕТ СН'!$G$24</f>
        <v>3355.8097368500003</v>
      </c>
      <c r="V62" s="36">
        <f>SUMIFS(СВЦЭМ!$D$33:$D$776,СВЦЭМ!$A$33:$A$776,$A62,СВЦЭМ!$B$33:$B$776,V$47)+'СЕТ СН'!$G$14+СВЦЭМ!$D$10+'СЕТ СН'!$G$5-'СЕТ СН'!$G$24</f>
        <v>3353.2703647500002</v>
      </c>
      <c r="W62" s="36">
        <f>SUMIFS(СВЦЭМ!$D$33:$D$776,СВЦЭМ!$A$33:$A$776,$A62,СВЦЭМ!$B$33:$B$776,W$47)+'СЕТ СН'!$G$14+СВЦЭМ!$D$10+'СЕТ СН'!$G$5-'СЕТ СН'!$G$24</f>
        <v>3361.34687248</v>
      </c>
      <c r="X62" s="36">
        <f>SUMIFS(СВЦЭМ!$D$33:$D$776,СВЦЭМ!$A$33:$A$776,$A62,СВЦЭМ!$B$33:$B$776,X$47)+'СЕТ СН'!$G$14+СВЦЭМ!$D$10+'СЕТ СН'!$G$5-'СЕТ СН'!$G$24</f>
        <v>3381.0442195599999</v>
      </c>
      <c r="Y62" s="36">
        <f>SUMIFS(СВЦЭМ!$D$33:$D$776,СВЦЭМ!$A$33:$A$776,$A62,СВЦЭМ!$B$33:$B$776,Y$47)+'СЕТ СН'!$G$14+СВЦЭМ!$D$10+'СЕТ СН'!$G$5-'СЕТ СН'!$G$24</f>
        <v>3410.7237269100001</v>
      </c>
    </row>
    <row r="63" spans="1:25" ht="15.75" x14ac:dyDescent="0.2">
      <c r="A63" s="35">
        <f t="shared" si="1"/>
        <v>43906</v>
      </c>
      <c r="B63" s="36">
        <f>SUMIFS(СВЦЭМ!$D$33:$D$776,СВЦЭМ!$A$33:$A$776,$A63,СВЦЭМ!$B$33:$B$776,B$47)+'СЕТ СН'!$G$14+СВЦЭМ!$D$10+'СЕТ СН'!$G$5-'СЕТ СН'!$G$24</f>
        <v>3450.3288194900001</v>
      </c>
      <c r="C63" s="36">
        <f>SUMIFS(СВЦЭМ!$D$33:$D$776,СВЦЭМ!$A$33:$A$776,$A63,СВЦЭМ!$B$33:$B$776,C$47)+'СЕТ СН'!$G$14+СВЦЭМ!$D$10+'СЕТ СН'!$G$5-'СЕТ СН'!$G$24</f>
        <v>3467.88869772</v>
      </c>
      <c r="D63" s="36">
        <f>SUMIFS(СВЦЭМ!$D$33:$D$776,СВЦЭМ!$A$33:$A$776,$A63,СВЦЭМ!$B$33:$B$776,D$47)+'СЕТ СН'!$G$14+СВЦЭМ!$D$10+'СЕТ СН'!$G$5-'СЕТ СН'!$G$24</f>
        <v>3470.9853679799999</v>
      </c>
      <c r="E63" s="36">
        <f>SUMIFS(СВЦЭМ!$D$33:$D$776,СВЦЭМ!$A$33:$A$776,$A63,СВЦЭМ!$B$33:$B$776,E$47)+'СЕТ СН'!$G$14+СВЦЭМ!$D$10+'СЕТ СН'!$G$5-'СЕТ СН'!$G$24</f>
        <v>3471.7913735100001</v>
      </c>
      <c r="F63" s="36">
        <f>SUMIFS(СВЦЭМ!$D$33:$D$776,СВЦЭМ!$A$33:$A$776,$A63,СВЦЭМ!$B$33:$B$776,F$47)+'СЕТ СН'!$G$14+СВЦЭМ!$D$10+'СЕТ СН'!$G$5-'СЕТ СН'!$G$24</f>
        <v>3471.84523128</v>
      </c>
      <c r="G63" s="36">
        <f>SUMIFS(СВЦЭМ!$D$33:$D$776,СВЦЭМ!$A$33:$A$776,$A63,СВЦЭМ!$B$33:$B$776,G$47)+'СЕТ СН'!$G$14+СВЦЭМ!$D$10+'СЕТ СН'!$G$5-'СЕТ СН'!$G$24</f>
        <v>3472.2215010499999</v>
      </c>
      <c r="H63" s="36">
        <f>SUMIFS(СВЦЭМ!$D$33:$D$776,СВЦЭМ!$A$33:$A$776,$A63,СВЦЭМ!$B$33:$B$776,H$47)+'СЕТ СН'!$G$14+СВЦЭМ!$D$10+'СЕТ СН'!$G$5-'СЕТ СН'!$G$24</f>
        <v>3451.7004363999999</v>
      </c>
      <c r="I63" s="36">
        <f>SUMIFS(СВЦЭМ!$D$33:$D$776,СВЦЭМ!$A$33:$A$776,$A63,СВЦЭМ!$B$33:$B$776,I$47)+'СЕТ СН'!$G$14+СВЦЭМ!$D$10+'СЕТ СН'!$G$5-'СЕТ СН'!$G$24</f>
        <v>3411.3373432899998</v>
      </c>
      <c r="J63" s="36">
        <f>SUMIFS(СВЦЭМ!$D$33:$D$776,СВЦЭМ!$A$33:$A$776,$A63,СВЦЭМ!$B$33:$B$776,J$47)+'СЕТ СН'!$G$14+СВЦЭМ!$D$10+'СЕТ СН'!$G$5-'СЕТ СН'!$G$24</f>
        <v>3351.83551244</v>
      </c>
      <c r="K63" s="36">
        <f>SUMIFS(СВЦЭМ!$D$33:$D$776,СВЦЭМ!$A$33:$A$776,$A63,СВЦЭМ!$B$33:$B$776,K$47)+'СЕТ СН'!$G$14+СВЦЭМ!$D$10+'СЕТ СН'!$G$5-'СЕТ СН'!$G$24</f>
        <v>3351.4253150499999</v>
      </c>
      <c r="L63" s="36">
        <f>SUMIFS(СВЦЭМ!$D$33:$D$776,СВЦЭМ!$A$33:$A$776,$A63,СВЦЭМ!$B$33:$B$776,L$47)+'СЕТ СН'!$G$14+СВЦЭМ!$D$10+'СЕТ СН'!$G$5-'СЕТ СН'!$G$24</f>
        <v>3351.2286404300003</v>
      </c>
      <c r="M63" s="36">
        <f>SUMIFS(СВЦЭМ!$D$33:$D$776,СВЦЭМ!$A$33:$A$776,$A63,СВЦЭМ!$B$33:$B$776,M$47)+'СЕТ СН'!$G$14+СВЦЭМ!$D$10+'СЕТ СН'!$G$5-'СЕТ СН'!$G$24</f>
        <v>3366.1588448500002</v>
      </c>
      <c r="N63" s="36">
        <f>SUMIFS(СВЦЭМ!$D$33:$D$776,СВЦЭМ!$A$33:$A$776,$A63,СВЦЭМ!$B$33:$B$776,N$47)+'СЕТ СН'!$G$14+СВЦЭМ!$D$10+'СЕТ СН'!$G$5-'СЕТ СН'!$G$24</f>
        <v>3381.1710783100002</v>
      </c>
      <c r="O63" s="36">
        <f>SUMIFS(СВЦЭМ!$D$33:$D$776,СВЦЭМ!$A$33:$A$776,$A63,СВЦЭМ!$B$33:$B$776,O$47)+'СЕТ СН'!$G$14+СВЦЭМ!$D$10+'СЕТ СН'!$G$5-'СЕТ СН'!$G$24</f>
        <v>3401.9216778300001</v>
      </c>
      <c r="P63" s="36">
        <f>SUMIFS(СВЦЭМ!$D$33:$D$776,СВЦЭМ!$A$33:$A$776,$A63,СВЦЭМ!$B$33:$B$776,P$47)+'СЕТ СН'!$G$14+СВЦЭМ!$D$10+'СЕТ СН'!$G$5-'СЕТ СН'!$G$24</f>
        <v>3408.5713314599998</v>
      </c>
      <c r="Q63" s="36">
        <f>SUMIFS(СВЦЭМ!$D$33:$D$776,СВЦЭМ!$A$33:$A$776,$A63,СВЦЭМ!$B$33:$B$776,Q$47)+'СЕТ СН'!$G$14+СВЦЭМ!$D$10+'СЕТ СН'!$G$5-'СЕТ СН'!$G$24</f>
        <v>3408.18960178</v>
      </c>
      <c r="R63" s="36">
        <f>SUMIFS(СВЦЭМ!$D$33:$D$776,СВЦЭМ!$A$33:$A$776,$A63,СВЦЭМ!$B$33:$B$776,R$47)+'СЕТ СН'!$G$14+СВЦЭМ!$D$10+'СЕТ СН'!$G$5-'СЕТ СН'!$G$24</f>
        <v>3413.3949321</v>
      </c>
      <c r="S63" s="36">
        <f>SUMIFS(СВЦЭМ!$D$33:$D$776,СВЦЭМ!$A$33:$A$776,$A63,СВЦЭМ!$B$33:$B$776,S$47)+'СЕТ СН'!$G$14+СВЦЭМ!$D$10+'СЕТ СН'!$G$5-'СЕТ СН'!$G$24</f>
        <v>3405.4808649400002</v>
      </c>
      <c r="T63" s="36">
        <f>SUMIFS(СВЦЭМ!$D$33:$D$776,СВЦЭМ!$A$33:$A$776,$A63,СВЦЭМ!$B$33:$B$776,T$47)+'СЕТ СН'!$G$14+СВЦЭМ!$D$10+'СЕТ СН'!$G$5-'СЕТ СН'!$G$24</f>
        <v>3386.7245272</v>
      </c>
      <c r="U63" s="36">
        <f>SUMIFS(СВЦЭМ!$D$33:$D$776,СВЦЭМ!$A$33:$A$776,$A63,СВЦЭМ!$B$33:$B$776,U$47)+'СЕТ СН'!$G$14+СВЦЭМ!$D$10+'СЕТ СН'!$G$5-'СЕТ СН'!$G$24</f>
        <v>3367.26492444</v>
      </c>
      <c r="V63" s="36">
        <f>SUMIFS(СВЦЭМ!$D$33:$D$776,СВЦЭМ!$A$33:$A$776,$A63,СВЦЭМ!$B$33:$B$776,V$47)+'СЕТ СН'!$G$14+СВЦЭМ!$D$10+'СЕТ СН'!$G$5-'СЕТ СН'!$G$24</f>
        <v>3362.0406206100001</v>
      </c>
      <c r="W63" s="36">
        <f>SUMIFS(СВЦЭМ!$D$33:$D$776,СВЦЭМ!$A$33:$A$776,$A63,СВЦЭМ!$B$33:$B$776,W$47)+'СЕТ СН'!$G$14+СВЦЭМ!$D$10+'СЕТ СН'!$G$5-'СЕТ СН'!$G$24</f>
        <v>3380.92205792</v>
      </c>
      <c r="X63" s="36">
        <f>SUMIFS(СВЦЭМ!$D$33:$D$776,СВЦЭМ!$A$33:$A$776,$A63,СВЦЭМ!$B$33:$B$776,X$47)+'СЕТ СН'!$G$14+СВЦЭМ!$D$10+'СЕТ СН'!$G$5-'СЕТ СН'!$G$24</f>
        <v>3404.9467637900002</v>
      </c>
      <c r="Y63" s="36">
        <f>SUMIFS(СВЦЭМ!$D$33:$D$776,СВЦЭМ!$A$33:$A$776,$A63,СВЦЭМ!$B$33:$B$776,Y$47)+'СЕТ СН'!$G$14+СВЦЭМ!$D$10+'СЕТ СН'!$G$5-'СЕТ СН'!$G$24</f>
        <v>3429.42283804</v>
      </c>
    </row>
    <row r="64" spans="1:25" ht="15.75" x14ac:dyDescent="0.2">
      <c r="A64" s="35">
        <f t="shared" si="1"/>
        <v>43907</v>
      </c>
      <c r="B64" s="36">
        <f>SUMIFS(СВЦЭМ!$D$33:$D$776,СВЦЭМ!$A$33:$A$776,$A64,СВЦЭМ!$B$33:$B$776,B$47)+'СЕТ СН'!$G$14+СВЦЭМ!$D$10+'СЕТ СН'!$G$5-'СЕТ СН'!$G$24</f>
        <v>3392.6879559600002</v>
      </c>
      <c r="C64" s="36">
        <f>SUMIFS(СВЦЭМ!$D$33:$D$776,СВЦЭМ!$A$33:$A$776,$A64,СВЦЭМ!$B$33:$B$776,C$47)+'СЕТ СН'!$G$14+СВЦЭМ!$D$10+'СЕТ СН'!$G$5-'СЕТ СН'!$G$24</f>
        <v>3405.81031566</v>
      </c>
      <c r="D64" s="36">
        <f>SUMIFS(СВЦЭМ!$D$33:$D$776,СВЦЭМ!$A$33:$A$776,$A64,СВЦЭМ!$B$33:$B$776,D$47)+'СЕТ СН'!$G$14+СВЦЭМ!$D$10+'СЕТ СН'!$G$5-'СЕТ СН'!$G$24</f>
        <v>3419.6646904899999</v>
      </c>
      <c r="E64" s="36">
        <f>SUMIFS(СВЦЭМ!$D$33:$D$776,СВЦЭМ!$A$33:$A$776,$A64,СВЦЭМ!$B$33:$B$776,E$47)+'СЕТ СН'!$G$14+СВЦЭМ!$D$10+'СЕТ СН'!$G$5-'СЕТ СН'!$G$24</f>
        <v>3423.86418254</v>
      </c>
      <c r="F64" s="36">
        <f>SUMIFS(СВЦЭМ!$D$33:$D$776,СВЦЭМ!$A$33:$A$776,$A64,СВЦЭМ!$B$33:$B$776,F$47)+'СЕТ СН'!$G$14+СВЦЭМ!$D$10+'СЕТ СН'!$G$5-'СЕТ СН'!$G$24</f>
        <v>3416.5601152999998</v>
      </c>
      <c r="G64" s="36">
        <f>SUMIFS(СВЦЭМ!$D$33:$D$776,СВЦЭМ!$A$33:$A$776,$A64,СВЦЭМ!$B$33:$B$776,G$47)+'СЕТ СН'!$G$14+СВЦЭМ!$D$10+'СЕТ СН'!$G$5-'СЕТ СН'!$G$24</f>
        <v>3402.9777331599998</v>
      </c>
      <c r="H64" s="36">
        <f>SUMIFS(СВЦЭМ!$D$33:$D$776,СВЦЭМ!$A$33:$A$776,$A64,СВЦЭМ!$B$33:$B$776,H$47)+'СЕТ СН'!$G$14+СВЦЭМ!$D$10+'СЕТ СН'!$G$5-'СЕТ СН'!$G$24</f>
        <v>3381.8577206999998</v>
      </c>
      <c r="I64" s="36">
        <f>SUMIFS(СВЦЭМ!$D$33:$D$776,СВЦЭМ!$A$33:$A$776,$A64,СВЦЭМ!$B$33:$B$776,I$47)+'СЕТ СН'!$G$14+СВЦЭМ!$D$10+'СЕТ СН'!$G$5-'СЕТ СН'!$G$24</f>
        <v>3358.9769874900003</v>
      </c>
      <c r="J64" s="36">
        <f>SUMIFS(СВЦЭМ!$D$33:$D$776,СВЦЭМ!$A$33:$A$776,$A64,СВЦЭМ!$B$33:$B$776,J$47)+'СЕТ СН'!$G$14+СВЦЭМ!$D$10+'СЕТ СН'!$G$5-'СЕТ СН'!$G$24</f>
        <v>3351.4138851400003</v>
      </c>
      <c r="K64" s="36">
        <f>SUMIFS(СВЦЭМ!$D$33:$D$776,СВЦЭМ!$A$33:$A$776,$A64,СВЦЭМ!$B$33:$B$776,K$47)+'СЕТ СН'!$G$14+СВЦЭМ!$D$10+'СЕТ СН'!$G$5-'СЕТ СН'!$G$24</f>
        <v>3355.8840503700003</v>
      </c>
      <c r="L64" s="36">
        <f>SUMIFS(СВЦЭМ!$D$33:$D$776,СВЦЭМ!$A$33:$A$776,$A64,СВЦЭМ!$B$33:$B$776,L$47)+'СЕТ СН'!$G$14+СВЦЭМ!$D$10+'СЕТ СН'!$G$5-'СЕТ СН'!$G$24</f>
        <v>3360.7315759900002</v>
      </c>
      <c r="M64" s="36">
        <f>SUMIFS(СВЦЭМ!$D$33:$D$776,СВЦЭМ!$A$33:$A$776,$A64,СВЦЭМ!$B$33:$B$776,M$47)+'СЕТ СН'!$G$14+СВЦЭМ!$D$10+'СЕТ СН'!$G$5-'СЕТ СН'!$G$24</f>
        <v>3380.3380123799998</v>
      </c>
      <c r="N64" s="36">
        <f>SUMIFS(СВЦЭМ!$D$33:$D$776,СВЦЭМ!$A$33:$A$776,$A64,СВЦЭМ!$B$33:$B$776,N$47)+'СЕТ СН'!$G$14+СВЦЭМ!$D$10+'СЕТ СН'!$G$5-'СЕТ СН'!$G$24</f>
        <v>3403.5984269600003</v>
      </c>
      <c r="O64" s="36">
        <f>SUMIFS(СВЦЭМ!$D$33:$D$776,СВЦЭМ!$A$33:$A$776,$A64,СВЦЭМ!$B$33:$B$776,O$47)+'СЕТ СН'!$G$14+СВЦЭМ!$D$10+'СЕТ СН'!$G$5-'СЕТ СН'!$G$24</f>
        <v>3406.8887447799998</v>
      </c>
      <c r="P64" s="36">
        <f>SUMIFS(СВЦЭМ!$D$33:$D$776,СВЦЭМ!$A$33:$A$776,$A64,СВЦЭМ!$B$33:$B$776,P$47)+'СЕТ СН'!$G$14+СВЦЭМ!$D$10+'СЕТ СН'!$G$5-'СЕТ СН'!$G$24</f>
        <v>3402.19832675</v>
      </c>
      <c r="Q64" s="36">
        <f>SUMIFS(СВЦЭМ!$D$33:$D$776,СВЦЭМ!$A$33:$A$776,$A64,СВЦЭМ!$B$33:$B$776,Q$47)+'СЕТ СН'!$G$14+СВЦЭМ!$D$10+'СЕТ СН'!$G$5-'СЕТ СН'!$G$24</f>
        <v>3403.2804757499998</v>
      </c>
      <c r="R64" s="36">
        <f>SUMIFS(СВЦЭМ!$D$33:$D$776,СВЦЭМ!$A$33:$A$776,$A64,СВЦЭМ!$B$33:$B$776,R$47)+'СЕТ СН'!$G$14+СВЦЭМ!$D$10+'СЕТ СН'!$G$5-'СЕТ СН'!$G$24</f>
        <v>3398.8658396400001</v>
      </c>
      <c r="S64" s="36">
        <f>SUMIFS(СВЦЭМ!$D$33:$D$776,СВЦЭМ!$A$33:$A$776,$A64,СВЦЭМ!$B$33:$B$776,S$47)+'СЕТ СН'!$G$14+СВЦЭМ!$D$10+'СЕТ СН'!$G$5-'СЕТ СН'!$G$24</f>
        <v>3395.1043421899999</v>
      </c>
      <c r="T64" s="36">
        <f>SUMIFS(СВЦЭМ!$D$33:$D$776,СВЦЭМ!$A$33:$A$776,$A64,СВЦЭМ!$B$33:$B$776,T$47)+'СЕТ СН'!$G$14+СВЦЭМ!$D$10+'СЕТ СН'!$G$5-'СЕТ СН'!$G$24</f>
        <v>3393.1278039099998</v>
      </c>
      <c r="U64" s="36">
        <f>SUMIFS(СВЦЭМ!$D$33:$D$776,СВЦЭМ!$A$33:$A$776,$A64,СВЦЭМ!$B$33:$B$776,U$47)+'СЕТ СН'!$G$14+СВЦЭМ!$D$10+'СЕТ СН'!$G$5-'СЕТ СН'!$G$24</f>
        <v>3397.6071745999998</v>
      </c>
      <c r="V64" s="36">
        <f>SUMIFS(СВЦЭМ!$D$33:$D$776,СВЦЭМ!$A$33:$A$776,$A64,СВЦЭМ!$B$33:$B$776,V$47)+'СЕТ СН'!$G$14+СВЦЭМ!$D$10+'СЕТ СН'!$G$5-'СЕТ СН'!$G$24</f>
        <v>3392.5685943600001</v>
      </c>
      <c r="W64" s="36">
        <f>SUMIFS(СВЦЭМ!$D$33:$D$776,СВЦЭМ!$A$33:$A$776,$A64,СВЦЭМ!$B$33:$B$776,W$47)+'СЕТ СН'!$G$14+СВЦЭМ!$D$10+'СЕТ СН'!$G$5-'СЕТ СН'!$G$24</f>
        <v>3375.3716855500002</v>
      </c>
      <c r="X64" s="36">
        <f>SUMIFS(СВЦЭМ!$D$33:$D$776,СВЦЭМ!$A$33:$A$776,$A64,СВЦЭМ!$B$33:$B$776,X$47)+'СЕТ СН'!$G$14+СВЦЭМ!$D$10+'СЕТ СН'!$G$5-'СЕТ СН'!$G$24</f>
        <v>3367.95443875</v>
      </c>
      <c r="Y64" s="36">
        <f>SUMIFS(СВЦЭМ!$D$33:$D$776,СВЦЭМ!$A$33:$A$776,$A64,СВЦЭМ!$B$33:$B$776,Y$47)+'СЕТ СН'!$G$14+СВЦЭМ!$D$10+'СЕТ СН'!$G$5-'СЕТ СН'!$G$24</f>
        <v>3368.8705073800002</v>
      </c>
    </row>
    <row r="65" spans="1:26" ht="15.75" x14ac:dyDescent="0.2">
      <c r="A65" s="35">
        <f t="shared" si="1"/>
        <v>43908</v>
      </c>
      <c r="B65" s="36">
        <f>SUMIFS(СВЦЭМ!$D$33:$D$776,СВЦЭМ!$A$33:$A$776,$A65,СВЦЭМ!$B$33:$B$776,B$47)+'СЕТ СН'!$G$14+СВЦЭМ!$D$10+'СЕТ СН'!$G$5-'СЕТ СН'!$G$24</f>
        <v>3429.43699079</v>
      </c>
      <c r="C65" s="36">
        <f>SUMIFS(СВЦЭМ!$D$33:$D$776,СВЦЭМ!$A$33:$A$776,$A65,СВЦЭМ!$B$33:$B$776,C$47)+'СЕТ СН'!$G$14+СВЦЭМ!$D$10+'СЕТ СН'!$G$5-'СЕТ СН'!$G$24</f>
        <v>3457.3723993399999</v>
      </c>
      <c r="D65" s="36">
        <f>SUMIFS(СВЦЭМ!$D$33:$D$776,СВЦЭМ!$A$33:$A$776,$A65,СВЦЭМ!$B$33:$B$776,D$47)+'СЕТ СН'!$G$14+СВЦЭМ!$D$10+'СЕТ СН'!$G$5-'СЕТ СН'!$G$24</f>
        <v>3478.50719312</v>
      </c>
      <c r="E65" s="36">
        <f>SUMIFS(СВЦЭМ!$D$33:$D$776,СВЦЭМ!$A$33:$A$776,$A65,СВЦЭМ!$B$33:$B$776,E$47)+'СЕТ СН'!$G$14+СВЦЭМ!$D$10+'СЕТ СН'!$G$5-'СЕТ СН'!$G$24</f>
        <v>3483.890492</v>
      </c>
      <c r="F65" s="36">
        <f>SUMIFS(СВЦЭМ!$D$33:$D$776,СВЦЭМ!$A$33:$A$776,$A65,СВЦЭМ!$B$33:$B$776,F$47)+'СЕТ СН'!$G$14+СВЦЭМ!$D$10+'СЕТ СН'!$G$5-'СЕТ СН'!$G$24</f>
        <v>3484.87889541</v>
      </c>
      <c r="G65" s="36">
        <f>SUMIFS(СВЦЭМ!$D$33:$D$776,СВЦЭМ!$A$33:$A$776,$A65,СВЦЭМ!$B$33:$B$776,G$47)+'СЕТ СН'!$G$14+СВЦЭМ!$D$10+'СЕТ СН'!$G$5-'СЕТ СН'!$G$24</f>
        <v>3467.7115757199999</v>
      </c>
      <c r="H65" s="36">
        <f>SUMIFS(СВЦЭМ!$D$33:$D$776,СВЦЭМ!$A$33:$A$776,$A65,СВЦЭМ!$B$33:$B$776,H$47)+'СЕТ СН'!$G$14+СВЦЭМ!$D$10+'СЕТ СН'!$G$5-'СЕТ СН'!$G$24</f>
        <v>3424.4190456300003</v>
      </c>
      <c r="I65" s="36">
        <f>SUMIFS(СВЦЭМ!$D$33:$D$776,СВЦЭМ!$A$33:$A$776,$A65,СВЦЭМ!$B$33:$B$776,I$47)+'СЕТ СН'!$G$14+СВЦЭМ!$D$10+'СЕТ СН'!$G$5-'СЕТ СН'!$G$24</f>
        <v>3381.0650593700002</v>
      </c>
      <c r="J65" s="36">
        <f>SUMIFS(СВЦЭМ!$D$33:$D$776,СВЦЭМ!$A$33:$A$776,$A65,СВЦЭМ!$B$33:$B$776,J$47)+'СЕТ СН'!$G$14+СВЦЭМ!$D$10+'СЕТ СН'!$G$5-'СЕТ СН'!$G$24</f>
        <v>3346.3231040800001</v>
      </c>
      <c r="K65" s="36">
        <f>SUMIFS(СВЦЭМ!$D$33:$D$776,СВЦЭМ!$A$33:$A$776,$A65,СВЦЭМ!$B$33:$B$776,K$47)+'СЕТ СН'!$G$14+СВЦЭМ!$D$10+'СЕТ СН'!$G$5-'СЕТ СН'!$G$24</f>
        <v>3352.9623176599998</v>
      </c>
      <c r="L65" s="36">
        <f>SUMIFS(СВЦЭМ!$D$33:$D$776,СВЦЭМ!$A$33:$A$776,$A65,СВЦЭМ!$B$33:$B$776,L$47)+'СЕТ СН'!$G$14+СВЦЭМ!$D$10+'СЕТ СН'!$G$5-'СЕТ СН'!$G$24</f>
        <v>3352.1326141500003</v>
      </c>
      <c r="M65" s="36">
        <f>SUMIFS(СВЦЭМ!$D$33:$D$776,СВЦЭМ!$A$33:$A$776,$A65,СВЦЭМ!$B$33:$B$776,M$47)+'СЕТ СН'!$G$14+СВЦЭМ!$D$10+'СЕТ СН'!$G$5-'СЕТ СН'!$G$24</f>
        <v>3338.28513337</v>
      </c>
      <c r="N65" s="36">
        <f>SUMIFS(СВЦЭМ!$D$33:$D$776,СВЦЭМ!$A$33:$A$776,$A65,СВЦЭМ!$B$33:$B$776,N$47)+'СЕТ СН'!$G$14+СВЦЭМ!$D$10+'СЕТ СН'!$G$5-'СЕТ СН'!$G$24</f>
        <v>3352.9149210099999</v>
      </c>
      <c r="O65" s="36">
        <f>SUMIFS(СВЦЭМ!$D$33:$D$776,СВЦЭМ!$A$33:$A$776,$A65,СВЦЭМ!$B$33:$B$776,O$47)+'СЕТ СН'!$G$14+СВЦЭМ!$D$10+'СЕТ СН'!$G$5-'СЕТ СН'!$G$24</f>
        <v>3362.3346860900001</v>
      </c>
      <c r="P65" s="36">
        <f>SUMIFS(СВЦЭМ!$D$33:$D$776,СВЦЭМ!$A$33:$A$776,$A65,СВЦЭМ!$B$33:$B$776,P$47)+'СЕТ СН'!$G$14+СВЦЭМ!$D$10+'СЕТ СН'!$G$5-'СЕТ СН'!$G$24</f>
        <v>3359.6706698600001</v>
      </c>
      <c r="Q65" s="36">
        <f>SUMIFS(СВЦЭМ!$D$33:$D$776,СВЦЭМ!$A$33:$A$776,$A65,СВЦЭМ!$B$33:$B$776,Q$47)+'СЕТ СН'!$G$14+СВЦЭМ!$D$10+'СЕТ СН'!$G$5-'СЕТ СН'!$G$24</f>
        <v>3366.0649441700002</v>
      </c>
      <c r="R65" s="36">
        <f>SUMIFS(СВЦЭМ!$D$33:$D$776,СВЦЭМ!$A$33:$A$776,$A65,СВЦЭМ!$B$33:$B$776,R$47)+'СЕТ СН'!$G$14+СВЦЭМ!$D$10+'СЕТ СН'!$G$5-'СЕТ СН'!$G$24</f>
        <v>3388.4912127600001</v>
      </c>
      <c r="S65" s="36">
        <f>SUMIFS(СВЦЭМ!$D$33:$D$776,СВЦЭМ!$A$33:$A$776,$A65,СВЦЭМ!$B$33:$B$776,S$47)+'СЕТ СН'!$G$14+СВЦЭМ!$D$10+'СЕТ СН'!$G$5-'СЕТ СН'!$G$24</f>
        <v>3377.2956789300001</v>
      </c>
      <c r="T65" s="36">
        <f>SUMIFS(СВЦЭМ!$D$33:$D$776,СВЦЭМ!$A$33:$A$776,$A65,СВЦЭМ!$B$33:$B$776,T$47)+'СЕТ СН'!$G$14+СВЦЭМ!$D$10+'СЕТ СН'!$G$5-'СЕТ СН'!$G$24</f>
        <v>3366.6690573400001</v>
      </c>
      <c r="U65" s="36">
        <f>SUMIFS(СВЦЭМ!$D$33:$D$776,СВЦЭМ!$A$33:$A$776,$A65,СВЦЭМ!$B$33:$B$776,U$47)+'СЕТ СН'!$G$14+СВЦЭМ!$D$10+'СЕТ СН'!$G$5-'СЕТ СН'!$G$24</f>
        <v>3340.03007996</v>
      </c>
      <c r="V65" s="36">
        <f>SUMIFS(СВЦЭМ!$D$33:$D$776,СВЦЭМ!$A$33:$A$776,$A65,СВЦЭМ!$B$33:$B$776,V$47)+'СЕТ СН'!$G$14+СВЦЭМ!$D$10+'СЕТ СН'!$G$5-'СЕТ СН'!$G$24</f>
        <v>3339.1704914900001</v>
      </c>
      <c r="W65" s="36">
        <f>SUMIFS(СВЦЭМ!$D$33:$D$776,СВЦЭМ!$A$33:$A$776,$A65,СВЦЭМ!$B$33:$B$776,W$47)+'СЕТ СН'!$G$14+СВЦЭМ!$D$10+'СЕТ СН'!$G$5-'СЕТ СН'!$G$24</f>
        <v>3332.5945197800002</v>
      </c>
      <c r="X65" s="36">
        <f>SUMIFS(СВЦЭМ!$D$33:$D$776,СВЦЭМ!$A$33:$A$776,$A65,СВЦЭМ!$B$33:$B$776,X$47)+'СЕТ СН'!$G$14+СВЦЭМ!$D$10+'СЕТ СН'!$G$5-'СЕТ СН'!$G$24</f>
        <v>3343.6737305900001</v>
      </c>
      <c r="Y65" s="36">
        <f>SUMIFS(СВЦЭМ!$D$33:$D$776,СВЦЭМ!$A$33:$A$776,$A65,СВЦЭМ!$B$33:$B$776,Y$47)+'СЕТ СН'!$G$14+СВЦЭМ!$D$10+'СЕТ СН'!$G$5-'СЕТ СН'!$G$24</f>
        <v>3362.6620214899999</v>
      </c>
    </row>
    <row r="66" spans="1:26" ht="15.75" x14ac:dyDescent="0.2">
      <c r="A66" s="35">
        <f t="shared" si="1"/>
        <v>43909</v>
      </c>
      <c r="B66" s="36">
        <f>SUMIFS(СВЦЭМ!$D$33:$D$776,СВЦЭМ!$A$33:$A$776,$A66,СВЦЭМ!$B$33:$B$776,B$47)+'СЕТ СН'!$G$14+СВЦЭМ!$D$10+'СЕТ СН'!$G$5-'СЕТ СН'!$G$24</f>
        <v>3397.2203922899998</v>
      </c>
      <c r="C66" s="36">
        <f>SUMIFS(СВЦЭМ!$D$33:$D$776,СВЦЭМ!$A$33:$A$776,$A66,СВЦЭМ!$B$33:$B$776,C$47)+'СЕТ СН'!$G$14+СВЦЭМ!$D$10+'СЕТ СН'!$G$5-'СЕТ СН'!$G$24</f>
        <v>3423.97132375</v>
      </c>
      <c r="D66" s="36">
        <f>SUMIFS(СВЦЭМ!$D$33:$D$776,СВЦЭМ!$A$33:$A$776,$A66,СВЦЭМ!$B$33:$B$776,D$47)+'СЕТ СН'!$G$14+СВЦЭМ!$D$10+'СЕТ СН'!$G$5-'СЕТ СН'!$G$24</f>
        <v>3438.6714542499999</v>
      </c>
      <c r="E66" s="36">
        <f>SUMIFS(СВЦЭМ!$D$33:$D$776,СВЦЭМ!$A$33:$A$776,$A66,СВЦЭМ!$B$33:$B$776,E$47)+'СЕТ СН'!$G$14+СВЦЭМ!$D$10+'СЕТ СН'!$G$5-'СЕТ СН'!$G$24</f>
        <v>3448.5533221000001</v>
      </c>
      <c r="F66" s="36">
        <f>SUMIFS(СВЦЭМ!$D$33:$D$776,СВЦЭМ!$A$33:$A$776,$A66,СВЦЭМ!$B$33:$B$776,F$47)+'СЕТ СН'!$G$14+СВЦЭМ!$D$10+'СЕТ СН'!$G$5-'СЕТ СН'!$G$24</f>
        <v>3450.4045828799999</v>
      </c>
      <c r="G66" s="36">
        <f>SUMIFS(СВЦЭМ!$D$33:$D$776,СВЦЭМ!$A$33:$A$776,$A66,СВЦЭМ!$B$33:$B$776,G$47)+'СЕТ СН'!$G$14+СВЦЭМ!$D$10+'СЕТ СН'!$G$5-'СЕТ СН'!$G$24</f>
        <v>3427.5640603299998</v>
      </c>
      <c r="H66" s="36">
        <f>SUMIFS(СВЦЭМ!$D$33:$D$776,СВЦЭМ!$A$33:$A$776,$A66,СВЦЭМ!$B$33:$B$776,H$47)+'СЕТ СН'!$G$14+СВЦЭМ!$D$10+'СЕТ СН'!$G$5-'СЕТ СН'!$G$24</f>
        <v>3384.6333914300003</v>
      </c>
      <c r="I66" s="36">
        <f>SUMIFS(СВЦЭМ!$D$33:$D$776,СВЦЭМ!$A$33:$A$776,$A66,СВЦЭМ!$B$33:$B$776,I$47)+'СЕТ СН'!$G$14+СВЦЭМ!$D$10+'СЕТ СН'!$G$5-'СЕТ СН'!$G$24</f>
        <v>3351.2195822600002</v>
      </c>
      <c r="J66" s="36">
        <f>SUMIFS(СВЦЭМ!$D$33:$D$776,СВЦЭМ!$A$33:$A$776,$A66,СВЦЭМ!$B$33:$B$776,J$47)+'СЕТ СН'!$G$14+СВЦЭМ!$D$10+'СЕТ СН'!$G$5-'СЕТ СН'!$G$24</f>
        <v>3351.2858954499998</v>
      </c>
      <c r="K66" s="36">
        <f>SUMIFS(СВЦЭМ!$D$33:$D$776,СВЦЭМ!$A$33:$A$776,$A66,СВЦЭМ!$B$33:$B$776,K$47)+'СЕТ СН'!$G$14+СВЦЭМ!$D$10+'СЕТ СН'!$G$5-'СЕТ СН'!$G$24</f>
        <v>3360.8911275300002</v>
      </c>
      <c r="L66" s="36">
        <f>SUMIFS(СВЦЭМ!$D$33:$D$776,СВЦЭМ!$A$33:$A$776,$A66,СВЦЭМ!$B$33:$B$776,L$47)+'СЕТ СН'!$G$14+СВЦЭМ!$D$10+'СЕТ СН'!$G$5-'СЕТ СН'!$G$24</f>
        <v>3362.3820117599998</v>
      </c>
      <c r="M66" s="36">
        <f>SUMIFS(СВЦЭМ!$D$33:$D$776,СВЦЭМ!$A$33:$A$776,$A66,СВЦЭМ!$B$33:$B$776,M$47)+'СЕТ СН'!$G$14+СВЦЭМ!$D$10+'СЕТ СН'!$G$5-'СЕТ СН'!$G$24</f>
        <v>3336.7203820599998</v>
      </c>
      <c r="N66" s="36">
        <f>SUMIFS(СВЦЭМ!$D$33:$D$776,СВЦЭМ!$A$33:$A$776,$A66,СВЦЭМ!$B$33:$B$776,N$47)+'СЕТ СН'!$G$14+СВЦЭМ!$D$10+'СЕТ СН'!$G$5-'СЕТ СН'!$G$24</f>
        <v>3333.4942020799999</v>
      </c>
      <c r="O66" s="36">
        <f>SUMIFS(СВЦЭМ!$D$33:$D$776,СВЦЭМ!$A$33:$A$776,$A66,СВЦЭМ!$B$33:$B$776,O$47)+'СЕТ СН'!$G$14+СВЦЭМ!$D$10+'СЕТ СН'!$G$5-'СЕТ СН'!$G$24</f>
        <v>3353.1740272500001</v>
      </c>
      <c r="P66" s="36">
        <f>SUMIFS(СВЦЭМ!$D$33:$D$776,СВЦЭМ!$A$33:$A$776,$A66,СВЦЭМ!$B$33:$B$776,P$47)+'СЕТ СН'!$G$14+СВЦЭМ!$D$10+'СЕТ СН'!$G$5-'СЕТ СН'!$G$24</f>
        <v>3348.7214265500002</v>
      </c>
      <c r="Q66" s="36">
        <f>SUMIFS(СВЦЭМ!$D$33:$D$776,СВЦЭМ!$A$33:$A$776,$A66,СВЦЭМ!$B$33:$B$776,Q$47)+'СЕТ СН'!$G$14+СВЦЭМ!$D$10+'СЕТ СН'!$G$5-'СЕТ СН'!$G$24</f>
        <v>3352.46362761</v>
      </c>
      <c r="R66" s="36">
        <f>SUMIFS(СВЦЭМ!$D$33:$D$776,СВЦЭМ!$A$33:$A$776,$A66,СВЦЭМ!$B$33:$B$776,R$47)+'СЕТ СН'!$G$14+СВЦЭМ!$D$10+'СЕТ СН'!$G$5-'СЕТ СН'!$G$24</f>
        <v>3342.0802591900001</v>
      </c>
      <c r="S66" s="36">
        <f>SUMIFS(СВЦЭМ!$D$33:$D$776,СВЦЭМ!$A$33:$A$776,$A66,СВЦЭМ!$B$33:$B$776,S$47)+'СЕТ СН'!$G$14+СВЦЭМ!$D$10+'СЕТ СН'!$G$5-'СЕТ СН'!$G$24</f>
        <v>3344.3364425700001</v>
      </c>
      <c r="T66" s="36">
        <f>SUMIFS(СВЦЭМ!$D$33:$D$776,СВЦЭМ!$A$33:$A$776,$A66,СВЦЭМ!$B$33:$B$776,T$47)+'СЕТ СН'!$G$14+СВЦЭМ!$D$10+'СЕТ СН'!$G$5-'СЕТ СН'!$G$24</f>
        <v>3352.9734550600001</v>
      </c>
      <c r="U66" s="36">
        <f>SUMIFS(СВЦЭМ!$D$33:$D$776,СВЦЭМ!$A$33:$A$776,$A66,СВЦЭМ!$B$33:$B$776,U$47)+'СЕТ СН'!$G$14+СВЦЭМ!$D$10+'СЕТ СН'!$G$5-'СЕТ СН'!$G$24</f>
        <v>3351.09174016</v>
      </c>
      <c r="V66" s="36">
        <f>SUMIFS(СВЦЭМ!$D$33:$D$776,СВЦЭМ!$A$33:$A$776,$A66,СВЦЭМ!$B$33:$B$776,V$47)+'СЕТ СН'!$G$14+СВЦЭМ!$D$10+'СЕТ СН'!$G$5-'СЕТ СН'!$G$24</f>
        <v>3340.1072666700002</v>
      </c>
      <c r="W66" s="36">
        <f>SUMIFS(СВЦЭМ!$D$33:$D$776,СВЦЭМ!$A$33:$A$776,$A66,СВЦЭМ!$B$33:$B$776,W$47)+'СЕТ СН'!$G$14+СВЦЭМ!$D$10+'СЕТ СН'!$G$5-'СЕТ СН'!$G$24</f>
        <v>3360.14180149</v>
      </c>
      <c r="X66" s="36">
        <f>SUMIFS(СВЦЭМ!$D$33:$D$776,СВЦЭМ!$A$33:$A$776,$A66,СВЦЭМ!$B$33:$B$776,X$47)+'СЕТ СН'!$G$14+СВЦЭМ!$D$10+'СЕТ СН'!$G$5-'СЕТ СН'!$G$24</f>
        <v>3347.2229271599999</v>
      </c>
      <c r="Y66" s="36">
        <f>SUMIFS(СВЦЭМ!$D$33:$D$776,СВЦЭМ!$A$33:$A$776,$A66,СВЦЭМ!$B$33:$B$776,Y$47)+'СЕТ СН'!$G$14+СВЦЭМ!$D$10+'СЕТ СН'!$G$5-'СЕТ СН'!$G$24</f>
        <v>3357.53398057</v>
      </c>
    </row>
    <row r="67" spans="1:26" ht="15.75" x14ac:dyDescent="0.2">
      <c r="A67" s="35">
        <f t="shared" si="1"/>
        <v>43910</v>
      </c>
      <c r="B67" s="36">
        <f>SUMIFS(СВЦЭМ!$D$33:$D$776,СВЦЭМ!$A$33:$A$776,$A67,СВЦЭМ!$B$33:$B$776,B$47)+'СЕТ СН'!$G$14+СВЦЭМ!$D$10+'СЕТ СН'!$G$5-'СЕТ СН'!$G$24</f>
        <v>3443.5991307300001</v>
      </c>
      <c r="C67" s="36">
        <f>SUMIFS(СВЦЭМ!$D$33:$D$776,СВЦЭМ!$A$33:$A$776,$A67,СВЦЭМ!$B$33:$B$776,C$47)+'СЕТ СН'!$G$14+СВЦЭМ!$D$10+'СЕТ СН'!$G$5-'СЕТ СН'!$G$24</f>
        <v>3463.5157012700001</v>
      </c>
      <c r="D67" s="36">
        <f>SUMIFS(СВЦЭМ!$D$33:$D$776,СВЦЭМ!$A$33:$A$776,$A67,СВЦЭМ!$B$33:$B$776,D$47)+'СЕТ СН'!$G$14+СВЦЭМ!$D$10+'СЕТ СН'!$G$5-'СЕТ СН'!$G$24</f>
        <v>3478.2606830599998</v>
      </c>
      <c r="E67" s="36">
        <f>SUMIFS(СВЦЭМ!$D$33:$D$776,СВЦЭМ!$A$33:$A$776,$A67,СВЦЭМ!$B$33:$B$776,E$47)+'СЕТ СН'!$G$14+СВЦЭМ!$D$10+'СЕТ СН'!$G$5-'СЕТ СН'!$G$24</f>
        <v>3481.7791063200002</v>
      </c>
      <c r="F67" s="36">
        <f>SUMIFS(СВЦЭМ!$D$33:$D$776,СВЦЭМ!$A$33:$A$776,$A67,СВЦЭМ!$B$33:$B$776,F$47)+'СЕТ СН'!$G$14+СВЦЭМ!$D$10+'СЕТ СН'!$G$5-'СЕТ СН'!$G$24</f>
        <v>3479.2249509200001</v>
      </c>
      <c r="G67" s="36">
        <f>SUMIFS(СВЦЭМ!$D$33:$D$776,СВЦЭМ!$A$33:$A$776,$A67,СВЦЭМ!$B$33:$B$776,G$47)+'СЕТ СН'!$G$14+СВЦЭМ!$D$10+'СЕТ СН'!$G$5-'СЕТ СН'!$G$24</f>
        <v>3464.8794500600002</v>
      </c>
      <c r="H67" s="36">
        <f>SUMIFS(СВЦЭМ!$D$33:$D$776,СВЦЭМ!$A$33:$A$776,$A67,СВЦЭМ!$B$33:$B$776,H$47)+'СЕТ СН'!$G$14+СВЦЭМ!$D$10+'СЕТ СН'!$G$5-'СЕТ СН'!$G$24</f>
        <v>3434.4033346599999</v>
      </c>
      <c r="I67" s="36">
        <f>SUMIFS(СВЦЭМ!$D$33:$D$776,СВЦЭМ!$A$33:$A$776,$A67,СВЦЭМ!$B$33:$B$776,I$47)+'СЕТ СН'!$G$14+СВЦЭМ!$D$10+'СЕТ СН'!$G$5-'СЕТ СН'!$G$24</f>
        <v>3388.84430157</v>
      </c>
      <c r="J67" s="36">
        <f>SUMIFS(СВЦЭМ!$D$33:$D$776,СВЦЭМ!$A$33:$A$776,$A67,СВЦЭМ!$B$33:$B$776,J$47)+'СЕТ СН'!$G$14+СВЦЭМ!$D$10+'СЕТ СН'!$G$5-'СЕТ СН'!$G$24</f>
        <v>3357.0196392900002</v>
      </c>
      <c r="K67" s="36">
        <f>SUMIFS(СВЦЭМ!$D$33:$D$776,СВЦЭМ!$A$33:$A$776,$A67,СВЦЭМ!$B$33:$B$776,K$47)+'СЕТ СН'!$G$14+СВЦЭМ!$D$10+'СЕТ СН'!$G$5-'СЕТ СН'!$G$24</f>
        <v>3362.89220785</v>
      </c>
      <c r="L67" s="36">
        <f>SUMIFS(СВЦЭМ!$D$33:$D$776,СВЦЭМ!$A$33:$A$776,$A67,СВЦЭМ!$B$33:$B$776,L$47)+'СЕТ СН'!$G$14+СВЦЭМ!$D$10+'СЕТ СН'!$G$5-'СЕТ СН'!$G$24</f>
        <v>3359.8051663199999</v>
      </c>
      <c r="M67" s="36">
        <f>SUMIFS(СВЦЭМ!$D$33:$D$776,СВЦЭМ!$A$33:$A$776,$A67,СВЦЭМ!$B$33:$B$776,M$47)+'СЕТ СН'!$G$14+СВЦЭМ!$D$10+'СЕТ СН'!$G$5-'СЕТ СН'!$G$24</f>
        <v>3341.8613093499998</v>
      </c>
      <c r="N67" s="36">
        <f>SUMIFS(СВЦЭМ!$D$33:$D$776,СВЦЭМ!$A$33:$A$776,$A67,СВЦЭМ!$B$33:$B$776,N$47)+'СЕТ СН'!$G$14+СВЦЭМ!$D$10+'СЕТ СН'!$G$5-'СЕТ СН'!$G$24</f>
        <v>3336.06913093</v>
      </c>
      <c r="O67" s="36">
        <f>SUMIFS(СВЦЭМ!$D$33:$D$776,СВЦЭМ!$A$33:$A$776,$A67,СВЦЭМ!$B$33:$B$776,O$47)+'СЕТ СН'!$G$14+СВЦЭМ!$D$10+'СЕТ СН'!$G$5-'СЕТ СН'!$G$24</f>
        <v>3340.4589089800002</v>
      </c>
      <c r="P67" s="36">
        <f>SUMIFS(СВЦЭМ!$D$33:$D$776,СВЦЭМ!$A$33:$A$776,$A67,СВЦЭМ!$B$33:$B$776,P$47)+'СЕТ СН'!$G$14+СВЦЭМ!$D$10+'СЕТ СН'!$G$5-'СЕТ СН'!$G$24</f>
        <v>3346.4519566500003</v>
      </c>
      <c r="Q67" s="36">
        <f>SUMIFS(СВЦЭМ!$D$33:$D$776,СВЦЭМ!$A$33:$A$776,$A67,СВЦЭМ!$B$33:$B$776,Q$47)+'СЕТ СН'!$G$14+СВЦЭМ!$D$10+'СЕТ СН'!$G$5-'СЕТ СН'!$G$24</f>
        <v>3359.7804626000002</v>
      </c>
      <c r="R67" s="36">
        <f>SUMIFS(СВЦЭМ!$D$33:$D$776,СВЦЭМ!$A$33:$A$776,$A67,СВЦЭМ!$B$33:$B$776,R$47)+'СЕТ СН'!$G$14+СВЦЭМ!$D$10+'СЕТ СН'!$G$5-'СЕТ СН'!$G$24</f>
        <v>3355.4637205399999</v>
      </c>
      <c r="S67" s="36">
        <f>SUMIFS(СВЦЭМ!$D$33:$D$776,СВЦЭМ!$A$33:$A$776,$A67,СВЦЭМ!$B$33:$B$776,S$47)+'СЕТ СН'!$G$14+СВЦЭМ!$D$10+'СЕТ СН'!$G$5-'СЕТ СН'!$G$24</f>
        <v>3340.2404650399999</v>
      </c>
      <c r="T67" s="36">
        <f>SUMIFS(СВЦЭМ!$D$33:$D$776,СВЦЭМ!$A$33:$A$776,$A67,СВЦЭМ!$B$33:$B$776,T$47)+'СЕТ СН'!$G$14+СВЦЭМ!$D$10+'СЕТ СН'!$G$5-'СЕТ СН'!$G$24</f>
        <v>3310.6784472200002</v>
      </c>
      <c r="U67" s="36">
        <f>SUMIFS(СВЦЭМ!$D$33:$D$776,СВЦЭМ!$A$33:$A$776,$A67,СВЦЭМ!$B$33:$B$776,U$47)+'СЕТ СН'!$G$14+СВЦЭМ!$D$10+'СЕТ СН'!$G$5-'СЕТ СН'!$G$24</f>
        <v>3313.1151074500003</v>
      </c>
      <c r="V67" s="36">
        <f>SUMIFS(СВЦЭМ!$D$33:$D$776,СВЦЭМ!$A$33:$A$776,$A67,СВЦЭМ!$B$33:$B$776,V$47)+'СЕТ СН'!$G$14+СВЦЭМ!$D$10+'СЕТ СН'!$G$5-'СЕТ СН'!$G$24</f>
        <v>3316.2514175199999</v>
      </c>
      <c r="W67" s="36">
        <f>SUMIFS(СВЦЭМ!$D$33:$D$776,СВЦЭМ!$A$33:$A$776,$A67,СВЦЭМ!$B$33:$B$776,W$47)+'СЕТ СН'!$G$14+СВЦЭМ!$D$10+'СЕТ СН'!$G$5-'СЕТ СН'!$G$24</f>
        <v>3322.6277815900003</v>
      </c>
      <c r="X67" s="36">
        <f>SUMIFS(СВЦЭМ!$D$33:$D$776,СВЦЭМ!$A$33:$A$776,$A67,СВЦЭМ!$B$33:$B$776,X$47)+'СЕТ СН'!$G$14+СВЦЭМ!$D$10+'СЕТ СН'!$G$5-'СЕТ СН'!$G$24</f>
        <v>3328.7154865000002</v>
      </c>
      <c r="Y67" s="36">
        <f>SUMIFS(СВЦЭМ!$D$33:$D$776,СВЦЭМ!$A$33:$A$776,$A67,СВЦЭМ!$B$33:$B$776,Y$47)+'СЕТ СН'!$G$14+СВЦЭМ!$D$10+'СЕТ СН'!$G$5-'СЕТ СН'!$G$24</f>
        <v>3347.63585225</v>
      </c>
    </row>
    <row r="68" spans="1:26" ht="15.75" x14ac:dyDescent="0.2">
      <c r="A68" s="35">
        <f t="shared" si="1"/>
        <v>43911</v>
      </c>
      <c r="B68" s="36">
        <f>SUMIFS(СВЦЭМ!$D$33:$D$776,СВЦЭМ!$A$33:$A$776,$A68,СВЦЭМ!$B$33:$B$776,B$47)+'СЕТ СН'!$G$14+СВЦЭМ!$D$10+'СЕТ СН'!$G$5-'СЕТ СН'!$G$24</f>
        <v>3416.3748053500003</v>
      </c>
      <c r="C68" s="36">
        <f>SUMIFS(СВЦЭМ!$D$33:$D$776,СВЦЭМ!$A$33:$A$776,$A68,СВЦЭМ!$B$33:$B$776,C$47)+'СЕТ СН'!$G$14+СВЦЭМ!$D$10+'СЕТ СН'!$G$5-'СЕТ СН'!$G$24</f>
        <v>3440.3778592200001</v>
      </c>
      <c r="D68" s="36">
        <f>SUMIFS(СВЦЭМ!$D$33:$D$776,СВЦЭМ!$A$33:$A$776,$A68,СВЦЭМ!$B$33:$B$776,D$47)+'СЕТ СН'!$G$14+СВЦЭМ!$D$10+'СЕТ СН'!$G$5-'СЕТ СН'!$G$24</f>
        <v>3453.0235782200002</v>
      </c>
      <c r="E68" s="36">
        <f>SUMIFS(СВЦЭМ!$D$33:$D$776,СВЦЭМ!$A$33:$A$776,$A68,СВЦЭМ!$B$33:$B$776,E$47)+'СЕТ СН'!$G$14+СВЦЭМ!$D$10+'СЕТ СН'!$G$5-'СЕТ СН'!$G$24</f>
        <v>3453.8859532699998</v>
      </c>
      <c r="F68" s="36">
        <f>SUMIFS(СВЦЭМ!$D$33:$D$776,СВЦЭМ!$A$33:$A$776,$A68,СВЦЭМ!$B$33:$B$776,F$47)+'СЕТ СН'!$G$14+СВЦЭМ!$D$10+'СЕТ СН'!$G$5-'СЕТ СН'!$G$24</f>
        <v>3450.5007583900001</v>
      </c>
      <c r="G68" s="36">
        <f>SUMIFS(СВЦЭМ!$D$33:$D$776,СВЦЭМ!$A$33:$A$776,$A68,СВЦЭМ!$B$33:$B$776,G$47)+'СЕТ СН'!$G$14+СВЦЭМ!$D$10+'СЕТ СН'!$G$5-'СЕТ СН'!$G$24</f>
        <v>3450.2342466300001</v>
      </c>
      <c r="H68" s="36">
        <f>SUMIFS(СВЦЭМ!$D$33:$D$776,СВЦЭМ!$A$33:$A$776,$A68,СВЦЭМ!$B$33:$B$776,H$47)+'СЕТ СН'!$G$14+СВЦЭМ!$D$10+'СЕТ СН'!$G$5-'СЕТ СН'!$G$24</f>
        <v>3432.9456560500003</v>
      </c>
      <c r="I68" s="36">
        <f>SUMIFS(СВЦЭМ!$D$33:$D$776,СВЦЭМ!$A$33:$A$776,$A68,СВЦЭМ!$B$33:$B$776,I$47)+'СЕТ СН'!$G$14+СВЦЭМ!$D$10+'СЕТ СН'!$G$5-'СЕТ СН'!$G$24</f>
        <v>3389.4079043000002</v>
      </c>
      <c r="J68" s="36">
        <f>SUMIFS(СВЦЭМ!$D$33:$D$776,СВЦЭМ!$A$33:$A$776,$A68,СВЦЭМ!$B$33:$B$776,J$47)+'СЕТ СН'!$G$14+СВЦЭМ!$D$10+'СЕТ СН'!$G$5-'СЕТ СН'!$G$24</f>
        <v>3345.4908062700001</v>
      </c>
      <c r="K68" s="36">
        <f>SUMIFS(СВЦЭМ!$D$33:$D$776,СВЦЭМ!$A$33:$A$776,$A68,СВЦЭМ!$B$33:$B$776,K$47)+'СЕТ СН'!$G$14+СВЦЭМ!$D$10+'СЕТ СН'!$G$5-'СЕТ СН'!$G$24</f>
        <v>3351.71304418</v>
      </c>
      <c r="L68" s="36">
        <f>SUMIFS(СВЦЭМ!$D$33:$D$776,СВЦЭМ!$A$33:$A$776,$A68,СВЦЭМ!$B$33:$B$776,L$47)+'СЕТ СН'!$G$14+СВЦЭМ!$D$10+'СЕТ СН'!$G$5-'СЕТ СН'!$G$24</f>
        <v>3350.30963823</v>
      </c>
      <c r="M68" s="36">
        <f>SUMIFS(СВЦЭМ!$D$33:$D$776,СВЦЭМ!$A$33:$A$776,$A68,СВЦЭМ!$B$33:$B$776,M$47)+'СЕТ СН'!$G$14+СВЦЭМ!$D$10+'СЕТ СН'!$G$5-'СЕТ СН'!$G$24</f>
        <v>3351.7600932700002</v>
      </c>
      <c r="N68" s="36">
        <f>SUMIFS(СВЦЭМ!$D$33:$D$776,СВЦЭМ!$A$33:$A$776,$A68,СВЦЭМ!$B$33:$B$776,N$47)+'СЕТ СН'!$G$14+СВЦЭМ!$D$10+'СЕТ СН'!$G$5-'СЕТ СН'!$G$24</f>
        <v>3358.03122037</v>
      </c>
      <c r="O68" s="36">
        <f>SUMIFS(СВЦЭМ!$D$33:$D$776,СВЦЭМ!$A$33:$A$776,$A68,СВЦЭМ!$B$33:$B$776,O$47)+'СЕТ СН'!$G$14+СВЦЭМ!$D$10+'СЕТ СН'!$G$5-'СЕТ СН'!$G$24</f>
        <v>3362.08133133</v>
      </c>
      <c r="P68" s="36">
        <f>SUMIFS(СВЦЭМ!$D$33:$D$776,СВЦЭМ!$A$33:$A$776,$A68,СВЦЭМ!$B$33:$B$776,P$47)+'СЕТ СН'!$G$14+СВЦЭМ!$D$10+'СЕТ СН'!$G$5-'СЕТ СН'!$G$24</f>
        <v>3362.59407293</v>
      </c>
      <c r="Q68" s="36">
        <f>SUMIFS(СВЦЭМ!$D$33:$D$776,СВЦЭМ!$A$33:$A$776,$A68,СВЦЭМ!$B$33:$B$776,Q$47)+'СЕТ СН'!$G$14+СВЦЭМ!$D$10+'СЕТ СН'!$G$5-'СЕТ СН'!$G$24</f>
        <v>3361.6199291800003</v>
      </c>
      <c r="R68" s="36">
        <f>SUMIFS(СВЦЭМ!$D$33:$D$776,СВЦЭМ!$A$33:$A$776,$A68,СВЦЭМ!$B$33:$B$776,R$47)+'СЕТ СН'!$G$14+СВЦЭМ!$D$10+'СЕТ СН'!$G$5-'СЕТ СН'!$G$24</f>
        <v>3356.77219762</v>
      </c>
      <c r="S68" s="36">
        <f>SUMIFS(СВЦЭМ!$D$33:$D$776,СВЦЭМ!$A$33:$A$776,$A68,СВЦЭМ!$B$33:$B$776,S$47)+'СЕТ СН'!$G$14+СВЦЭМ!$D$10+'СЕТ СН'!$G$5-'СЕТ СН'!$G$24</f>
        <v>3352.9206279300001</v>
      </c>
      <c r="T68" s="36">
        <f>SUMIFS(СВЦЭМ!$D$33:$D$776,СВЦЭМ!$A$33:$A$776,$A68,СВЦЭМ!$B$33:$B$776,T$47)+'СЕТ СН'!$G$14+СВЦЭМ!$D$10+'СЕТ СН'!$G$5-'СЕТ СН'!$G$24</f>
        <v>3345.2759099499999</v>
      </c>
      <c r="U68" s="36">
        <f>SUMIFS(СВЦЭМ!$D$33:$D$776,СВЦЭМ!$A$33:$A$776,$A68,СВЦЭМ!$B$33:$B$776,U$47)+'СЕТ СН'!$G$14+СВЦЭМ!$D$10+'СЕТ СН'!$G$5-'СЕТ СН'!$G$24</f>
        <v>3339.25607803</v>
      </c>
      <c r="V68" s="36">
        <f>SUMIFS(СВЦЭМ!$D$33:$D$776,СВЦЭМ!$A$33:$A$776,$A68,СВЦЭМ!$B$33:$B$776,V$47)+'СЕТ СН'!$G$14+СВЦЭМ!$D$10+'СЕТ СН'!$G$5-'СЕТ СН'!$G$24</f>
        <v>3320.9077332100001</v>
      </c>
      <c r="W68" s="36">
        <f>SUMIFS(СВЦЭМ!$D$33:$D$776,СВЦЭМ!$A$33:$A$776,$A68,СВЦЭМ!$B$33:$B$776,W$47)+'СЕТ СН'!$G$14+СВЦЭМ!$D$10+'СЕТ СН'!$G$5-'СЕТ СН'!$G$24</f>
        <v>3334.5267746899999</v>
      </c>
      <c r="X68" s="36">
        <f>SUMIFS(СВЦЭМ!$D$33:$D$776,СВЦЭМ!$A$33:$A$776,$A68,СВЦЭМ!$B$33:$B$776,X$47)+'СЕТ СН'!$G$14+СВЦЭМ!$D$10+'СЕТ СН'!$G$5-'СЕТ СН'!$G$24</f>
        <v>3338.2612045400001</v>
      </c>
      <c r="Y68" s="36">
        <f>SUMIFS(СВЦЭМ!$D$33:$D$776,СВЦЭМ!$A$33:$A$776,$A68,СВЦЭМ!$B$33:$B$776,Y$47)+'СЕТ СН'!$G$14+СВЦЭМ!$D$10+'СЕТ СН'!$G$5-'СЕТ СН'!$G$24</f>
        <v>3359.06586939</v>
      </c>
    </row>
    <row r="69" spans="1:26" ht="15.75" x14ac:dyDescent="0.2">
      <c r="A69" s="35">
        <f t="shared" si="1"/>
        <v>43912</v>
      </c>
      <c r="B69" s="36">
        <f>SUMIFS(СВЦЭМ!$D$33:$D$776,СВЦЭМ!$A$33:$A$776,$A69,СВЦЭМ!$B$33:$B$776,B$47)+'СЕТ СН'!$G$14+СВЦЭМ!$D$10+'СЕТ СН'!$G$5-'СЕТ СН'!$G$24</f>
        <v>3446.48981508</v>
      </c>
      <c r="C69" s="36">
        <f>SUMIFS(СВЦЭМ!$D$33:$D$776,СВЦЭМ!$A$33:$A$776,$A69,СВЦЭМ!$B$33:$B$776,C$47)+'СЕТ СН'!$G$14+СВЦЭМ!$D$10+'СЕТ СН'!$G$5-'СЕТ СН'!$G$24</f>
        <v>3455.3962148199998</v>
      </c>
      <c r="D69" s="36">
        <f>SUMIFS(СВЦЭМ!$D$33:$D$776,СВЦЭМ!$A$33:$A$776,$A69,СВЦЭМ!$B$33:$B$776,D$47)+'СЕТ СН'!$G$14+СВЦЭМ!$D$10+'СЕТ СН'!$G$5-'СЕТ СН'!$G$24</f>
        <v>3466.8541795800002</v>
      </c>
      <c r="E69" s="36">
        <f>SUMIFS(СВЦЭМ!$D$33:$D$776,СВЦЭМ!$A$33:$A$776,$A69,СВЦЭМ!$B$33:$B$776,E$47)+'СЕТ СН'!$G$14+СВЦЭМ!$D$10+'СЕТ СН'!$G$5-'СЕТ СН'!$G$24</f>
        <v>3475.83797013</v>
      </c>
      <c r="F69" s="36">
        <f>SUMIFS(СВЦЭМ!$D$33:$D$776,СВЦЭМ!$A$33:$A$776,$A69,СВЦЭМ!$B$33:$B$776,F$47)+'СЕТ СН'!$G$14+СВЦЭМ!$D$10+'СЕТ СН'!$G$5-'СЕТ СН'!$G$24</f>
        <v>3477.2152339899999</v>
      </c>
      <c r="G69" s="36">
        <f>SUMIFS(СВЦЭМ!$D$33:$D$776,СВЦЭМ!$A$33:$A$776,$A69,СВЦЭМ!$B$33:$B$776,G$47)+'СЕТ СН'!$G$14+СВЦЭМ!$D$10+'СЕТ СН'!$G$5-'СЕТ СН'!$G$24</f>
        <v>3458.4138940299999</v>
      </c>
      <c r="H69" s="36">
        <f>SUMIFS(СВЦЭМ!$D$33:$D$776,СВЦЭМ!$A$33:$A$776,$A69,СВЦЭМ!$B$33:$B$776,H$47)+'СЕТ СН'!$G$14+СВЦЭМ!$D$10+'СЕТ СН'!$G$5-'СЕТ СН'!$G$24</f>
        <v>3420.8463338500001</v>
      </c>
      <c r="I69" s="36">
        <f>SUMIFS(СВЦЭМ!$D$33:$D$776,СВЦЭМ!$A$33:$A$776,$A69,СВЦЭМ!$B$33:$B$776,I$47)+'СЕТ СН'!$G$14+СВЦЭМ!$D$10+'СЕТ СН'!$G$5-'СЕТ СН'!$G$24</f>
        <v>3376.4627245500001</v>
      </c>
      <c r="J69" s="36">
        <f>SUMIFS(СВЦЭМ!$D$33:$D$776,СВЦЭМ!$A$33:$A$776,$A69,СВЦЭМ!$B$33:$B$776,J$47)+'СЕТ СН'!$G$14+СВЦЭМ!$D$10+'СЕТ СН'!$G$5-'СЕТ СН'!$G$24</f>
        <v>3319.1299187899999</v>
      </c>
      <c r="K69" s="36">
        <f>SUMIFS(СВЦЭМ!$D$33:$D$776,СВЦЭМ!$A$33:$A$776,$A69,СВЦЭМ!$B$33:$B$776,K$47)+'СЕТ СН'!$G$14+СВЦЭМ!$D$10+'СЕТ СН'!$G$5-'СЕТ СН'!$G$24</f>
        <v>3319.8429048200001</v>
      </c>
      <c r="L69" s="36">
        <f>SUMIFS(СВЦЭМ!$D$33:$D$776,СВЦЭМ!$A$33:$A$776,$A69,СВЦЭМ!$B$33:$B$776,L$47)+'СЕТ СН'!$G$14+СВЦЭМ!$D$10+'СЕТ СН'!$G$5-'СЕТ СН'!$G$24</f>
        <v>3320.3034731900002</v>
      </c>
      <c r="M69" s="36">
        <f>SUMIFS(СВЦЭМ!$D$33:$D$776,СВЦЭМ!$A$33:$A$776,$A69,СВЦЭМ!$B$33:$B$776,M$47)+'СЕТ СН'!$G$14+СВЦЭМ!$D$10+'СЕТ СН'!$G$5-'СЕТ СН'!$G$24</f>
        <v>3329.7524212200001</v>
      </c>
      <c r="N69" s="36">
        <f>SUMIFS(СВЦЭМ!$D$33:$D$776,СВЦЭМ!$A$33:$A$776,$A69,СВЦЭМ!$B$33:$B$776,N$47)+'СЕТ СН'!$G$14+СВЦЭМ!$D$10+'СЕТ СН'!$G$5-'СЕТ СН'!$G$24</f>
        <v>3338.11931172</v>
      </c>
      <c r="O69" s="36">
        <f>SUMIFS(СВЦЭМ!$D$33:$D$776,СВЦЭМ!$A$33:$A$776,$A69,СВЦЭМ!$B$33:$B$776,O$47)+'СЕТ СН'!$G$14+СВЦЭМ!$D$10+'СЕТ СН'!$G$5-'СЕТ СН'!$G$24</f>
        <v>3350.48402549</v>
      </c>
      <c r="P69" s="36">
        <f>SUMIFS(СВЦЭМ!$D$33:$D$776,СВЦЭМ!$A$33:$A$776,$A69,СВЦЭМ!$B$33:$B$776,P$47)+'СЕТ СН'!$G$14+СВЦЭМ!$D$10+'СЕТ СН'!$G$5-'СЕТ СН'!$G$24</f>
        <v>3362.3726385300001</v>
      </c>
      <c r="Q69" s="36">
        <f>SUMIFS(СВЦЭМ!$D$33:$D$776,СВЦЭМ!$A$33:$A$776,$A69,СВЦЭМ!$B$33:$B$776,Q$47)+'СЕТ СН'!$G$14+СВЦЭМ!$D$10+'СЕТ СН'!$G$5-'СЕТ СН'!$G$24</f>
        <v>3364.7545483600002</v>
      </c>
      <c r="R69" s="36">
        <f>SUMIFS(СВЦЭМ!$D$33:$D$776,СВЦЭМ!$A$33:$A$776,$A69,СВЦЭМ!$B$33:$B$776,R$47)+'СЕТ СН'!$G$14+СВЦЭМ!$D$10+'СЕТ СН'!$G$5-'СЕТ СН'!$G$24</f>
        <v>3358.9833009600002</v>
      </c>
      <c r="S69" s="36">
        <f>SUMIFS(СВЦЭМ!$D$33:$D$776,СВЦЭМ!$A$33:$A$776,$A69,СВЦЭМ!$B$33:$B$776,S$47)+'СЕТ СН'!$G$14+СВЦЭМ!$D$10+'СЕТ СН'!$G$5-'СЕТ СН'!$G$24</f>
        <v>3350.6072420300002</v>
      </c>
      <c r="T69" s="36">
        <f>SUMIFS(СВЦЭМ!$D$33:$D$776,СВЦЭМ!$A$33:$A$776,$A69,СВЦЭМ!$B$33:$B$776,T$47)+'СЕТ СН'!$G$14+СВЦЭМ!$D$10+'СЕТ СН'!$G$5-'СЕТ СН'!$G$24</f>
        <v>3330.5494915600002</v>
      </c>
      <c r="U69" s="36">
        <f>SUMIFS(СВЦЭМ!$D$33:$D$776,СВЦЭМ!$A$33:$A$776,$A69,СВЦЭМ!$B$33:$B$776,U$47)+'СЕТ СН'!$G$14+СВЦЭМ!$D$10+'СЕТ СН'!$G$5-'СЕТ СН'!$G$24</f>
        <v>3317.3141795400002</v>
      </c>
      <c r="V69" s="36">
        <f>SUMIFS(СВЦЭМ!$D$33:$D$776,СВЦЭМ!$A$33:$A$776,$A69,СВЦЭМ!$B$33:$B$776,V$47)+'СЕТ СН'!$G$14+СВЦЭМ!$D$10+'СЕТ СН'!$G$5-'СЕТ СН'!$G$24</f>
        <v>3320.0024433899998</v>
      </c>
      <c r="W69" s="36">
        <f>SUMIFS(СВЦЭМ!$D$33:$D$776,СВЦЭМ!$A$33:$A$776,$A69,СВЦЭМ!$B$33:$B$776,W$47)+'СЕТ СН'!$G$14+СВЦЭМ!$D$10+'СЕТ СН'!$G$5-'СЕТ СН'!$G$24</f>
        <v>3319.6560384600002</v>
      </c>
      <c r="X69" s="36">
        <f>SUMIFS(СВЦЭМ!$D$33:$D$776,СВЦЭМ!$A$33:$A$776,$A69,СВЦЭМ!$B$33:$B$776,X$47)+'СЕТ СН'!$G$14+СВЦЭМ!$D$10+'СЕТ СН'!$G$5-'СЕТ СН'!$G$24</f>
        <v>3318.29296974</v>
      </c>
      <c r="Y69" s="36">
        <f>SUMIFS(СВЦЭМ!$D$33:$D$776,СВЦЭМ!$A$33:$A$776,$A69,СВЦЭМ!$B$33:$B$776,Y$47)+'СЕТ СН'!$G$14+СВЦЭМ!$D$10+'СЕТ СН'!$G$5-'СЕТ СН'!$G$24</f>
        <v>3364.96663029</v>
      </c>
    </row>
    <row r="70" spans="1:26" ht="15.75" x14ac:dyDescent="0.2">
      <c r="A70" s="35">
        <f t="shared" si="1"/>
        <v>43913</v>
      </c>
      <c r="B70" s="36">
        <f>SUMIFS(СВЦЭМ!$D$33:$D$776,СВЦЭМ!$A$33:$A$776,$A70,СВЦЭМ!$B$33:$B$776,B$47)+'СЕТ СН'!$G$14+СВЦЭМ!$D$10+'СЕТ СН'!$G$5-'СЕТ СН'!$G$24</f>
        <v>3426.7268950400003</v>
      </c>
      <c r="C70" s="36">
        <f>SUMIFS(СВЦЭМ!$D$33:$D$776,СВЦЭМ!$A$33:$A$776,$A70,СВЦЭМ!$B$33:$B$776,C$47)+'СЕТ СН'!$G$14+СВЦЭМ!$D$10+'СЕТ СН'!$G$5-'СЕТ СН'!$G$24</f>
        <v>3450.94652576</v>
      </c>
      <c r="D70" s="36">
        <f>SUMIFS(СВЦЭМ!$D$33:$D$776,СВЦЭМ!$A$33:$A$776,$A70,СВЦЭМ!$B$33:$B$776,D$47)+'СЕТ СН'!$G$14+СВЦЭМ!$D$10+'СЕТ СН'!$G$5-'СЕТ СН'!$G$24</f>
        <v>3464.1829678700001</v>
      </c>
      <c r="E70" s="36">
        <f>SUMIFS(СВЦЭМ!$D$33:$D$776,СВЦЭМ!$A$33:$A$776,$A70,СВЦЭМ!$B$33:$B$776,E$47)+'СЕТ СН'!$G$14+СВЦЭМ!$D$10+'СЕТ СН'!$G$5-'СЕТ СН'!$G$24</f>
        <v>3470.4890839099999</v>
      </c>
      <c r="F70" s="36">
        <f>SUMIFS(СВЦЭМ!$D$33:$D$776,СВЦЭМ!$A$33:$A$776,$A70,СВЦЭМ!$B$33:$B$776,F$47)+'СЕТ СН'!$G$14+СВЦЭМ!$D$10+'СЕТ СН'!$G$5-'СЕТ СН'!$G$24</f>
        <v>3465.4683897800001</v>
      </c>
      <c r="G70" s="36">
        <f>SUMIFS(СВЦЭМ!$D$33:$D$776,СВЦЭМ!$A$33:$A$776,$A70,СВЦЭМ!$B$33:$B$776,G$47)+'СЕТ СН'!$G$14+СВЦЭМ!$D$10+'СЕТ СН'!$G$5-'СЕТ СН'!$G$24</f>
        <v>3454.87268356</v>
      </c>
      <c r="H70" s="36">
        <f>SUMIFS(СВЦЭМ!$D$33:$D$776,СВЦЭМ!$A$33:$A$776,$A70,СВЦЭМ!$B$33:$B$776,H$47)+'СЕТ СН'!$G$14+СВЦЭМ!$D$10+'СЕТ СН'!$G$5-'СЕТ СН'!$G$24</f>
        <v>3425.5052097400003</v>
      </c>
      <c r="I70" s="36">
        <f>SUMIFS(СВЦЭМ!$D$33:$D$776,СВЦЭМ!$A$33:$A$776,$A70,СВЦЭМ!$B$33:$B$776,I$47)+'СЕТ СН'!$G$14+СВЦЭМ!$D$10+'СЕТ СН'!$G$5-'СЕТ СН'!$G$24</f>
        <v>3386.8769168399999</v>
      </c>
      <c r="J70" s="36">
        <f>SUMIFS(СВЦЭМ!$D$33:$D$776,СВЦЭМ!$A$33:$A$776,$A70,СВЦЭМ!$B$33:$B$776,J$47)+'СЕТ СН'!$G$14+СВЦЭМ!$D$10+'СЕТ СН'!$G$5-'СЕТ СН'!$G$24</f>
        <v>3340.13009367</v>
      </c>
      <c r="K70" s="36">
        <f>SUMIFS(СВЦЭМ!$D$33:$D$776,СВЦЭМ!$A$33:$A$776,$A70,СВЦЭМ!$B$33:$B$776,K$47)+'СЕТ СН'!$G$14+СВЦЭМ!$D$10+'СЕТ СН'!$G$5-'СЕТ СН'!$G$24</f>
        <v>3340.2114712100001</v>
      </c>
      <c r="L70" s="36">
        <f>SUMIFS(СВЦЭМ!$D$33:$D$776,СВЦЭМ!$A$33:$A$776,$A70,СВЦЭМ!$B$33:$B$776,L$47)+'СЕТ СН'!$G$14+СВЦЭМ!$D$10+'СЕТ СН'!$G$5-'СЕТ СН'!$G$24</f>
        <v>3353.5343999000002</v>
      </c>
      <c r="M70" s="36">
        <f>SUMIFS(СВЦЭМ!$D$33:$D$776,СВЦЭМ!$A$33:$A$776,$A70,СВЦЭМ!$B$33:$B$776,M$47)+'СЕТ СН'!$G$14+СВЦЭМ!$D$10+'СЕТ СН'!$G$5-'СЕТ СН'!$G$24</f>
        <v>3339.93767329</v>
      </c>
      <c r="N70" s="36">
        <f>SUMIFS(СВЦЭМ!$D$33:$D$776,СВЦЭМ!$A$33:$A$776,$A70,СВЦЭМ!$B$33:$B$776,N$47)+'СЕТ СН'!$G$14+СВЦЭМ!$D$10+'СЕТ СН'!$G$5-'СЕТ СН'!$G$24</f>
        <v>3344.07305817</v>
      </c>
      <c r="O70" s="36">
        <f>SUMIFS(СВЦЭМ!$D$33:$D$776,СВЦЭМ!$A$33:$A$776,$A70,СВЦЭМ!$B$33:$B$776,O$47)+'СЕТ СН'!$G$14+СВЦЭМ!$D$10+'СЕТ СН'!$G$5-'СЕТ СН'!$G$24</f>
        <v>3359.8931179299998</v>
      </c>
      <c r="P70" s="36">
        <f>SUMIFS(СВЦЭМ!$D$33:$D$776,СВЦЭМ!$A$33:$A$776,$A70,СВЦЭМ!$B$33:$B$776,P$47)+'СЕТ СН'!$G$14+СВЦЭМ!$D$10+'СЕТ СН'!$G$5-'СЕТ СН'!$G$24</f>
        <v>3370.5240910100001</v>
      </c>
      <c r="Q70" s="36">
        <f>SUMIFS(СВЦЭМ!$D$33:$D$776,СВЦЭМ!$A$33:$A$776,$A70,СВЦЭМ!$B$33:$B$776,Q$47)+'СЕТ СН'!$G$14+СВЦЭМ!$D$10+'СЕТ СН'!$G$5-'СЕТ СН'!$G$24</f>
        <v>3376.6320144299998</v>
      </c>
      <c r="R70" s="36">
        <f>SUMIFS(СВЦЭМ!$D$33:$D$776,СВЦЭМ!$A$33:$A$776,$A70,СВЦЭМ!$B$33:$B$776,R$47)+'СЕТ СН'!$G$14+СВЦЭМ!$D$10+'СЕТ СН'!$G$5-'СЕТ СН'!$G$24</f>
        <v>3375.9280819099999</v>
      </c>
      <c r="S70" s="36">
        <f>SUMIFS(СВЦЭМ!$D$33:$D$776,СВЦЭМ!$A$33:$A$776,$A70,СВЦЭМ!$B$33:$B$776,S$47)+'СЕТ СН'!$G$14+СВЦЭМ!$D$10+'СЕТ СН'!$G$5-'СЕТ СН'!$G$24</f>
        <v>3377.11590845</v>
      </c>
      <c r="T70" s="36">
        <f>SUMIFS(СВЦЭМ!$D$33:$D$776,СВЦЭМ!$A$33:$A$776,$A70,СВЦЭМ!$B$33:$B$776,T$47)+'СЕТ СН'!$G$14+СВЦЭМ!$D$10+'СЕТ СН'!$G$5-'СЕТ СН'!$G$24</f>
        <v>3366.7574486900003</v>
      </c>
      <c r="U70" s="36">
        <f>SUMIFS(СВЦЭМ!$D$33:$D$776,СВЦЭМ!$A$33:$A$776,$A70,СВЦЭМ!$B$33:$B$776,U$47)+'СЕТ СН'!$G$14+СВЦЭМ!$D$10+'СЕТ СН'!$G$5-'СЕТ СН'!$G$24</f>
        <v>3351.5866896699999</v>
      </c>
      <c r="V70" s="36">
        <f>SUMIFS(СВЦЭМ!$D$33:$D$776,СВЦЭМ!$A$33:$A$776,$A70,СВЦЭМ!$B$33:$B$776,V$47)+'СЕТ СН'!$G$14+СВЦЭМ!$D$10+'СЕТ СН'!$G$5-'СЕТ СН'!$G$24</f>
        <v>3344.5787366599998</v>
      </c>
      <c r="W70" s="36">
        <f>SUMIFS(СВЦЭМ!$D$33:$D$776,СВЦЭМ!$A$33:$A$776,$A70,СВЦЭМ!$B$33:$B$776,W$47)+'СЕТ СН'!$G$14+СВЦЭМ!$D$10+'СЕТ СН'!$G$5-'СЕТ СН'!$G$24</f>
        <v>3313.3277504799998</v>
      </c>
      <c r="X70" s="36">
        <f>SUMIFS(СВЦЭМ!$D$33:$D$776,СВЦЭМ!$A$33:$A$776,$A70,СВЦЭМ!$B$33:$B$776,X$47)+'СЕТ СН'!$G$14+СВЦЭМ!$D$10+'СЕТ СН'!$G$5-'СЕТ СН'!$G$24</f>
        <v>3312.6283272300002</v>
      </c>
      <c r="Y70" s="36">
        <f>SUMIFS(СВЦЭМ!$D$33:$D$776,СВЦЭМ!$A$33:$A$776,$A70,СВЦЭМ!$B$33:$B$776,Y$47)+'СЕТ СН'!$G$14+СВЦЭМ!$D$10+'СЕТ СН'!$G$5-'СЕТ СН'!$G$24</f>
        <v>3359.7107464199999</v>
      </c>
    </row>
    <row r="71" spans="1:26" ht="15.75" x14ac:dyDescent="0.2">
      <c r="A71" s="35">
        <f t="shared" si="1"/>
        <v>43914</v>
      </c>
      <c r="B71" s="36">
        <f>SUMIFS(СВЦЭМ!$D$33:$D$776,СВЦЭМ!$A$33:$A$776,$A71,СВЦЭМ!$B$33:$B$776,B$47)+'СЕТ СН'!$G$14+СВЦЭМ!$D$10+'СЕТ СН'!$G$5-'СЕТ СН'!$G$24</f>
        <v>3393.7910913300002</v>
      </c>
      <c r="C71" s="36">
        <f>SUMIFS(СВЦЭМ!$D$33:$D$776,СВЦЭМ!$A$33:$A$776,$A71,СВЦЭМ!$B$33:$B$776,C$47)+'СЕТ СН'!$G$14+СВЦЭМ!$D$10+'СЕТ СН'!$G$5-'СЕТ СН'!$G$24</f>
        <v>3426.24326161</v>
      </c>
      <c r="D71" s="36">
        <f>SUMIFS(СВЦЭМ!$D$33:$D$776,СВЦЭМ!$A$33:$A$776,$A71,СВЦЭМ!$B$33:$B$776,D$47)+'СЕТ СН'!$G$14+СВЦЭМ!$D$10+'СЕТ СН'!$G$5-'СЕТ СН'!$G$24</f>
        <v>3444.8474188099999</v>
      </c>
      <c r="E71" s="36">
        <f>SUMIFS(СВЦЭМ!$D$33:$D$776,СВЦЭМ!$A$33:$A$776,$A71,СВЦЭМ!$B$33:$B$776,E$47)+'СЕТ СН'!$G$14+СВЦЭМ!$D$10+'СЕТ СН'!$G$5-'СЕТ СН'!$G$24</f>
        <v>3450.6374394300001</v>
      </c>
      <c r="F71" s="36">
        <f>SUMIFS(СВЦЭМ!$D$33:$D$776,СВЦЭМ!$A$33:$A$776,$A71,СВЦЭМ!$B$33:$B$776,F$47)+'СЕТ СН'!$G$14+СВЦЭМ!$D$10+'СЕТ СН'!$G$5-'СЕТ СН'!$G$24</f>
        <v>3442.0303699599999</v>
      </c>
      <c r="G71" s="36">
        <f>SUMIFS(СВЦЭМ!$D$33:$D$776,СВЦЭМ!$A$33:$A$776,$A71,СВЦЭМ!$B$33:$B$776,G$47)+'СЕТ СН'!$G$14+СВЦЭМ!$D$10+'СЕТ СН'!$G$5-'СЕТ СН'!$G$24</f>
        <v>3429.29635869</v>
      </c>
      <c r="H71" s="36">
        <f>SUMIFS(СВЦЭМ!$D$33:$D$776,СВЦЭМ!$A$33:$A$776,$A71,СВЦЭМ!$B$33:$B$776,H$47)+'СЕТ СН'!$G$14+СВЦЭМ!$D$10+'СЕТ СН'!$G$5-'СЕТ СН'!$G$24</f>
        <v>3398.3555481100002</v>
      </c>
      <c r="I71" s="36">
        <f>SUMIFS(СВЦЭМ!$D$33:$D$776,СВЦЭМ!$A$33:$A$776,$A71,СВЦЭМ!$B$33:$B$776,I$47)+'СЕТ СН'!$G$14+СВЦЭМ!$D$10+'СЕТ СН'!$G$5-'СЕТ СН'!$G$24</f>
        <v>3355.95704587</v>
      </c>
      <c r="J71" s="36">
        <f>SUMIFS(СВЦЭМ!$D$33:$D$776,СВЦЭМ!$A$33:$A$776,$A71,СВЦЭМ!$B$33:$B$776,J$47)+'СЕТ СН'!$G$14+СВЦЭМ!$D$10+'СЕТ СН'!$G$5-'СЕТ СН'!$G$24</f>
        <v>3311.3478669199999</v>
      </c>
      <c r="K71" s="36">
        <f>SUMIFS(СВЦЭМ!$D$33:$D$776,СВЦЭМ!$A$33:$A$776,$A71,СВЦЭМ!$B$33:$B$776,K$47)+'СЕТ СН'!$G$14+СВЦЭМ!$D$10+'СЕТ СН'!$G$5-'СЕТ СН'!$G$24</f>
        <v>3313.9179070300002</v>
      </c>
      <c r="L71" s="36">
        <f>SUMIFS(СВЦЭМ!$D$33:$D$776,СВЦЭМ!$A$33:$A$776,$A71,СВЦЭМ!$B$33:$B$776,L$47)+'СЕТ СН'!$G$14+СВЦЭМ!$D$10+'СЕТ СН'!$G$5-'СЕТ СН'!$G$24</f>
        <v>3326.2627708600003</v>
      </c>
      <c r="M71" s="36">
        <f>SUMIFS(СВЦЭМ!$D$33:$D$776,СВЦЭМ!$A$33:$A$776,$A71,СВЦЭМ!$B$33:$B$776,M$47)+'СЕТ СН'!$G$14+СВЦЭМ!$D$10+'СЕТ СН'!$G$5-'СЕТ СН'!$G$24</f>
        <v>3319.32234419</v>
      </c>
      <c r="N71" s="36">
        <f>SUMIFS(СВЦЭМ!$D$33:$D$776,СВЦЭМ!$A$33:$A$776,$A71,СВЦЭМ!$B$33:$B$776,N$47)+'СЕТ СН'!$G$14+СВЦЭМ!$D$10+'СЕТ СН'!$G$5-'СЕТ СН'!$G$24</f>
        <v>3346.0390414600001</v>
      </c>
      <c r="O71" s="36">
        <f>SUMIFS(СВЦЭМ!$D$33:$D$776,СВЦЭМ!$A$33:$A$776,$A71,СВЦЭМ!$B$33:$B$776,O$47)+'СЕТ СН'!$G$14+СВЦЭМ!$D$10+'СЕТ СН'!$G$5-'СЕТ СН'!$G$24</f>
        <v>3364.7193878899998</v>
      </c>
      <c r="P71" s="36">
        <f>SUMIFS(СВЦЭМ!$D$33:$D$776,СВЦЭМ!$A$33:$A$776,$A71,СВЦЭМ!$B$33:$B$776,P$47)+'СЕТ СН'!$G$14+СВЦЭМ!$D$10+'СЕТ СН'!$G$5-'СЕТ СН'!$G$24</f>
        <v>3376.6116386000003</v>
      </c>
      <c r="Q71" s="36">
        <f>SUMIFS(СВЦЭМ!$D$33:$D$776,СВЦЭМ!$A$33:$A$776,$A71,СВЦЭМ!$B$33:$B$776,Q$47)+'СЕТ СН'!$G$14+СВЦЭМ!$D$10+'СЕТ СН'!$G$5-'СЕТ СН'!$G$24</f>
        <v>3379.6699991099999</v>
      </c>
      <c r="R71" s="36">
        <f>SUMIFS(СВЦЭМ!$D$33:$D$776,СВЦЭМ!$A$33:$A$776,$A71,СВЦЭМ!$B$33:$B$776,R$47)+'СЕТ СН'!$G$14+СВЦЭМ!$D$10+'СЕТ СН'!$G$5-'СЕТ СН'!$G$24</f>
        <v>3361.2804061300003</v>
      </c>
      <c r="S71" s="36">
        <f>SUMIFS(СВЦЭМ!$D$33:$D$776,СВЦЭМ!$A$33:$A$776,$A71,СВЦЭМ!$B$33:$B$776,S$47)+'СЕТ СН'!$G$14+СВЦЭМ!$D$10+'СЕТ СН'!$G$5-'СЕТ СН'!$G$24</f>
        <v>3341.0602418100002</v>
      </c>
      <c r="T71" s="36">
        <f>SUMIFS(СВЦЭМ!$D$33:$D$776,СВЦЭМ!$A$33:$A$776,$A71,СВЦЭМ!$B$33:$B$776,T$47)+'СЕТ СН'!$G$14+СВЦЭМ!$D$10+'СЕТ СН'!$G$5-'СЕТ СН'!$G$24</f>
        <v>3321.7192741600002</v>
      </c>
      <c r="U71" s="36">
        <f>SUMIFS(СВЦЭМ!$D$33:$D$776,СВЦЭМ!$A$33:$A$776,$A71,СВЦЭМ!$B$33:$B$776,U$47)+'СЕТ СН'!$G$14+СВЦЭМ!$D$10+'СЕТ СН'!$G$5-'СЕТ СН'!$G$24</f>
        <v>3310.8382333899999</v>
      </c>
      <c r="V71" s="36">
        <f>SUMIFS(СВЦЭМ!$D$33:$D$776,СВЦЭМ!$A$33:$A$776,$A71,СВЦЭМ!$B$33:$B$776,V$47)+'СЕТ СН'!$G$14+СВЦЭМ!$D$10+'СЕТ СН'!$G$5-'СЕТ СН'!$G$24</f>
        <v>3329.5204849700003</v>
      </c>
      <c r="W71" s="36">
        <f>SUMIFS(СВЦЭМ!$D$33:$D$776,СВЦЭМ!$A$33:$A$776,$A71,СВЦЭМ!$B$33:$B$776,W$47)+'СЕТ СН'!$G$14+СВЦЭМ!$D$10+'СЕТ СН'!$G$5-'СЕТ СН'!$G$24</f>
        <v>3312.0757796900002</v>
      </c>
      <c r="X71" s="36">
        <f>SUMIFS(СВЦЭМ!$D$33:$D$776,СВЦЭМ!$A$33:$A$776,$A71,СВЦЭМ!$B$33:$B$776,X$47)+'СЕТ СН'!$G$14+СВЦЭМ!$D$10+'СЕТ СН'!$G$5-'СЕТ СН'!$G$24</f>
        <v>3319.4914672499999</v>
      </c>
      <c r="Y71" s="36">
        <f>SUMIFS(СВЦЭМ!$D$33:$D$776,СВЦЭМ!$A$33:$A$776,$A71,СВЦЭМ!$B$33:$B$776,Y$47)+'СЕТ СН'!$G$14+СВЦЭМ!$D$10+'СЕТ СН'!$G$5-'СЕТ СН'!$G$24</f>
        <v>3359.0726365700002</v>
      </c>
    </row>
    <row r="72" spans="1:26" ht="15.75" x14ac:dyDescent="0.2">
      <c r="A72" s="35">
        <f t="shared" si="1"/>
        <v>43915</v>
      </c>
      <c r="B72" s="36">
        <f>SUMIFS(СВЦЭМ!$D$33:$D$776,СВЦЭМ!$A$33:$A$776,$A72,СВЦЭМ!$B$33:$B$776,B$47)+'СЕТ СН'!$G$14+СВЦЭМ!$D$10+'СЕТ СН'!$G$5-'СЕТ СН'!$G$24</f>
        <v>3412.34214359</v>
      </c>
      <c r="C72" s="36">
        <f>SUMIFS(СВЦЭМ!$D$33:$D$776,СВЦЭМ!$A$33:$A$776,$A72,СВЦЭМ!$B$33:$B$776,C$47)+'СЕТ СН'!$G$14+СВЦЭМ!$D$10+'СЕТ СН'!$G$5-'СЕТ СН'!$G$24</f>
        <v>3440.05262034</v>
      </c>
      <c r="D72" s="36">
        <f>SUMIFS(СВЦЭМ!$D$33:$D$776,СВЦЭМ!$A$33:$A$776,$A72,СВЦЭМ!$B$33:$B$776,D$47)+'СЕТ СН'!$G$14+СВЦЭМ!$D$10+'СЕТ СН'!$G$5-'СЕТ СН'!$G$24</f>
        <v>3451.9930397899998</v>
      </c>
      <c r="E72" s="36">
        <f>SUMIFS(СВЦЭМ!$D$33:$D$776,СВЦЭМ!$A$33:$A$776,$A72,СВЦЭМ!$B$33:$B$776,E$47)+'СЕТ СН'!$G$14+СВЦЭМ!$D$10+'СЕТ СН'!$G$5-'СЕТ СН'!$G$24</f>
        <v>3463.20340063</v>
      </c>
      <c r="F72" s="36">
        <f>SUMIFS(СВЦЭМ!$D$33:$D$776,СВЦЭМ!$A$33:$A$776,$A72,СВЦЭМ!$B$33:$B$776,F$47)+'СЕТ СН'!$G$14+СВЦЭМ!$D$10+'СЕТ СН'!$G$5-'СЕТ СН'!$G$24</f>
        <v>3460.9043885000001</v>
      </c>
      <c r="G72" s="36">
        <f>SUMIFS(СВЦЭМ!$D$33:$D$776,СВЦЭМ!$A$33:$A$776,$A72,СВЦЭМ!$B$33:$B$776,G$47)+'СЕТ СН'!$G$14+СВЦЭМ!$D$10+'СЕТ СН'!$G$5-'СЕТ СН'!$G$24</f>
        <v>3446.7983730400001</v>
      </c>
      <c r="H72" s="36">
        <f>SUMIFS(СВЦЭМ!$D$33:$D$776,СВЦЭМ!$A$33:$A$776,$A72,СВЦЭМ!$B$33:$B$776,H$47)+'СЕТ СН'!$G$14+СВЦЭМ!$D$10+'СЕТ СН'!$G$5-'СЕТ СН'!$G$24</f>
        <v>3414.2898079800002</v>
      </c>
      <c r="I72" s="36">
        <f>SUMIFS(СВЦЭМ!$D$33:$D$776,СВЦЭМ!$A$33:$A$776,$A72,СВЦЭМ!$B$33:$B$776,I$47)+'СЕТ СН'!$G$14+СВЦЭМ!$D$10+'СЕТ СН'!$G$5-'СЕТ СН'!$G$24</f>
        <v>3375.5674217400001</v>
      </c>
      <c r="J72" s="36">
        <f>SUMIFS(СВЦЭМ!$D$33:$D$776,СВЦЭМ!$A$33:$A$776,$A72,СВЦЭМ!$B$33:$B$776,J$47)+'СЕТ СН'!$G$14+СВЦЭМ!$D$10+'СЕТ СН'!$G$5-'СЕТ СН'!$G$24</f>
        <v>3330.0026887200002</v>
      </c>
      <c r="K72" s="36">
        <f>SUMIFS(СВЦЭМ!$D$33:$D$776,СВЦЭМ!$A$33:$A$776,$A72,СВЦЭМ!$B$33:$B$776,K$47)+'СЕТ СН'!$G$14+СВЦЭМ!$D$10+'СЕТ СН'!$G$5-'СЕТ СН'!$G$24</f>
        <v>3333.4090872800002</v>
      </c>
      <c r="L72" s="36">
        <f>SUMIFS(СВЦЭМ!$D$33:$D$776,СВЦЭМ!$A$33:$A$776,$A72,СВЦЭМ!$B$33:$B$776,L$47)+'СЕТ СН'!$G$14+СВЦЭМ!$D$10+'СЕТ СН'!$G$5-'СЕТ СН'!$G$24</f>
        <v>3345.3239910399998</v>
      </c>
      <c r="M72" s="36">
        <f>SUMIFS(СВЦЭМ!$D$33:$D$776,СВЦЭМ!$A$33:$A$776,$A72,СВЦЭМ!$B$33:$B$776,M$47)+'СЕТ СН'!$G$14+СВЦЭМ!$D$10+'СЕТ СН'!$G$5-'СЕТ СН'!$G$24</f>
        <v>3324.7157448200001</v>
      </c>
      <c r="N72" s="36">
        <f>SUMIFS(СВЦЭМ!$D$33:$D$776,СВЦЭМ!$A$33:$A$776,$A72,СВЦЭМ!$B$33:$B$776,N$47)+'СЕТ СН'!$G$14+СВЦЭМ!$D$10+'СЕТ СН'!$G$5-'СЕТ СН'!$G$24</f>
        <v>3333.38430298</v>
      </c>
      <c r="O72" s="36">
        <f>SUMIFS(СВЦЭМ!$D$33:$D$776,СВЦЭМ!$A$33:$A$776,$A72,СВЦЭМ!$B$33:$B$776,O$47)+'СЕТ СН'!$G$14+СВЦЭМ!$D$10+'СЕТ СН'!$G$5-'СЕТ СН'!$G$24</f>
        <v>3345.1609076300001</v>
      </c>
      <c r="P72" s="36">
        <f>SUMIFS(СВЦЭМ!$D$33:$D$776,СВЦЭМ!$A$33:$A$776,$A72,СВЦЭМ!$B$33:$B$776,P$47)+'СЕТ СН'!$G$14+СВЦЭМ!$D$10+'СЕТ СН'!$G$5-'СЕТ СН'!$G$24</f>
        <v>3355.6312956000002</v>
      </c>
      <c r="Q72" s="36">
        <f>SUMIFS(СВЦЭМ!$D$33:$D$776,СВЦЭМ!$A$33:$A$776,$A72,СВЦЭМ!$B$33:$B$776,Q$47)+'СЕТ СН'!$G$14+СВЦЭМ!$D$10+'СЕТ СН'!$G$5-'СЕТ СН'!$G$24</f>
        <v>3360.6035471099999</v>
      </c>
      <c r="R72" s="36">
        <f>SUMIFS(СВЦЭМ!$D$33:$D$776,СВЦЭМ!$A$33:$A$776,$A72,СВЦЭМ!$B$33:$B$776,R$47)+'СЕТ СН'!$G$14+СВЦЭМ!$D$10+'СЕТ СН'!$G$5-'СЕТ СН'!$G$24</f>
        <v>3355.5065123300001</v>
      </c>
      <c r="S72" s="36">
        <f>SUMIFS(СВЦЭМ!$D$33:$D$776,СВЦЭМ!$A$33:$A$776,$A72,СВЦЭМ!$B$33:$B$776,S$47)+'СЕТ СН'!$G$14+СВЦЭМ!$D$10+'СЕТ СН'!$G$5-'СЕТ СН'!$G$24</f>
        <v>3341.2776351500002</v>
      </c>
      <c r="T72" s="36">
        <f>SUMIFS(СВЦЭМ!$D$33:$D$776,СВЦЭМ!$A$33:$A$776,$A72,СВЦЭМ!$B$33:$B$776,T$47)+'СЕТ СН'!$G$14+СВЦЭМ!$D$10+'СЕТ СН'!$G$5-'СЕТ СН'!$G$24</f>
        <v>3318.9708350300002</v>
      </c>
      <c r="U72" s="36">
        <f>SUMIFS(СВЦЭМ!$D$33:$D$776,СВЦЭМ!$A$33:$A$776,$A72,СВЦЭМ!$B$33:$B$776,U$47)+'СЕТ СН'!$G$14+СВЦЭМ!$D$10+'СЕТ СН'!$G$5-'СЕТ СН'!$G$24</f>
        <v>3311.0916309300001</v>
      </c>
      <c r="V72" s="36">
        <f>SUMIFS(СВЦЭМ!$D$33:$D$776,СВЦЭМ!$A$33:$A$776,$A72,СВЦЭМ!$B$33:$B$776,V$47)+'СЕТ СН'!$G$14+СВЦЭМ!$D$10+'СЕТ СН'!$G$5-'СЕТ СН'!$G$24</f>
        <v>3328.3747405900003</v>
      </c>
      <c r="W72" s="36">
        <f>SUMIFS(СВЦЭМ!$D$33:$D$776,СВЦЭМ!$A$33:$A$776,$A72,СВЦЭМ!$B$33:$B$776,W$47)+'СЕТ СН'!$G$14+СВЦЭМ!$D$10+'СЕТ СН'!$G$5-'СЕТ СН'!$G$24</f>
        <v>3318.1271425599998</v>
      </c>
      <c r="X72" s="36">
        <f>SUMIFS(СВЦЭМ!$D$33:$D$776,СВЦЭМ!$A$33:$A$776,$A72,СВЦЭМ!$B$33:$B$776,X$47)+'СЕТ СН'!$G$14+СВЦЭМ!$D$10+'СЕТ СН'!$G$5-'СЕТ СН'!$G$24</f>
        <v>3315.7435548900003</v>
      </c>
      <c r="Y72" s="36">
        <f>SUMIFS(СВЦЭМ!$D$33:$D$776,СВЦЭМ!$A$33:$A$776,$A72,СВЦЭМ!$B$33:$B$776,Y$47)+'СЕТ СН'!$G$14+СВЦЭМ!$D$10+'СЕТ СН'!$G$5-'СЕТ СН'!$G$24</f>
        <v>3314.9072260200001</v>
      </c>
    </row>
    <row r="73" spans="1:26" ht="15.75" x14ac:dyDescent="0.2">
      <c r="A73" s="35">
        <f t="shared" si="1"/>
        <v>43916</v>
      </c>
      <c r="B73" s="36">
        <f>SUMIFS(СВЦЭМ!$D$33:$D$776,СВЦЭМ!$A$33:$A$776,$A73,СВЦЭМ!$B$33:$B$776,B$47)+'СЕТ СН'!$G$14+СВЦЭМ!$D$10+'СЕТ СН'!$G$5-'СЕТ СН'!$G$24</f>
        <v>3360.9609469400002</v>
      </c>
      <c r="C73" s="36">
        <f>SUMIFS(СВЦЭМ!$D$33:$D$776,СВЦЭМ!$A$33:$A$776,$A73,СВЦЭМ!$B$33:$B$776,C$47)+'СЕТ СН'!$G$14+СВЦЭМ!$D$10+'СЕТ СН'!$G$5-'СЕТ СН'!$G$24</f>
        <v>3365.3686129799999</v>
      </c>
      <c r="D73" s="36">
        <f>SUMIFS(СВЦЭМ!$D$33:$D$776,СВЦЭМ!$A$33:$A$776,$A73,СВЦЭМ!$B$33:$B$776,D$47)+'СЕТ СН'!$G$14+СВЦЭМ!$D$10+'СЕТ СН'!$G$5-'СЕТ СН'!$G$24</f>
        <v>3370.2595285500001</v>
      </c>
      <c r="E73" s="36">
        <f>SUMIFS(СВЦЭМ!$D$33:$D$776,СВЦЭМ!$A$33:$A$776,$A73,СВЦЭМ!$B$33:$B$776,E$47)+'СЕТ СН'!$G$14+СВЦЭМ!$D$10+'СЕТ СН'!$G$5-'СЕТ СН'!$G$24</f>
        <v>3378.5217580100002</v>
      </c>
      <c r="F73" s="36">
        <f>SUMIFS(СВЦЭМ!$D$33:$D$776,СВЦЭМ!$A$33:$A$776,$A73,СВЦЭМ!$B$33:$B$776,F$47)+'СЕТ СН'!$G$14+СВЦЭМ!$D$10+'СЕТ СН'!$G$5-'СЕТ СН'!$G$24</f>
        <v>3376.60913295</v>
      </c>
      <c r="G73" s="36">
        <f>SUMIFS(СВЦЭМ!$D$33:$D$776,СВЦЭМ!$A$33:$A$776,$A73,СВЦЭМ!$B$33:$B$776,G$47)+'СЕТ СН'!$G$14+СВЦЭМ!$D$10+'СЕТ СН'!$G$5-'СЕТ СН'!$G$24</f>
        <v>3373.2367394600001</v>
      </c>
      <c r="H73" s="36">
        <f>SUMIFS(СВЦЭМ!$D$33:$D$776,СВЦЭМ!$A$33:$A$776,$A73,СВЦЭМ!$B$33:$B$776,H$47)+'СЕТ СН'!$G$14+СВЦЭМ!$D$10+'СЕТ СН'!$G$5-'СЕТ СН'!$G$24</f>
        <v>3382.3766606099998</v>
      </c>
      <c r="I73" s="36">
        <f>SUMIFS(СВЦЭМ!$D$33:$D$776,СВЦЭМ!$A$33:$A$776,$A73,СВЦЭМ!$B$33:$B$776,I$47)+'СЕТ СН'!$G$14+СВЦЭМ!$D$10+'СЕТ СН'!$G$5-'СЕТ СН'!$G$24</f>
        <v>3371.3559177400002</v>
      </c>
      <c r="J73" s="36">
        <f>SUMIFS(СВЦЭМ!$D$33:$D$776,СВЦЭМ!$A$33:$A$776,$A73,СВЦЭМ!$B$33:$B$776,J$47)+'СЕТ СН'!$G$14+СВЦЭМ!$D$10+'СЕТ СН'!$G$5-'СЕТ СН'!$G$24</f>
        <v>3352.6895614700002</v>
      </c>
      <c r="K73" s="36">
        <f>SUMIFS(СВЦЭМ!$D$33:$D$776,СВЦЭМ!$A$33:$A$776,$A73,СВЦЭМ!$B$33:$B$776,K$47)+'СЕТ СН'!$G$14+СВЦЭМ!$D$10+'СЕТ СН'!$G$5-'СЕТ СН'!$G$24</f>
        <v>3346.0260042199998</v>
      </c>
      <c r="L73" s="36">
        <f>SUMIFS(СВЦЭМ!$D$33:$D$776,СВЦЭМ!$A$33:$A$776,$A73,СВЦЭМ!$B$33:$B$776,L$47)+'СЕТ СН'!$G$14+СВЦЭМ!$D$10+'СЕТ СН'!$G$5-'СЕТ СН'!$G$24</f>
        <v>3358.69641056</v>
      </c>
      <c r="M73" s="36">
        <f>SUMIFS(СВЦЭМ!$D$33:$D$776,СВЦЭМ!$A$33:$A$776,$A73,СВЦЭМ!$B$33:$B$776,M$47)+'СЕТ СН'!$G$14+СВЦЭМ!$D$10+'СЕТ СН'!$G$5-'СЕТ СН'!$G$24</f>
        <v>3348.5182891499999</v>
      </c>
      <c r="N73" s="36">
        <f>SUMIFS(СВЦЭМ!$D$33:$D$776,СВЦЭМ!$A$33:$A$776,$A73,СВЦЭМ!$B$33:$B$776,N$47)+'СЕТ СН'!$G$14+СВЦЭМ!$D$10+'СЕТ СН'!$G$5-'СЕТ СН'!$G$24</f>
        <v>3357.4284173400001</v>
      </c>
      <c r="O73" s="36">
        <f>SUMIFS(СВЦЭМ!$D$33:$D$776,СВЦЭМ!$A$33:$A$776,$A73,СВЦЭМ!$B$33:$B$776,O$47)+'СЕТ СН'!$G$14+СВЦЭМ!$D$10+'СЕТ СН'!$G$5-'СЕТ СН'!$G$24</f>
        <v>3366.20094058</v>
      </c>
      <c r="P73" s="36">
        <f>SUMIFS(СВЦЭМ!$D$33:$D$776,СВЦЭМ!$A$33:$A$776,$A73,СВЦЭМ!$B$33:$B$776,P$47)+'СЕТ СН'!$G$14+СВЦЭМ!$D$10+'СЕТ СН'!$G$5-'СЕТ СН'!$G$24</f>
        <v>3367.9984703499999</v>
      </c>
      <c r="Q73" s="36">
        <f>SUMIFS(СВЦЭМ!$D$33:$D$776,СВЦЭМ!$A$33:$A$776,$A73,СВЦЭМ!$B$33:$B$776,Q$47)+'СЕТ СН'!$G$14+СВЦЭМ!$D$10+'СЕТ СН'!$G$5-'СЕТ СН'!$G$24</f>
        <v>3371.83656982</v>
      </c>
      <c r="R73" s="36">
        <f>SUMIFS(СВЦЭМ!$D$33:$D$776,СВЦЭМ!$A$33:$A$776,$A73,СВЦЭМ!$B$33:$B$776,R$47)+'СЕТ СН'!$G$14+СВЦЭМ!$D$10+'СЕТ СН'!$G$5-'СЕТ СН'!$G$24</f>
        <v>3373.39033836</v>
      </c>
      <c r="S73" s="36">
        <f>SUMIFS(СВЦЭМ!$D$33:$D$776,СВЦЭМ!$A$33:$A$776,$A73,СВЦЭМ!$B$33:$B$776,S$47)+'СЕТ СН'!$G$14+СВЦЭМ!$D$10+'СЕТ СН'!$G$5-'СЕТ СН'!$G$24</f>
        <v>3366.9152668300003</v>
      </c>
      <c r="T73" s="36">
        <f>SUMIFS(СВЦЭМ!$D$33:$D$776,СВЦЭМ!$A$33:$A$776,$A73,СВЦЭМ!$B$33:$B$776,T$47)+'СЕТ СН'!$G$14+СВЦЭМ!$D$10+'СЕТ СН'!$G$5-'СЕТ СН'!$G$24</f>
        <v>3352.1323770600002</v>
      </c>
      <c r="U73" s="36">
        <f>SUMIFS(СВЦЭМ!$D$33:$D$776,СВЦЭМ!$A$33:$A$776,$A73,СВЦЭМ!$B$33:$B$776,U$47)+'СЕТ СН'!$G$14+СВЦЭМ!$D$10+'СЕТ СН'!$G$5-'СЕТ СН'!$G$24</f>
        <v>3344.00566557</v>
      </c>
      <c r="V73" s="36">
        <f>SUMIFS(СВЦЭМ!$D$33:$D$776,СВЦЭМ!$A$33:$A$776,$A73,СВЦЭМ!$B$33:$B$776,V$47)+'СЕТ СН'!$G$14+СВЦЭМ!$D$10+'СЕТ СН'!$G$5-'СЕТ СН'!$G$24</f>
        <v>3341.11732996</v>
      </c>
      <c r="W73" s="36">
        <f>SUMIFS(СВЦЭМ!$D$33:$D$776,СВЦЭМ!$A$33:$A$776,$A73,СВЦЭМ!$B$33:$B$776,W$47)+'СЕТ СН'!$G$14+СВЦЭМ!$D$10+'СЕТ СН'!$G$5-'СЕТ СН'!$G$24</f>
        <v>3333.1717561099999</v>
      </c>
      <c r="X73" s="36">
        <f>SUMIFS(СВЦЭМ!$D$33:$D$776,СВЦЭМ!$A$33:$A$776,$A73,СВЦЭМ!$B$33:$B$776,X$47)+'СЕТ СН'!$G$14+СВЦЭМ!$D$10+'СЕТ СН'!$G$5-'СЕТ СН'!$G$24</f>
        <v>3345.1709535199998</v>
      </c>
      <c r="Y73" s="36">
        <f>SUMIFS(СВЦЭМ!$D$33:$D$776,СВЦЭМ!$A$33:$A$776,$A73,СВЦЭМ!$B$33:$B$776,Y$47)+'СЕТ СН'!$G$14+СВЦЭМ!$D$10+'СЕТ СН'!$G$5-'СЕТ СН'!$G$24</f>
        <v>3360.04430069</v>
      </c>
    </row>
    <row r="74" spans="1:26" ht="15.75" x14ac:dyDescent="0.2">
      <c r="A74" s="35">
        <f t="shared" si="1"/>
        <v>43917</v>
      </c>
      <c r="B74" s="36">
        <f>SUMIFS(СВЦЭМ!$D$33:$D$776,СВЦЭМ!$A$33:$A$776,$A74,СВЦЭМ!$B$33:$B$776,B$47)+'СЕТ СН'!$G$14+СВЦЭМ!$D$10+'СЕТ СН'!$G$5-'СЕТ СН'!$G$24</f>
        <v>3405.2833350800001</v>
      </c>
      <c r="C74" s="36">
        <f>SUMIFS(СВЦЭМ!$D$33:$D$776,СВЦЭМ!$A$33:$A$776,$A74,СВЦЭМ!$B$33:$B$776,C$47)+'СЕТ СН'!$G$14+СВЦЭМ!$D$10+'СЕТ СН'!$G$5-'СЕТ СН'!$G$24</f>
        <v>3425.3448747800003</v>
      </c>
      <c r="D74" s="36">
        <f>SUMIFS(СВЦЭМ!$D$33:$D$776,СВЦЭМ!$A$33:$A$776,$A74,СВЦЭМ!$B$33:$B$776,D$47)+'СЕТ СН'!$G$14+СВЦЭМ!$D$10+'СЕТ СН'!$G$5-'СЕТ СН'!$G$24</f>
        <v>3439.3390358500001</v>
      </c>
      <c r="E74" s="36">
        <f>SUMIFS(СВЦЭМ!$D$33:$D$776,СВЦЭМ!$A$33:$A$776,$A74,СВЦЭМ!$B$33:$B$776,E$47)+'СЕТ СН'!$G$14+СВЦЭМ!$D$10+'СЕТ СН'!$G$5-'СЕТ СН'!$G$24</f>
        <v>3448.7614654600002</v>
      </c>
      <c r="F74" s="36">
        <f>SUMIFS(СВЦЭМ!$D$33:$D$776,СВЦЭМ!$A$33:$A$776,$A74,СВЦЭМ!$B$33:$B$776,F$47)+'СЕТ СН'!$G$14+СВЦЭМ!$D$10+'СЕТ СН'!$G$5-'СЕТ СН'!$G$24</f>
        <v>3445.4155839300001</v>
      </c>
      <c r="G74" s="36">
        <f>SUMIFS(СВЦЭМ!$D$33:$D$776,СВЦЭМ!$A$33:$A$776,$A74,СВЦЭМ!$B$33:$B$776,G$47)+'СЕТ СН'!$G$14+СВЦЭМ!$D$10+'СЕТ СН'!$G$5-'СЕТ СН'!$G$24</f>
        <v>3434.1815752800003</v>
      </c>
      <c r="H74" s="36">
        <f>SUMIFS(СВЦЭМ!$D$33:$D$776,СВЦЭМ!$A$33:$A$776,$A74,СВЦЭМ!$B$33:$B$776,H$47)+'СЕТ СН'!$G$14+СВЦЭМ!$D$10+'СЕТ СН'!$G$5-'СЕТ СН'!$G$24</f>
        <v>3416.9327926200003</v>
      </c>
      <c r="I74" s="36">
        <f>SUMIFS(СВЦЭМ!$D$33:$D$776,СВЦЭМ!$A$33:$A$776,$A74,СВЦЭМ!$B$33:$B$776,I$47)+'СЕТ СН'!$G$14+СВЦЭМ!$D$10+'СЕТ СН'!$G$5-'СЕТ СН'!$G$24</f>
        <v>3376.2824042299999</v>
      </c>
      <c r="J74" s="36">
        <f>SUMIFS(СВЦЭМ!$D$33:$D$776,СВЦЭМ!$A$33:$A$776,$A74,СВЦЭМ!$B$33:$B$776,J$47)+'СЕТ СН'!$G$14+СВЦЭМ!$D$10+'СЕТ СН'!$G$5-'СЕТ СН'!$G$24</f>
        <v>3336.2992571200002</v>
      </c>
      <c r="K74" s="36">
        <f>SUMIFS(СВЦЭМ!$D$33:$D$776,СВЦЭМ!$A$33:$A$776,$A74,СВЦЭМ!$B$33:$B$776,K$47)+'СЕТ СН'!$G$14+СВЦЭМ!$D$10+'СЕТ СН'!$G$5-'СЕТ СН'!$G$24</f>
        <v>3329.05339809</v>
      </c>
      <c r="L74" s="36">
        <f>SUMIFS(СВЦЭМ!$D$33:$D$776,СВЦЭМ!$A$33:$A$776,$A74,СВЦЭМ!$B$33:$B$776,L$47)+'СЕТ СН'!$G$14+СВЦЭМ!$D$10+'СЕТ СН'!$G$5-'СЕТ СН'!$G$24</f>
        <v>3348.9205894000002</v>
      </c>
      <c r="M74" s="36">
        <f>SUMIFS(СВЦЭМ!$D$33:$D$776,СВЦЭМ!$A$33:$A$776,$A74,СВЦЭМ!$B$33:$B$776,M$47)+'СЕТ СН'!$G$14+СВЦЭМ!$D$10+'СЕТ СН'!$G$5-'СЕТ СН'!$G$24</f>
        <v>3345.2832035900001</v>
      </c>
      <c r="N74" s="36">
        <f>SUMIFS(СВЦЭМ!$D$33:$D$776,СВЦЭМ!$A$33:$A$776,$A74,СВЦЭМ!$B$33:$B$776,N$47)+'СЕТ СН'!$G$14+СВЦЭМ!$D$10+'СЕТ СН'!$G$5-'СЕТ СН'!$G$24</f>
        <v>3357.5886541099999</v>
      </c>
      <c r="O74" s="36">
        <f>SUMIFS(СВЦЭМ!$D$33:$D$776,СВЦЭМ!$A$33:$A$776,$A74,СВЦЭМ!$B$33:$B$776,O$47)+'СЕТ СН'!$G$14+СВЦЭМ!$D$10+'СЕТ СН'!$G$5-'СЕТ СН'!$G$24</f>
        <v>3372.7488547299999</v>
      </c>
      <c r="P74" s="36">
        <f>SUMIFS(СВЦЭМ!$D$33:$D$776,СВЦЭМ!$A$33:$A$776,$A74,СВЦЭМ!$B$33:$B$776,P$47)+'СЕТ СН'!$G$14+СВЦЭМ!$D$10+'СЕТ СН'!$G$5-'СЕТ СН'!$G$24</f>
        <v>3381.4035893499999</v>
      </c>
      <c r="Q74" s="36">
        <f>SUMIFS(СВЦЭМ!$D$33:$D$776,СВЦЭМ!$A$33:$A$776,$A74,СВЦЭМ!$B$33:$B$776,Q$47)+'СЕТ СН'!$G$14+СВЦЭМ!$D$10+'СЕТ СН'!$G$5-'СЕТ СН'!$G$24</f>
        <v>3387.1319936800001</v>
      </c>
      <c r="R74" s="36">
        <f>SUMIFS(СВЦЭМ!$D$33:$D$776,СВЦЭМ!$A$33:$A$776,$A74,СВЦЭМ!$B$33:$B$776,R$47)+'СЕТ СН'!$G$14+СВЦЭМ!$D$10+'СЕТ СН'!$G$5-'СЕТ СН'!$G$24</f>
        <v>3384.0474299299999</v>
      </c>
      <c r="S74" s="36">
        <f>SUMIFS(СВЦЭМ!$D$33:$D$776,СВЦЭМ!$A$33:$A$776,$A74,СВЦЭМ!$B$33:$B$776,S$47)+'СЕТ СН'!$G$14+СВЦЭМ!$D$10+'СЕТ СН'!$G$5-'СЕТ СН'!$G$24</f>
        <v>3369.1975919800002</v>
      </c>
      <c r="T74" s="36">
        <f>SUMIFS(СВЦЭМ!$D$33:$D$776,СВЦЭМ!$A$33:$A$776,$A74,СВЦЭМ!$B$33:$B$776,T$47)+'СЕТ СН'!$G$14+СВЦЭМ!$D$10+'СЕТ СН'!$G$5-'СЕТ СН'!$G$24</f>
        <v>3354.3555103899998</v>
      </c>
      <c r="U74" s="36">
        <f>SUMIFS(СВЦЭМ!$D$33:$D$776,СВЦЭМ!$A$33:$A$776,$A74,СВЦЭМ!$B$33:$B$776,U$47)+'СЕТ СН'!$G$14+СВЦЭМ!$D$10+'СЕТ СН'!$G$5-'СЕТ СН'!$G$24</f>
        <v>3340.38482531</v>
      </c>
      <c r="V74" s="36">
        <f>SUMIFS(СВЦЭМ!$D$33:$D$776,СВЦЭМ!$A$33:$A$776,$A74,СВЦЭМ!$B$33:$B$776,V$47)+'СЕТ СН'!$G$14+СВЦЭМ!$D$10+'СЕТ СН'!$G$5-'СЕТ СН'!$G$24</f>
        <v>3342.48787692</v>
      </c>
      <c r="W74" s="36">
        <f>SUMIFS(СВЦЭМ!$D$33:$D$776,СВЦЭМ!$A$33:$A$776,$A74,СВЦЭМ!$B$33:$B$776,W$47)+'СЕТ СН'!$G$14+СВЦЭМ!$D$10+'СЕТ СН'!$G$5-'СЕТ СН'!$G$24</f>
        <v>3342.2980907900001</v>
      </c>
      <c r="X74" s="36">
        <f>SUMIFS(СВЦЭМ!$D$33:$D$776,СВЦЭМ!$A$33:$A$776,$A74,СВЦЭМ!$B$33:$B$776,X$47)+'СЕТ СН'!$G$14+СВЦЭМ!$D$10+'СЕТ СН'!$G$5-'СЕТ СН'!$G$24</f>
        <v>3349.2136298200003</v>
      </c>
      <c r="Y74" s="36">
        <f>SUMIFS(СВЦЭМ!$D$33:$D$776,СВЦЭМ!$A$33:$A$776,$A74,СВЦЭМ!$B$33:$B$776,Y$47)+'СЕТ СН'!$G$14+СВЦЭМ!$D$10+'СЕТ СН'!$G$5-'СЕТ СН'!$G$24</f>
        <v>3370.8412299199999</v>
      </c>
    </row>
    <row r="75" spans="1:26" ht="15.75" x14ac:dyDescent="0.2">
      <c r="A75" s="35">
        <f t="shared" si="1"/>
        <v>43918</v>
      </c>
      <c r="B75" s="36">
        <f>SUMIFS(СВЦЭМ!$D$33:$D$776,СВЦЭМ!$A$33:$A$776,$A75,СВЦЭМ!$B$33:$B$776,B$47)+'СЕТ СН'!$G$14+СВЦЭМ!$D$10+'СЕТ СН'!$G$5-'СЕТ СН'!$G$24</f>
        <v>3460.8811353900001</v>
      </c>
      <c r="C75" s="36">
        <f>SUMIFS(СВЦЭМ!$D$33:$D$776,СВЦЭМ!$A$33:$A$776,$A75,СВЦЭМ!$B$33:$B$776,C$47)+'СЕТ СН'!$G$14+СВЦЭМ!$D$10+'СЕТ СН'!$G$5-'СЕТ СН'!$G$24</f>
        <v>3458.1015603000001</v>
      </c>
      <c r="D75" s="36">
        <f>SUMIFS(СВЦЭМ!$D$33:$D$776,СВЦЭМ!$A$33:$A$776,$A75,СВЦЭМ!$B$33:$B$776,D$47)+'СЕТ СН'!$G$14+СВЦЭМ!$D$10+'СЕТ СН'!$G$5-'СЕТ СН'!$G$24</f>
        <v>3479.5270868400003</v>
      </c>
      <c r="E75" s="36">
        <f>SUMIFS(СВЦЭМ!$D$33:$D$776,СВЦЭМ!$A$33:$A$776,$A75,СВЦЭМ!$B$33:$B$776,E$47)+'СЕТ СН'!$G$14+СВЦЭМ!$D$10+'СЕТ СН'!$G$5-'СЕТ СН'!$G$24</f>
        <v>3488.8685851400001</v>
      </c>
      <c r="F75" s="36">
        <f>SUMIFS(СВЦЭМ!$D$33:$D$776,СВЦЭМ!$A$33:$A$776,$A75,СВЦЭМ!$B$33:$B$776,F$47)+'СЕТ СН'!$G$14+СВЦЭМ!$D$10+'СЕТ СН'!$G$5-'СЕТ СН'!$G$24</f>
        <v>3486.9531369699998</v>
      </c>
      <c r="G75" s="36">
        <f>SUMIFS(СВЦЭМ!$D$33:$D$776,СВЦЭМ!$A$33:$A$776,$A75,СВЦЭМ!$B$33:$B$776,G$47)+'СЕТ СН'!$G$14+СВЦЭМ!$D$10+'СЕТ СН'!$G$5-'СЕТ СН'!$G$24</f>
        <v>3487.4318543099998</v>
      </c>
      <c r="H75" s="36">
        <f>SUMIFS(СВЦЭМ!$D$33:$D$776,СВЦЭМ!$A$33:$A$776,$A75,СВЦЭМ!$B$33:$B$776,H$47)+'СЕТ СН'!$G$14+СВЦЭМ!$D$10+'СЕТ СН'!$G$5-'СЕТ СН'!$G$24</f>
        <v>3468.9121210900003</v>
      </c>
      <c r="I75" s="36">
        <f>SUMIFS(СВЦЭМ!$D$33:$D$776,СВЦЭМ!$A$33:$A$776,$A75,СВЦЭМ!$B$33:$B$776,I$47)+'СЕТ СН'!$G$14+СВЦЭМ!$D$10+'СЕТ СН'!$G$5-'СЕТ СН'!$G$24</f>
        <v>3433.7054222699999</v>
      </c>
      <c r="J75" s="36">
        <f>SUMIFS(СВЦЭМ!$D$33:$D$776,СВЦЭМ!$A$33:$A$776,$A75,СВЦЭМ!$B$33:$B$776,J$47)+'СЕТ СН'!$G$14+СВЦЭМ!$D$10+'СЕТ СН'!$G$5-'СЕТ СН'!$G$24</f>
        <v>3396.1047307399999</v>
      </c>
      <c r="K75" s="36">
        <f>SUMIFS(СВЦЭМ!$D$33:$D$776,СВЦЭМ!$A$33:$A$776,$A75,СВЦЭМ!$B$33:$B$776,K$47)+'СЕТ СН'!$G$14+СВЦЭМ!$D$10+'СЕТ СН'!$G$5-'СЕТ СН'!$G$24</f>
        <v>3392.2078592500002</v>
      </c>
      <c r="L75" s="36">
        <f>SUMIFS(СВЦЭМ!$D$33:$D$776,СВЦЭМ!$A$33:$A$776,$A75,СВЦЭМ!$B$33:$B$776,L$47)+'СЕТ СН'!$G$14+СВЦЭМ!$D$10+'СЕТ СН'!$G$5-'СЕТ СН'!$G$24</f>
        <v>3402.6792887700003</v>
      </c>
      <c r="M75" s="36">
        <f>SUMIFS(СВЦЭМ!$D$33:$D$776,СВЦЭМ!$A$33:$A$776,$A75,СВЦЭМ!$B$33:$B$776,M$47)+'СЕТ СН'!$G$14+СВЦЭМ!$D$10+'СЕТ СН'!$G$5-'СЕТ СН'!$G$24</f>
        <v>3403.93712392</v>
      </c>
      <c r="N75" s="36">
        <f>SUMIFS(СВЦЭМ!$D$33:$D$776,СВЦЭМ!$A$33:$A$776,$A75,СВЦЭМ!$B$33:$B$776,N$47)+'СЕТ СН'!$G$14+СВЦЭМ!$D$10+'СЕТ СН'!$G$5-'СЕТ СН'!$G$24</f>
        <v>3418.2447755799999</v>
      </c>
      <c r="O75" s="36">
        <f>SUMIFS(СВЦЭМ!$D$33:$D$776,СВЦЭМ!$A$33:$A$776,$A75,СВЦЭМ!$B$33:$B$776,O$47)+'СЕТ СН'!$G$14+СВЦЭМ!$D$10+'СЕТ СН'!$G$5-'СЕТ СН'!$G$24</f>
        <v>3428.9681463799998</v>
      </c>
      <c r="P75" s="36">
        <f>SUMIFS(СВЦЭМ!$D$33:$D$776,СВЦЭМ!$A$33:$A$776,$A75,СВЦЭМ!$B$33:$B$776,P$47)+'СЕТ СН'!$G$14+СВЦЭМ!$D$10+'СЕТ СН'!$G$5-'СЕТ СН'!$G$24</f>
        <v>3447.40820575</v>
      </c>
      <c r="Q75" s="36">
        <f>SUMIFS(СВЦЭМ!$D$33:$D$776,СВЦЭМ!$A$33:$A$776,$A75,СВЦЭМ!$B$33:$B$776,Q$47)+'СЕТ СН'!$G$14+СВЦЭМ!$D$10+'СЕТ СН'!$G$5-'СЕТ СН'!$G$24</f>
        <v>3449.3610344899998</v>
      </c>
      <c r="R75" s="36">
        <f>SUMIFS(СВЦЭМ!$D$33:$D$776,СВЦЭМ!$A$33:$A$776,$A75,СВЦЭМ!$B$33:$B$776,R$47)+'СЕТ СН'!$G$14+СВЦЭМ!$D$10+'СЕТ СН'!$G$5-'СЕТ СН'!$G$24</f>
        <v>3449.3912247400003</v>
      </c>
      <c r="S75" s="36">
        <f>SUMIFS(СВЦЭМ!$D$33:$D$776,СВЦЭМ!$A$33:$A$776,$A75,СВЦЭМ!$B$33:$B$776,S$47)+'СЕТ СН'!$G$14+СВЦЭМ!$D$10+'СЕТ СН'!$G$5-'СЕТ СН'!$G$24</f>
        <v>3442.3768949599998</v>
      </c>
      <c r="T75" s="36">
        <f>SUMIFS(СВЦЭМ!$D$33:$D$776,СВЦЭМ!$A$33:$A$776,$A75,СВЦЭМ!$B$33:$B$776,T$47)+'СЕТ СН'!$G$14+СВЦЭМ!$D$10+'СЕТ СН'!$G$5-'СЕТ СН'!$G$24</f>
        <v>3438.0962261499999</v>
      </c>
      <c r="U75" s="36">
        <f>SUMIFS(СВЦЭМ!$D$33:$D$776,СВЦЭМ!$A$33:$A$776,$A75,СВЦЭМ!$B$33:$B$776,U$47)+'СЕТ СН'!$G$14+СВЦЭМ!$D$10+'СЕТ СН'!$G$5-'СЕТ СН'!$G$24</f>
        <v>3419.91956974</v>
      </c>
      <c r="V75" s="36">
        <f>SUMIFS(СВЦЭМ!$D$33:$D$776,СВЦЭМ!$A$33:$A$776,$A75,СВЦЭМ!$B$33:$B$776,V$47)+'СЕТ СН'!$G$14+СВЦЭМ!$D$10+'СЕТ СН'!$G$5-'СЕТ СН'!$G$24</f>
        <v>3388.4752759000003</v>
      </c>
      <c r="W75" s="36">
        <f>SUMIFS(СВЦЭМ!$D$33:$D$776,СВЦЭМ!$A$33:$A$776,$A75,СВЦЭМ!$B$33:$B$776,W$47)+'СЕТ СН'!$G$14+СВЦЭМ!$D$10+'СЕТ СН'!$G$5-'СЕТ СН'!$G$24</f>
        <v>3378.5197448899999</v>
      </c>
      <c r="X75" s="36">
        <f>SUMIFS(СВЦЭМ!$D$33:$D$776,СВЦЭМ!$A$33:$A$776,$A75,СВЦЭМ!$B$33:$B$776,X$47)+'СЕТ СН'!$G$14+СВЦЭМ!$D$10+'СЕТ СН'!$G$5-'СЕТ СН'!$G$24</f>
        <v>3387.9750348799998</v>
      </c>
      <c r="Y75" s="36">
        <f>SUMIFS(СВЦЭМ!$D$33:$D$776,СВЦЭМ!$A$33:$A$776,$A75,СВЦЭМ!$B$33:$B$776,Y$47)+'СЕТ СН'!$G$14+СВЦЭМ!$D$10+'СЕТ СН'!$G$5-'СЕТ СН'!$G$24</f>
        <v>3419.8023672899999</v>
      </c>
    </row>
    <row r="76" spans="1:26" ht="15.75" x14ac:dyDescent="0.2">
      <c r="A76" s="35">
        <f t="shared" si="1"/>
        <v>43919</v>
      </c>
      <c r="B76" s="36">
        <f>SUMIFS(СВЦЭМ!$D$33:$D$776,СВЦЭМ!$A$33:$A$776,$A76,СВЦЭМ!$B$33:$B$776,B$47)+'СЕТ СН'!$G$14+СВЦЭМ!$D$10+'СЕТ СН'!$G$5-'СЕТ СН'!$G$24</f>
        <v>3470.2332481900003</v>
      </c>
      <c r="C76" s="36">
        <f>SUMIFS(СВЦЭМ!$D$33:$D$776,СВЦЭМ!$A$33:$A$776,$A76,СВЦЭМ!$B$33:$B$776,C$47)+'СЕТ СН'!$G$14+СВЦЭМ!$D$10+'СЕТ СН'!$G$5-'СЕТ СН'!$G$24</f>
        <v>3482.24334967</v>
      </c>
      <c r="D76" s="36">
        <f>SUMIFS(СВЦЭМ!$D$33:$D$776,СВЦЭМ!$A$33:$A$776,$A76,СВЦЭМ!$B$33:$B$776,D$47)+'СЕТ СН'!$G$14+СВЦЭМ!$D$10+'СЕТ СН'!$G$5-'СЕТ СН'!$G$24</f>
        <v>3506.7358711300003</v>
      </c>
      <c r="E76" s="36">
        <f>SUMIFS(СВЦЭМ!$D$33:$D$776,СВЦЭМ!$A$33:$A$776,$A76,СВЦЭМ!$B$33:$B$776,E$47)+'СЕТ СН'!$G$14+СВЦЭМ!$D$10+'СЕТ СН'!$G$5-'СЕТ СН'!$G$24</f>
        <v>3515.51227423</v>
      </c>
      <c r="F76" s="36">
        <f>SUMIFS(СВЦЭМ!$D$33:$D$776,СВЦЭМ!$A$33:$A$776,$A76,СВЦЭМ!$B$33:$B$776,F$47)+'СЕТ СН'!$G$14+СВЦЭМ!$D$10+'СЕТ СН'!$G$5-'СЕТ СН'!$G$24</f>
        <v>3515.90143446</v>
      </c>
      <c r="G76" s="36">
        <f>SUMIFS(СВЦЭМ!$D$33:$D$776,СВЦЭМ!$A$33:$A$776,$A76,СВЦЭМ!$B$33:$B$776,G$47)+'СЕТ СН'!$G$14+СВЦЭМ!$D$10+'СЕТ СН'!$G$5-'СЕТ СН'!$G$24</f>
        <v>3512.4438034599998</v>
      </c>
      <c r="H76" s="36">
        <f>SUMIFS(СВЦЭМ!$D$33:$D$776,СВЦЭМ!$A$33:$A$776,$A76,СВЦЭМ!$B$33:$B$776,H$47)+'СЕТ СН'!$G$14+СВЦЭМ!$D$10+'СЕТ СН'!$G$5-'СЕТ СН'!$G$24</f>
        <v>3494.9618471399999</v>
      </c>
      <c r="I76" s="36">
        <f>SUMIFS(СВЦЭМ!$D$33:$D$776,СВЦЭМ!$A$33:$A$776,$A76,СВЦЭМ!$B$33:$B$776,I$47)+'СЕТ СН'!$G$14+СВЦЭМ!$D$10+'СЕТ СН'!$G$5-'СЕТ СН'!$G$24</f>
        <v>3460.6934155700001</v>
      </c>
      <c r="J76" s="36">
        <f>SUMIFS(СВЦЭМ!$D$33:$D$776,СВЦЭМ!$A$33:$A$776,$A76,СВЦЭМ!$B$33:$B$776,J$47)+'СЕТ СН'!$G$14+СВЦЭМ!$D$10+'СЕТ СН'!$G$5-'СЕТ СН'!$G$24</f>
        <v>3388.34827842</v>
      </c>
      <c r="K76" s="36">
        <f>SUMIFS(СВЦЭМ!$D$33:$D$776,СВЦЭМ!$A$33:$A$776,$A76,СВЦЭМ!$B$33:$B$776,K$47)+'СЕТ СН'!$G$14+СВЦЭМ!$D$10+'СЕТ СН'!$G$5-'СЕТ СН'!$G$24</f>
        <v>3361.5316469999998</v>
      </c>
      <c r="L76" s="36">
        <f>SUMIFS(СВЦЭМ!$D$33:$D$776,СВЦЭМ!$A$33:$A$776,$A76,СВЦЭМ!$B$33:$B$776,L$47)+'СЕТ СН'!$G$14+СВЦЭМ!$D$10+'СЕТ СН'!$G$5-'СЕТ СН'!$G$24</f>
        <v>3375.82947251</v>
      </c>
      <c r="M76" s="36">
        <f>SUMIFS(СВЦЭМ!$D$33:$D$776,СВЦЭМ!$A$33:$A$776,$A76,СВЦЭМ!$B$33:$B$776,M$47)+'СЕТ СН'!$G$14+СВЦЭМ!$D$10+'СЕТ СН'!$G$5-'СЕТ СН'!$G$24</f>
        <v>3386.0215215899998</v>
      </c>
      <c r="N76" s="36">
        <f>SUMIFS(СВЦЭМ!$D$33:$D$776,СВЦЭМ!$A$33:$A$776,$A76,СВЦЭМ!$B$33:$B$776,N$47)+'СЕТ СН'!$G$14+СВЦЭМ!$D$10+'СЕТ СН'!$G$5-'СЕТ СН'!$G$24</f>
        <v>3397.9411788100001</v>
      </c>
      <c r="O76" s="36">
        <f>SUMIFS(СВЦЭМ!$D$33:$D$776,СВЦЭМ!$A$33:$A$776,$A76,СВЦЭМ!$B$33:$B$776,O$47)+'СЕТ СН'!$G$14+СВЦЭМ!$D$10+'СЕТ СН'!$G$5-'СЕТ СН'!$G$24</f>
        <v>3404.6159828099999</v>
      </c>
      <c r="P76" s="36">
        <f>SUMIFS(СВЦЭМ!$D$33:$D$776,СВЦЭМ!$A$33:$A$776,$A76,СВЦЭМ!$B$33:$B$776,P$47)+'СЕТ СН'!$G$14+СВЦЭМ!$D$10+'СЕТ СН'!$G$5-'СЕТ СН'!$G$24</f>
        <v>3411.4956540000003</v>
      </c>
      <c r="Q76" s="36">
        <f>SUMIFS(СВЦЭМ!$D$33:$D$776,СВЦЭМ!$A$33:$A$776,$A76,СВЦЭМ!$B$33:$B$776,Q$47)+'СЕТ СН'!$G$14+СВЦЭМ!$D$10+'СЕТ СН'!$G$5-'СЕТ СН'!$G$24</f>
        <v>3418.8776781900001</v>
      </c>
      <c r="R76" s="36">
        <f>SUMIFS(СВЦЭМ!$D$33:$D$776,СВЦЭМ!$A$33:$A$776,$A76,СВЦЭМ!$B$33:$B$776,R$47)+'СЕТ СН'!$G$14+СВЦЭМ!$D$10+'СЕТ СН'!$G$5-'СЕТ СН'!$G$24</f>
        <v>3414.6674222400002</v>
      </c>
      <c r="S76" s="36">
        <f>SUMIFS(СВЦЭМ!$D$33:$D$776,СВЦЭМ!$A$33:$A$776,$A76,СВЦЭМ!$B$33:$B$776,S$47)+'СЕТ СН'!$G$14+СВЦЭМ!$D$10+'СЕТ СН'!$G$5-'СЕТ СН'!$G$24</f>
        <v>3412.1202639100002</v>
      </c>
      <c r="T76" s="36">
        <f>SUMIFS(СВЦЭМ!$D$33:$D$776,СВЦЭМ!$A$33:$A$776,$A76,СВЦЭМ!$B$33:$B$776,T$47)+'СЕТ СН'!$G$14+СВЦЭМ!$D$10+'СЕТ СН'!$G$5-'СЕТ СН'!$G$24</f>
        <v>3395.83558472</v>
      </c>
      <c r="U76" s="36">
        <f>SUMIFS(СВЦЭМ!$D$33:$D$776,СВЦЭМ!$A$33:$A$776,$A76,СВЦЭМ!$B$33:$B$776,U$47)+'СЕТ СН'!$G$14+СВЦЭМ!$D$10+'СЕТ СН'!$G$5-'СЕТ СН'!$G$24</f>
        <v>3376.4517915199999</v>
      </c>
      <c r="V76" s="36">
        <f>SUMIFS(СВЦЭМ!$D$33:$D$776,СВЦЭМ!$A$33:$A$776,$A76,СВЦЭМ!$B$33:$B$776,V$47)+'СЕТ СН'!$G$14+СВЦЭМ!$D$10+'СЕТ СН'!$G$5-'СЕТ СН'!$G$24</f>
        <v>3356.1501669600002</v>
      </c>
      <c r="W76" s="36">
        <f>SUMIFS(СВЦЭМ!$D$33:$D$776,СВЦЭМ!$A$33:$A$776,$A76,СВЦЭМ!$B$33:$B$776,W$47)+'СЕТ СН'!$G$14+СВЦЭМ!$D$10+'СЕТ СН'!$G$5-'СЕТ СН'!$G$24</f>
        <v>3334.3474917000003</v>
      </c>
      <c r="X76" s="36">
        <f>SUMIFS(СВЦЭМ!$D$33:$D$776,СВЦЭМ!$A$33:$A$776,$A76,СВЦЭМ!$B$33:$B$776,X$47)+'СЕТ СН'!$G$14+СВЦЭМ!$D$10+'СЕТ СН'!$G$5-'СЕТ СН'!$G$24</f>
        <v>3329.9594782300001</v>
      </c>
      <c r="Y76" s="36">
        <f>SUMIFS(СВЦЭМ!$D$33:$D$776,СВЦЭМ!$A$33:$A$776,$A76,СВЦЭМ!$B$33:$B$776,Y$47)+'СЕТ СН'!$G$14+СВЦЭМ!$D$10+'СЕТ СН'!$G$5-'СЕТ СН'!$G$24</f>
        <v>3363.8819305900001</v>
      </c>
    </row>
    <row r="77" spans="1:26" ht="15.75" x14ac:dyDescent="0.2">
      <c r="A77" s="35">
        <f t="shared" si="1"/>
        <v>43920</v>
      </c>
      <c r="B77" s="36">
        <f>SUMIFS(СВЦЭМ!$D$33:$D$776,СВЦЭМ!$A$33:$A$776,$A77,СВЦЭМ!$B$33:$B$776,B$47)+'СЕТ СН'!$G$14+СВЦЭМ!$D$10+'СЕТ СН'!$G$5-'СЕТ СН'!$G$24</f>
        <v>3415.9709809200003</v>
      </c>
      <c r="C77" s="36">
        <f>SUMIFS(СВЦЭМ!$D$33:$D$776,СВЦЭМ!$A$33:$A$776,$A77,СВЦЭМ!$B$33:$B$776,C$47)+'СЕТ СН'!$G$14+СВЦЭМ!$D$10+'СЕТ СН'!$G$5-'СЕТ СН'!$G$24</f>
        <v>3447.9161624200001</v>
      </c>
      <c r="D77" s="36">
        <f>SUMIFS(СВЦЭМ!$D$33:$D$776,СВЦЭМ!$A$33:$A$776,$A77,СВЦЭМ!$B$33:$B$776,D$47)+'СЕТ СН'!$G$14+СВЦЭМ!$D$10+'СЕТ СН'!$G$5-'СЕТ СН'!$G$24</f>
        <v>3496.7805234100001</v>
      </c>
      <c r="E77" s="36">
        <f>SUMIFS(СВЦЭМ!$D$33:$D$776,СВЦЭМ!$A$33:$A$776,$A77,СВЦЭМ!$B$33:$B$776,E$47)+'СЕТ СН'!$G$14+СВЦЭМ!$D$10+'СЕТ СН'!$G$5-'СЕТ СН'!$G$24</f>
        <v>3504.9033789499999</v>
      </c>
      <c r="F77" s="36">
        <f>SUMIFS(СВЦЭМ!$D$33:$D$776,СВЦЭМ!$A$33:$A$776,$A77,СВЦЭМ!$B$33:$B$776,F$47)+'СЕТ СН'!$G$14+СВЦЭМ!$D$10+'СЕТ СН'!$G$5-'СЕТ СН'!$G$24</f>
        <v>3496.0189389799998</v>
      </c>
      <c r="G77" s="36">
        <f>SUMIFS(СВЦЭМ!$D$33:$D$776,СВЦЭМ!$A$33:$A$776,$A77,СВЦЭМ!$B$33:$B$776,G$47)+'СЕТ СН'!$G$14+СВЦЭМ!$D$10+'СЕТ СН'!$G$5-'СЕТ СН'!$G$24</f>
        <v>3487.8440445300002</v>
      </c>
      <c r="H77" s="36">
        <f>SUMIFS(СВЦЭМ!$D$33:$D$776,СВЦЭМ!$A$33:$A$776,$A77,СВЦЭМ!$B$33:$B$776,H$47)+'СЕТ СН'!$G$14+СВЦЭМ!$D$10+'СЕТ СН'!$G$5-'СЕТ СН'!$G$24</f>
        <v>3461.70320773</v>
      </c>
      <c r="I77" s="36">
        <f>SUMIFS(СВЦЭМ!$D$33:$D$776,СВЦЭМ!$A$33:$A$776,$A77,СВЦЭМ!$B$33:$B$776,I$47)+'СЕТ СН'!$G$14+СВЦЭМ!$D$10+'СЕТ СН'!$G$5-'СЕТ СН'!$G$24</f>
        <v>3397.0342007700001</v>
      </c>
      <c r="J77" s="36">
        <f>SUMIFS(СВЦЭМ!$D$33:$D$776,СВЦЭМ!$A$33:$A$776,$A77,СВЦЭМ!$B$33:$B$776,J$47)+'СЕТ СН'!$G$14+СВЦЭМ!$D$10+'СЕТ СН'!$G$5-'СЕТ СН'!$G$24</f>
        <v>3354.14985656</v>
      </c>
      <c r="K77" s="36">
        <f>SUMIFS(СВЦЭМ!$D$33:$D$776,СВЦЭМ!$A$33:$A$776,$A77,СВЦЭМ!$B$33:$B$776,K$47)+'СЕТ СН'!$G$14+СВЦЭМ!$D$10+'СЕТ СН'!$G$5-'СЕТ СН'!$G$24</f>
        <v>3342.1177929599999</v>
      </c>
      <c r="L77" s="36">
        <f>SUMIFS(СВЦЭМ!$D$33:$D$776,СВЦЭМ!$A$33:$A$776,$A77,СВЦЭМ!$B$33:$B$776,L$47)+'СЕТ СН'!$G$14+СВЦЭМ!$D$10+'СЕТ СН'!$G$5-'СЕТ СН'!$G$24</f>
        <v>3354.5870267700002</v>
      </c>
      <c r="M77" s="36">
        <f>SUMIFS(СВЦЭМ!$D$33:$D$776,СВЦЭМ!$A$33:$A$776,$A77,СВЦЭМ!$B$33:$B$776,M$47)+'СЕТ СН'!$G$14+СВЦЭМ!$D$10+'СЕТ СН'!$G$5-'СЕТ СН'!$G$24</f>
        <v>3350.9088129199999</v>
      </c>
      <c r="N77" s="36">
        <f>SUMIFS(СВЦЭМ!$D$33:$D$776,СВЦЭМ!$A$33:$A$776,$A77,СВЦЭМ!$B$33:$B$776,N$47)+'СЕТ СН'!$G$14+СВЦЭМ!$D$10+'СЕТ СН'!$G$5-'СЕТ СН'!$G$24</f>
        <v>3368.86512692</v>
      </c>
      <c r="O77" s="36">
        <f>SUMIFS(СВЦЭМ!$D$33:$D$776,СВЦЭМ!$A$33:$A$776,$A77,СВЦЭМ!$B$33:$B$776,O$47)+'СЕТ СН'!$G$14+СВЦЭМ!$D$10+'СЕТ СН'!$G$5-'СЕТ СН'!$G$24</f>
        <v>3380.1853539600002</v>
      </c>
      <c r="P77" s="36">
        <f>SUMIFS(СВЦЭМ!$D$33:$D$776,СВЦЭМ!$A$33:$A$776,$A77,СВЦЭМ!$B$33:$B$776,P$47)+'СЕТ СН'!$G$14+СВЦЭМ!$D$10+'СЕТ СН'!$G$5-'СЕТ СН'!$G$24</f>
        <v>3384.4316484800001</v>
      </c>
      <c r="Q77" s="36">
        <f>SUMIFS(СВЦЭМ!$D$33:$D$776,СВЦЭМ!$A$33:$A$776,$A77,СВЦЭМ!$B$33:$B$776,Q$47)+'СЕТ СН'!$G$14+СВЦЭМ!$D$10+'СЕТ СН'!$G$5-'СЕТ СН'!$G$24</f>
        <v>3388.1352381699999</v>
      </c>
      <c r="R77" s="36">
        <f>SUMIFS(СВЦЭМ!$D$33:$D$776,СВЦЭМ!$A$33:$A$776,$A77,СВЦЭМ!$B$33:$B$776,R$47)+'СЕТ СН'!$G$14+СВЦЭМ!$D$10+'СЕТ СН'!$G$5-'СЕТ СН'!$G$24</f>
        <v>3388.79851624</v>
      </c>
      <c r="S77" s="36">
        <f>SUMIFS(СВЦЭМ!$D$33:$D$776,СВЦЭМ!$A$33:$A$776,$A77,СВЦЭМ!$B$33:$B$776,S$47)+'СЕТ СН'!$G$14+СВЦЭМ!$D$10+'СЕТ СН'!$G$5-'СЕТ СН'!$G$24</f>
        <v>3413.76482235</v>
      </c>
      <c r="T77" s="36">
        <f>SUMIFS(СВЦЭМ!$D$33:$D$776,СВЦЭМ!$A$33:$A$776,$A77,СВЦЭМ!$B$33:$B$776,T$47)+'СЕТ СН'!$G$14+СВЦЭМ!$D$10+'СЕТ СН'!$G$5-'СЕТ СН'!$G$24</f>
        <v>3399.15850043</v>
      </c>
      <c r="U77" s="36">
        <f>SUMIFS(СВЦЭМ!$D$33:$D$776,СВЦЭМ!$A$33:$A$776,$A77,СВЦЭМ!$B$33:$B$776,U$47)+'СЕТ СН'!$G$14+СВЦЭМ!$D$10+'СЕТ СН'!$G$5-'СЕТ СН'!$G$24</f>
        <v>3373.6555301100002</v>
      </c>
      <c r="V77" s="36">
        <f>SUMIFS(СВЦЭМ!$D$33:$D$776,СВЦЭМ!$A$33:$A$776,$A77,СВЦЭМ!$B$33:$B$776,V$47)+'СЕТ СН'!$G$14+СВЦЭМ!$D$10+'СЕТ СН'!$G$5-'СЕТ СН'!$G$24</f>
        <v>3383.4193962999998</v>
      </c>
      <c r="W77" s="36">
        <f>SUMIFS(СВЦЭМ!$D$33:$D$776,СВЦЭМ!$A$33:$A$776,$A77,СВЦЭМ!$B$33:$B$776,W$47)+'СЕТ СН'!$G$14+СВЦЭМ!$D$10+'СЕТ СН'!$G$5-'СЕТ СН'!$G$24</f>
        <v>3360.4310648300002</v>
      </c>
      <c r="X77" s="36">
        <f>SUMIFS(СВЦЭМ!$D$33:$D$776,СВЦЭМ!$A$33:$A$776,$A77,СВЦЭМ!$B$33:$B$776,X$47)+'СЕТ СН'!$G$14+СВЦЭМ!$D$10+'СЕТ СН'!$G$5-'СЕТ СН'!$G$24</f>
        <v>3386.9935333799999</v>
      </c>
      <c r="Y77" s="36">
        <f>SUMIFS(СВЦЭМ!$D$33:$D$776,СВЦЭМ!$A$33:$A$776,$A77,СВЦЭМ!$B$33:$B$776,Y$47)+'СЕТ СН'!$G$14+СВЦЭМ!$D$10+'СЕТ СН'!$G$5-'СЕТ СН'!$G$24</f>
        <v>3426.4994337200001</v>
      </c>
    </row>
    <row r="78" spans="1:26" ht="15.75" x14ac:dyDescent="0.2">
      <c r="A78" s="35">
        <f t="shared" si="1"/>
        <v>43921</v>
      </c>
      <c r="B78" s="36">
        <f>SUMIFS(СВЦЭМ!$D$33:$D$776,СВЦЭМ!$A$33:$A$776,$A78,СВЦЭМ!$B$33:$B$776,B$47)+'СЕТ СН'!$G$14+СВЦЭМ!$D$10+'СЕТ СН'!$G$5-'СЕТ СН'!$G$24</f>
        <v>3430.0005044999998</v>
      </c>
      <c r="C78" s="36">
        <f>SUMIFS(СВЦЭМ!$D$33:$D$776,СВЦЭМ!$A$33:$A$776,$A78,СВЦЭМ!$B$33:$B$776,C$47)+'СЕТ СН'!$G$14+СВЦЭМ!$D$10+'СЕТ СН'!$G$5-'СЕТ СН'!$G$24</f>
        <v>3460.9265964199999</v>
      </c>
      <c r="D78" s="36">
        <f>SUMIFS(СВЦЭМ!$D$33:$D$776,СВЦЭМ!$A$33:$A$776,$A78,СВЦЭМ!$B$33:$B$776,D$47)+'СЕТ СН'!$G$14+СВЦЭМ!$D$10+'СЕТ СН'!$G$5-'СЕТ СН'!$G$24</f>
        <v>3504.2954050799999</v>
      </c>
      <c r="E78" s="36">
        <f>SUMIFS(СВЦЭМ!$D$33:$D$776,СВЦЭМ!$A$33:$A$776,$A78,СВЦЭМ!$B$33:$B$776,E$47)+'СЕТ СН'!$G$14+СВЦЭМ!$D$10+'СЕТ СН'!$G$5-'СЕТ СН'!$G$24</f>
        <v>3517.1737922399998</v>
      </c>
      <c r="F78" s="36">
        <f>SUMIFS(СВЦЭМ!$D$33:$D$776,СВЦЭМ!$A$33:$A$776,$A78,СВЦЭМ!$B$33:$B$776,F$47)+'СЕТ СН'!$G$14+СВЦЭМ!$D$10+'СЕТ СН'!$G$5-'СЕТ СН'!$G$24</f>
        <v>3514.2480175999999</v>
      </c>
      <c r="G78" s="36">
        <f>SUMIFS(СВЦЭМ!$D$33:$D$776,СВЦЭМ!$A$33:$A$776,$A78,СВЦЭМ!$B$33:$B$776,G$47)+'СЕТ СН'!$G$14+СВЦЭМ!$D$10+'СЕТ СН'!$G$5-'СЕТ СН'!$G$24</f>
        <v>3498.3024012300002</v>
      </c>
      <c r="H78" s="36">
        <f>SUMIFS(СВЦЭМ!$D$33:$D$776,СВЦЭМ!$A$33:$A$776,$A78,СВЦЭМ!$B$33:$B$776,H$47)+'СЕТ СН'!$G$14+СВЦЭМ!$D$10+'СЕТ СН'!$G$5-'СЕТ СН'!$G$24</f>
        <v>3468.2244588200001</v>
      </c>
      <c r="I78" s="36">
        <f>SUMIFS(СВЦЭМ!$D$33:$D$776,СВЦЭМ!$A$33:$A$776,$A78,СВЦЭМ!$B$33:$B$776,I$47)+'СЕТ СН'!$G$14+СВЦЭМ!$D$10+'СЕТ СН'!$G$5-'СЕТ СН'!$G$24</f>
        <v>3418.6587988199999</v>
      </c>
      <c r="J78" s="36">
        <f>SUMIFS(СВЦЭМ!$D$33:$D$776,СВЦЭМ!$A$33:$A$776,$A78,СВЦЭМ!$B$33:$B$776,J$47)+'СЕТ СН'!$G$14+СВЦЭМ!$D$10+'СЕТ СН'!$G$5-'СЕТ СН'!$G$24</f>
        <v>3376.7589544399998</v>
      </c>
      <c r="K78" s="36">
        <f>SUMIFS(СВЦЭМ!$D$33:$D$776,СВЦЭМ!$A$33:$A$776,$A78,СВЦЭМ!$B$33:$B$776,K$47)+'СЕТ СН'!$G$14+СВЦЭМ!$D$10+'СЕТ СН'!$G$5-'СЕТ СН'!$G$24</f>
        <v>3362.9357258</v>
      </c>
      <c r="L78" s="36">
        <f>SUMIFS(СВЦЭМ!$D$33:$D$776,СВЦЭМ!$A$33:$A$776,$A78,СВЦЭМ!$B$33:$B$776,L$47)+'СЕТ СН'!$G$14+СВЦЭМ!$D$10+'СЕТ СН'!$G$5-'СЕТ СН'!$G$24</f>
        <v>3359.9545462999999</v>
      </c>
      <c r="M78" s="36">
        <f>SUMIFS(СВЦЭМ!$D$33:$D$776,СВЦЭМ!$A$33:$A$776,$A78,СВЦЭМ!$B$33:$B$776,M$47)+'СЕТ СН'!$G$14+СВЦЭМ!$D$10+'СЕТ СН'!$G$5-'СЕТ СН'!$G$24</f>
        <v>3351.3409132199999</v>
      </c>
      <c r="N78" s="36">
        <f>SUMIFS(СВЦЭМ!$D$33:$D$776,СВЦЭМ!$A$33:$A$776,$A78,СВЦЭМ!$B$33:$B$776,N$47)+'СЕТ СН'!$G$14+СВЦЭМ!$D$10+'СЕТ СН'!$G$5-'СЕТ СН'!$G$24</f>
        <v>3361.7112120400002</v>
      </c>
      <c r="O78" s="36">
        <f>SUMIFS(СВЦЭМ!$D$33:$D$776,СВЦЭМ!$A$33:$A$776,$A78,СВЦЭМ!$B$33:$B$776,O$47)+'СЕТ СН'!$G$14+СВЦЭМ!$D$10+'СЕТ СН'!$G$5-'СЕТ СН'!$G$24</f>
        <v>3373.4816202900001</v>
      </c>
      <c r="P78" s="36">
        <f>SUMIFS(СВЦЭМ!$D$33:$D$776,СВЦЭМ!$A$33:$A$776,$A78,СВЦЭМ!$B$33:$B$776,P$47)+'СЕТ СН'!$G$14+СВЦЭМ!$D$10+'СЕТ СН'!$G$5-'СЕТ СН'!$G$24</f>
        <v>3382.2632476899998</v>
      </c>
      <c r="Q78" s="36">
        <f>SUMIFS(СВЦЭМ!$D$33:$D$776,СВЦЭМ!$A$33:$A$776,$A78,СВЦЭМ!$B$33:$B$776,Q$47)+'СЕТ СН'!$G$14+СВЦЭМ!$D$10+'СЕТ СН'!$G$5-'СЕТ СН'!$G$24</f>
        <v>3385.20237662</v>
      </c>
      <c r="R78" s="36">
        <f>SUMIFS(СВЦЭМ!$D$33:$D$776,СВЦЭМ!$A$33:$A$776,$A78,СВЦЭМ!$B$33:$B$776,R$47)+'СЕТ СН'!$G$14+СВЦЭМ!$D$10+'СЕТ СН'!$G$5-'СЕТ СН'!$G$24</f>
        <v>3378.16119815</v>
      </c>
      <c r="S78" s="36">
        <f>SUMIFS(СВЦЭМ!$D$33:$D$776,СВЦЭМ!$A$33:$A$776,$A78,СВЦЭМ!$B$33:$B$776,S$47)+'СЕТ СН'!$G$14+СВЦЭМ!$D$10+'СЕТ СН'!$G$5-'СЕТ СН'!$G$24</f>
        <v>3378.2812538600001</v>
      </c>
      <c r="T78" s="36">
        <f>SUMIFS(СВЦЭМ!$D$33:$D$776,СВЦЭМ!$A$33:$A$776,$A78,СВЦЭМ!$B$33:$B$776,T$47)+'СЕТ СН'!$G$14+СВЦЭМ!$D$10+'СЕТ СН'!$G$5-'СЕТ СН'!$G$24</f>
        <v>3352.8794017499999</v>
      </c>
      <c r="U78" s="36">
        <f>SUMIFS(СВЦЭМ!$D$33:$D$776,СВЦЭМ!$A$33:$A$776,$A78,СВЦЭМ!$B$33:$B$776,U$47)+'СЕТ СН'!$G$14+СВЦЭМ!$D$10+'СЕТ СН'!$G$5-'СЕТ СН'!$G$24</f>
        <v>3329.8377706800002</v>
      </c>
      <c r="V78" s="36">
        <f>SUMIFS(СВЦЭМ!$D$33:$D$776,СВЦЭМ!$A$33:$A$776,$A78,СВЦЭМ!$B$33:$B$776,V$47)+'СЕТ СН'!$G$14+СВЦЭМ!$D$10+'СЕТ СН'!$G$5-'СЕТ СН'!$G$24</f>
        <v>3327.5903943500002</v>
      </c>
      <c r="W78" s="36">
        <f>SUMIFS(СВЦЭМ!$D$33:$D$776,СВЦЭМ!$A$33:$A$776,$A78,СВЦЭМ!$B$33:$B$776,W$47)+'СЕТ СН'!$G$14+СВЦЭМ!$D$10+'СЕТ СН'!$G$5-'СЕТ СН'!$G$24</f>
        <v>3343.9658489200001</v>
      </c>
      <c r="X78" s="36">
        <f>SUMIFS(СВЦЭМ!$D$33:$D$776,СВЦЭМ!$A$33:$A$776,$A78,СВЦЭМ!$B$33:$B$776,X$47)+'СЕТ СН'!$G$14+СВЦЭМ!$D$10+'СЕТ СН'!$G$5-'СЕТ СН'!$G$24</f>
        <v>3339.8305778700001</v>
      </c>
      <c r="Y78" s="36">
        <f>SUMIFS(СВЦЭМ!$D$33:$D$776,СВЦЭМ!$A$33:$A$776,$A78,СВЦЭМ!$B$33:$B$776,Y$47)+'СЕТ СН'!$G$14+СВЦЭМ!$D$10+'СЕТ СН'!$G$5-'СЕТ СН'!$G$24</f>
        <v>3355.61522414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СН'!$H$14+СВЦЭМ!$D$10+'СЕТ СН'!$H$5-'СЕТ СН'!$H$24</f>
        <v>3454.77400868</v>
      </c>
      <c r="C84" s="36">
        <f>SUMIFS(СВЦЭМ!$D$33:$D$776,СВЦЭМ!$A$33:$A$776,$A84,СВЦЭМ!$B$33:$B$776,C$83)+'СЕТ СН'!$H$14+СВЦЭМ!$D$10+'СЕТ СН'!$H$5-'СЕТ СН'!$H$24</f>
        <v>3483.5468569599998</v>
      </c>
      <c r="D84" s="36">
        <f>SUMIFS(СВЦЭМ!$D$33:$D$776,СВЦЭМ!$A$33:$A$776,$A84,СВЦЭМ!$B$33:$B$776,D$83)+'СЕТ СН'!$H$14+СВЦЭМ!$D$10+'СЕТ СН'!$H$5-'СЕТ СН'!$H$24</f>
        <v>3492.3178420499999</v>
      </c>
      <c r="E84" s="36">
        <f>SUMIFS(СВЦЭМ!$D$33:$D$776,СВЦЭМ!$A$33:$A$776,$A84,СВЦЭМ!$B$33:$B$776,E$83)+'СЕТ СН'!$H$14+СВЦЭМ!$D$10+'СЕТ СН'!$H$5-'СЕТ СН'!$H$24</f>
        <v>3500.5801508100003</v>
      </c>
      <c r="F84" s="36">
        <f>SUMIFS(СВЦЭМ!$D$33:$D$776,СВЦЭМ!$A$33:$A$776,$A84,СВЦЭМ!$B$33:$B$776,F$83)+'СЕТ СН'!$H$14+СВЦЭМ!$D$10+'СЕТ СН'!$H$5-'СЕТ СН'!$H$24</f>
        <v>3497.06069695</v>
      </c>
      <c r="G84" s="36">
        <f>SUMIFS(СВЦЭМ!$D$33:$D$776,СВЦЭМ!$A$33:$A$776,$A84,СВЦЭМ!$B$33:$B$776,G$83)+'СЕТ СН'!$H$14+СВЦЭМ!$D$10+'СЕТ СН'!$H$5-'СЕТ СН'!$H$24</f>
        <v>3496.3718677100001</v>
      </c>
      <c r="H84" s="36">
        <f>SUMIFS(СВЦЭМ!$D$33:$D$776,СВЦЭМ!$A$33:$A$776,$A84,СВЦЭМ!$B$33:$B$776,H$83)+'СЕТ СН'!$H$14+СВЦЭМ!$D$10+'СЕТ СН'!$H$5-'СЕТ СН'!$H$24</f>
        <v>3486.3076073500001</v>
      </c>
      <c r="I84" s="36">
        <f>SUMIFS(СВЦЭМ!$D$33:$D$776,СВЦЭМ!$A$33:$A$776,$A84,СВЦЭМ!$B$33:$B$776,I$83)+'СЕТ СН'!$H$14+СВЦЭМ!$D$10+'СЕТ СН'!$H$5-'СЕТ СН'!$H$24</f>
        <v>3454.3892844699999</v>
      </c>
      <c r="J84" s="36">
        <f>SUMIFS(СВЦЭМ!$D$33:$D$776,СВЦЭМ!$A$33:$A$776,$A84,СВЦЭМ!$B$33:$B$776,J$83)+'СЕТ СН'!$H$14+СВЦЭМ!$D$10+'СЕТ СН'!$H$5-'СЕТ СН'!$H$24</f>
        <v>3396.6257524800003</v>
      </c>
      <c r="K84" s="36">
        <f>SUMIFS(СВЦЭМ!$D$33:$D$776,СВЦЭМ!$A$33:$A$776,$A84,СВЦЭМ!$B$33:$B$776,K$83)+'СЕТ СН'!$H$14+СВЦЭМ!$D$10+'СЕТ СН'!$H$5-'СЕТ СН'!$H$24</f>
        <v>3381.1977635900002</v>
      </c>
      <c r="L84" s="36">
        <f>SUMIFS(СВЦЭМ!$D$33:$D$776,СВЦЭМ!$A$33:$A$776,$A84,СВЦЭМ!$B$33:$B$776,L$83)+'СЕТ СН'!$H$14+СВЦЭМ!$D$10+'СЕТ СН'!$H$5-'СЕТ СН'!$H$24</f>
        <v>3367.6833308</v>
      </c>
      <c r="M84" s="36">
        <f>SUMIFS(СВЦЭМ!$D$33:$D$776,СВЦЭМ!$A$33:$A$776,$A84,СВЦЭМ!$B$33:$B$776,M$83)+'СЕТ СН'!$H$14+СВЦЭМ!$D$10+'СЕТ СН'!$H$5-'СЕТ СН'!$H$24</f>
        <v>3370.0222428900001</v>
      </c>
      <c r="N84" s="36">
        <f>SUMIFS(СВЦЭМ!$D$33:$D$776,СВЦЭМ!$A$33:$A$776,$A84,СВЦЭМ!$B$33:$B$776,N$83)+'СЕТ СН'!$H$14+СВЦЭМ!$D$10+'СЕТ СН'!$H$5-'СЕТ СН'!$H$24</f>
        <v>3379.14109715</v>
      </c>
      <c r="O84" s="36">
        <f>SUMIFS(СВЦЭМ!$D$33:$D$776,СВЦЭМ!$A$33:$A$776,$A84,СВЦЭМ!$B$33:$B$776,O$83)+'СЕТ СН'!$H$14+СВЦЭМ!$D$10+'СЕТ СН'!$H$5-'СЕТ СН'!$H$24</f>
        <v>3393.69806969</v>
      </c>
      <c r="P84" s="36">
        <f>SUMIFS(СВЦЭМ!$D$33:$D$776,СВЦЭМ!$A$33:$A$776,$A84,СВЦЭМ!$B$33:$B$776,P$83)+'СЕТ СН'!$H$14+СВЦЭМ!$D$10+'СЕТ СН'!$H$5-'СЕТ СН'!$H$24</f>
        <v>3404.7615379399999</v>
      </c>
      <c r="Q84" s="36">
        <f>SUMIFS(СВЦЭМ!$D$33:$D$776,СВЦЭМ!$A$33:$A$776,$A84,СВЦЭМ!$B$33:$B$776,Q$83)+'СЕТ СН'!$H$14+СВЦЭМ!$D$10+'СЕТ СН'!$H$5-'СЕТ СН'!$H$24</f>
        <v>3414.3346539499998</v>
      </c>
      <c r="R84" s="36">
        <f>SUMIFS(СВЦЭМ!$D$33:$D$776,СВЦЭМ!$A$33:$A$776,$A84,СВЦЭМ!$B$33:$B$776,R$83)+'СЕТ СН'!$H$14+СВЦЭМ!$D$10+'СЕТ СН'!$H$5-'СЕТ СН'!$H$24</f>
        <v>3409.7194835800001</v>
      </c>
      <c r="S84" s="36">
        <f>SUMIFS(СВЦЭМ!$D$33:$D$776,СВЦЭМ!$A$33:$A$776,$A84,СВЦЭМ!$B$33:$B$776,S$83)+'СЕТ СН'!$H$14+СВЦЭМ!$D$10+'СЕТ СН'!$H$5-'СЕТ СН'!$H$24</f>
        <v>3406.4040615399999</v>
      </c>
      <c r="T84" s="36">
        <f>SUMIFS(СВЦЭМ!$D$33:$D$776,СВЦЭМ!$A$33:$A$776,$A84,СВЦЭМ!$B$33:$B$776,T$83)+'СЕТ СН'!$H$14+СВЦЭМ!$D$10+'СЕТ СН'!$H$5-'СЕТ СН'!$H$24</f>
        <v>3395.8603450999999</v>
      </c>
      <c r="U84" s="36">
        <f>SUMIFS(СВЦЭМ!$D$33:$D$776,СВЦЭМ!$A$33:$A$776,$A84,СВЦЭМ!$B$33:$B$776,U$83)+'СЕТ СН'!$H$14+СВЦЭМ!$D$10+'СЕТ СН'!$H$5-'СЕТ СН'!$H$24</f>
        <v>3382.2168839800001</v>
      </c>
      <c r="V84" s="36">
        <f>SUMIFS(СВЦЭМ!$D$33:$D$776,СВЦЭМ!$A$33:$A$776,$A84,СВЦЭМ!$B$33:$B$776,V$83)+'СЕТ СН'!$H$14+СВЦЭМ!$D$10+'СЕТ СН'!$H$5-'СЕТ СН'!$H$24</f>
        <v>3375.6124896400001</v>
      </c>
      <c r="W84" s="36">
        <f>SUMIFS(СВЦЭМ!$D$33:$D$776,СВЦЭМ!$A$33:$A$776,$A84,СВЦЭМ!$B$33:$B$776,W$83)+'СЕТ СН'!$H$14+СВЦЭМ!$D$10+'СЕТ СН'!$H$5-'СЕТ СН'!$H$24</f>
        <v>3380.3856993600002</v>
      </c>
      <c r="X84" s="36">
        <f>SUMIFS(СВЦЭМ!$D$33:$D$776,СВЦЭМ!$A$33:$A$776,$A84,СВЦЭМ!$B$33:$B$776,X$83)+'СЕТ СН'!$H$14+СВЦЭМ!$D$10+'СЕТ СН'!$H$5-'СЕТ СН'!$H$24</f>
        <v>3392.1596376799998</v>
      </c>
      <c r="Y84" s="36">
        <f>SUMIFS(СВЦЭМ!$D$33:$D$776,СВЦЭМ!$A$33:$A$776,$A84,СВЦЭМ!$B$33:$B$776,Y$83)+'СЕТ СН'!$H$14+СВЦЭМ!$D$10+'СЕТ СН'!$H$5-'СЕТ СН'!$H$24</f>
        <v>3425.8316404799998</v>
      </c>
      <c r="AA84" s="45"/>
    </row>
    <row r="85" spans="1:27" ht="15.75" x14ac:dyDescent="0.2">
      <c r="A85" s="35">
        <f>A84+1</f>
        <v>43892</v>
      </c>
      <c r="B85" s="36">
        <f>SUMIFS(СВЦЭМ!$D$33:$D$776,СВЦЭМ!$A$33:$A$776,$A85,СВЦЭМ!$B$33:$B$776,B$83)+'СЕТ СН'!$H$14+СВЦЭМ!$D$10+'СЕТ СН'!$H$5-'СЕТ СН'!$H$24</f>
        <v>3399.4782306799998</v>
      </c>
      <c r="C85" s="36">
        <f>SUMIFS(СВЦЭМ!$D$33:$D$776,СВЦЭМ!$A$33:$A$776,$A85,СВЦЭМ!$B$33:$B$776,C$83)+'СЕТ СН'!$H$14+СВЦЭМ!$D$10+'СЕТ СН'!$H$5-'СЕТ СН'!$H$24</f>
        <v>3402.1646084700001</v>
      </c>
      <c r="D85" s="36">
        <f>SUMIFS(СВЦЭМ!$D$33:$D$776,СВЦЭМ!$A$33:$A$776,$A85,СВЦЭМ!$B$33:$B$776,D$83)+'СЕТ СН'!$H$14+СВЦЭМ!$D$10+'СЕТ СН'!$H$5-'СЕТ СН'!$H$24</f>
        <v>3413.7923343399998</v>
      </c>
      <c r="E85" s="36">
        <f>SUMIFS(СВЦЭМ!$D$33:$D$776,СВЦЭМ!$A$33:$A$776,$A85,СВЦЭМ!$B$33:$B$776,E$83)+'СЕТ СН'!$H$14+СВЦЭМ!$D$10+'СЕТ СН'!$H$5-'СЕТ СН'!$H$24</f>
        <v>3413.75689556</v>
      </c>
      <c r="F85" s="36">
        <f>SUMIFS(СВЦЭМ!$D$33:$D$776,СВЦЭМ!$A$33:$A$776,$A85,СВЦЭМ!$B$33:$B$776,F$83)+'СЕТ СН'!$H$14+СВЦЭМ!$D$10+'СЕТ СН'!$H$5-'СЕТ СН'!$H$24</f>
        <v>3413.0754165799999</v>
      </c>
      <c r="G85" s="36">
        <f>SUMIFS(СВЦЭМ!$D$33:$D$776,СВЦЭМ!$A$33:$A$776,$A85,СВЦЭМ!$B$33:$B$776,G$83)+'СЕТ СН'!$H$14+СВЦЭМ!$D$10+'СЕТ СН'!$H$5-'СЕТ СН'!$H$24</f>
        <v>3426.21506378</v>
      </c>
      <c r="H85" s="36">
        <f>SUMIFS(СВЦЭМ!$D$33:$D$776,СВЦЭМ!$A$33:$A$776,$A85,СВЦЭМ!$B$33:$B$776,H$83)+'СЕТ СН'!$H$14+СВЦЭМ!$D$10+'СЕТ СН'!$H$5-'СЕТ СН'!$H$24</f>
        <v>3475.5284369299998</v>
      </c>
      <c r="I85" s="36">
        <f>SUMIFS(СВЦЭМ!$D$33:$D$776,СВЦЭМ!$A$33:$A$776,$A85,СВЦЭМ!$B$33:$B$776,I$83)+'СЕТ СН'!$H$14+СВЦЭМ!$D$10+'СЕТ СН'!$H$5-'СЕТ СН'!$H$24</f>
        <v>3449.2380639600001</v>
      </c>
      <c r="J85" s="36">
        <f>SUMIFS(СВЦЭМ!$D$33:$D$776,СВЦЭМ!$A$33:$A$776,$A85,СВЦЭМ!$B$33:$B$776,J$83)+'СЕТ СН'!$H$14+СВЦЭМ!$D$10+'СЕТ СН'!$H$5-'СЕТ СН'!$H$24</f>
        <v>3409.0665951300002</v>
      </c>
      <c r="K85" s="36">
        <f>SUMIFS(СВЦЭМ!$D$33:$D$776,СВЦЭМ!$A$33:$A$776,$A85,СВЦЭМ!$B$33:$B$776,K$83)+'СЕТ СН'!$H$14+СВЦЭМ!$D$10+'СЕТ СН'!$H$5-'СЕТ СН'!$H$24</f>
        <v>3397.0113999099999</v>
      </c>
      <c r="L85" s="36">
        <f>SUMIFS(СВЦЭМ!$D$33:$D$776,СВЦЭМ!$A$33:$A$776,$A85,СВЦЭМ!$B$33:$B$776,L$83)+'СЕТ СН'!$H$14+СВЦЭМ!$D$10+'СЕТ СН'!$H$5-'СЕТ СН'!$H$24</f>
        <v>3400.9596643700002</v>
      </c>
      <c r="M85" s="36">
        <f>SUMIFS(СВЦЭМ!$D$33:$D$776,СВЦЭМ!$A$33:$A$776,$A85,СВЦЭМ!$B$33:$B$776,M$83)+'СЕТ СН'!$H$14+СВЦЭМ!$D$10+'СЕТ СН'!$H$5-'СЕТ СН'!$H$24</f>
        <v>3410.8540262400002</v>
      </c>
      <c r="N85" s="36">
        <f>SUMIFS(СВЦЭМ!$D$33:$D$776,СВЦЭМ!$A$33:$A$776,$A85,СВЦЭМ!$B$33:$B$776,N$83)+'СЕТ СН'!$H$14+СВЦЭМ!$D$10+'СЕТ СН'!$H$5-'СЕТ СН'!$H$24</f>
        <v>3424.5149220399999</v>
      </c>
      <c r="O85" s="36">
        <f>SUMIFS(СВЦЭМ!$D$33:$D$776,СВЦЭМ!$A$33:$A$776,$A85,СВЦЭМ!$B$33:$B$776,O$83)+'СЕТ СН'!$H$14+СВЦЭМ!$D$10+'СЕТ СН'!$H$5-'СЕТ СН'!$H$24</f>
        <v>3441.0260113100003</v>
      </c>
      <c r="P85" s="36">
        <f>SUMIFS(СВЦЭМ!$D$33:$D$776,СВЦЭМ!$A$33:$A$776,$A85,СВЦЭМ!$B$33:$B$776,P$83)+'СЕТ СН'!$H$14+СВЦЭМ!$D$10+'СЕТ СН'!$H$5-'СЕТ СН'!$H$24</f>
        <v>3450.6176648800001</v>
      </c>
      <c r="Q85" s="36">
        <f>SUMIFS(СВЦЭМ!$D$33:$D$776,СВЦЭМ!$A$33:$A$776,$A85,СВЦЭМ!$B$33:$B$776,Q$83)+'СЕТ СН'!$H$14+СВЦЭМ!$D$10+'СЕТ СН'!$H$5-'СЕТ СН'!$H$24</f>
        <v>3458.74436543</v>
      </c>
      <c r="R85" s="36">
        <f>SUMIFS(СВЦЭМ!$D$33:$D$776,СВЦЭМ!$A$33:$A$776,$A85,СВЦЭМ!$B$33:$B$776,R$83)+'СЕТ СН'!$H$14+СВЦЭМ!$D$10+'СЕТ СН'!$H$5-'СЕТ СН'!$H$24</f>
        <v>3458.6646675500001</v>
      </c>
      <c r="S85" s="36">
        <f>SUMIFS(СВЦЭМ!$D$33:$D$776,СВЦЭМ!$A$33:$A$776,$A85,СВЦЭМ!$B$33:$B$776,S$83)+'СЕТ СН'!$H$14+СВЦЭМ!$D$10+'СЕТ СН'!$H$5-'СЕТ СН'!$H$24</f>
        <v>3452.92510459</v>
      </c>
      <c r="T85" s="36">
        <f>SUMIFS(СВЦЭМ!$D$33:$D$776,СВЦЭМ!$A$33:$A$776,$A85,СВЦЭМ!$B$33:$B$776,T$83)+'СЕТ СН'!$H$14+СВЦЭМ!$D$10+'СЕТ СН'!$H$5-'СЕТ СН'!$H$24</f>
        <v>3433.88501232</v>
      </c>
      <c r="U85" s="36">
        <f>SUMIFS(СВЦЭМ!$D$33:$D$776,СВЦЭМ!$A$33:$A$776,$A85,СВЦЭМ!$B$33:$B$776,U$83)+'СЕТ СН'!$H$14+СВЦЭМ!$D$10+'СЕТ СН'!$H$5-'СЕТ СН'!$H$24</f>
        <v>3411.76861409</v>
      </c>
      <c r="V85" s="36">
        <f>SUMIFS(СВЦЭМ!$D$33:$D$776,СВЦЭМ!$A$33:$A$776,$A85,СВЦЭМ!$B$33:$B$776,V$83)+'СЕТ СН'!$H$14+СВЦЭМ!$D$10+'СЕТ СН'!$H$5-'СЕТ СН'!$H$24</f>
        <v>3415.9095683999999</v>
      </c>
      <c r="W85" s="36">
        <f>SUMIFS(СВЦЭМ!$D$33:$D$776,СВЦЭМ!$A$33:$A$776,$A85,СВЦЭМ!$B$33:$B$776,W$83)+'СЕТ СН'!$H$14+СВЦЭМ!$D$10+'СЕТ СН'!$H$5-'СЕТ СН'!$H$24</f>
        <v>3427.6220478099999</v>
      </c>
      <c r="X85" s="36">
        <f>SUMIFS(СВЦЭМ!$D$33:$D$776,СВЦЭМ!$A$33:$A$776,$A85,СВЦЭМ!$B$33:$B$776,X$83)+'СЕТ СН'!$H$14+СВЦЭМ!$D$10+'СЕТ СН'!$H$5-'СЕТ СН'!$H$24</f>
        <v>3442.8711553500002</v>
      </c>
      <c r="Y85" s="36">
        <f>SUMIFS(СВЦЭМ!$D$33:$D$776,СВЦЭМ!$A$33:$A$776,$A85,СВЦЭМ!$B$33:$B$776,Y$83)+'СЕТ СН'!$H$14+СВЦЭМ!$D$10+'СЕТ СН'!$H$5-'СЕТ СН'!$H$24</f>
        <v>3470.9892093399999</v>
      </c>
    </row>
    <row r="86" spans="1:27" ht="15.75" x14ac:dyDescent="0.2">
      <c r="A86" s="35">
        <f t="shared" ref="A86:A114" si="2">A85+1</f>
        <v>43893</v>
      </c>
      <c r="B86" s="36">
        <f>SUMIFS(СВЦЭМ!$D$33:$D$776,СВЦЭМ!$A$33:$A$776,$A86,СВЦЭМ!$B$33:$B$776,B$83)+'СЕТ СН'!$H$14+СВЦЭМ!$D$10+'СЕТ СН'!$H$5-'СЕТ СН'!$H$24</f>
        <v>3512.2239226500001</v>
      </c>
      <c r="C86" s="36">
        <f>SUMIFS(СВЦЭМ!$D$33:$D$776,СВЦЭМ!$A$33:$A$776,$A86,СВЦЭМ!$B$33:$B$776,C$83)+'СЕТ СН'!$H$14+СВЦЭМ!$D$10+'СЕТ СН'!$H$5-'СЕТ СН'!$H$24</f>
        <v>3536.7592787799999</v>
      </c>
      <c r="D86" s="36">
        <f>SUMIFS(СВЦЭМ!$D$33:$D$776,СВЦЭМ!$A$33:$A$776,$A86,СВЦЭМ!$B$33:$B$776,D$83)+'СЕТ СН'!$H$14+СВЦЭМ!$D$10+'СЕТ СН'!$H$5-'СЕТ СН'!$H$24</f>
        <v>3529.9033657499999</v>
      </c>
      <c r="E86" s="36">
        <f>SUMIFS(СВЦЭМ!$D$33:$D$776,СВЦЭМ!$A$33:$A$776,$A86,СВЦЭМ!$B$33:$B$776,E$83)+'СЕТ СН'!$H$14+СВЦЭМ!$D$10+'СЕТ СН'!$H$5-'СЕТ СН'!$H$24</f>
        <v>3533.1697541499998</v>
      </c>
      <c r="F86" s="36">
        <f>SUMIFS(СВЦЭМ!$D$33:$D$776,СВЦЭМ!$A$33:$A$776,$A86,СВЦЭМ!$B$33:$B$776,F$83)+'СЕТ СН'!$H$14+СВЦЭМ!$D$10+'СЕТ СН'!$H$5-'СЕТ СН'!$H$24</f>
        <v>3525.0571409100003</v>
      </c>
      <c r="G86" s="36">
        <f>SUMIFS(СВЦЭМ!$D$33:$D$776,СВЦЭМ!$A$33:$A$776,$A86,СВЦЭМ!$B$33:$B$776,G$83)+'СЕТ СН'!$H$14+СВЦЭМ!$D$10+'СЕТ СН'!$H$5-'СЕТ СН'!$H$24</f>
        <v>3531.3304936599998</v>
      </c>
      <c r="H86" s="36">
        <f>SUMIFS(СВЦЭМ!$D$33:$D$776,СВЦЭМ!$A$33:$A$776,$A86,СВЦЭМ!$B$33:$B$776,H$83)+'СЕТ СН'!$H$14+СВЦЭМ!$D$10+'СЕТ СН'!$H$5-'СЕТ СН'!$H$24</f>
        <v>3510.28091485</v>
      </c>
      <c r="I86" s="36">
        <f>SUMIFS(СВЦЭМ!$D$33:$D$776,СВЦЭМ!$A$33:$A$776,$A86,СВЦЭМ!$B$33:$B$776,I$83)+'СЕТ СН'!$H$14+СВЦЭМ!$D$10+'СЕТ СН'!$H$5-'СЕТ СН'!$H$24</f>
        <v>3423.5500273600001</v>
      </c>
      <c r="J86" s="36">
        <f>SUMIFS(СВЦЭМ!$D$33:$D$776,СВЦЭМ!$A$33:$A$776,$A86,СВЦЭМ!$B$33:$B$776,J$83)+'СЕТ СН'!$H$14+СВЦЭМ!$D$10+'СЕТ СН'!$H$5-'СЕТ СН'!$H$24</f>
        <v>3353.7028995700002</v>
      </c>
      <c r="K86" s="36">
        <f>SUMIFS(СВЦЭМ!$D$33:$D$776,СВЦЭМ!$A$33:$A$776,$A86,СВЦЭМ!$B$33:$B$776,K$83)+'СЕТ СН'!$H$14+СВЦЭМ!$D$10+'СЕТ СН'!$H$5-'СЕТ СН'!$H$24</f>
        <v>3349.54586363</v>
      </c>
      <c r="L86" s="36">
        <f>SUMIFS(СВЦЭМ!$D$33:$D$776,СВЦЭМ!$A$33:$A$776,$A86,СВЦЭМ!$B$33:$B$776,L$83)+'СЕТ СН'!$H$14+СВЦЭМ!$D$10+'СЕТ СН'!$H$5-'СЕТ СН'!$H$24</f>
        <v>3350.3220558399998</v>
      </c>
      <c r="M86" s="36">
        <f>SUMIFS(СВЦЭМ!$D$33:$D$776,СВЦЭМ!$A$33:$A$776,$A86,СВЦЭМ!$B$33:$B$776,M$83)+'СЕТ СН'!$H$14+СВЦЭМ!$D$10+'СЕТ СН'!$H$5-'СЕТ СН'!$H$24</f>
        <v>3355.17157821</v>
      </c>
      <c r="N86" s="36">
        <f>SUMIFS(СВЦЭМ!$D$33:$D$776,СВЦЭМ!$A$33:$A$776,$A86,СВЦЭМ!$B$33:$B$776,N$83)+'СЕТ СН'!$H$14+СВЦЭМ!$D$10+'СЕТ СН'!$H$5-'СЕТ СН'!$H$24</f>
        <v>3370.29556899</v>
      </c>
      <c r="O86" s="36">
        <f>SUMIFS(СВЦЭМ!$D$33:$D$776,СВЦЭМ!$A$33:$A$776,$A86,СВЦЭМ!$B$33:$B$776,O$83)+'СЕТ СН'!$H$14+СВЦЭМ!$D$10+'СЕТ СН'!$H$5-'СЕТ СН'!$H$24</f>
        <v>3385.0481842899999</v>
      </c>
      <c r="P86" s="36">
        <f>SUMIFS(СВЦЭМ!$D$33:$D$776,СВЦЭМ!$A$33:$A$776,$A86,СВЦЭМ!$B$33:$B$776,P$83)+'СЕТ СН'!$H$14+СВЦЭМ!$D$10+'СЕТ СН'!$H$5-'СЕТ СН'!$H$24</f>
        <v>3393.7074280100001</v>
      </c>
      <c r="Q86" s="36">
        <f>SUMIFS(СВЦЭМ!$D$33:$D$776,СВЦЭМ!$A$33:$A$776,$A86,СВЦЭМ!$B$33:$B$776,Q$83)+'СЕТ СН'!$H$14+СВЦЭМ!$D$10+'СЕТ СН'!$H$5-'СЕТ СН'!$H$24</f>
        <v>3399.3812913800002</v>
      </c>
      <c r="R86" s="36">
        <f>SUMIFS(СВЦЭМ!$D$33:$D$776,СВЦЭМ!$A$33:$A$776,$A86,СВЦЭМ!$B$33:$B$776,R$83)+'СЕТ СН'!$H$14+СВЦЭМ!$D$10+'СЕТ СН'!$H$5-'СЕТ СН'!$H$24</f>
        <v>3393.2695829700001</v>
      </c>
      <c r="S86" s="36">
        <f>SUMIFS(СВЦЭМ!$D$33:$D$776,СВЦЭМ!$A$33:$A$776,$A86,СВЦЭМ!$B$33:$B$776,S$83)+'СЕТ СН'!$H$14+СВЦЭМ!$D$10+'СЕТ СН'!$H$5-'СЕТ СН'!$H$24</f>
        <v>3388.32802799</v>
      </c>
      <c r="T86" s="36">
        <f>SUMIFS(СВЦЭМ!$D$33:$D$776,СВЦЭМ!$A$33:$A$776,$A86,СВЦЭМ!$B$33:$B$776,T$83)+'СЕТ СН'!$H$14+СВЦЭМ!$D$10+'СЕТ СН'!$H$5-'СЕТ СН'!$H$24</f>
        <v>3370.1585638300003</v>
      </c>
      <c r="U86" s="36">
        <f>SUMIFS(СВЦЭМ!$D$33:$D$776,СВЦЭМ!$A$33:$A$776,$A86,СВЦЭМ!$B$33:$B$776,U$83)+'СЕТ СН'!$H$14+СВЦЭМ!$D$10+'СЕТ СН'!$H$5-'СЕТ СН'!$H$24</f>
        <v>3395.1594093799999</v>
      </c>
      <c r="V86" s="36">
        <f>SUMIFS(СВЦЭМ!$D$33:$D$776,СВЦЭМ!$A$33:$A$776,$A86,СВЦЭМ!$B$33:$B$776,V$83)+'СЕТ СН'!$H$14+СВЦЭМ!$D$10+'СЕТ СН'!$H$5-'СЕТ СН'!$H$24</f>
        <v>3402.08689443</v>
      </c>
      <c r="W86" s="36">
        <f>SUMIFS(СВЦЭМ!$D$33:$D$776,СВЦЭМ!$A$33:$A$776,$A86,СВЦЭМ!$B$33:$B$776,W$83)+'СЕТ СН'!$H$14+СВЦЭМ!$D$10+'СЕТ СН'!$H$5-'СЕТ СН'!$H$24</f>
        <v>3383.7020804499998</v>
      </c>
      <c r="X86" s="36">
        <f>SUMIFS(СВЦЭМ!$D$33:$D$776,СВЦЭМ!$A$33:$A$776,$A86,СВЦЭМ!$B$33:$B$776,X$83)+'СЕТ СН'!$H$14+СВЦЭМ!$D$10+'СЕТ СН'!$H$5-'СЕТ СН'!$H$24</f>
        <v>3379.7750741099999</v>
      </c>
      <c r="Y86" s="36">
        <f>SUMIFS(СВЦЭМ!$D$33:$D$776,СВЦЭМ!$A$33:$A$776,$A86,СВЦЭМ!$B$33:$B$776,Y$83)+'СЕТ СН'!$H$14+СВЦЭМ!$D$10+'СЕТ СН'!$H$5-'СЕТ СН'!$H$24</f>
        <v>3426.7792342399998</v>
      </c>
    </row>
    <row r="87" spans="1:27" ht="15.75" x14ac:dyDescent="0.2">
      <c r="A87" s="35">
        <f t="shared" si="2"/>
        <v>43894</v>
      </c>
      <c r="B87" s="36">
        <f>SUMIFS(СВЦЭМ!$D$33:$D$776,СВЦЭМ!$A$33:$A$776,$A87,СВЦЭМ!$B$33:$B$776,B$83)+'СЕТ СН'!$H$14+СВЦЭМ!$D$10+'СЕТ СН'!$H$5-'СЕТ СН'!$H$24</f>
        <v>3514.49379916</v>
      </c>
      <c r="C87" s="36">
        <f>SUMIFS(СВЦЭМ!$D$33:$D$776,СВЦЭМ!$A$33:$A$776,$A87,СВЦЭМ!$B$33:$B$776,C$83)+'СЕТ СН'!$H$14+СВЦЭМ!$D$10+'СЕТ СН'!$H$5-'СЕТ СН'!$H$24</f>
        <v>3537.2448729799999</v>
      </c>
      <c r="D87" s="36">
        <f>SUMIFS(СВЦЭМ!$D$33:$D$776,СВЦЭМ!$A$33:$A$776,$A87,СВЦЭМ!$B$33:$B$776,D$83)+'СЕТ СН'!$H$14+СВЦЭМ!$D$10+'СЕТ СН'!$H$5-'СЕТ СН'!$H$24</f>
        <v>3547.9510825100001</v>
      </c>
      <c r="E87" s="36">
        <f>SUMIFS(СВЦЭМ!$D$33:$D$776,СВЦЭМ!$A$33:$A$776,$A87,СВЦЭМ!$B$33:$B$776,E$83)+'СЕТ СН'!$H$14+СВЦЭМ!$D$10+'СЕТ СН'!$H$5-'СЕТ СН'!$H$24</f>
        <v>3549.3339407100002</v>
      </c>
      <c r="F87" s="36">
        <f>SUMIFS(СВЦЭМ!$D$33:$D$776,СВЦЭМ!$A$33:$A$776,$A87,СВЦЭМ!$B$33:$B$776,F$83)+'СЕТ СН'!$H$14+СВЦЭМ!$D$10+'СЕТ СН'!$H$5-'СЕТ СН'!$H$24</f>
        <v>3542.85248047</v>
      </c>
      <c r="G87" s="36">
        <f>SUMIFS(СВЦЭМ!$D$33:$D$776,СВЦЭМ!$A$33:$A$776,$A87,СВЦЭМ!$B$33:$B$776,G$83)+'СЕТ СН'!$H$14+СВЦЭМ!$D$10+'СЕТ СН'!$H$5-'СЕТ СН'!$H$24</f>
        <v>3481.88199373</v>
      </c>
      <c r="H87" s="36">
        <f>SUMIFS(СВЦЭМ!$D$33:$D$776,СВЦЭМ!$A$33:$A$776,$A87,СВЦЭМ!$B$33:$B$776,H$83)+'СЕТ СН'!$H$14+СВЦЭМ!$D$10+'СЕТ СН'!$H$5-'СЕТ СН'!$H$24</f>
        <v>3436.7466500999999</v>
      </c>
      <c r="I87" s="36">
        <f>SUMIFS(СВЦЭМ!$D$33:$D$776,СВЦЭМ!$A$33:$A$776,$A87,СВЦЭМ!$B$33:$B$776,I$83)+'СЕТ СН'!$H$14+СВЦЭМ!$D$10+'СЕТ СН'!$H$5-'СЕТ СН'!$H$24</f>
        <v>3406.7907500199999</v>
      </c>
      <c r="J87" s="36">
        <f>SUMIFS(СВЦЭМ!$D$33:$D$776,СВЦЭМ!$A$33:$A$776,$A87,СВЦЭМ!$B$33:$B$776,J$83)+'СЕТ СН'!$H$14+СВЦЭМ!$D$10+'СЕТ СН'!$H$5-'СЕТ СН'!$H$24</f>
        <v>3365.6415491299999</v>
      </c>
      <c r="K87" s="36">
        <f>SUMIFS(СВЦЭМ!$D$33:$D$776,СВЦЭМ!$A$33:$A$776,$A87,СВЦЭМ!$B$33:$B$776,K$83)+'СЕТ СН'!$H$14+СВЦЭМ!$D$10+'СЕТ СН'!$H$5-'СЕТ СН'!$H$24</f>
        <v>3373.4795317600001</v>
      </c>
      <c r="L87" s="36">
        <f>SUMIFS(СВЦЭМ!$D$33:$D$776,СВЦЭМ!$A$33:$A$776,$A87,СВЦЭМ!$B$33:$B$776,L$83)+'СЕТ СН'!$H$14+СВЦЭМ!$D$10+'СЕТ СН'!$H$5-'СЕТ СН'!$H$24</f>
        <v>3378.6705350399998</v>
      </c>
      <c r="M87" s="36">
        <f>SUMIFS(СВЦЭМ!$D$33:$D$776,СВЦЭМ!$A$33:$A$776,$A87,СВЦЭМ!$B$33:$B$776,M$83)+'СЕТ СН'!$H$14+СВЦЭМ!$D$10+'СЕТ СН'!$H$5-'СЕТ СН'!$H$24</f>
        <v>3396.1012013200002</v>
      </c>
      <c r="N87" s="36">
        <f>SUMIFS(СВЦЭМ!$D$33:$D$776,СВЦЭМ!$A$33:$A$776,$A87,СВЦЭМ!$B$33:$B$776,N$83)+'СЕТ СН'!$H$14+СВЦЭМ!$D$10+'СЕТ СН'!$H$5-'СЕТ СН'!$H$24</f>
        <v>3407.2600827300002</v>
      </c>
      <c r="O87" s="36">
        <f>SUMIFS(СВЦЭМ!$D$33:$D$776,СВЦЭМ!$A$33:$A$776,$A87,СВЦЭМ!$B$33:$B$776,O$83)+'СЕТ СН'!$H$14+СВЦЭМ!$D$10+'СЕТ СН'!$H$5-'СЕТ СН'!$H$24</f>
        <v>3419.36094048</v>
      </c>
      <c r="P87" s="36">
        <f>SUMIFS(СВЦЭМ!$D$33:$D$776,СВЦЭМ!$A$33:$A$776,$A87,СВЦЭМ!$B$33:$B$776,P$83)+'СЕТ СН'!$H$14+СВЦЭМ!$D$10+'СЕТ СН'!$H$5-'СЕТ СН'!$H$24</f>
        <v>3430.9300088700002</v>
      </c>
      <c r="Q87" s="36">
        <f>SUMIFS(СВЦЭМ!$D$33:$D$776,СВЦЭМ!$A$33:$A$776,$A87,СВЦЭМ!$B$33:$B$776,Q$83)+'СЕТ СН'!$H$14+СВЦЭМ!$D$10+'СЕТ СН'!$H$5-'СЕТ СН'!$H$24</f>
        <v>3441.3829413799999</v>
      </c>
      <c r="R87" s="36">
        <f>SUMIFS(СВЦЭМ!$D$33:$D$776,СВЦЭМ!$A$33:$A$776,$A87,СВЦЭМ!$B$33:$B$776,R$83)+'СЕТ СН'!$H$14+СВЦЭМ!$D$10+'СЕТ СН'!$H$5-'СЕТ СН'!$H$24</f>
        <v>3434.2169588900001</v>
      </c>
      <c r="S87" s="36">
        <f>SUMIFS(СВЦЭМ!$D$33:$D$776,СВЦЭМ!$A$33:$A$776,$A87,СВЦЭМ!$B$33:$B$776,S$83)+'СЕТ СН'!$H$14+СВЦЭМ!$D$10+'СЕТ СН'!$H$5-'СЕТ СН'!$H$24</f>
        <v>3419.3269071200002</v>
      </c>
      <c r="T87" s="36">
        <f>SUMIFS(СВЦЭМ!$D$33:$D$776,СВЦЭМ!$A$33:$A$776,$A87,СВЦЭМ!$B$33:$B$776,T$83)+'СЕТ СН'!$H$14+СВЦЭМ!$D$10+'СЕТ СН'!$H$5-'СЕТ СН'!$H$24</f>
        <v>3401.4645938100002</v>
      </c>
      <c r="U87" s="36">
        <f>SUMIFS(СВЦЭМ!$D$33:$D$776,СВЦЭМ!$A$33:$A$776,$A87,СВЦЭМ!$B$33:$B$776,U$83)+'СЕТ СН'!$H$14+СВЦЭМ!$D$10+'СЕТ СН'!$H$5-'СЕТ СН'!$H$24</f>
        <v>3394.7960002200002</v>
      </c>
      <c r="V87" s="36">
        <f>SUMIFS(СВЦЭМ!$D$33:$D$776,СВЦЭМ!$A$33:$A$776,$A87,СВЦЭМ!$B$33:$B$776,V$83)+'СЕТ СН'!$H$14+СВЦЭМ!$D$10+'СЕТ СН'!$H$5-'СЕТ СН'!$H$24</f>
        <v>3391.7974530199999</v>
      </c>
      <c r="W87" s="36">
        <f>SUMIFS(СВЦЭМ!$D$33:$D$776,СВЦЭМ!$A$33:$A$776,$A87,СВЦЭМ!$B$33:$B$776,W$83)+'СЕТ СН'!$H$14+СВЦЭМ!$D$10+'СЕТ СН'!$H$5-'СЕТ СН'!$H$24</f>
        <v>3396.2756502699999</v>
      </c>
      <c r="X87" s="36">
        <f>SUMIFS(СВЦЭМ!$D$33:$D$776,СВЦЭМ!$A$33:$A$776,$A87,СВЦЭМ!$B$33:$B$776,X$83)+'СЕТ СН'!$H$14+СВЦЭМ!$D$10+'СЕТ СН'!$H$5-'СЕТ СН'!$H$24</f>
        <v>3405.2029467100001</v>
      </c>
      <c r="Y87" s="36">
        <f>SUMIFS(СВЦЭМ!$D$33:$D$776,СВЦЭМ!$A$33:$A$776,$A87,СВЦЭМ!$B$33:$B$776,Y$83)+'СЕТ СН'!$H$14+СВЦЭМ!$D$10+'СЕТ СН'!$H$5-'СЕТ СН'!$H$24</f>
        <v>3442.05618198</v>
      </c>
    </row>
    <row r="88" spans="1:27" ht="15.75" x14ac:dyDescent="0.2">
      <c r="A88" s="35">
        <f t="shared" si="2"/>
        <v>43895</v>
      </c>
      <c r="B88" s="36">
        <f>SUMIFS(СВЦЭМ!$D$33:$D$776,СВЦЭМ!$A$33:$A$776,$A88,СВЦЭМ!$B$33:$B$776,B$83)+'СЕТ СН'!$H$14+СВЦЭМ!$D$10+'СЕТ СН'!$H$5-'СЕТ СН'!$H$24</f>
        <v>3489.0609703</v>
      </c>
      <c r="C88" s="36">
        <f>SUMIFS(СВЦЭМ!$D$33:$D$776,СВЦЭМ!$A$33:$A$776,$A88,СВЦЭМ!$B$33:$B$776,C$83)+'СЕТ СН'!$H$14+СВЦЭМ!$D$10+'СЕТ СН'!$H$5-'СЕТ СН'!$H$24</f>
        <v>3527.2197222499999</v>
      </c>
      <c r="D88" s="36">
        <f>SUMIFS(СВЦЭМ!$D$33:$D$776,СВЦЭМ!$A$33:$A$776,$A88,СВЦЭМ!$B$33:$B$776,D$83)+'СЕТ СН'!$H$14+СВЦЭМ!$D$10+'СЕТ СН'!$H$5-'СЕТ СН'!$H$24</f>
        <v>3534.02186213</v>
      </c>
      <c r="E88" s="36">
        <f>SUMIFS(СВЦЭМ!$D$33:$D$776,СВЦЭМ!$A$33:$A$776,$A88,СВЦЭМ!$B$33:$B$776,E$83)+'СЕТ СН'!$H$14+СВЦЭМ!$D$10+'СЕТ СН'!$H$5-'СЕТ СН'!$H$24</f>
        <v>3546.4363084800002</v>
      </c>
      <c r="F88" s="36">
        <f>SUMIFS(СВЦЭМ!$D$33:$D$776,СВЦЭМ!$A$33:$A$776,$A88,СВЦЭМ!$B$33:$B$776,F$83)+'СЕТ СН'!$H$14+СВЦЭМ!$D$10+'СЕТ СН'!$H$5-'СЕТ СН'!$H$24</f>
        <v>3521.1988154300002</v>
      </c>
      <c r="G88" s="36">
        <f>SUMIFS(СВЦЭМ!$D$33:$D$776,СВЦЭМ!$A$33:$A$776,$A88,СВЦЭМ!$B$33:$B$776,G$83)+'СЕТ СН'!$H$14+СВЦЭМ!$D$10+'СЕТ СН'!$H$5-'СЕТ СН'!$H$24</f>
        <v>3506.7134191300001</v>
      </c>
      <c r="H88" s="36">
        <f>SUMIFS(СВЦЭМ!$D$33:$D$776,СВЦЭМ!$A$33:$A$776,$A88,СВЦЭМ!$B$33:$B$776,H$83)+'СЕТ СН'!$H$14+СВЦЭМ!$D$10+'СЕТ СН'!$H$5-'СЕТ СН'!$H$24</f>
        <v>3462.1751489600001</v>
      </c>
      <c r="I88" s="36">
        <f>SUMIFS(СВЦЭМ!$D$33:$D$776,СВЦЭМ!$A$33:$A$776,$A88,СВЦЭМ!$B$33:$B$776,I$83)+'СЕТ СН'!$H$14+СВЦЭМ!$D$10+'СЕТ СН'!$H$5-'СЕТ СН'!$H$24</f>
        <v>3444.2191852200003</v>
      </c>
      <c r="J88" s="36">
        <f>SUMIFS(СВЦЭМ!$D$33:$D$776,СВЦЭМ!$A$33:$A$776,$A88,СВЦЭМ!$B$33:$B$776,J$83)+'СЕТ СН'!$H$14+СВЦЭМ!$D$10+'СЕТ СН'!$H$5-'СЕТ СН'!$H$24</f>
        <v>3401.2848896700002</v>
      </c>
      <c r="K88" s="36">
        <f>SUMIFS(СВЦЭМ!$D$33:$D$776,СВЦЭМ!$A$33:$A$776,$A88,СВЦЭМ!$B$33:$B$776,K$83)+'СЕТ СН'!$H$14+СВЦЭМ!$D$10+'СЕТ СН'!$H$5-'СЕТ СН'!$H$24</f>
        <v>3401.1407766900002</v>
      </c>
      <c r="L88" s="36">
        <f>SUMIFS(СВЦЭМ!$D$33:$D$776,СВЦЭМ!$A$33:$A$776,$A88,СВЦЭМ!$B$33:$B$776,L$83)+'СЕТ СН'!$H$14+СВЦЭМ!$D$10+'СЕТ СН'!$H$5-'СЕТ СН'!$H$24</f>
        <v>3421.6644324600002</v>
      </c>
      <c r="M88" s="36">
        <f>SUMIFS(СВЦЭМ!$D$33:$D$776,СВЦЭМ!$A$33:$A$776,$A88,СВЦЭМ!$B$33:$B$776,M$83)+'СЕТ СН'!$H$14+СВЦЭМ!$D$10+'СЕТ СН'!$H$5-'СЕТ СН'!$H$24</f>
        <v>3448.3142567</v>
      </c>
      <c r="N88" s="36">
        <f>SUMIFS(СВЦЭМ!$D$33:$D$776,СВЦЭМ!$A$33:$A$776,$A88,СВЦЭМ!$B$33:$B$776,N$83)+'СЕТ СН'!$H$14+СВЦЭМ!$D$10+'СЕТ СН'!$H$5-'СЕТ СН'!$H$24</f>
        <v>3454.8025536300001</v>
      </c>
      <c r="O88" s="36">
        <f>SUMIFS(СВЦЭМ!$D$33:$D$776,СВЦЭМ!$A$33:$A$776,$A88,СВЦЭМ!$B$33:$B$776,O$83)+'СЕТ СН'!$H$14+СВЦЭМ!$D$10+'СЕТ СН'!$H$5-'СЕТ СН'!$H$24</f>
        <v>3465.7502863300001</v>
      </c>
      <c r="P88" s="36">
        <f>SUMIFS(СВЦЭМ!$D$33:$D$776,СВЦЭМ!$A$33:$A$776,$A88,СВЦЭМ!$B$33:$B$776,P$83)+'СЕТ СН'!$H$14+СВЦЭМ!$D$10+'СЕТ СН'!$H$5-'СЕТ СН'!$H$24</f>
        <v>3476.4514073600003</v>
      </c>
      <c r="Q88" s="36">
        <f>SUMIFS(СВЦЭМ!$D$33:$D$776,СВЦЭМ!$A$33:$A$776,$A88,СВЦЭМ!$B$33:$B$776,Q$83)+'СЕТ СН'!$H$14+СВЦЭМ!$D$10+'СЕТ СН'!$H$5-'СЕТ СН'!$H$24</f>
        <v>3486.1212966900002</v>
      </c>
      <c r="R88" s="36">
        <f>SUMIFS(СВЦЭМ!$D$33:$D$776,СВЦЭМ!$A$33:$A$776,$A88,СВЦЭМ!$B$33:$B$776,R$83)+'СЕТ СН'!$H$14+СВЦЭМ!$D$10+'СЕТ СН'!$H$5-'СЕТ СН'!$H$24</f>
        <v>3485.20731918</v>
      </c>
      <c r="S88" s="36">
        <f>SUMIFS(СВЦЭМ!$D$33:$D$776,СВЦЭМ!$A$33:$A$776,$A88,СВЦЭМ!$B$33:$B$776,S$83)+'СЕТ СН'!$H$14+СВЦЭМ!$D$10+'СЕТ СН'!$H$5-'СЕТ СН'!$H$24</f>
        <v>3474.9510147800002</v>
      </c>
      <c r="T88" s="36">
        <f>SUMIFS(СВЦЭМ!$D$33:$D$776,СВЦЭМ!$A$33:$A$776,$A88,СВЦЭМ!$B$33:$B$776,T$83)+'СЕТ СН'!$H$14+СВЦЭМ!$D$10+'СЕТ СН'!$H$5-'СЕТ СН'!$H$24</f>
        <v>3456.7412181300001</v>
      </c>
      <c r="U88" s="36">
        <f>SUMIFS(СВЦЭМ!$D$33:$D$776,СВЦЭМ!$A$33:$A$776,$A88,СВЦЭМ!$B$33:$B$776,U$83)+'СЕТ СН'!$H$14+СВЦЭМ!$D$10+'СЕТ СН'!$H$5-'СЕТ СН'!$H$24</f>
        <v>3433.7950876800001</v>
      </c>
      <c r="V88" s="36">
        <f>SUMIFS(СВЦЭМ!$D$33:$D$776,СВЦЭМ!$A$33:$A$776,$A88,СВЦЭМ!$B$33:$B$776,V$83)+'СЕТ СН'!$H$14+СВЦЭМ!$D$10+'СЕТ СН'!$H$5-'СЕТ СН'!$H$24</f>
        <v>3431.07538428</v>
      </c>
      <c r="W88" s="36">
        <f>SUMIFS(СВЦЭМ!$D$33:$D$776,СВЦЭМ!$A$33:$A$776,$A88,СВЦЭМ!$B$33:$B$776,W$83)+'СЕТ СН'!$H$14+СВЦЭМ!$D$10+'СЕТ СН'!$H$5-'СЕТ СН'!$H$24</f>
        <v>3442.5118335699999</v>
      </c>
      <c r="X88" s="36">
        <f>SUMIFS(СВЦЭМ!$D$33:$D$776,СВЦЭМ!$A$33:$A$776,$A88,СВЦЭМ!$B$33:$B$776,X$83)+'СЕТ СН'!$H$14+СВЦЭМ!$D$10+'СЕТ СН'!$H$5-'СЕТ СН'!$H$24</f>
        <v>3457.0697375300001</v>
      </c>
      <c r="Y88" s="36">
        <f>SUMIFS(СВЦЭМ!$D$33:$D$776,СВЦЭМ!$A$33:$A$776,$A88,СВЦЭМ!$B$33:$B$776,Y$83)+'СЕТ СН'!$H$14+СВЦЭМ!$D$10+'СЕТ СН'!$H$5-'СЕТ СН'!$H$24</f>
        <v>3473.7451937200003</v>
      </c>
    </row>
    <row r="89" spans="1:27" ht="15.75" x14ac:dyDescent="0.2">
      <c r="A89" s="35">
        <f t="shared" si="2"/>
        <v>43896</v>
      </c>
      <c r="B89" s="36">
        <f>SUMIFS(СВЦЭМ!$D$33:$D$776,СВЦЭМ!$A$33:$A$776,$A89,СВЦЭМ!$B$33:$B$776,B$83)+'СЕТ СН'!$H$14+СВЦЭМ!$D$10+'СЕТ СН'!$H$5-'СЕТ СН'!$H$24</f>
        <v>3529.9487821500002</v>
      </c>
      <c r="C89" s="36">
        <f>SUMIFS(СВЦЭМ!$D$33:$D$776,СВЦЭМ!$A$33:$A$776,$A89,СВЦЭМ!$B$33:$B$776,C$83)+'СЕТ СН'!$H$14+СВЦЭМ!$D$10+'СЕТ СН'!$H$5-'СЕТ СН'!$H$24</f>
        <v>3554.6793725699999</v>
      </c>
      <c r="D89" s="36">
        <f>SUMIFS(СВЦЭМ!$D$33:$D$776,СВЦЭМ!$A$33:$A$776,$A89,СВЦЭМ!$B$33:$B$776,D$83)+'СЕТ СН'!$H$14+СВЦЭМ!$D$10+'СЕТ СН'!$H$5-'СЕТ СН'!$H$24</f>
        <v>3564.3101975999998</v>
      </c>
      <c r="E89" s="36">
        <f>SUMIFS(СВЦЭМ!$D$33:$D$776,СВЦЭМ!$A$33:$A$776,$A89,СВЦЭМ!$B$33:$B$776,E$83)+'СЕТ СН'!$H$14+СВЦЭМ!$D$10+'СЕТ СН'!$H$5-'СЕТ СН'!$H$24</f>
        <v>3570.1984242200001</v>
      </c>
      <c r="F89" s="36">
        <f>SUMIFS(СВЦЭМ!$D$33:$D$776,СВЦЭМ!$A$33:$A$776,$A89,СВЦЭМ!$B$33:$B$776,F$83)+'СЕТ СН'!$H$14+СВЦЭМ!$D$10+'СЕТ СН'!$H$5-'СЕТ СН'!$H$24</f>
        <v>3564.3169121300002</v>
      </c>
      <c r="G89" s="36">
        <f>SUMIFS(СВЦЭМ!$D$33:$D$776,СВЦЭМ!$A$33:$A$776,$A89,СВЦЭМ!$B$33:$B$776,G$83)+'СЕТ СН'!$H$14+СВЦЭМ!$D$10+'СЕТ СН'!$H$5-'СЕТ СН'!$H$24</f>
        <v>3544.5921910300003</v>
      </c>
      <c r="H89" s="36">
        <f>SUMIFS(СВЦЭМ!$D$33:$D$776,СВЦЭМ!$A$33:$A$776,$A89,СВЦЭМ!$B$33:$B$776,H$83)+'СЕТ СН'!$H$14+СВЦЭМ!$D$10+'СЕТ СН'!$H$5-'СЕТ СН'!$H$24</f>
        <v>3509.6679972100001</v>
      </c>
      <c r="I89" s="36">
        <f>SUMIFS(СВЦЭМ!$D$33:$D$776,СВЦЭМ!$A$33:$A$776,$A89,СВЦЭМ!$B$33:$B$776,I$83)+'СЕТ СН'!$H$14+СВЦЭМ!$D$10+'СЕТ СН'!$H$5-'СЕТ СН'!$H$24</f>
        <v>3472.6270434799999</v>
      </c>
      <c r="J89" s="36">
        <f>SUMIFS(СВЦЭМ!$D$33:$D$776,СВЦЭМ!$A$33:$A$776,$A89,СВЦЭМ!$B$33:$B$776,J$83)+'СЕТ СН'!$H$14+СВЦЭМ!$D$10+'СЕТ СН'!$H$5-'СЕТ СН'!$H$24</f>
        <v>3422.9214953800001</v>
      </c>
      <c r="K89" s="36">
        <f>SUMIFS(СВЦЭМ!$D$33:$D$776,СВЦЭМ!$A$33:$A$776,$A89,СВЦЭМ!$B$33:$B$776,K$83)+'СЕТ СН'!$H$14+СВЦЭМ!$D$10+'СЕТ СН'!$H$5-'СЕТ СН'!$H$24</f>
        <v>3413.7938310300001</v>
      </c>
      <c r="L89" s="36">
        <f>SUMIFS(СВЦЭМ!$D$33:$D$776,СВЦЭМ!$A$33:$A$776,$A89,СВЦЭМ!$B$33:$B$776,L$83)+'СЕТ СН'!$H$14+СВЦЭМ!$D$10+'СЕТ СН'!$H$5-'СЕТ СН'!$H$24</f>
        <v>3427.3253226400002</v>
      </c>
      <c r="M89" s="36">
        <f>SUMIFS(СВЦЭМ!$D$33:$D$776,СВЦЭМ!$A$33:$A$776,$A89,СВЦЭМ!$B$33:$B$776,M$83)+'СЕТ СН'!$H$14+СВЦЭМ!$D$10+'СЕТ СН'!$H$5-'СЕТ СН'!$H$24</f>
        <v>3447.2704697999998</v>
      </c>
      <c r="N89" s="36">
        <f>SUMIFS(СВЦЭМ!$D$33:$D$776,СВЦЭМ!$A$33:$A$776,$A89,СВЦЭМ!$B$33:$B$776,N$83)+'СЕТ СН'!$H$14+СВЦЭМ!$D$10+'СЕТ СН'!$H$5-'СЕТ СН'!$H$24</f>
        <v>3457.3959761599999</v>
      </c>
      <c r="O89" s="36">
        <f>SUMIFS(СВЦЭМ!$D$33:$D$776,СВЦЭМ!$A$33:$A$776,$A89,СВЦЭМ!$B$33:$B$776,O$83)+'СЕТ СН'!$H$14+СВЦЭМ!$D$10+'СЕТ СН'!$H$5-'СЕТ СН'!$H$24</f>
        <v>3474.8742447300001</v>
      </c>
      <c r="P89" s="36">
        <f>SUMIFS(СВЦЭМ!$D$33:$D$776,СВЦЭМ!$A$33:$A$776,$A89,СВЦЭМ!$B$33:$B$776,P$83)+'СЕТ СН'!$H$14+СВЦЭМ!$D$10+'СЕТ СН'!$H$5-'СЕТ СН'!$H$24</f>
        <v>3485.3384813800003</v>
      </c>
      <c r="Q89" s="36">
        <f>SUMIFS(СВЦЭМ!$D$33:$D$776,СВЦЭМ!$A$33:$A$776,$A89,СВЦЭМ!$B$33:$B$776,Q$83)+'СЕТ СН'!$H$14+СВЦЭМ!$D$10+'СЕТ СН'!$H$5-'СЕТ СН'!$H$24</f>
        <v>3489.0236008700003</v>
      </c>
      <c r="R89" s="36">
        <f>SUMIFS(СВЦЭМ!$D$33:$D$776,СВЦЭМ!$A$33:$A$776,$A89,СВЦЭМ!$B$33:$B$776,R$83)+'СЕТ СН'!$H$14+СВЦЭМ!$D$10+'СЕТ СН'!$H$5-'СЕТ СН'!$H$24</f>
        <v>3486.2010927000001</v>
      </c>
      <c r="S89" s="36">
        <f>SUMIFS(СВЦЭМ!$D$33:$D$776,СВЦЭМ!$A$33:$A$776,$A89,СВЦЭМ!$B$33:$B$776,S$83)+'СЕТ СН'!$H$14+СВЦЭМ!$D$10+'СЕТ СН'!$H$5-'СЕТ СН'!$H$24</f>
        <v>3475.5170482399999</v>
      </c>
      <c r="T89" s="36">
        <f>SUMIFS(СВЦЭМ!$D$33:$D$776,СВЦЭМ!$A$33:$A$776,$A89,СВЦЭМ!$B$33:$B$776,T$83)+'СЕТ СН'!$H$14+СВЦЭМ!$D$10+'СЕТ СН'!$H$5-'СЕТ СН'!$H$24</f>
        <v>3449.8369332800003</v>
      </c>
      <c r="U89" s="36">
        <f>SUMIFS(СВЦЭМ!$D$33:$D$776,СВЦЭМ!$A$33:$A$776,$A89,СВЦЭМ!$B$33:$B$776,U$83)+'СЕТ СН'!$H$14+СВЦЭМ!$D$10+'СЕТ СН'!$H$5-'СЕТ СН'!$H$24</f>
        <v>3442.3650848500001</v>
      </c>
      <c r="V89" s="36">
        <f>SUMIFS(СВЦЭМ!$D$33:$D$776,СВЦЭМ!$A$33:$A$776,$A89,СВЦЭМ!$B$33:$B$776,V$83)+'СЕТ СН'!$H$14+СВЦЭМ!$D$10+'СЕТ СН'!$H$5-'СЕТ СН'!$H$24</f>
        <v>3438.12833972</v>
      </c>
      <c r="W89" s="36">
        <f>SUMIFS(СВЦЭМ!$D$33:$D$776,СВЦЭМ!$A$33:$A$776,$A89,СВЦЭМ!$B$33:$B$776,W$83)+'СЕТ СН'!$H$14+СВЦЭМ!$D$10+'СЕТ СН'!$H$5-'СЕТ СН'!$H$24</f>
        <v>3451.73634782</v>
      </c>
      <c r="X89" s="36">
        <f>SUMIFS(СВЦЭМ!$D$33:$D$776,СВЦЭМ!$A$33:$A$776,$A89,СВЦЭМ!$B$33:$B$776,X$83)+'СЕТ СН'!$H$14+СВЦЭМ!$D$10+'СЕТ СН'!$H$5-'СЕТ СН'!$H$24</f>
        <v>3458.9331873900001</v>
      </c>
      <c r="Y89" s="36">
        <f>SUMIFS(СВЦЭМ!$D$33:$D$776,СВЦЭМ!$A$33:$A$776,$A89,СВЦЭМ!$B$33:$B$776,Y$83)+'СЕТ СН'!$H$14+СВЦЭМ!$D$10+'СЕТ СН'!$H$5-'СЕТ СН'!$H$24</f>
        <v>3468.2244689099998</v>
      </c>
    </row>
    <row r="90" spans="1:27" ht="15.75" x14ac:dyDescent="0.2">
      <c r="A90" s="35">
        <f t="shared" si="2"/>
        <v>43897</v>
      </c>
      <c r="B90" s="36">
        <f>SUMIFS(СВЦЭМ!$D$33:$D$776,СВЦЭМ!$A$33:$A$776,$A90,СВЦЭМ!$B$33:$B$776,B$83)+'СЕТ СН'!$H$14+СВЦЭМ!$D$10+'СЕТ СН'!$H$5-'СЕТ СН'!$H$24</f>
        <v>3499.39577951</v>
      </c>
      <c r="C90" s="36">
        <f>SUMIFS(СВЦЭМ!$D$33:$D$776,СВЦЭМ!$A$33:$A$776,$A90,СВЦЭМ!$B$33:$B$776,C$83)+'СЕТ СН'!$H$14+СВЦЭМ!$D$10+'СЕТ СН'!$H$5-'СЕТ СН'!$H$24</f>
        <v>3524.1268424099999</v>
      </c>
      <c r="D90" s="36">
        <f>SUMIFS(СВЦЭМ!$D$33:$D$776,СВЦЭМ!$A$33:$A$776,$A90,СВЦЭМ!$B$33:$B$776,D$83)+'СЕТ СН'!$H$14+СВЦЭМ!$D$10+'СЕТ СН'!$H$5-'СЕТ СН'!$H$24</f>
        <v>3534.68682429</v>
      </c>
      <c r="E90" s="36">
        <f>SUMIFS(СВЦЭМ!$D$33:$D$776,СВЦЭМ!$A$33:$A$776,$A90,СВЦЭМ!$B$33:$B$776,E$83)+'СЕТ СН'!$H$14+СВЦЭМ!$D$10+'СЕТ СН'!$H$5-'СЕТ СН'!$H$24</f>
        <v>3544.5328420999999</v>
      </c>
      <c r="F90" s="36">
        <f>SUMIFS(СВЦЭМ!$D$33:$D$776,СВЦЭМ!$A$33:$A$776,$A90,СВЦЭМ!$B$33:$B$776,F$83)+'СЕТ СН'!$H$14+СВЦЭМ!$D$10+'СЕТ СН'!$H$5-'СЕТ СН'!$H$24</f>
        <v>3540.1834296000002</v>
      </c>
      <c r="G90" s="36">
        <f>SUMIFS(СВЦЭМ!$D$33:$D$776,СВЦЭМ!$A$33:$A$776,$A90,СВЦЭМ!$B$33:$B$776,G$83)+'СЕТ СН'!$H$14+СВЦЭМ!$D$10+'СЕТ СН'!$H$5-'СЕТ СН'!$H$24</f>
        <v>3531.5839076000002</v>
      </c>
      <c r="H90" s="36">
        <f>SUMIFS(СВЦЭМ!$D$33:$D$776,СВЦЭМ!$A$33:$A$776,$A90,СВЦЭМ!$B$33:$B$776,H$83)+'СЕТ СН'!$H$14+СВЦЭМ!$D$10+'СЕТ СН'!$H$5-'СЕТ СН'!$H$24</f>
        <v>3513.0401087</v>
      </c>
      <c r="I90" s="36">
        <f>SUMIFS(СВЦЭМ!$D$33:$D$776,СВЦЭМ!$A$33:$A$776,$A90,СВЦЭМ!$B$33:$B$776,I$83)+'СЕТ СН'!$H$14+СВЦЭМ!$D$10+'СЕТ СН'!$H$5-'СЕТ СН'!$H$24</f>
        <v>3472.77532664</v>
      </c>
      <c r="J90" s="36">
        <f>SUMIFS(СВЦЭМ!$D$33:$D$776,СВЦЭМ!$A$33:$A$776,$A90,СВЦЭМ!$B$33:$B$776,J$83)+'СЕТ СН'!$H$14+СВЦЭМ!$D$10+'СЕТ СН'!$H$5-'СЕТ СН'!$H$24</f>
        <v>3423.4255637599999</v>
      </c>
      <c r="K90" s="36">
        <f>SUMIFS(СВЦЭМ!$D$33:$D$776,СВЦЭМ!$A$33:$A$776,$A90,СВЦЭМ!$B$33:$B$776,K$83)+'СЕТ СН'!$H$14+СВЦЭМ!$D$10+'СЕТ СН'!$H$5-'СЕТ СН'!$H$24</f>
        <v>3425.0692847300002</v>
      </c>
      <c r="L90" s="36">
        <f>SUMIFS(СВЦЭМ!$D$33:$D$776,СВЦЭМ!$A$33:$A$776,$A90,СВЦЭМ!$B$33:$B$776,L$83)+'СЕТ СН'!$H$14+СВЦЭМ!$D$10+'СЕТ СН'!$H$5-'СЕТ СН'!$H$24</f>
        <v>3429.15257217</v>
      </c>
      <c r="M90" s="36">
        <f>SUMIFS(СВЦЭМ!$D$33:$D$776,СВЦЭМ!$A$33:$A$776,$A90,СВЦЭМ!$B$33:$B$776,M$83)+'СЕТ СН'!$H$14+СВЦЭМ!$D$10+'СЕТ СН'!$H$5-'СЕТ СН'!$H$24</f>
        <v>3431.5295869800002</v>
      </c>
      <c r="N90" s="36">
        <f>SUMIFS(СВЦЭМ!$D$33:$D$776,СВЦЭМ!$A$33:$A$776,$A90,СВЦЭМ!$B$33:$B$776,N$83)+'СЕТ СН'!$H$14+СВЦЭМ!$D$10+'СЕТ СН'!$H$5-'СЕТ СН'!$H$24</f>
        <v>3448.57569659</v>
      </c>
      <c r="O90" s="36">
        <f>SUMIFS(СВЦЭМ!$D$33:$D$776,СВЦЭМ!$A$33:$A$776,$A90,СВЦЭМ!$B$33:$B$776,O$83)+'СЕТ СН'!$H$14+СВЦЭМ!$D$10+'СЕТ СН'!$H$5-'СЕТ СН'!$H$24</f>
        <v>3450.8223133500001</v>
      </c>
      <c r="P90" s="36">
        <f>SUMIFS(СВЦЭМ!$D$33:$D$776,СВЦЭМ!$A$33:$A$776,$A90,СВЦЭМ!$B$33:$B$776,P$83)+'СЕТ СН'!$H$14+СВЦЭМ!$D$10+'СЕТ СН'!$H$5-'СЕТ СН'!$H$24</f>
        <v>3459.7575308599999</v>
      </c>
      <c r="Q90" s="36">
        <f>SUMIFS(СВЦЭМ!$D$33:$D$776,СВЦЭМ!$A$33:$A$776,$A90,СВЦЭМ!$B$33:$B$776,Q$83)+'СЕТ СН'!$H$14+СВЦЭМ!$D$10+'СЕТ СН'!$H$5-'СЕТ СН'!$H$24</f>
        <v>3467.6184129799999</v>
      </c>
      <c r="R90" s="36">
        <f>SUMIFS(СВЦЭМ!$D$33:$D$776,СВЦЭМ!$A$33:$A$776,$A90,СВЦЭМ!$B$33:$B$776,R$83)+'СЕТ СН'!$H$14+СВЦЭМ!$D$10+'СЕТ СН'!$H$5-'СЕТ СН'!$H$24</f>
        <v>3456.3018986300003</v>
      </c>
      <c r="S90" s="36">
        <f>SUMIFS(СВЦЭМ!$D$33:$D$776,СВЦЭМ!$A$33:$A$776,$A90,СВЦЭМ!$B$33:$B$776,S$83)+'СЕТ СН'!$H$14+СВЦЭМ!$D$10+'СЕТ СН'!$H$5-'СЕТ СН'!$H$24</f>
        <v>3436.4666729999999</v>
      </c>
      <c r="T90" s="36">
        <f>SUMIFS(СВЦЭМ!$D$33:$D$776,СВЦЭМ!$A$33:$A$776,$A90,СВЦЭМ!$B$33:$B$776,T$83)+'СЕТ СН'!$H$14+СВЦЭМ!$D$10+'СЕТ СН'!$H$5-'СЕТ СН'!$H$24</f>
        <v>3420.00014771</v>
      </c>
      <c r="U90" s="36">
        <f>SUMIFS(СВЦЭМ!$D$33:$D$776,СВЦЭМ!$A$33:$A$776,$A90,СВЦЭМ!$B$33:$B$776,U$83)+'СЕТ СН'!$H$14+СВЦЭМ!$D$10+'СЕТ СН'!$H$5-'СЕТ СН'!$H$24</f>
        <v>3423.32298266</v>
      </c>
      <c r="V90" s="36">
        <f>SUMIFS(СВЦЭМ!$D$33:$D$776,СВЦЭМ!$A$33:$A$776,$A90,СВЦЭМ!$B$33:$B$776,V$83)+'СЕТ СН'!$H$14+СВЦЭМ!$D$10+'СЕТ СН'!$H$5-'СЕТ СН'!$H$24</f>
        <v>3427.1709345600002</v>
      </c>
      <c r="W90" s="36">
        <f>SUMIFS(СВЦЭМ!$D$33:$D$776,СВЦЭМ!$A$33:$A$776,$A90,СВЦЭМ!$B$33:$B$776,W$83)+'СЕТ СН'!$H$14+СВЦЭМ!$D$10+'СЕТ СН'!$H$5-'СЕТ СН'!$H$24</f>
        <v>3436.5968148699999</v>
      </c>
      <c r="X90" s="36">
        <f>SUMIFS(СВЦЭМ!$D$33:$D$776,СВЦЭМ!$A$33:$A$776,$A90,СВЦЭМ!$B$33:$B$776,X$83)+'СЕТ СН'!$H$14+СВЦЭМ!$D$10+'СЕТ СН'!$H$5-'СЕТ СН'!$H$24</f>
        <v>3443.9615957300002</v>
      </c>
      <c r="Y90" s="36">
        <f>SUMIFS(СВЦЭМ!$D$33:$D$776,СВЦЭМ!$A$33:$A$776,$A90,СВЦЭМ!$B$33:$B$776,Y$83)+'СЕТ СН'!$H$14+СВЦЭМ!$D$10+'СЕТ СН'!$H$5-'СЕТ СН'!$H$24</f>
        <v>3459.4812742700001</v>
      </c>
    </row>
    <row r="91" spans="1:27" ht="15.75" x14ac:dyDescent="0.2">
      <c r="A91" s="35">
        <f t="shared" si="2"/>
        <v>43898</v>
      </c>
      <c r="B91" s="36">
        <f>SUMIFS(СВЦЭМ!$D$33:$D$776,СВЦЭМ!$A$33:$A$776,$A91,СВЦЭМ!$B$33:$B$776,B$83)+'СЕТ СН'!$H$14+СВЦЭМ!$D$10+'СЕТ СН'!$H$5-'СЕТ СН'!$H$24</f>
        <v>3487.4097570499998</v>
      </c>
      <c r="C91" s="36">
        <f>SUMIFS(СВЦЭМ!$D$33:$D$776,СВЦЭМ!$A$33:$A$776,$A91,СВЦЭМ!$B$33:$B$776,C$83)+'СЕТ СН'!$H$14+СВЦЭМ!$D$10+'СЕТ СН'!$H$5-'СЕТ СН'!$H$24</f>
        <v>3510.16800337</v>
      </c>
      <c r="D91" s="36">
        <f>SUMIFS(СВЦЭМ!$D$33:$D$776,СВЦЭМ!$A$33:$A$776,$A91,СВЦЭМ!$B$33:$B$776,D$83)+'СЕТ СН'!$H$14+СВЦЭМ!$D$10+'СЕТ СН'!$H$5-'СЕТ СН'!$H$24</f>
        <v>3520.8141437499999</v>
      </c>
      <c r="E91" s="36">
        <f>SUMIFS(СВЦЭМ!$D$33:$D$776,СВЦЭМ!$A$33:$A$776,$A91,СВЦЭМ!$B$33:$B$776,E$83)+'СЕТ СН'!$H$14+СВЦЭМ!$D$10+'СЕТ СН'!$H$5-'СЕТ СН'!$H$24</f>
        <v>3526.5863365800001</v>
      </c>
      <c r="F91" s="36">
        <f>SUMIFS(СВЦЭМ!$D$33:$D$776,СВЦЭМ!$A$33:$A$776,$A91,СВЦЭМ!$B$33:$B$776,F$83)+'СЕТ СН'!$H$14+СВЦЭМ!$D$10+'СЕТ СН'!$H$5-'СЕТ СН'!$H$24</f>
        <v>3525.0951686600001</v>
      </c>
      <c r="G91" s="36">
        <f>SUMIFS(СВЦЭМ!$D$33:$D$776,СВЦЭМ!$A$33:$A$776,$A91,СВЦЭМ!$B$33:$B$776,G$83)+'СЕТ СН'!$H$14+СВЦЭМ!$D$10+'СЕТ СН'!$H$5-'СЕТ СН'!$H$24</f>
        <v>3515.9626534200002</v>
      </c>
      <c r="H91" s="36">
        <f>SUMIFS(СВЦЭМ!$D$33:$D$776,СВЦЭМ!$A$33:$A$776,$A91,СВЦЭМ!$B$33:$B$776,H$83)+'СЕТ СН'!$H$14+СВЦЭМ!$D$10+'СЕТ СН'!$H$5-'СЕТ СН'!$H$24</f>
        <v>3495.8433468500002</v>
      </c>
      <c r="I91" s="36">
        <f>SUMIFS(СВЦЭМ!$D$33:$D$776,СВЦЭМ!$A$33:$A$776,$A91,СВЦЭМ!$B$33:$B$776,I$83)+'СЕТ СН'!$H$14+СВЦЭМ!$D$10+'СЕТ СН'!$H$5-'СЕТ СН'!$H$24</f>
        <v>3460.07466991</v>
      </c>
      <c r="J91" s="36">
        <f>SUMIFS(СВЦЭМ!$D$33:$D$776,СВЦЭМ!$A$33:$A$776,$A91,СВЦЭМ!$B$33:$B$776,J$83)+'СЕТ СН'!$H$14+СВЦЭМ!$D$10+'СЕТ СН'!$H$5-'СЕТ СН'!$H$24</f>
        <v>3415.8578066</v>
      </c>
      <c r="K91" s="36">
        <f>SUMIFS(СВЦЭМ!$D$33:$D$776,СВЦЭМ!$A$33:$A$776,$A91,СВЦЭМ!$B$33:$B$776,K$83)+'СЕТ СН'!$H$14+СВЦЭМ!$D$10+'СЕТ СН'!$H$5-'СЕТ СН'!$H$24</f>
        <v>3389.61724448</v>
      </c>
      <c r="L91" s="36">
        <f>SUMIFS(СВЦЭМ!$D$33:$D$776,СВЦЭМ!$A$33:$A$776,$A91,СВЦЭМ!$B$33:$B$776,L$83)+'СЕТ СН'!$H$14+СВЦЭМ!$D$10+'СЕТ СН'!$H$5-'СЕТ СН'!$H$24</f>
        <v>3396.7846873799999</v>
      </c>
      <c r="M91" s="36">
        <f>SUMIFS(СВЦЭМ!$D$33:$D$776,СВЦЭМ!$A$33:$A$776,$A91,СВЦЭМ!$B$33:$B$776,M$83)+'СЕТ СН'!$H$14+СВЦЭМ!$D$10+'СЕТ СН'!$H$5-'СЕТ СН'!$H$24</f>
        <v>3396.8943169900003</v>
      </c>
      <c r="N91" s="36">
        <f>SUMIFS(СВЦЭМ!$D$33:$D$776,СВЦЭМ!$A$33:$A$776,$A91,СВЦЭМ!$B$33:$B$776,N$83)+'СЕТ СН'!$H$14+СВЦЭМ!$D$10+'СЕТ СН'!$H$5-'СЕТ СН'!$H$24</f>
        <v>3407.96683545</v>
      </c>
      <c r="O91" s="36">
        <f>SUMIFS(СВЦЭМ!$D$33:$D$776,СВЦЭМ!$A$33:$A$776,$A91,СВЦЭМ!$B$33:$B$776,O$83)+'СЕТ СН'!$H$14+СВЦЭМ!$D$10+'СЕТ СН'!$H$5-'СЕТ СН'!$H$24</f>
        <v>3423.7909339500002</v>
      </c>
      <c r="P91" s="36">
        <f>SUMIFS(СВЦЭМ!$D$33:$D$776,СВЦЭМ!$A$33:$A$776,$A91,СВЦЭМ!$B$33:$B$776,P$83)+'СЕТ СН'!$H$14+СВЦЭМ!$D$10+'СЕТ СН'!$H$5-'СЕТ СН'!$H$24</f>
        <v>3436.7558084800003</v>
      </c>
      <c r="Q91" s="36">
        <f>SUMIFS(СВЦЭМ!$D$33:$D$776,СВЦЭМ!$A$33:$A$776,$A91,СВЦЭМ!$B$33:$B$776,Q$83)+'СЕТ СН'!$H$14+СВЦЭМ!$D$10+'СЕТ СН'!$H$5-'СЕТ СН'!$H$24</f>
        <v>3443.9448602900002</v>
      </c>
      <c r="R91" s="36">
        <f>SUMIFS(СВЦЭМ!$D$33:$D$776,СВЦЭМ!$A$33:$A$776,$A91,СВЦЭМ!$B$33:$B$776,R$83)+'СЕТ СН'!$H$14+СВЦЭМ!$D$10+'СЕТ СН'!$H$5-'СЕТ СН'!$H$24</f>
        <v>3438.7314059</v>
      </c>
      <c r="S91" s="36">
        <f>SUMIFS(СВЦЭМ!$D$33:$D$776,СВЦЭМ!$A$33:$A$776,$A91,СВЦЭМ!$B$33:$B$776,S$83)+'СЕТ СН'!$H$14+СВЦЭМ!$D$10+'СЕТ СН'!$H$5-'СЕТ СН'!$H$24</f>
        <v>3431.69624879</v>
      </c>
      <c r="T91" s="36">
        <f>SUMIFS(СВЦЭМ!$D$33:$D$776,СВЦЭМ!$A$33:$A$776,$A91,СВЦЭМ!$B$33:$B$776,T$83)+'СЕТ СН'!$H$14+СВЦЭМ!$D$10+'СЕТ СН'!$H$5-'СЕТ СН'!$H$24</f>
        <v>3414.7022781200003</v>
      </c>
      <c r="U91" s="36">
        <f>SUMIFS(СВЦЭМ!$D$33:$D$776,СВЦЭМ!$A$33:$A$776,$A91,СВЦЭМ!$B$33:$B$776,U$83)+'СЕТ СН'!$H$14+СВЦЭМ!$D$10+'СЕТ СН'!$H$5-'СЕТ СН'!$H$24</f>
        <v>3403.0347255199999</v>
      </c>
      <c r="V91" s="36">
        <f>SUMIFS(СВЦЭМ!$D$33:$D$776,СВЦЭМ!$A$33:$A$776,$A91,СВЦЭМ!$B$33:$B$776,V$83)+'СЕТ СН'!$H$14+СВЦЭМ!$D$10+'СЕТ СН'!$H$5-'СЕТ СН'!$H$24</f>
        <v>3400.00745654</v>
      </c>
      <c r="W91" s="36">
        <f>SUMIFS(СВЦЭМ!$D$33:$D$776,СВЦЭМ!$A$33:$A$776,$A91,СВЦЭМ!$B$33:$B$776,W$83)+'СЕТ СН'!$H$14+СВЦЭМ!$D$10+'СЕТ СН'!$H$5-'СЕТ СН'!$H$24</f>
        <v>3407.7078832300003</v>
      </c>
      <c r="X91" s="36">
        <f>SUMIFS(СВЦЭМ!$D$33:$D$776,СВЦЭМ!$A$33:$A$776,$A91,СВЦЭМ!$B$33:$B$776,X$83)+'СЕТ СН'!$H$14+СВЦЭМ!$D$10+'СЕТ СН'!$H$5-'СЕТ СН'!$H$24</f>
        <v>3417.3366274300001</v>
      </c>
      <c r="Y91" s="36">
        <f>SUMIFS(СВЦЭМ!$D$33:$D$776,СВЦЭМ!$A$33:$A$776,$A91,СВЦЭМ!$B$33:$B$776,Y$83)+'СЕТ СН'!$H$14+СВЦЭМ!$D$10+'СЕТ СН'!$H$5-'СЕТ СН'!$H$24</f>
        <v>3438.7349972500001</v>
      </c>
    </row>
    <row r="92" spans="1:27" ht="15.75" x14ac:dyDescent="0.2">
      <c r="A92" s="35">
        <f t="shared" si="2"/>
        <v>43899</v>
      </c>
      <c r="B92" s="36">
        <f>SUMIFS(СВЦЭМ!$D$33:$D$776,СВЦЭМ!$A$33:$A$776,$A92,СВЦЭМ!$B$33:$B$776,B$83)+'СЕТ СН'!$H$14+СВЦЭМ!$D$10+'СЕТ СН'!$H$5-'СЕТ СН'!$H$24</f>
        <v>3495.11422769</v>
      </c>
      <c r="C92" s="36">
        <f>SUMIFS(СВЦЭМ!$D$33:$D$776,СВЦЭМ!$A$33:$A$776,$A92,СВЦЭМ!$B$33:$B$776,C$83)+'СЕТ СН'!$H$14+СВЦЭМ!$D$10+'СЕТ СН'!$H$5-'СЕТ СН'!$H$24</f>
        <v>3504.8972070899999</v>
      </c>
      <c r="D92" s="36">
        <f>SUMIFS(СВЦЭМ!$D$33:$D$776,СВЦЭМ!$A$33:$A$776,$A92,СВЦЭМ!$B$33:$B$776,D$83)+'СЕТ СН'!$H$14+СВЦЭМ!$D$10+'СЕТ СН'!$H$5-'СЕТ СН'!$H$24</f>
        <v>3521.0965143399999</v>
      </c>
      <c r="E92" s="36">
        <f>SUMIFS(СВЦЭМ!$D$33:$D$776,СВЦЭМ!$A$33:$A$776,$A92,СВЦЭМ!$B$33:$B$776,E$83)+'СЕТ СН'!$H$14+СВЦЭМ!$D$10+'СЕТ СН'!$H$5-'СЕТ СН'!$H$24</f>
        <v>3532.8065149100003</v>
      </c>
      <c r="F92" s="36">
        <f>SUMIFS(СВЦЭМ!$D$33:$D$776,СВЦЭМ!$A$33:$A$776,$A92,СВЦЭМ!$B$33:$B$776,F$83)+'СЕТ СН'!$H$14+СВЦЭМ!$D$10+'СЕТ СН'!$H$5-'СЕТ СН'!$H$24</f>
        <v>3532.8590013500002</v>
      </c>
      <c r="G92" s="36">
        <f>SUMIFS(СВЦЭМ!$D$33:$D$776,СВЦЭМ!$A$33:$A$776,$A92,СВЦЭМ!$B$33:$B$776,G$83)+'СЕТ СН'!$H$14+СВЦЭМ!$D$10+'СЕТ СН'!$H$5-'СЕТ СН'!$H$24</f>
        <v>3528.9692875700002</v>
      </c>
      <c r="H92" s="36">
        <f>SUMIFS(СВЦЭМ!$D$33:$D$776,СВЦЭМ!$A$33:$A$776,$A92,СВЦЭМ!$B$33:$B$776,H$83)+'СЕТ СН'!$H$14+СВЦЭМ!$D$10+'СЕТ СН'!$H$5-'СЕТ СН'!$H$24</f>
        <v>3509.62303488</v>
      </c>
      <c r="I92" s="36">
        <f>SUMIFS(СВЦЭМ!$D$33:$D$776,СВЦЭМ!$A$33:$A$776,$A92,СВЦЭМ!$B$33:$B$776,I$83)+'СЕТ СН'!$H$14+СВЦЭМ!$D$10+'СЕТ СН'!$H$5-'СЕТ СН'!$H$24</f>
        <v>3478.1840909900002</v>
      </c>
      <c r="J92" s="36">
        <f>SUMIFS(СВЦЭМ!$D$33:$D$776,СВЦЭМ!$A$33:$A$776,$A92,СВЦЭМ!$B$33:$B$776,J$83)+'СЕТ СН'!$H$14+СВЦЭМ!$D$10+'СЕТ СН'!$H$5-'СЕТ СН'!$H$24</f>
        <v>3449.15566261</v>
      </c>
      <c r="K92" s="36">
        <f>SUMIFS(СВЦЭМ!$D$33:$D$776,СВЦЭМ!$A$33:$A$776,$A92,СВЦЭМ!$B$33:$B$776,K$83)+'СЕТ СН'!$H$14+СВЦЭМ!$D$10+'СЕТ СН'!$H$5-'СЕТ СН'!$H$24</f>
        <v>3434.8158549200002</v>
      </c>
      <c r="L92" s="36">
        <f>SUMIFS(СВЦЭМ!$D$33:$D$776,СВЦЭМ!$A$33:$A$776,$A92,СВЦЭМ!$B$33:$B$776,L$83)+'СЕТ СН'!$H$14+СВЦЭМ!$D$10+'СЕТ СН'!$H$5-'СЕТ СН'!$H$24</f>
        <v>3425.42485351</v>
      </c>
      <c r="M92" s="36">
        <f>SUMIFS(СВЦЭМ!$D$33:$D$776,СВЦЭМ!$A$33:$A$776,$A92,СВЦЭМ!$B$33:$B$776,M$83)+'СЕТ СН'!$H$14+СВЦЭМ!$D$10+'СЕТ СН'!$H$5-'СЕТ СН'!$H$24</f>
        <v>3426.56822784</v>
      </c>
      <c r="N92" s="36">
        <f>SUMIFS(СВЦЭМ!$D$33:$D$776,СВЦЭМ!$A$33:$A$776,$A92,СВЦЭМ!$B$33:$B$776,N$83)+'СЕТ СН'!$H$14+СВЦЭМ!$D$10+'СЕТ СН'!$H$5-'СЕТ СН'!$H$24</f>
        <v>3437.2294195899999</v>
      </c>
      <c r="O92" s="36">
        <f>SUMIFS(СВЦЭМ!$D$33:$D$776,СВЦЭМ!$A$33:$A$776,$A92,СВЦЭМ!$B$33:$B$776,O$83)+'СЕТ СН'!$H$14+СВЦЭМ!$D$10+'СЕТ СН'!$H$5-'СЕТ СН'!$H$24</f>
        <v>3446.4685488800001</v>
      </c>
      <c r="P92" s="36">
        <f>SUMIFS(СВЦЭМ!$D$33:$D$776,СВЦЭМ!$A$33:$A$776,$A92,СВЦЭМ!$B$33:$B$776,P$83)+'СЕТ СН'!$H$14+СВЦЭМ!$D$10+'СЕТ СН'!$H$5-'СЕТ СН'!$H$24</f>
        <v>3454.69891891</v>
      </c>
      <c r="Q92" s="36">
        <f>SUMIFS(СВЦЭМ!$D$33:$D$776,СВЦЭМ!$A$33:$A$776,$A92,СВЦЭМ!$B$33:$B$776,Q$83)+'СЕТ СН'!$H$14+СВЦЭМ!$D$10+'СЕТ СН'!$H$5-'СЕТ СН'!$H$24</f>
        <v>3458.34361795</v>
      </c>
      <c r="R92" s="36">
        <f>SUMIFS(СВЦЭМ!$D$33:$D$776,СВЦЭМ!$A$33:$A$776,$A92,СВЦЭМ!$B$33:$B$776,R$83)+'СЕТ СН'!$H$14+СВЦЭМ!$D$10+'СЕТ СН'!$H$5-'СЕТ СН'!$H$24</f>
        <v>3459.2490409800002</v>
      </c>
      <c r="S92" s="36">
        <f>SUMIFS(СВЦЭМ!$D$33:$D$776,СВЦЭМ!$A$33:$A$776,$A92,СВЦЭМ!$B$33:$B$776,S$83)+'СЕТ СН'!$H$14+СВЦЭМ!$D$10+'СЕТ СН'!$H$5-'СЕТ СН'!$H$24</f>
        <v>3445.5825994000002</v>
      </c>
      <c r="T92" s="36">
        <f>SUMIFS(СВЦЭМ!$D$33:$D$776,СВЦЭМ!$A$33:$A$776,$A92,СВЦЭМ!$B$33:$B$776,T$83)+'СЕТ СН'!$H$14+СВЦЭМ!$D$10+'СЕТ СН'!$H$5-'СЕТ СН'!$H$24</f>
        <v>3429.3329097699998</v>
      </c>
      <c r="U92" s="36">
        <f>SUMIFS(СВЦЭМ!$D$33:$D$776,СВЦЭМ!$A$33:$A$776,$A92,СВЦЭМ!$B$33:$B$776,U$83)+'СЕТ СН'!$H$14+СВЦЭМ!$D$10+'СЕТ СН'!$H$5-'СЕТ СН'!$H$24</f>
        <v>3416.2291952200003</v>
      </c>
      <c r="V92" s="36">
        <f>SUMIFS(СВЦЭМ!$D$33:$D$776,СВЦЭМ!$A$33:$A$776,$A92,СВЦЭМ!$B$33:$B$776,V$83)+'СЕТ СН'!$H$14+СВЦЭМ!$D$10+'СЕТ СН'!$H$5-'СЕТ СН'!$H$24</f>
        <v>3418.5925032700002</v>
      </c>
      <c r="W92" s="36">
        <f>SUMIFS(СВЦЭМ!$D$33:$D$776,СВЦЭМ!$A$33:$A$776,$A92,СВЦЭМ!$B$33:$B$776,W$83)+'СЕТ СН'!$H$14+СВЦЭМ!$D$10+'СЕТ СН'!$H$5-'СЕТ СН'!$H$24</f>
        <v>3430.7987806900001</v>
      </c>
      <c r="X92" s="36">
        <f>SUMIFS(СВЦЭМ!$D$33:$D$776,СВЦЭМ!$A$33:$A$776,$A92,СВЦЭМ!$B$33:$B$776,X$83)+'СЕТ СН'!$H$14+СВЦЭМ!$D$10+'СЕТ СН'!$H$5-'СЕТ СН'!$H$24</f>
        <v>3450.6179523999999</v>
      </c>
      <c r="Y92" s="36">
        <f>SUMIFS(СВЦЭМ!$D$33:$D$776,СВЦЭМ!$A$33:$A$776,$A92,СВЦЭМ!$B$33:$B$776,Y$83)+'СЕТ СН'!$H$14+СВЦЭМ!$D$10+'СЕТ СН'!$H$5-'СЕТ СН'!$H$24</f>
        <v>3472.5410485800003</v>
      </c>
    </row>
    <row r="93" spans="1:27" ht="15.75" x14ac:dyDescent="0.2">
      <c r="A93" s="35">
        <f t="shared" si="2"/>
        <v>43900</v>
      </c>
      <c r="B93" s="36">
        <f>SUMIFS(СВЦЭМ!$D$33:$D$776,СВЦЭМ!$A$33:$A$776,$A93,СВЦЭМ!$B$33:$B$776,B$83)+'СЕТ СН'!$H$14+СВЦЭМ!$D$10+'СЕТ СН'!$H$5-'СЕТ СН'!$H$24</f>
        <v>3489.6890657600002</v>
      </c>
      <c r="C93" s="36">
        <f>SUMIFS(СВЦЭМ!$D$33:$D$776,СВЦЭМ!$A$33:$A$776,$A93,СВЦЭМ!$B$33:$B$776,C$83)+'СЕТ СН'!$H$14+СВЦЭМ!$D$10+'СЕТ СН'!$H$5-'СЕТ СН'!$H$24</f>
        <v>3518.6268434399999</v>
      </c>
      <c r="D93" s="36">
        <f>SUMIFS(СВЦЭМ!$D$33:$D$776,СВЦЭМ!$A$33:$A$776,$A93,СВЦЭМ!$B$33:$B$776,D$83)+'СЕТ СН'!$H$14+СВЦЭМ!$D$10+'СЕТ СН'!$H$5-'СЕТ СН'!$H$24</f>
        <v>3516.21069992</v>
      </c>
      <c r="E93" s="36">
        <f>SUMIFS(СВЦЭМ!$D$33:$D$776,СВЦЭМ!$A$33:$A$776,$A93,СВЦЭМ!$B$33:$B$776,E$83)+'СЕТ СН'!$H$14+СВЦЭМ!$D$10+'СЕТ СН'!$H$5-'СЕТ СН'!$H$24</f>
        <v>3518.9225999</v>
      </c>
      <c r="F93" s="36">
        <f>SUMIFS(СВЦЭМ!$D$33:$D$776,СВЦЭМ!$A$33:$A$776,$A93,СВЦЭМ!$B$33:$B$776,F$83)+'СЕТ СН'!$H$14+СВЦЭМ!$D$10+'СЕТ СН'!$H$5-'СЕТ СН'!$H$24</f>
        <v>3514.5088934300002</v>
      </c>
      <c r="G93" s="36">
        <f>SUMIFS(СВЦЭМ!$D$33:$D$776,СВЦЭМ!$A$33:$A$776,$A93,СВЦЭМ!$B$33:$B$776,G$83)+'СЕТ СН'!$H$14+СВЦЭМ!$D$10+'СЕТ СН'!$H$5-'СЕТ СН'!$H$24</f>
        <v>3471.3210127500001</v>
      </c>
      <c r="H93" s="36">
        <f>SUMIFS(СВЦЭМ!$D$33:$D$776,СВЦЭМ!$A$33:$A$776,$A93,СВЦЭМ!$B$33:$B$776,H$83)+'СЕТ СН'!$H$14+СВЦЭМ!$D$10+'СЕТ СН'!$H$5-'СЕТ СН'!$H$24</f>
        <v>3449.2111303000001</v>
      </c>
      <c r="I93" s="36">
        <f>SUMIFS(СВЦЭМ!$D$33:$D$776,СВЦЭМ!$A$33:$A$776,$A93,СВЦЭМ!$B$33:$B$776,I$83)+'СЕТ СН'!$H$14+СВЦЭМ!$D$10+'СЕТ СН'!$H$5-'СЕТ СН'!$H$24</f>
        <v>3416.8934612100002</v>
      </c>
      <c r="J93" s="36">
        <f>SUMIFS(СВЦЭМ!$D$33:$D$776,СВЦЭМ!$A$33:$A$776,$A93,СВЦЭМ!$B$33:$B$776,J$83)+'СЕТ СН'!$H$14+СВЦЭМ!$D$10+'СЕТ СН'!$H$5-'СЕТ СН'!$H$24</f>
        <v>3389.3358193499998</v>
      </c>
      <c r="K93" s="36">
        <f>SUMIFS(СВЦЭМ!$D$33:$D$776,СВЦЭМ!$A$33:$A$776,$A93,СВЦЭМ!$B$33:$B$776,K$83)+'СЕТ СН'!$H$14+СВЦЭМ!$D$10+'СЕТ СН'!$H$5-'СЕТ СН'!$H$24</f>
        <v>3400.42153168</v>
      </c>
      <c r="L93" s="36">
        <f>SUMIFS(СВЦЭМ!$D$33:$D$776,СВЦЭМ!$A$33:$A$776,$A93,СВЦЭМ!$B$33:$B$776,L$83)+'СЕТ СН'!$H$14+СВЦЭМ!$D$10+'СЕТ СН'!$H$5-'СЕТ СН'!$H$24</f>
        <v>3398.7380880000001</v>
      </c>
      <c r="M93" s="36">
        <f>SUMIFS(СВЦЭМ!$D$33:$D$776,СВЦЭМ!$A$33:$A$776,$A93,СВЦЭМ!$B$33:$B$776,M$83)+'СЕТ СН'!$H$14+СВЦЭМ!$D$10+'СЕТ СН'!$H$5-'СЕТ СН'!$H$24</f>
        <v>3393.2080296100003</v>
      </c>
      <c r="N93" s="36">
        <f>SUMIFS(СВЦЭМ!$D$33:$D$776,СВЦЭМ!$A$33:$A$776,$A93,СВЦЭМ!$B$33:$B$776,N$83)+'СЕТ СН'!$H$14+СВЦЭМ!$D$10+'СЕТ СН'!$H$5-'СЕТ СН'!$H$24</f>
        <v>3389.20270794</v>
      </c>
      <c r="O93" s="36">
        <f>SUMIFS(СВЦЭМ!$D$33:$D$776,СВЦЭМ!$A$33:$A$776,$A93,СВЦЭМ!$B$33:$B$776,O$83)+'СЕТ СН'!$H$14+СВЦЭМ!$D$10+'СЕТ СН'!$H$5-'СЕТ СН'!$H$24</f>
        <v>3384.3962595000003</v>
      </c>
      <c r="P93" s="36">
        <f>SUMIFS(СВЦЭМ!$D$33:$D$776,СВЦЭМ!$A$33:$A$776,$A93,СВЦЭМ!$B$33:$B$776,P$83)+'СЕТ СН'!$H$14+СВЦЭМ!$D$10+'СЕТ СН'!$H$5-'СЕТ СН'!$H$24</f>
        <v>3385.4832361700001</v>
      </c>
      <c r="Q93" s="36">
        <f>SUMIFS(СВЦЭМ!$D$33:$D$776,СВЦЭМ!$A$33:$A$776,$A93,СВЦЭМ!$B$33:$B$776,Q$83)+'СЕТ СН'!$H$14+СВЦЭМ!$D$10+'СЕТ СН'!$H$5-'СЕТ СН'!$H$24</f>
        <v>3383.4801354800002</v>
      </c>
      <c r="R93" s="36">
        <f>SUMIFS(СВЦЭМ!$D$33:$D$776,СВЦЭМ!$A$33:$A$776,$A93,СВЦЭМ!$B$33:$B$776,R$83)+'СЕТ СН'!$H$14+СВЦЭМ!$D$10+'СЕТ СН'!$H$5-'СЕТ СН'!$H$24</f>
        <v>3374.35084276</v>
      </c>
      <c r="S93" s="36">
        <f>SUMIFS(СВЦЭМ!$D$33:$D$776,СВЦЭМ!$A$33:$A$776,$A93,СВЦЭМ!$B$33:$B$776,S$83)+'СЕТ СН'!$H$14+СВЦЭМ!$D$10+'СЕТ СН'!$H$5-'СЕТ СН'!$H$24</f>
        <v>3374.6789270099998</v>
      </c>
      <c r="T93" s="36">
        <f>SUMIFS(СВЦЭМ!$D$33:$D$776,СВЦЭМ!$A$33:$A$776,$A93,СВЦЭМ!$B$33:$B$776,T$83)+'СЕТ СН'!$H$14+СВЦЭМ!$D$10+'СЕТ СН'!$H$5-'СЕТ СН'!$H$24</f>
        <v>3370.9668782099998</v>
      </c>
      <c r="U93" s="36">
        <f>SUMIFS(СВЦЭМ!$D$33:$D$776,СВЦЭМ!$A$33:$A$776,$A93,СВЦЭМ!$B$33:$B$776,U$83)+'СЕТ СН'!$H$14+СВЦЭМ!$D$10+'СЕТ СН'!$H$5-'СЕТ СН'!$H$24</f>
        <v>3392.5286872800002</v>
      </c>
      <c r="V93" s="36">
        <f>SUMIFS(СВЦЭМ!$D$33:$D$776,СВЦЭМ!$A$33:$A$776,$A93,СВЦЭМ!$B$33:$B$776,V$83)+'СЕТ СН'!$H$14+СВЦЭМ!$D$10+'СЕТ СН'!$H$5-'СЕТ СН'!$H$24</f>
        <v>3391.2381713899999</v>
      </c>
      <c r="W93" s="36">
        <f>SUMIFS(СВЦЭМ!$D$33:$D$776,СВЦЭМ!$A$33:$A$776,$A93,СВЦЭМ!$B$33:$B$776,W$83)+'СЕТ СН'!$H$14+СВЦЭМ!$D$10+'СЕТ СН'!$H$5-'СЕТ СН'!$H$24</f>
        <v>3387.60068783</v>
      </c>
      <c r="X93" s="36">
        <f>SUMIFS(СВЦЭМ!$D$33:$D$776,СВЦЭМ!$A$33:$A$776,$A93,СВЦЭМ!$B$33:$B$776,X$83)+'СЕТ СН'!$H$14+СВЦЭМ!$D$10+'СЕТ СН'!$H$5-'СЕТ СН'!$H$24</f>
        <v>3379.9752335900002</v>
      </c>
      <c r="Y93" s="36">
        <f>SUMIFS(СВЦЭМ!$D$33:$D$776,СВЦЭМ!$A$33:$A$776,$A93,СВЦЭМ!$B$33:$B$776,Y$83)+'СЕТ СН'!$H$14+СВЦЭМ!$D$10+'СЕТ СН'!$H$5-'СЕТ СН'!$H$24</f>
        <v>3386.3099298900001</v>
      </c>
    </row>
    <row r="94" spans="1:27" ht="15.75" x14ac:dyDescent="0.2">
      <c r="A94" s="35">
        <f t="shared" si="2"/>
        <v>43901</v>
      </c>
      <c r="B94" s="36">
        <f>SUMIFS(СВЦЭМ!$D$33:$D$776,СВЦЭМ!$A$33:$A$776,$A94,СВЦЭМ!$B$33:$B$776,B$83)+'СЕТ СН'!$H$14+СВЦЭМ!$D$10+'СЕТ СН'!$H$5-'СЕТ СН'!$H$24</f>
        <v>3487.2781324299999</v>
      </c>
      <c r="C94" s="36">
        <f>SUMIFS(СВЦЭМ!$D$33:$D$776,СВЦЭМ!$A$33:$A$776,$A94,СВЦЭМ!$B$33:$B$776,C$83)+'СЕТ СН'!$H$14+СВЦЭМ!$D$10+'СЕТ СН'!$H$5-'СЕТ СН'!$H$24</f>
        <v>3476.7358417999999</v>
      </c>
      <c r="D94" s="36">
        <f>SUMIFS(СВЦЭМ!$D$33:$D$776,СВЦЭМ!$A$33:$A$776,$A94,СВЦЭМ!$B$33:$B$776,D$83)+'СЕТ СН'!$H$14+СВЦЭМ!$D$10+'СЕТ СН'!$H$5-'СЕТ СН'!$H$24</f>
        <v>3466.61351943</v>
      </c>
      <c r="E94" s="36">
        <f>SUMIFS(СВЦЭМ!$D$33:$D$776,СВЦЭМ!$A$33:$A$776,$A94,СВЦЭМ!$B$33:$B$776,E$83)+'СЕТ СН'!$H$14+СВЦЭМ!$D$10+'СЕТ СН'!$H$5-'СЕТ СН'!$H$24</f>
        <v>3463.4776704599999</v>
      </c>
      <c r="F94" s="36">
        <f>SUMIFS(СВЦЭМ!$D$33:$D$776,СВЦЭМ!$A$33:$A$776,$A94,СВЦЭМ!$B$33:$B$776,F$83)+'СЕТ СН'!$H$14+СВЦЭМ!$D$10+'СЕТ СН'!$H$5-'СЕТ СН'!$H$24</f>
        <v>3460.37517192</v>
      </c>
      <c r="G94" s="36">
        <f>SUMIFS(СВЦЭМ!$D$33:$D$776,СВЦЭМ!$A$33:$A$776,$A94,СВЦЭМ!$B$33:$B$776,G$83)+'СЕТ СН'!$H$14+СВЦЭМ!$D$10+'СЕТ СН'!$H$5-'СЕТ СН'!$H$24</f>
        <v>3465.1199977000001</v>
      </c>
      <c r="H94" s="36">
        <f>SUMIFS(СВЦЭМ!$D$33:$D$776,СВЦЭМ!$A$33:$A$776,$A94,СВЦЭМ!$B$33:$B$776,H$83)+'СЕТ СН'!$H$14+СВЦЭМ!$D$10+'СЕТ СН'!$H$5-'СЕТ СН'!$H$24</f>
        <v>3480.48049145</v>
      </c>
      <c r="I94" s="36">
        <f>SUMIFS(СВЦЭМ!$D$33:$D$776,СВЦЭМ!$A$33:$A$776,$A94,СВЦЭМ!$B$33:$B$776,I$83)+'СЕТ СН'!$H$14+СВЦЭМ!$D$10+'СЕТ СН'!$H$5-'СЕТ СН'!$H$24</f>
        <v>3465.2014773599999</v>
      </c>
      <c r="J94" s="36">
        <f>SUMIFS(СВЦЭМ!$D$33:$D$776,СВЦЭМ!$A$33:$A$776,$A94,СВЦЭМ!$B$33:$B$776,J$83)+'СЕТ СН'!$H$14+СВЦЭМ!$D$10+'СЕТ СН'!$H$5-'СЕТ СН'!$H$24</f>
        <v>3427.5434359400001</v>
      </c>
      <c r="K94" s="36">
        <f>SUMIFS(СВЦЭМ!$D$33:$D$776,СВЦЭМ!$A$33:$A$776,$A94,СВЦЭМ!$B$33:$B$776,K$83)+'СЕТ СН'!$H$14+СВЦЭМ!$D$10+'СЕТ СН'!$H$5-'СЕТ СН'!$H$24</f>
        <v>3427.2495947400002</v>
      </c>
      <c r="L94" s="36">
        <f>SUMIFS(СВЦЭМ!$D$33:$D$776,СВЦЭМ!$A$33:$A$776,$A94,СВЦЭМ!$B$33:$B$776,L$83)+'СЕТ СН'!$H$14+СВЦЭМ!$D$10+'СЕТ СН'!$H$5-'СЕТ СН'!$H$24</f>
        <v>3435.3379754799998</v>
      </c>
      <c r="M94" s="36">
        <f>SUMIFS(СВЦЭМ!$D$33:$D$776,СВЦЭМ!$A$33:$A$776,$A94,СВЦЭМ!$B$33:$B$776,M$83)+'СЕТ СН'!$H$14+СВЦЭМ!$D$10+'СЕТ СН'!$H$5-'СЕТ СН'!$H$24</f>
        <v>3435.71824844</v>
      </c>
      <c r="N94" s="36">
        <f>SUMIFS(СВЦЭМ!$D$33:$D$776,СВЦЭМ!$A$33:$A$776,$A94,СВЦЭМ!$B$33:$B$776,N$83)+'СЕТ СН'!$H$14+СВЦЭМ!$D$10+'СЕТ СН'!$H$5-'СЕТ СН'!$H$24</f>
        <v>3439.6633811400002</v>
      </c>
      <c r="O94" s="36">
        <f>SUMIFS(СВЦЭМ!$D$33:$D$776,СВЦЭМ!$A$33:$A$776,$A94,СВЦЭМ!$B$33:$B$776,O$83)+'СЕТ СН'!$H$14+СВЦЭМ!$D$10+'СЕТ СН'!$H$5-'СЕТ СН'!$H$24</f>
        <v>3446.9287463300002</v>
      </c>
      <c r="P94" s="36">
        <f>SUMIFS(СВЦЭМ!$D$33:$D$776,СВЦЭМ!$A$33:$A$776,$A94,СВЦЭМ!$B$33:$B$776,P$83)+'СЕТ СН'!$H$14+СВЦЭМ!$D$10+'СЕТ СН'!$H$5-'СЕТ СН'!$H$24</f>
        <v>3450.9454997600001</v>
      </c>
      <c r="Q94" s="36">
        <f>SUMIFS(СВЦЭМ!$D$33:$D$776,СВЦЭМ!$A$33:$A$776,$A94,СВЦЭМ!$B$33:$B$776,Q$83)+'СЕТ СН'!$H$14+СВЦЭМ!$D$10+'СЕТ СН'!$H$5-'СЕТ СН'!$H$24</f>
        <v>3456.9360976600001</v>
      </c>
      <c r="R94" s="36">
        <f>SUMIFS(СВЦЭМ!$D$33:$D$776,СВЦЭМ!$A$33:$A$776,$A94,СВЦЭМ!$B$33:$B$776,R$83)+'СЕТ СН'!$H$14+СВЦЭМ!$D$10+'СЕТ СН'!$H$5-'СЕТ СН'!$H$24</f>
        <v>3457.0437814699999</v>
      </c>
      <c r="S94" s="36">
        <f>SUMIFS(СВЦЭМ!$D$33:$D$776,СВЦЭМ!$A$33:$A$776,$A94,СВЦЭМ!$B$33:$B$776,S$83)+'СЕТ СН'!$H$14+СВЦЭМ!$D$10+'СЕТ СН'!$H$5-'СЕТ СН'!$H$24</f>
        <v>3449.4237797699998</v>
      </c>
      <c r="T94" s="36">
        <f>SUMIFS(СВЦЭМ!$D$33:$D$776,СВЦЭМ!$A$33:$A$776,$A94,СВЦЭМ!$B$33:$B$776,T$83)+'СЕТ СН'!$H$14+СВЦЭМ!$D$10+'СЕТ СН'!$H$5-'СЕТ СН'!$H$24</f>
        <v>3447.6651381400002</v>
      </c>
      <c r="U94" s="36">
        <f>SUMIFS(СВЦЭМ!$D$33:$D$776,СВЦЭМ!$A$33:$A$776,$A94,СВЦЭМ!$B$33:$B$776,U$83)+'СЕТ СН'!$H$14+СВЦЭМ!$D$10+'СЕТ СН'!$H$5-'СЕТ СН'!$H$24</f>
        <v>3450.5522133300001</v>
      </c>
      <c r="V94" s="36">
        <f>SUMIFS(СВЦЭМ!$D$33:$D$776,СВЦЭМ!$A$33:$A$776,$A94,СВЦЭМ!$B$33:$B$776,V$83)+'СЕТ СН'!$H$14+СВЦЭМ!$D$10+'СЕТ СН'!$H$5-'СЕТ СН'!$H$24</f>
        <v>3453.0296039</v>
      </c>
      <c r="W94" s="36">
        <f>SUMIFS(СВЦЭМ!$D$33:$D$776,СВЦЭМ!$A$33:$A$776,$A94,СВЦЭМ!$B$33:$B$776,W$83)+'СЕТ СН'!$H$14+СВЦЭМ!$D$10+'СЕТ СН'!$H$5-'СЕТ СН'!$H$24</f>
        <v>3454.9713574500001</v>
      </c>
      <c r="X94" s="36">
        <f>SUMIFS(СВЦЭМ!$D$33:$D$776,СВЦЭМ!$A$33:$A$776,$A94,СВЦЭМ!$B$33:$B$776,X$83)+'СЕТ СН'!$H$14+СВЦЭМ!$D$10+'СЕТ СН'!$H$5-'СЕТ СН'!$H$24</f>
        <v>3470.4469419699999</v>
      </c>
      <c r="Y94" s="36">
        <f>SUMIFS(СВЦЭМ!$D$33:$D$776,СВЦЭМ!$A$33:$A$776,$A94,СВЦЭМ!$B$33:$B$776,Y$83)+'СЕТ СН'!$H$14+СВЦЭМ!$D$10+'СЕТ СН'!$H$5-'СЕТ СН'!$H$24</f>
        <v>3485.8774894100002</v>
      </c>
    </row>
    <row r="95" spans="1:27" ht="15.75" x14ac:dyDescent="0.2">
      <c r="A95" s="35">
        <f t="shared" si="2"/>
        <v>43902</v>
      </c>
      <c r="B95" s="36">
        <f>SUMIFS(СВЦЭМ!$D$33:$D$776,СВЦЭМ!$A$33:$A$776,$A95,СВЦЭМ!$B$33:$B$776,B$83)+'СЕТ СН'!$H$14+СВЦЭМ!$D$10+'СЕТ СН'!$H$5-'СЕТ СН'!$H$24</f>
        <v>3461.8536766300003</v>
      </c>
      <c r="C95" s="36">
        <f>SUMIFS(СВЦЭМ!$D$33:$D$776,СВЦЭМ!$A$33:$A$776,$A95,СВЦЭМ!$B$33:$B$776,C$83)+'СЕТ СН'!$H$14+СВЦЭМ!$D$10+'СЕТ СН'!$H$5-'СЕТ СН'!$H$24</f>
        <v>3483.1782442100002</v>
      </c>
      <c r="D95" s="36">
        <f>SUMIFS(СВЦЭМ!$D$33:$D$776,СВЦЭМ!$A$33:$A$776,$A95,СВЦЭМ!$B$33:$B$776,D$83)+'СЕТ СН'!$H$14+СВЦЭМ!$D$10+'СЕТ СН'!$H$5-'СЕТ СН'!$H$24</f>
        <v>3492.3299178799998</v>
      </c>
      <c r="E95" s="36">
        <f>SUMIFS(СВЦЭМ!$D$33:$D$776,СВЦЭМ!$A$33:$A$776,$A95,СВЦЭМ!$B$33:$B$776,E$83)+'СЕТ СН'!$H$14+СВЦЭМ!$D$10+'СЕТ СН'!$H$5-'СЕТ СН'!$H$24</f>
        <v>3497.5432695300001</v>
      </c>
      <c r="F95" s="36">
        <f>SUMIFS(СВЦЭМ!$D$33:$D$776,СВЦЭМ!$A$33:$A$776,$A95,СВЦЭМ!$B$33:$B$776,F$83)+'СЕТ СН'!$H$14+СВЦЭМ!$D$10+'СЕТ СН'!$H$5-'СЕТ СН'!$H$24</f>
        <v>3491.2981888499999</v>
      </c>
      <c r="G95" s="36">
        <f>SUMIFS(СВЦЭМ!$D$33:$D$776,СВЦЭМ!$A$33:$A$776,$A95,СВЦЭМ!$B$33:$B$776,G$83)+'СЕТ СН'!$H$14+СВЦЭМ!$D$10+'СЕТ СН'!$H$5-'СЕТ СН'!$H$24</f>
        <v>3482.3482735900002</v>
      </c>
      <c r="H95" s="36">
        <f>SUMIFS(СВЦЭМ!$D$33:$D$776,СВЦЭМ!$A$33:$A$776,$A95,СВЦЭМ!$B$33:$B$776,H$83)+'СЕТ СН'!$H$14+СВЦЭМ!$D$10+'СЕТ СН'!$H$5-'СЕТ СН'!$H$24</f>
        <v>3476.30767947</v>
      </c>
      <c r="I95" s="36">
        <f>SUMIFS(СВЦЭМ!$D$33:$D$776,СВЦЭМ!$A$33:$A$776,$A95,СВЦЭМ!$B$33:$B$776,I$83)+'СЕТ СН'!$H$14+СВЦЭМ!$D$10+'СЕТ СН'!$H$5-'СЕТ СН'!$H$24</f>
        <v>3472.6597188300002</v>
      </c>
      <c r="J95" s="36">
        <f>SUMIFS(СВЦЭМ!$D$33:$D$776,СВЦЭМ!$A$33:$A$776,$A95,СВЦЭМ!$B$33:$B$776,J$83)+'СЕТ СН'!$H$14+СВЦЭМ!$D$10+'СЕТ СН'!$H$5-'СЕТ СН'!$H$24</f>
        <v>3439.7626000099999</v>
      </c>
      <c r="K95" s="36">
        <f>SUMIFS(СВЦЭМ!$D$33:$D$776,СВЦЭМ!$A$33:$A$776,$A95,СВЦЭМ!$B$33:$B$776,K$83)+'СЕТ СН'!$H$14+СВЦЭМ!$D$10+'СЕТ СН'!$H$5-'СЕТ СН'!$H$24</f>
        <v>3438.1939308999999</v>
      </c>
      <c r="L95" s="36">
        <f>SUMIFS(СВЦЭМ!$D$33:$D$776,СВЦЭМ!$A$33:$A$776,$A95,СВЦЭМ!$B$33:$B$776,L$83)+'СЕТ СН'!$H$14+СВЦЭМ!$D$10+'СЕТ СН'!$H$5-'СЕТ СН'!$H$24</f>
        <v>3444.3894007899999</v>
      </c>
      <c r="M95" s="36">
        <f>SUMIFS(СВЦЭМ!$D$33:$D$776,СВЦЭМ!$A$33:$A$776,$A95,СВЦЭМ!$B$33:$B$776,M$83)+'СЕТ СН'!$H$14+СВЦЭМ!$D$10+'СЕТ СН'!$H$5-'СЕТ СН'!$H$24</f>
        <v>3461.0609652500002</v>
      </c>
      <c r="N95" s="36">
        <f>SUMIFS(СВЦЭМ!$D$33:$D$776,СВЦЭМ!$A$33:$A$776,$A95,СВЦЭМ!$B$33:$B$776,N$83)+'СЕТ СН'!$H$14+СВЦЭМ!$D$10+'СЕТ СН'!$H$5-'СЕТ СН'!$H$24</f>
        <v>3465.13726722</v>
      </c>
      <c r="O95" s="36">
        <f>SUMIFS(СВЦЭМ!$D$33:$D$776,СВЦЭМ!$A$33:$A$776,$A95,СВЦЭМ!$B$33:$B$776,O$83)+'СЕТ СН'!$H$14+СВЦЭМ!$D$10+'СЕТ СН'!$H$5-'СЕТ СН'!$H$24</f>
        <v>3474.56261301</v>
      </c>
      <c r="P95" s="36">
        <f>SUMIFS(СВЦЭМ!$D$33:$D$776,СВЦЭМ!$A$33:$A$776,$A95,СВЦЭМ!$B$33:$B$776,P$83)+'СЕТ СН'!$H$14+СВЦЭМ!$D$10+'СЕТ СН'!$H$5-'СЕТ СН'!$H$24</f>
        <v>3482.8683769099998</v>
      </c>
      <c r="Q95" s="36">
        <f>SUMIFS(СВЦЭМ!$D$33:$D$776,СВЦЭМ!$A$33:$A$776,$A95,СВЦЭМ!$B$33:$B$776,Q$83)+'СЕТ СН'!$H$14+СВЦЭМ!$D$10+'СЕТ СН'!$H$5-'СЕТ СН'!$H$24</f>
        <v>3488.3155262099999</v>
      </c>
      <c r="R95" s="36">
        <f>SUMIFS(СВЦЭМ!$D$33:$D$776,СВЦЭМ!$A$33:$A$776,$A95,СВЦЭМ!$B$33:$B$776,R$83)+'СЕТ СН'!$H$14+СВЦЭМ!$D$10+'СЕТ СН'!$H$5-'СЕТ СН'!$H$24</f>
        <v>3489.58515476</v>
      </c>
      <c r="S95" s="36">
        <f>SUMIFS(СВЦЭМ!$D$33:$D$776,СВЦЭМ!$A$33:$A$776,$A95,СВЦЭМ!$B$33:$B$776,S$83)+'СЕТ СН'!$H$14+СВЦЭМ!$D$10+'СЕТ СН'!$H$5-'СЕТ СН'!$H$24</f>
        <v>3483.9461939800003</v>
      </c>
      <c r="T95" s="36">
        <f>SUMIFS(СВЦЭМ!$D$33:$D$776,СВЦЭМ!$A$33:$A$776,$A95,СВЦЭМ!$B$33:$B$776,T$83)+'СЕТ СН'!$H$14+СВЦЭМ!$D$10+'СЕТ СН'!$H$5-'СЕТ СН'!$H$24</f>
        <v>3455.1408765699998</v>
      </c>
      <c r="U95" s="36">
        <f>SUMIFS(СВЦЭМ!$D$33:$D$776,СВЦЭМ!$A$33:$A$776,$A95,СВЦЭМ!$B$33:$B$776,U$83)+'СЕТ СН'!$H$14+СВЦЭМ!$D$10+'СЕТ СН'!$H$5-'СЕТ СН'!$H$24</f>
        <v>3438.8333812199999</v>
      </c>
      <c r="V95" s="36">
        <f>SUMIFS(СВЦЭМ!$D$33:$D$776,СВЦЭМ!$A$33:$A$776,$A95,СВЦЭМ!$B$33:$B$776,V$83)+'СЕТ СН'!$H$14+СВЦЭМ!$D$10+'СЕТ СН'!$H$5-'СЕТ СН'!$H$24</f>
        <v>3433.9661039800003</v>
      </c>
      <c r="W95" s="36">
        <f>SUMIFS(СВЦЭМ!$D$33:$D$776,СВЦЭМ!$A$33:$A$776,$A95,СВЦЭМ!$B$33:$B$776,W$83)+'СЕТ СН'!$H$14+СВЦЭМ!$D$10+'СЕТ СН'!$H$5-'СЕТ СН'!$H$24</f>
        <v>3447.9952010400002</v>
      </c>
      <c r="X95" s="36">
        <f>SUMIFS(СВЦЭМ!$D$33:$D$776,СВЦЭМ!$A$33:$A$776,$A95,СВЦЭМ!$B$33:$B$776,X$83)+'СЕТ СН'!$H$14+СВЦЭМ!$D$10+'СЕТ СН'!$H$5-'СЕТ СН'!$H$24</f>
        <v>3465.2817774300001</v>
      </c>
      <c r="Y95" s="36">
        <f>SUMIFS(СВЦЭМ!$D$33:$D$776,СВЦЭМ!$A$33:$A$776,$A95,СВЦЭМ!$B$33:$B$776,Y$83)+'СЕТ СН'!$H$14+СВЦЭМ!$D$10+'СЕТ СН'!$H$5-'СЕТ СН'!$H$24</f>
        <v>3480.12064693</v>
      </c>
    </row>
    <row r="96" spans="1:27" ht="15.75" x14ac:dyDescent="0.2">
      <c r="A96" s="35">
        <f t="shared" si="2"/>
        <v>43903</v>
      </c>
      <c r="B96" s="36">
        <f>SUMIFS(СВЦЭМ!$D$33:$D$776,СВЦЭМ!$A$33:$A$776,$A96,СВЦЭМ!$B$33:$B$776,B$83)+'СЕТ СН'!$H$14+СВЦЭМ!$D$10+'СЕТ СН'!$H$5-'СЕТ СН'!$H$24</f>
        <v>3534.9846712100002</v>
      </c>
      <c r="C96" s="36">
        <f>SUMIFS(СВЦЭМ!$D$33:$D$776,СВЦЭМ!$A$33:$A$776,$A96,СВЦЭМ!$B$33:$B$776,C$83)+'СЕТ СН'!$H$14+СВЦЭМ!$D$10+'СЕТ СН'!$H$5-'СЕТ СН'!$H$24</f>
        <v>3548.2526688200001</v>
      </c>
      <c r="D96" s="36">
        <f>SUMIFS(СВЦЭМ!$D$33:$D$776,СВЦЭМ!$A$33:$A$776,$A96,СВЦЭМ!$B$33:$B$776,D$83)+'СЕТ СН'!$H$14+СВЦЭМ!$D$10+'СЕТ СН'!$H$5-'СЕТ СН'!$H$24</f>
        <v>3559.4918621799998</v>
      </c>
      <c r="E96" s="36">
        <f>SUMIFS(СВЦЭМ!$D$33:$D$776,СВЦЭМ!$A$33:$A$776,$A96,СВЦЭМ!$B$33:$B$776,E$83)+'СЕТ СН'!$H$14+СВЦЭМ!$D$10+'СЕТ СН'!$H$5-'СЕТ СН'!$H$24</f>
        <v>3559.5597766400001</v>
      </c>
      <c r="F96" s="36">
        <f>SUMIFS(СВЦЭМ!$D$33:$D$776,СВЦЭМ!$A$33:$A$776,$A96,СВЦЭМ!$B$33:$B$776,F$83)+'СЕТ СН'!$H$14+СВЦЭМ!$D$10+'СЕТ СН'!$H$5-'СЕТ СН'!$H$24</f>
        <v>3555.4448741300002</v>
      </c>
      <c r="G96" s="36">
        <f>SUMIFS(СВЦЭМ!$D$33:$D$776,СВЦЭМ!$A$33:$A$776,$A96,СВЦЭМ!$B$33:$B$776,G$83)+'СЕТ СН'!$H$14+СВЦЭМ!$D$10+'СЕТ СН'!$H$5-'СЕТ СН'!$H$24</f>
        <v>3534.25798983</v>
      </c>
      <c r="H96" s="36">
        <f>SUMIFS(СВЦЭМ!$D$33:$D$776,СВЦЭМ!$A$33:$A$776,$A96,СВЦЭМ!$B$33:$B$776,H$83)+'СЕТ СН'!$H$14+СВЦЭМ!$D$10+'СЕТ СН'!$H$5-'СЕТ СН'!$H$24</f>
        <v>3502.7257828900001</v>
      </c>
      <c r="I96" s="36">
        <f>SUMIFS(СВЦЭМ!$D$33:$D$776,СВЦЭМ!$A$33:$A$776,$A96,СВЦЭМ!$B$33:$B$776,I$83)+'СЕТ СН'!$H$14+СВЦЭМ!$D$10+'СЕТ СН'!$H$5-'СЕТ СН'!$H$24</f>
        <v>3476.5650906599999</v>
      </c>
      <c r="J96" s="36">
        <f>SUMIFS(СВЦЭМ!$D$33:$D$776,СВЦЭМ!$A$33:$A$776,$A96,СВЦЭМ!$B$33:$B$776,J$83)+'СЕТ СН'!$H$14+СВЦЭМ!$D$10+'СЕТ СН'!$H$5-'СЕТ СН'!$H$24</f>
        <v>3433.6441992499999</v>
      </c>
      <c r="K96" s="36">
        <f>SUMIFS(СВЦЭМ!$D$33:$D$776,СВЦЭМ!$A$33:$A$776,$A96,СВЦЭМ!$B$33:$B$776,K$83)+'СЕТ СН'!$H$14+СВЦЭМ!$D$10+'СЕТ СН'!$H$5-'СЕТ СН'!$H$24</f>
        <v>3428.8847526099999</v>
      </c>
      <c r="L96" s="36">
        <f>SUMIFS(СВЦЭМ!$D$33:$D$776,СВЦЭМ!$A$33:$A$776,$A96,СВЦЭМ!$B$33:$B$776,L$83)+'СЕТ СН'!$H$14+СВЦЭМ!$D$10+'СЕТ СН'!$H$5-'СЕТ СН'!$H$24</f>
        <v>3436.7409682400003</v>
      </c>
      <c r="M96" s="36">
        <f>SUMIFS(СВЦЭМ!$D$33:$D$776,СВЦЭМ!$A$33:$A$776,$A96,СВЦЭМ!$B$33:$B$776,M$83)+'СЕТ СН'!$H$14+СВЦЭМ!$D$10+'СЕТ СН'!$H$5-'СЕТ СН'!$H$24</f>
        <v>3445.33796248</v>
      </c>
      <c r="N96" s="36">
        <f>SUMIFS(СВЦЭМ!$D$33:$D$776,СВЦЭМ!$A$33:$A$776,$A96,СВЦЭМ!$B$33:$B$776,N$83)+'СЕТ СН'!$H$14+СВЦЭМ!$D$10+'СЕТ СН'!$H$5-'СЕТ СН'!$H$24</f>
        <v>3448.29812249</v>
      </c>
      <c r="O96" s="36">
        <f>SUMIFS(СВЦЭМ!$D$33:$D$776,СВЦЭМ!$A$33:$A$776,$A96,СВЦЭМ!$B$33:$B$776,O$83)+'СЕТ СН'!$H$14+СВЦЭМ!$D$10+'СЕТ СН'!$H$5-'СЕТ СН'!$H$24</f>
        <v>3457.8087693799998</v>
      </c>
      <c r="P96" s="36">
        <f>SUMIFS(СВЦЭМ!$D$33:$D$776,СВЦЭМ!$A$33:$A$776,$A96,СВЦЭМ!$B$33:$B$776,P$83)+'СЕТ СН'!$H$14+СВЦЭМ!$D$10+'СЕТ СН'!$H$5-'СЕТ СН'!$H$24</f>
        <v>3466.2372050200001</v>
      </c>
      <c r="Q96" s="36">
        <f>SUMIFS(СВЦЭМ!$D$33:$D$776,СВЦЭМ!$A$33:$A$776,$A96,СВЦЭМ!$B$33:$B$776,Q$83)+'СЕТ СН'!$H$14+СВЦЭМ!$D$10+'СЕТ СН'!$H$5-'СЕТ СН'!$H$24</f>
        <v>3473.7827601399999</v>
      </c>
      <c r="R96" s="36">
        <f>SUMIFS(СВЦЭМ!$D$33:$D$776,СВЦЭМ!$A$33:$A$776,$A96,СВЦЭМ!$B$33:$B$776,R$83)+'СЕТ СН'!$H$14+СВЦЭМ!$D$10+'СЕТ СН'!$H$5-'СЕТ СН'!$H$24</f>
        <v>3476.7816709799999</v>
      </c>
      <c r="S96" s="36">
        <f>SUMIFS(СВЦЭМ!$D$33:$D$776,СВЦЭМ!$A$33:$A$776,$A96,СВЦЭМ!$B$33:$B$776,S$83)+'СЕТ СН'!$H$14+СВЦЭМ!$D$10+'СЕТ СН'!$H$5-'СЕТ СН'!$H$24</f>
        <v>3471.6944396899999</v>
      </c>
      <c r="T96" s="36">
        <f>SUMIFS(СВЦЭМ!$D$33:$D$776,СВЦЭМ!$A$33:$A$776,$A96,СВЦЭМ!$B$33:$B$776,T$83)+'СЕТ СН'!$H$14+СВЦЭМ!$D$10+'СЕТ СН'!$H$5-'СЕТ СН'!$H$24</f>
        <v>3450.61933516</v>
      </c>
      <c r="U96" s="36">
        <f>SUMIFS(СВЦЭМ!$D$33:$D$776,СВЦЭМ!$A$33:$A$776,$A96,СВЦЭМ!$B$33:$B$776,U$83)+'СЕТ СН'!$H$14+СВЦЭМ!$D$10+'СЕТ СН'!$H$5-'СЕТ СН'!$H$24</f>
        <v>3426.8401539800002</v>
      </c>
      <c r="V96" s="36">
        <f>SUMIFS(СВЦЭМ!$D$33:$D$776,СВЦЭМ!$A$33:$A$776,$A96,СВЦЭМ!$B$33:$B$776,V$83)+'СЕТ СН'!$H$14+СВЦЭМ!$D$10+'СЕТ СН'!$H$5-'СЕТ СН'!$H$24</f>
        <v>3420.4048621900001</v>
      </c>
      <c r="W96" s="36">
        <f>SUMIFS(СВЦЭМ!$D$33:$D$776,СВЦЭМ!$A$33:$A$776,$A96,СВЦЭМ!$B$33:$B$776,W$83)+'СЕТ СН'!$H$14+СВЦЭМ!$D$10+'СЕТ СН'!$H$5-'СЕТ СН'!$H$24</f>
        <v>3424.7378836600001</v>
      </c>
      <c r="X96" s="36">
        <f>SUMIFS(СВЦЭМ!$D$33:$D$776,СВЦЭМ!$A$33:$A$776,$A96,СВЦЭМ!$B$33:$B$776,X$83)+'СЕТ СН'!$H$14+СВЦЭМ!$D$10+'СЕТ СН'!$H$5-'СЕТ СН'!$H$24</f>
        <v>3423.7548942600001</v>
      </c>
      <c r="Y96" s="36">
        <f>SUMIFS(СВЦЭМ!$D$33:$D$776,СВЦЭМ!$A$33:$A$776,$A96,СВЦЭМ!$B$33:$B$776,Y$83)+'СЕТ СН'!$H$14+СВЦЭМ!$D$10+'СЕТ СН'!$H$5-'СЕТ СН'!$H$24</f>
        <v>3444.6752924900002</v>
      </c>
    </row>
    <row r="97" spans="1:25" ht="15.75" x14ac:dyDescent="0.2">
      <c r="A97" s="35">
        <f t="shared" si="2"/>
        <v>43904</v>
      </c>
      <c r="B97" s="36">
        <f>SUMIFS(СВЦЭМ!$D$33:$D$776,СВЦЭМ!$A$33:$A$776,$A97,СВЦЭМ!$B$33:$B$776,B$83)+'СЕТ СН'!$H$14+СВЦЭМ!$D$10+'СЕТ СН'!$H$5-'СЕТ СН'!$H$24</f>
        <v>3464.96200434</v>
      </c>
      <c r="C97" s="36">
        <f>SUMIFS(СВЦЭМ!$D$33:$D$776,СВЦЭМ!$A$33:$A$776,$A97,СВЦЭМ!$B$33:$B$776,C$83)+'СЕТ СН'!$H$14+СВЦЭМ!$D$10+'СЕТ СН'!$H$5-'СЕТ СН'!$H$24</f>
        <v>3487.03315058</v>
      </c>
      <c r="D97" s="36">
        <f>SUMIFS(СВЦЭМ!$D$33:$D$776,СВЦЭМ!$A$33:$A$776,$A97,СВЦЭМ!$B$33:$B$776,D$83)+'СЕТ СН'!$H$14+СВЦЭМ!$D$10+'СЕТ СН'!$H$5-'СЕТ СН'!$H$24</f>
        <v>3499.9871692199999</v>
      </c>
      <c r="E97" s="36">
        <f>SUMIFS(СВЦЭМ!$D$33:$D$776,СВЦЭМ!$A$33:$A$776,$A97,СВЦЭМ!$B$33:$B$776,E$83)+'СЕТ СН'!$H$14+СВЦЭМ!$D$10+'СЕТ СН'!$H$5-'СЕТ СН'!$H$24</f>
        <v>3510.8372339900002</v>
      </c>
      <c r="F97" s="36">
        <f>SUMIFS(СВЦЭМ!$D$33:$D$776,СВЦЭМ!$A$33:$A$776,$A97,СВЦЭМ!$B$33:$B$776,F$83)+'СЕТ СН'!$H$14+СВЦЭМ!$D$10+'СЕТ СН'!$H$5-'СЕТ СН'!$H$24</f>
        <v>3505.7130837100003</v>
      </c>
      <c r="G97" s="36">
        <f>SUMIFS(СВЦЭМ!$D$33:$D$776,СВЦЭМ!$A$33:$A$776,$A97,СВЦЭМ!$B$33:$B$776,G$83)+'СЕТ СН'!$H$14+СВЦЭМ!$D$10+'СЕТ СН'!$H$5-'СЕТ СН'!$H$24</f>
        <v>3491.9516414600002</v>
      </c>
      <c r="H97" s="36">
        <f>SUMIFS(СВЦЭМ!$D$33:$D$776,СВЦЭМ!$A$33:$A$776,$A97,СВЦЭМ!$B$33:$B$776,H$83)+'СЕТ СН'!$H$14+СВЦЭМ!$D$10+'СЕТ СН'!$H$5-'СЕТ СН'!$H$24</f>
        <v>3472.2770259099998</v>
      </c>
      <c r="I97" s="36">
        <f>SUMIFS(СВЦЭМ!$D$33:$D$776,СВЦЭМ!$A$33:$A$776,$A97,СВЦЭМ!$B$33:$B$776,I$83)+'СЕТ СН'!$H$14+СВЦЭМ!$D$10+'СЕТ СН'!$H$5-'СЕТ СН'!$H$24</f>
        <v>3453.9097297400003</v>
      </c>
      <c r="J97" s="36">
        <f>SUMIFS(СВЦЭМ!$D$33:$D$776,СВЦЭМ!$A$33:$A$776,$A97,СВЦЭМ!$B$33:$B$776,J$83)+'СЕТ СН'!$H$14+СВЦЭМ!$D$10+'СЕТ СН'!$H$5-'СЕТ СН'!$H$24</f>
        <v>3427.1685417399999</v>
      </c>
      <c r="K97" s="36">
        <f>SUMIFS(СВЦЭМ!$D$33:$D$776,СВЦЭМ!$A$33:$A$776,$A97,СВЦЭМ!$B$33:$B$776,K$83)+'СЕТ СН'!$H$14+СВЦЭМ!$D$10+'СЕТ СН'!$H$5-'СЕТ СН'!$H$24</f>
        <v>3442.54605528</v>
      </c>
      <c r="L97" s="36">
        <f>SUMIFS(СВЦЭМ!$D$33:$D$776,СВЦЭМ!$A$33:$A$776,$A97,СВЦЭМ!$B$33:$B$776,L$83)+'СЕТ СН'!$H$14+СВЦЭМ!$D$10+'СЕТ СН'!$H$5-'СЕТ СН'!$H$24</f>
        <v>3450.4764512700003</v>
      </c>
      <c r="M97" s="36">
        <f>SUMIFS(СВЦЭМ!$D$33:$D$776,СВЦЭМ!$A$33:$A$776,$A97,СВЦЭМ!$B$33:$B$776,M$83)+'СЕТ СН'!$H$14+СВЦЭМ!$D$10+'СЕТ СН'!$H$5-'СЕТ СН'!$H$24</f>
        <v>3457.3430088800001</v>
      </c>
      <c r="N97" s="36">
        <f>SUMIFS(СВЦЭМ!$D$33:$D$776,СВЦЭМ!$A$33:$A$776,$A97,СВЦЭМ!$B$33:$B$776,N$83)+'СЕТ СН'!$H$14+СВЦЭМ!$D$10+'СЕТ СН'!$H$5-'СЕТ СН'!$H$24</f>
        <v>3468.96301687</v>
      </c>
      <c r="O97" s="36">
        <f>SUMIFS(СВЦЭМ!$D$33:$D$776,СВЦЭМ!$A$33:$A$776,$A97,СВЦЭМ!$B$33:$B$776,O$83)+'СЕТ СН'!$H$14+СВЦЭМ!$D$10+'СЕТ СН'!$H$5-'СЕТ СН'!$H$24</f>
        <v>3483.35767012</v>
      </c>
      <c r="P97" s="36">
        <f>SUMIFS(СВЦЭМ!$D$33:$D$776,СВЦЭМ!$A$33:$A$776,$A97,СВЦЭМ!$B$33:$B$776,P$83)+'СЕТ СН'!$H$14+СВЦЭМ!$D$10+'СЕТ СН'!$H$5-'СЕТ СН'!$H$24</f>
        <v>3483.8936497</v>
      </c>
      <c r="Q97" s="36">
        <f>SUMIFS(СВЦЭМ!$D$33:$D$776,СВЦЭМ!$A$33:$A$776,$A97,СВЦЭМ!$B$33:$B$776,Q$83)+'СЕТ СН'!$H$14+СВЦЭМ!$D$10+'СЕТ СН'!$H$5-'СЕТ СН'!$H$24</f>
        <v>3485.60405021</v>
      </c>
      <c r="R97" s="36">
        <f>SUMIFS(СВЦЭМ!$D$33:$D$776,СВЦЭМ!$A$33:$A$776,$A97,СВЦЭМ!$B$33:$B$776,R$83)+'СЕТ СН'!$H$14+СВЦЭМ!$D$10+'СЕТ СН'!$H$5-'СЕТ СН'!$H$24</f>
        <v>3468.4656448300002</v>
      </c>
      <c r="S97" s="36">
        <f>SUMIFS(СВЦЭМ!$D$33:$D$776,СВЦЭМ!$A$33:$A$776,$A97,СВЦЭМ!$B$33:$B$776,S$83)+'СЕТ СН'!$H$14+СВЦЭМ!$D$10+'СЕТ СН'!$H$5-'СЕТ СН'!$H$24</f>
        <v>3461.3397685700002</v>
      </c>
      <c r="T97" s="36">
        <f>SUMIFS(СВЦЭМ!$D$33:$D$776,СВЦЭМ!$A$33:$A$776,$A97,СВЦЭМ!$B$33:$B$776,T$83)+'СЕТ СН'!$H$14+СВЦЭМ!$D$10+'СЕТ СН'!$H$5-'СЕТ СН'!$H$24</f>
        <v>3442.8961729399998</v>
      </c>
      <c r="U97" s="36">
        <f>SUMIFS(СВЦЭМ!$D$33:$D$776,СВЦЭМ!$A$33:$A$776,$A97,СВЦЭМ!$B$33:$B$776,U$83)+'СЕТ СН'!$H$14+СВЦЭМ!$D$10+'СЕТ СН'!$H$5-'СЕТ СН'!$H$24</f>
        <v>3433.2496800099998</v>
      </c>
      <c r="V97" s="36">
        <f>SUMIFS(СВЦЭМ!$D$33:$D$776,СВЦЭМ!$A$33:$A$776,$A97,СВЦЭМ!$B$33:$B$776,V$83)+'СЕТ СН'!$H$14+СВЦЭМ!$D$10+'СЕТ СН'!$H$5-'СЕТ СН'!$H$24</f>
        <v>3420.3400586900002</v>
      </c>
      <c r="W97" s="36">
        <f>SUMIFS(СВЦЭМ!$D$33:$D$776,СВЦЭМ!$A$33:$A$776,$A97,СВЦЭМ!$B$33:$B$776,W$83)+'СЕТ СН'!$H$14+СВЦЭМ!$D$10+'СЕТ СН'!$H$5-'СЕТ СН'!$H$24</f>
        <v>3439.4573667899999</v>
      </c>
      <c r="X97" s="36">
        <f>SUMIFS(СВЦЭМ!$D$33:$D$776,СВЦЭМ!$A$33:$A$776,$A97,СВЦЭМ!$B$33:$B$776,X$83)+'СЕТ СН'!$H$14+СВЦЭМ!$D$10+'СЕТ СН'!$H$5-'СЕТ СН'!$H$24</f>
        <v>3441.0532312300002</v>
      </c>
      <c r="Y97" s="36">
        <f>SUMIFS(СВЦЭМ!$D$33:$D$776,СВЦЭМ!$A$33:$A$776,$A97,СВЦЭМ!$B$33:$B$776,Y$83)+'СЕТ СН'!$H$14+СВЦЭМ!$D$10+'СЕТ СН'!$H$5-'СЕТ СН'!$H$24</f>
        <v>3441.5535096100002</v>
      </c>
    </row>
    <row r="98" spans="1:25" ht="15.75" x14ac:dyDescent="0.2">
      <c r="A98" s="35">
        <f t="shared" si="2"/>
        <v>43905</v>
      </c>
      <c r="B98" s="36">
        <f>SUMIFS(СВЦЭМ!$D$33:$D$776,СВЦЭМ!$A$33:$A$776,$A98,СВЦЭМ!$B$33:$B$776,B$83)+'СЕТ СН'!$H$14+СВЦЭМ!$D$10+'СЕТ СН'!$H$5-'СЕТ СН'!$H$24</f>
        <v>3467.9994889300001</v>
      </c>
      <c r="C98" s="36">
        <f>SUMIFS(СВЦЭМ!$D$33:$D$776,СВЦЭМ!$A$33:$A$776,$A98,СВЦЭМ!$B$33:$B$776,C$83)+'СЕТ СН'!$H$14+СВЦЭМ!$D$10+'СЕТ СН'!$H$5-'СЕТ СН'!$H$24</f>
        <v>3490.7136751200001</v>
      </c>
      <c r="D98" s="36">
        <f>SUMIFS(СВЦЭМ!$D$33:$D$776,СВЦЭМ!$A$33:$A$776,$A98,СВЦЭМ!$B$33:$B$776,D$83)+'СЕТ СН'!$H$14+СВЦЭМ!$D$10+'СЕТ СН'!$H$5-'СЕТ СН'!$H$24</f>
        <v>3501.3045746500002</v>
      </c>
      <c r="E98" s="36">
        <f>SUMIFS(СВЦЭМ!$D$33:$D$776,СВЦЭМ!$A$33:$A$776,$A98,СВЦЭМ!$B$33:$B$776,E$83)+'СЕТ СН'!$H$14+СВЦЭМ!$D$10+'СЕТ СН'!$H$5-'СЕТ СН'!$H$24</f>
        <v>3514.57776384</v>
      </c>
      <c r="F98" s="36">
        <f>SUMIFS(СВЦЭМ!$D$33:$D$776,СВЦЭМ!$A$33:$A$776,$A98,СВЦЭМ!$B$33:$B$776,F$83)+'СЕТ СН'!$H$14+СВЦЭМ!$D$10+'СЕТ СН'!$H$5-'СЕТ СН'!$H$24</f>
        <v>3517.5785698200002</v>
      </c>
      <c r="G98" s="36">
        <f>SUMIFS(СВЦЭМ!$D$33:$D$776,СВЦЭМ!$A$33:$A$776,$A98,СВЦЭМ!$B$33:$B$776,G$83)+'СЕТ СН'!$H$14+СВЦЭМ!$D$10+'СЕТ СН'!$H$5-'СЕТ СН'!$H$24</f>
        <v>3519.1639555500001</v>
      </c>
      <c r="H98" s="36">
        <f>SUMIFS(СВЦЭМ!$D$33:$D$776,СВЦЭМ!$A$33:$A$776,$A98,СВЦЭМ!$B$33:$B$776,H$83)+'СЕТ СН'!$H$14+СВЦЭМ!$D$10+'СЕТ СН'!$H$5-'СЕТ СН'!$H$24</f>
        <v>3511.9430898999999</v>
      </c>
      <c r="I98" s="36">
        <f>SUMIFS(СВЦЭМ!$D$33:$D$776,СВЦЭМ!$A$33:$A$776,$A98,СВЦЭМ!$B$33:$B$776,I$83)+'СЕТ СН'!$H$14+СВЦЭМ!$D$10+'СЕТ СН'!$H$5-'СЕТ СН'!$H$24</f>
        <v>3488.2017065999999</v>
      </c>
      <c r="J98" s="36">
        <f>SUMIFS(СВЦЭМ!$D$33:$D$776,СВЦЭМ!$A$33:$A$776,$A98,СВЦЭМ!$B$33:$B$776,J$83)+'СЕТ СН'!$H$14+СВЦЭМ!$D$10+'СЕТ СН'!$H$5-'СЕТ СН'!$H$24</f>
        <v>3448.9078876600001</v>
      </c>
      <c r="K98" s="36">
        <f>SUMIFS(СВЦЭМ!$D$33:$D$776,СВЦЭМ!$A$33:$A$776,$A98,СВЦЭМ!$B$33:$B$776,K$83)+'СЕТ СН'!$H$14+СВЦЭМ!$D$10+'СЕТ СН'!$H$5-'СЕТ СН'!$H$24</f>
        <v>3419.7674994899999</v>
      </c>
      <c r="L98" s="36">
        <f>SUMIFS(СВЦЭМ!$D$33:$D$776,СВЦЭМ!$A$33:$A$776,$A98,СВЦЭМ!$B$33:$B$776,L$83)+'СЕТ СН'!$H$14+СВЦЭМ!$D$10+'СЕТ СН'!$H$5-'СЕТ СН'!$H$24</f>
        <v>3408.6008385599998</v>
      </c>
      <c r="M98" s="36">
        <f>SUMIFS(СВЦЭМ!$D$33:$D$776,СВЦЭМ!$A$33:$A$776,$A98,СВЦЭМ!$B$33:$B$776,M$83)+'СЕТ СН'!$H$14+СВЦЭМ!$D$10+'СЕТ СН'!$H$5-'СЕТ СН'!$H$24</f>
        <v>3410.8706559299999</v>
      </c>
      <c r="N98" s="36">
        <f>SUMIFS(СВЦЭМ!$D$33:$D$776,СВЦЭМ!$A$33:$A$776,$A98,СВЦЭМ!$B$33:$B$776,N$83)+'СЕТ СН'!$H$14+СВЦЭМ!$D$10+'СЕТ СН'!$H$5-'СЕТ СН'!$H$24</f>
        <v>3425.4233940100003</v>
      </c>
      <c r="O98" s="36">
        <f>SUMIFS(СВЦЭМ!$D$33:$D$776,СВЦЭМ!$A$33:$A$776,$A98,СВЦЭМ!$B$33:$B$776,O$83)+'СЕТ СН'!$H$14+СВЦЭМ!$D$10+'СЕТ СН'!$H$5-'СЕТ СН'!$H$24</f>
        <v>3441.5881921600003</v>
      </c>
      <c r="P98" s="36">
        <f>SUMIFS(СВЦЭМ!$D$33:$D$776,СВЦЭМ!$A$33:$A$776,$A98,СВЦЭМ!$B$33:$B$776,P$83)+'СЕТ СН'!$H$14+СВЦЭМ!$D$10+'СЕТ СН'!$H$5-'СЕТ СН'!$H$24</f>
        <v>3449.9218589699999</v>
      </c>
      <c r="Q98" s="36">
        <f>SUMIFS(СВЦЭМ!$D$33:$D$776,СВЦЭМ!$A$33:$A$776,$A98,СВЦЭМ!$B$33:$B$776,Q$83)+'СЕТ СН'!$H$14+СВЦЭМ!$D$10+'СЕТ СН'!$H$5-'СЕТ СН'!$H$24</f>
        <v>3454.3107981500002</v>
      </c>
      <c r="R98" s="36">
        <f>SUMIFS(СВЦЭМ!$D$33:$D$776,СВЦЭМ!$A$33:$A$776,$A98,СВЦЭМ!$B$33:$B$776,R$83)+'СЕТ СН'!$H$14+СВЦЭМ!$D$10+'СЕТ СН'!$H$5-'СЕТ СН'!$H$24</f>
        <v>3452.8188470599998</v>
      </c>
      <c r="S98" s="36">
        <f>SUMIFS(СВЦЭМ!$D$33:$D$776,СВЦЭМ!$A$33:$A$776,$A98,СВЦЭМ!$B$33:$B$776,S$83)+'СЕТ СН'!$H$14+СВЦЭМ!$D$10+'СЕТ СН'!$H$5-'СЕТ СН'!$H$24</f>
        <v>3448.00417943</v>
      </c>
      <c r="T98" s="36">
        <f>SUMIFS(СВЦЭМ!$D$33:$D$776,СВЦЭМ!$A$33:$A$776,$A98,СВЦЭМ!$B$33:$B$776,T$83)+'СЕТ СН'!$H$14+СВЦЭМ!$D$10+'СЕТ СН'!$H$5-'СЕТ СН'!$H$24</f>
        <v>3427.1959405699999</v>
      </c>
      <c r="U98" s="36">
        <f>SUMIFS(СВЦЭМ!$D$33:$D$776,СВЦЭМ!$A$33:$A$776,$A98,СВЦЭМ!$B$33:$B$776,U$83)+'СЕТ СН'!$H$14+СВЦЭМ!$D$10+'СЕТ СН'!$H$5-'СЕТ СН'!$H$24</f>
        <v>3415.8097368500003</v>
      </c>
      <c r="V98" s="36">
        <f>SUMIFS(СВЦЭМ!$D$33:$D$776,СВЦЭМ!$A$33:$A$776,$A98,СВЦЭМ!$B$33:$B$776,V$83)+'СЕТ СН'!$H$14+СВЦЭМ!$D$10+'СЕТ СН'!$H$5-'СЕТ СН'!$H$24</f>
        <v>3413.2703647500002</v>
      </c>
      <c r="W98" s="36">
        <f>SUMIFS(СВЦЭМ!$D$33:$D$776,СВЦЭМ!$A$33:$A$776,$A98,СВЦЭМ!$B$33:$B$776,W$83)+'СЕТ СН'!$H$14+СВЦЭМ!$D$10+'СЕТ СН'!$H$5-'СЕТ СН'!$H$24</f>
        <v>3421.34687248</v>
      </c>
      <c r="X98" s="36">
        <f>SUMIFS(СВЦЭМ!$D$33:$D$776,СВЦЭМ!$A$33:$A$776,$A98,СВЦЭМ!$B$33:$B$776,X$83)+'СЕТ СН'!$H$14+СВЦЭМ!$D$10+'СЕТ СН'!$H$5-'СЕТ СН'!$H$24</f>
        <v>3441.0442195599999</v>
      </c>
      <c r="Y98" s="36">
        <f>SUMIFS(СВЦЭМ!$D$33:$D$776,СВЦЭМ!$A$33:$A$776,$A98,СВЦЭМ!$B$33:$B$776,Y$83)+'СЕТ СН'!$H$14+СВЦЭМ!$D$10+'СЕТ СН'!$H$5-'СЕТ СН'!$H$24</f>
        <v>3470.7237269100001</v>
      </c>
    </row>
    <row r="99" spans="1:25" ht="15.75" x14ac:dyDescent="0.2">
      <c r="A99" s="35">
        <f t="shared" si="2"/>
        <v>43906</v>
      </c>
      <c r="B99" s="36">
        <f>SUMIFS(СВЦЭМ!$D$33:$D$776,СВЦЭМ!$A$33:$A$776,$A99,СВЦЭМ!$B$33:$B$776,B$83)+'СЕТ СН'!$H$14+СВЦЭМ!$D$10+'СЕТ СН'!$H$5-'СЕТ СН'!$H$24</f>
        <v>3510.3288194900001</v>
      </c>
      <c r="C99" s="36">
        <f>SUMIFS(СВЦЭМ!$D$33:$D$776,СВЦЭМ!$A$33:$A$776,$A99,СВЦЭМ!$B$33:$B$776,C$83)+'СЕТ СН'!$H$14+СВЦЭМ!$D$10+'СЕТ СН'!$H$5-'СЕТ СН'!$H$24</f>
        <v>3527.88869772</v>
      </c>
      <c r="D99" s="36">
        <f>SUMIFS(СВЦЭМ!$D$33:$D$776,СВЦЭМ!$A$33:$A$776,$A99,СВЦЭМ!$B$33:$B$776,D$83)+'СЕТ СН'!$H$14+СВЦЭМ!$D$10+'СЕТ СН'!$H$5-'СЕТ СН'!$H$24</f>
        <v>3530.9853679799999</v>
      </c>
      <c r="E99" s="36">
        <f>SUMIFS(СВЦЭМ!$D$33:$D$776,СВЦЭМ!$A$33:$A$776,$A99,СВЦЭМ!$B$33:$B$776,E$83)+'СЕТ СН'!$H$14+СВЦЭМ!$D$10+'СЕТ СН'!$H$5-'СЕТ СН'!$H$24</f>
        <v>3531.7913735100001</v>
      </c>
      <c r="F99" s="36">
        <f>SUMIFS(СВЦЭМ!$D$33:$D$776,СВЦЭМ!$A$33:$A$776,$A99,СВЦЭМ!$B$33:$B$776,F$83)+'СЕТ СН'!$H$14+СВЦЭМ!$D$10+'СЕТ СН'!$H$5-'СЕТ СН'!$H$24</f>
        <v>3531.84523128</v>
      </c>
      <c r="G99" s="36">
        <f>SUMIFS(СВЦЭМ!$D$33:$D$776,СВЦЭМ!$A$33:$A$776,$A99,СВЦЭМ!$B$33:$B$776,G$83)+'СЕТ СН'!$H$14+СВЦЭМ!$D$10+'СЕТ СН'!$H$5-'СЕТ СН'!$H$24</f>
        <v>3532.2215010499999</v>
      </c>
      <c r="H99" s="36">
        <f>SUMIFS(СВЦЭМ!$D$33:$D$776,СВЦЭМ!$A$33:$A$776,$A99,СВЦЭМ!$B$33:$B$776,H$83)+'СЕТ СН'!$H$14+СВЦЭМ!$D$10+'СЕТ СН'!$H$5-'СЕТ СН'!$H$24</f>
        <v>3511.7004363999999</v>
      </c>
      <c r="I99" s="36">
        <f>SUMIFS(СВЦЭМ!$D$33:$D$776,СВЦЭМ!$A$33:$A$776,$A99,СВЦЭМ!$B$33:$B$776,I$83)+'СЕТ СН'!$H$14+СВЦЭМ!$D$10+'СЕТ СН'!$H$5-'СЕТ СН'!$H$24</f>
        <v>3471.3373432899998</v>
      </c>
      <c r="J99" s="36">
        <f>SUMIFS(СВЦЭМ!$D$33:$D$776,СВЦЭМ!$A$33:$A$776,$A99,СВЦЭМ!$B$33:$B$776,J$83)+'СЕТ СН'!$H$14+СВЦЭМ!$D$10+'СЕТ СН'!$H$5-'СЕТ СН'!$H$24</f>
        <v>3411.83551244</v>
      </c>
      <c r="K99" s="36">
        <f>SUMIFS(СВЦЭМ!$D$33:$D$776,СВЦЭМ!$A$33:$A$776,$A99,СВЦЭМ!$B$33:$B$776,K$83)+'СЕТ СН'!$H$14+СВЦЭМ!$D$10+'СЕТ СН'!$H$5-'СЕТ СН'!$H$24</f>
        <v>3411.4253150499999</v>
      </c>
      <c r="L99" s="36">
        <f>SUMIFS(СВЦЭМ!$D$33:$D$776,СВЦЭМ!$A$33:$A$776,$A99,СВЦЭМ!$B$33:$B$776,L$83)+'СЕТ СН'!$H$14+СВЦЭМ!$D$10+'СЕТ СН'!$H$5-'СЕТ СН'!$H$24</f>
        <v>3411.2286404300003</v>
      </c>
      <c r="M99" s="36">
        <f>SUMIFS(СВЦЭМ!$D$33:$D$776,СВЦЭМ!$A$33:$A$776,$A99,СВЦЭМ!$B$33:$B$776,M$83)+'СЕТ СН'!$H$14+СВЦЭМ!$D$10+'СЕТ СН'!$H$5-'СЕТ СН'!$H$24</f>
        <v>3426.1588448500002</v>
      </c>
      <c r="N99" s="36">
        <f>SUMIFS(СВЦЭМ!$D$33:$D$776,СВЦЭМ!$A$33:$A$776,$A99,СВЦЭМ!$B$33:$B$776,N$83)+'СЕТ СН'!$H$14+СВЦЭМ!$D$10+'СЕТ СН'!$H$5-'СЕТ СН'!$H$24</f>
        <v>3441.1710783100002</v>
      </c>
      <c r="O99" s="36">
        <f>SUMIFS(СВЦЭМ!$D$33:$D$776,СВЦЭМ!$A$33:$A$776,$A99,СВЦЭМ!$B$33:$B$776,O$83)+'СЕТ СН'!$H$14+СВЦЭМ!$D$10+'СЕТ СН'!$H$5-'СЕТ СН'!$H$24</f>
        <v>3461.9216778300001</v>
      </c>
      <c r="P99" s="36">
        <f>SUMIFS(СВЦЭМ!$D$33:$D$776,СВЦЭМ!$A$33:$A$776,$A99,СВЦЭМ!$B$33:$B$776,P$83)+'СЕТ СН'!$H$14+СВЦЭМ!$D$10+'СЕТ СН'!$H$5-'СЕТ СН'!$H$24</f>
        <v>3468.5713314599998</v>
      </c>
      <c r="Q99" s="36">
        <f>SUMIFS(СВЦЭМ!$D$33:$D$776,СВЦЭМ!$A$33:$A$776,$A99,СВЦЭМ!$B$33:$B$776,Q$83)+'СЕТ СН'!$H$14+СВЦЭМ!$D$10+'СЕТ СН'!$H$5-'СЕТ СН'!$H$24</f>
        <v>3468.18960178</v>
      </c>
      <c r="R99" s="36">
        <f>SUMIFS(СВЦЭМ!$D$33:$D$776,СВЦЭМ!$A$33:$A$776,$A99,СВЦЭМ!$B$33:$B$776,R$83)+'СЕТ СН'!$H$14+СВЦЭМ!$D$10+'СЕТ СН'!$H$5-'СЕТ СН'!$H$24</f>
        <v>3473.3949321</v>
      </c>
      <c r="S99" s="36">
        <f>SUMIFS(СВЦЭМ!$D$33:$D$776,СВЦЭМ!$A$33:$A$776,$A99,СВЦЭМ!$B$33:$B$776,S$83)+'СЕТ СН'!$H$14+СВЦЭМ!$D$10+'СЕТ СН'!$H$5-'СЕТ СН'!$H$24</f>
        <v>3465.4808649400002</v>
      </c>
      <c r="T99" s="36">
        <f>SUMIFS(СВЦЭМ!$D$33:$D$776,СВЦЭМ!$A$33:$A$776,$A99,СВЦЭМ!$B$33:$B$776,T$83)+'СЕТ СН'!$H$14+СВЦЭМ!$D$10+'СЕТ СН'!$H$5-'СЕТ СН'!$H$24</f>
        <v>3446.7245272</v>
      </c>
      <c r="U99" s="36">
        <f>SUMIFS(СВЦЭМ!$D$33:$D$776,СВЦЭМ!$A$33:$A$776,$A99,СВЦЭМ!$B$33:$B$776,U$83)+'СЕТ СН'!$H$14+СВЦЭМ!$D$10+'СЕТ СН'!$H$5-'СЕТ СН'!$H$24</f>
        <v>3427.26492444</v>
      </c>
      <c r="V99" s="36">
        <f>SUMIFS(СВЦЭМ!$D$33:$D$776,СВЦЭМ!$A$33:$A$776,$A99,СВЦЭМ!$B$33:$B$776,V$83)+'СЕТ СН'!$H$14+СВЦЭМ!$D$10+'СЕТ СН'!$H$5-'СЕТ СН'!$H$24</f>
        <v>3422.0406206100001</v>
      </c>
      <c r="W99" s="36">
        <f>SUMIFS(СВЦЭМ!$D$33:$D$776,СВЦЭМ!$A$33:$A$776,$A99,СВЦЭМ!$B$33:$B$776,W$83)+'СЕТ СН'!$H$14+СВЦЭМ!$D$10+'СЕТ СН'!$H$5-'СЕТ СН'!$H$24</f>
        <v>3440.92205792</v>
      </c>
      <c r="X99" s="36">
        <f>SUMIFS(СВЦЭМ!$D$33:$D$776,СВЦЭМ!$A$33:$A$776,$A99,СВЦЭМ!$B$33:$B$776,X$83)+'СЕТ СН'!$H$14+СВЦЭМ!$D$10+'СЕТ СН'!$H$5-'СЕТ СН'!$H$24</f>
        <v>3464.9467637900002</v>
      </c>
      <c r="Y99" s="36">
        <f>SUMIFS(СВЦЭМ!$D$33:$D$776,СВЦЭМ!$A$33:$A$776,$A99,СВЦЭМ!$B$33:$B$776,Y$83)+'СЕТ СН'!$H$14+СВЦЭМ!$D$10+'СЕТ СН'!$H$5-'СЕТ СН'!$H$24</f>
        <v>3489.42283804</v>
      </c>
    </row>
    <row r="100" spans="1:25" ht="15.75" x14ac:dyDescent="0.2">
      <c r="A100" s="35">
        <f t="shared" si="2"/>
        <v>43907</v>
      </c>
      <c r="B100" s="36">
        <f>SUMIFS(СВЦЭМ!$D$33:$D$776,СВЦЭМ!$A$33:$A$776,$A100,СВЦЭМ!$B$33:$B$776,B$83)+'СЕТ СН'!$H$14+СВЦЭМ!$D$10+'СЕТ СН'!$H$5-'СЕТ СН'!$H$24</f>
        <v>3452.6879559600002</v>
      </c>
      <c r="C100" s="36">
        <f>SUMIFS(СВЦЭМ!$D$33:$D$776,СВЦЭМ!$A$33:$A$776,$A100,СВЦЭМ!$B$33:$B$776,C$83)+'СЕТ СН'!$H$14+СВЦЭМ!$D$10+'СЕТ СН'!$H$5-'СЕТ СН'!$H$24</f>
        <v>3465.81031566</v>
      </c>
      <c r="D100" s="36">
        <f>SUMIFS(СВЦЭМ!$D$33:$D$776,СВЦЭМ!$A$33:$A$776,$A100,СВЦЭМ!$B$33:$B$776,D$83)+'СЕТ СН'!$H$14+СВЦЭМ!$D$10+'СЕТ СН'!$H$5-'СЕТ СН'!$H$24</f>
        <v>3479.6646904899999</v>
      </c>
      <c r="E100" s="36">
        <f>SUMIFS(СВЦЭМ!$D$33:$D$776,СВЦЭМ!$A$33:$A$776,$A100,СВЦЭМ!$B$33:$B$776,E$83)+'СЕТ СН'!$H$14+СВЦЭМ!$D$10+'СЕТ СН'!$H$5-'СЕТ СН'!$H$24</f>
        <v>3483.86418254</v>
      </c>
      <c r="F100" s="36">
        <f>SUMIFS(СВЦЭМ!$D$33:$D$776,СВЦЭМ!$A$33:$A$776,$A100,СВЦЭМ!$B$33:$B$776,F$83)+'СЕТ СН'!$H$14+СВЦЭМ!$D$10+'СЕТ СН'!$H$5-'СЕТ СН'!$H$24</f>
        <v>3476.5601152999998</v>
      </c>
      <c r="G100" s="36">
        <f>SUMIFS(СВЦЭМ!$D$33:$D$776,СВЦЭМ!$A$33:$A$776,$A100,СВЦЭМ!$B$33:$B$776,G$83)+'СЕТ СН'!$H$14+СВЦЭМ!$D$10+'СЕТ СН'!$H$5-'СЕТ СН'!$H$24</f>
        <v>3462.9777331599998</v>
      </c>
      <c r="H100" s="36">
        <f>SUMIFS(СВЦЭМ!$D$33:$D$776,СВЦЭМ!$A$33:$A$776,$A100,СВЦЭМ!$B$33:$B$776,H$83)+'СЕТ СН'!$H$14+СВЦЭМ!$D$10+'СЕТ СН'!$H$5-'СЕТ СН'!$H$24</f>
        <v>3441.8577206999998</v>
      </c>
      <c r="I100" s="36">
        <f>SUMIFS(СВЦЭМ!$D$33:$D$776,СВЦЭМ!$A$33:$A$776,$A100,СВЦЭМ!$B$33:$B$776,I$83)+'СЕТ СН'!$H$14+СВЦЭМ!$D$10+'СЕТ СН'!$H$5-'СЕТ СН'!$H$24</f>
        <v>3418.9769874900003</v>
      </c>
      <c r="J100" s="36">
        <f>SUMIFS(СВЦЭМ!$D$33:$D$776,СВЦЭМ!$A$33:$A$776,$A100,СВЦЭМ!$B$33:$B$776,J$83)+'СЕТ СН'!$H$14+СВЦЭМ!$D$10+'СЕТ СН'!$H$5-'СЕТ СН'!$H$24</f>
        <v>3411.4138851400003</v>
      </c>
      <c r="K100" s="36">
        <f>SUMIFS(СВЦЭМ!$D$33:$D$776,СВЦЭМ!$A$33:$A$776,$A100,СВЦЭМ!$B$33:$B$776,K$83)+'СЕТ СН'!$H$14+СВЦЭМ!$D$10+'СЕТ СН'!$H$5-'СЕТ СН'!$H$24</f>
        <v>3415.8840503700003</v>
      </c>
      <c r="L100" s="36">
        <f>SUMIFS(СВЦЭМ!$D$33:$D$776,СВЦЭМ!$A$33:$A$776,$A100,СВЦЭМ!$B$33:$B$776,L$83)+'СЕТ СН'!$H$14+СВЦЭМ!$D$10+'СЕТ СН'!$H$5-'СЕТ СН'!$H$24</f>
        <v>3420.7315759900002</v>
      </c>
      <c r="M100" s="36">
        <f>SUMIFS(СВЦЭМ!$D$33:$D$776,СВЦЭМ!$A$33:$A$776,$A100,СВЦЭМ!$B$33:$B$776,M$83)+'СЕТ СН'!$H$14+СВЦЭМ!$D$10+'СЕТ СН'!$H$5-'СЕТ СН'!$H$24</f>
        <v>3440.3380123799998</v>
      </c>
      <c r="N100" s="36">
        <f>SUMIFS(СВЦЭМ!$D$33:$D$776,СВЦЭМ!$A$33:$A$776,$A100,СВЦЭМ!$B$33:$B$776,N$83)+'СЕТ СН'!$H$14+СВЦЭМ!$D$10+'СЕТ СН'!$H$5-'СЕТ СН'!$H$24</f>
        <v>3463.5984269600003</v>
      </c>
      <c r="O100" s="36">
        <f>SUMIFS(СВЦЭМ!$D$33:$D$776,СВЦЭМ!$A$33:$A$776,$A100,СВЦЭМ!$B$33:$B$776,O$83)+'СЕТ СН'!$H$14+СВЦЭМ!$D$10+'СЕТ СН'!$H$5-'СЕТ СН'!$H$24</f>
        <v>3466.8887447799998</v>
      </c>
      <c r="P100" s="36">
        <f>SUMIFS(СВЦЭМ!$D$33:$D$776,СВЦЭМ!$A$33:$A$776,$A100,СВЦЭМ!$B$33:$B$776,P$83)+'СЕТ СН'!$H$14+СВЦЭМ!$D$10+'СЕТ СН'!$H$5-'СЕТ СН'!$H$24</f>
        <v>3462.19832675</v>
      </c>
      <c r="Q100" s="36">
        <f>SUMIFS(СВЦЭМ!$D$33:$D$776,СВЦЭМ!$A$33:$A$776,$A100,СВЦЭМ!$B$33:$B$776,Q$83)+'СЕТ СН'!$H$14+СВЦЭМ!$D$10+'СЕТ СН'!$H$5-'СЕТ СН'!$H$24</f>
        <v>3463.2804757499998</v>
      </c>
      <c r="R100" s="36">
        <f>SUMIFS(СВЦЭМ!$D$33:$D$776,СВЦЭМ!$A$33:$A$776,$A100,СВЦЭМ!$B$33:$B$776,R$83)+'СЕТ СН'!$H$14+СВЦЭМ!$D$10+'СЕТ СН'!$H$5-'СЕТ СН'!$H$24</f>
        <v>3458.8658396400001</v>
      </c>
      <c r="S100" s="36">
        <f>SUMIFS(СВЦЭМ!$D$33:$D$776,СВЦЭМ!$A$33:$A$776,$A100,СВЦЭМ!$B$33:$B$776,S$83)+'СЕТ СН'!$H$14+СВЦЭМ!$D$10+'СЕТ СН'!$H$5-'СЕТ СН'!$H$24</f>
        <v>3455.1043421899999</v>
      </c>
      <c r="T100" s="36">
        <f>SUMIFS(СВЦЭМ!$D$33:$D$776,СВЦЭМ!$A$33:$A$776,$A100,СВЦЭМ!$B$33:$B$776,T$83)+'СЕТ СН'!$H$14+СВЦЭМ!$D$10+'СЕТ СН'!$H$5-'СЕТ СН'!$H$24</f>
        <v>3453.1278039099998</v>
      </c>
      <c r="U100" s="36">
        <f>SUMIFS(СВЦЭМ!$D$33:$D$776,СВЦЭМ!$A$33:$A$776,$A100,СВЦЭМ!$B$33:$B$776,U$83)+'СЕТ СН'!$H$14+СВЦЭМ!$D$10+'СЕТ СН'!$H$5-'СЕТ СН'!$H$24</f>
        <v>3457.6071745999998</v>
      </c>
      <c r="V100" s="36">
        <f>SUMIFS(СВЦЭМ!$D$33:$D$776,СВЦЭМ!$A$33:$A$776,$A100,СВЦЭМ!$B$33:$B$776,V$83)+'СЕТ СН'!$H$14+СВЦЭМ!$D$10+'СЕТ СН'!$H$5-'СЕТ СН'!$H$24</f>
        <v>3452.5685943600001</v>
      </c>
      <c r="W100" s="36">
        <f>SUMIFS(СВЦЭМ!$D$33:$D$776,СВЦЭМ!$A$33:$A$776,$A100,СВЦЭМ!$B$33:$B$776,W$83)+'СЕТ СН'!$H$14+СВЦЭМ!$D$10+'СЕТ СН'!$H$5-'СЕТ СН'!$H$24</f>
        <v>3435.3716855500002</v>
      </c>
      <c r="X100" s="36">
        <f>SUMIFS(СВЦЭМ!$D$33:$D$776,СВЦЭМ!$A$33:$A$776,$A100,СВЦЭМ!$B$33:$B$776,X$83)+'СЕТ СН'!$H$14+СВЦЭМ!$D$10+'СЕТ СН'!$H$5-'СЕТ СН'!$H$24</f>
        <v>3427.95443875</v>
      </c>
      <c r="Y100" s="36">
        <f>SUMIFS(СВЦЭМ!$D$33:$D$776,СВЦЭМ!$A$33:$A$776,$A100,СВЦЭМ!$B$33:$B$776,Y$83)+'СЕТ СН'!$H$14+СВЦЭМ!$D$10+'СЕТ СН'!$H$5-'СЕТ СН'!$H$24</f>
        <v>3428.8705073800002</v>
      </c>
    </row>
    <row r="101" spans="1:25" ht="15.75" x14ac:dyDescent="0.2">
      <c r="A101" s="35">
        <f t="shared" si="2"/>
        <v>43908</v>
      </c>
      <c r="B101" s="36">
        <f>SUMIFS(СВЦЭМ!$D$33:$D$776,СВЦЭМ!$A$33:$A$776,$A101,СВЦЭМ!$B$33:$B$776,B$83)+'СЕТ СН'!$H$14+СВЦЭМ!$D$10+'СЕТ СН'!$H$5-'СЕТ СН'!$H$24</f>
        <v>3489.43699079</v>
      </c>
      <c r="C101" s="36">
        <f>SUMIFS(СВЦЭМ!$D$33:$D$776,СВЦЭМ!$A$33:$A$776,$A101,СВЦЭМ!$B$33:$B$776,C$83)+'СЕТ СН'!$H$14+СВЦЭМ!$D$10+'СЕТ СН'!$H$5-'СЕТ СН'!$H$24</f>
        <v>3517.3723993399999</v>
      </c>
      <c r="D101" s="36">
        <f>SUMIFS(СВЦЭМ!$D$33:$D$776,СВЦЭМ!$A$33:$A$776,$A101,СВЦЭМ!$B$33:$B$776,D$83)+'СЕТ СН'!$H$14+СВЦЭМ!$D$10+'СЕТ СН'!$H$5-'СЕТ СН'!$H$24</f>
        <v>3538.50719312</v>
      </c>
      <c r="E101" s="36">
        <f>SUMIFS(СВЦЭМ!$D$33:$D$776,СВЦЭМ!$A$33:$A$776,$A101,СВЦЭМ!$B$33:$B$776,E$83)+'СЕТ СН'!$H$14+СВЦЭМ!$D$10+'СЕТ СН'!$H$5-'СЕТ СН'!$H$24</f>
        <v>3543.890492</v>
      </c>
      <c r="F101" s="36">
        <f>SUMIFS(СВЦЭМ!$D$33:$D$776,СВЦЭМ!$A$33:$A$776,$A101,СВЦЭМ!$B$33:$B$776,F$83)+'СЕТ СН'!$H$14+СВЦЭМ!$D$10+'СЕТ СН'!$H$5-'СЕТ СН'!$H$24</f>
        <v>3544.87889541</v>
      </c>
      <c r="G101" s="36">
        <f>SUMIFS(СВЦЭМ!$D$33:$D$776,СВЦЭМ!$A$33:$A$776,$A101,СВЦЭМ!$B$33:$B$776,G$83)+'СЕТ СН'!$H$14+СВЦЭМ!$D$10+'СЕТ СН'!$H$5-'СЕТ СН'!$H$24</f>
        <v>3527.7115757199999</v>
      </c>
      <c r="H101" s="36">
        <f>SUMIFS(СВЦЭМ!$D$33:$D$776,СВЦЭМ!$A$33:$A$776,$A101,СВЦЭМ!$B$33:$B$776,H$83)+'СЕТ СН'!$H$14+СВЦЭМ!$D$10+'СЕТ СН'!$H$5-'СЕТ СН'!$H$24</f>
        <v>3484.4190456300003</v>
      </c>
      <c r="I101" s="36">
        <f>SUMIFS(СВЦЭМ!$D$33:$D$776,СВЦЭМ!$A$33:$A$776,$A101,СВЦЭМ!$B$33:$B$776,I$83)+'СЕТ СН'!$H$14+СВЦЭМ!$D$10+'СЕТ СН'!$H$5-'СЕТ СН'!$H$24</f>
        <v>3441.0650593700002</v>
      </c>
      <c r="J101" s="36">
        <f>SUMIFS(СВЦЭМ!$D$33:$D$776,СВЦЭМ!$A$33:$A$776,$A101,СВЦЭМ!$B$33:$B$776,J$83)+'СЕТ СН'!$H$14+СВЦЭМ!$D$10+'СЕТ СН'!$H$5-'СЕТ СН'!$H$24</f>
        <v>3406.3231040800001</v>
      </c>
      <c r="K101" s="36">
        <f>SUMIFS(СВЦЭМ!$D$33:$D$776,СВЦЭМ!$A$33:$A$776,$A101,СВЦЭМ!$B$33:$B$776,K$83)+'СЕТ СН'!$H$14+СВЦЭМ!$D$10+'СЕТ СН'!$H$5-'СЕТ СН'!$H$24</f>
        <v>3412.9623176599998</v>
      </c>
      <c r="L101" s="36">
        <f>SUMIFS(СВЦЭМ!$D$33:$D$776,СВЦЭМ!$A$33:$A$776,$A101,СВЦЭМ!$B$33:$B$776,L$83)+'СЕТ СН'!$H$14+СВЦЭМ!$D$10+'СЕТ СН'!$H$5-'СЕТ СН'!$H$24</f>
        <v>3412.1326141500003</v>
      </c>
      <c r="M101" s="36">
        <f>SUMIFS(СВЦЭМ!$D$33:$D$776,СВЦЭМ!$A$33:$A$776,$A101,СВЦЭМ!$B$33:$B$776,M$83)+'СЕТ СН'!$H$14+СВЦЭМ!$D$10+'СЕТ СН'!$H$5-'СЕТ СН'!$H$24</f>
        <v>3398.28513337</v>
      </c>
      <c r="N101" s="36">
        <f>SUMIFS(СВЦЭМ!$D$33:$D$776,СВЦЭМ!$A$33:$A$776,$A101,СВЦЭМ!$B$33:$B$776,N$83)+'СЕТ СН'!$H$14+СВЦЭМ!$D$10+'СЕТ СН'!$H$5-'СЕТ СН'!$H$24</f>
        <v>3412.9149210099999</v>
      </c>
      <c r="O101" s="36">
        <f>SUMIFS(СВЦЭМ!$D$33:$D$776,СВЦЭМ!$A$33:$A$776,$A101,СВЦЭМ!$B$33:$B$776,O$83)+'СЕТ СН'!$H$14+СВЦЭМ!$D$10+'СЕТ СН'!$H$5-'СЕТ СН'!$H$24</f>
        <v>3422.3346860900001</v>
      </c>
      <c r="P101" s="36">
        <f>SUMIFS(СВЦЭМ!$D$33:$D$776,СВЦЭМ!$A$33:$A$776,$A101,СВЦЭМ!$B$33:$B$776,P$83)+'СЕТ СН'!$H$14+СВЦЭМ!$D$10+'СЕТ СН'!$H$5-'СЕТ СН'!$H$24</f>
        <v>3419.6706698600001</v>
      </c>
      <c r="Q101" s="36">
        <f>SUMIFS(СВЦЭМ!$D$33:$D$776,СВЦЭМ!$A$33:$A$776,$A101,СВЦЭМ!$B$33:$B$776,Q$83)+'СЕТ СН'!$H$14+СВЦЭМ!$D$10+'СЕТ СН'!$H$5-'СЕТ СН'!$H$24</f>
        <v>3426.0649441700002</v>
      </c>
      <c r="R101" s="36">
        <f>SUMIFS(СВЦЭМ!$D$33:$D$776,СВЦЭМ!$A$33:$A$776,$A101,СВЦЭМ!$B$33:$B$776,R$83)+'СЕТ СН'!$H$14+СВЦЭМ!$D$10+'СЕТ СН'!$H$5-'СЕТ СН'!$H$24</f>
        <v>3448.4912127600001</v>
      </c>
      <c r="S101" s="36">
        <f>SUMIFS(СВЦЭМ!$D$33:$D$776,СВЦЭМ!$A$33:$A$776,$A101,СВЦЭМ!$B$33:$B$776,S$83)+'СЕТ СН'!$H$14+СВЦЭМ!$D$10+'СЕТ СН'!$H$5-'СЕТ СН'!$H$24</f>
        <v>3437.2956789300001</v>
      </c>
      <c r="T101" s="36">
        <f>SUMIFS(СВЦЭМ!$D$33:$D$776,СВЦЭМ!$A$33:$A$776,$A101,СВЦЭМ!$B$33:$B$776,T$83)+'СЕТ СН'!$H$14+СВЦЭМ!$D$10+'СЕТ СН'!$H$5-'СЕТ СН'!$H$24</f>
        <v>3426.6690573400001</v>
      </c>
      <c r="U101" s="36">
        <f>SUMIFS(СВЦЭМ!$D$33:$D$776,СВЦЭМ!$A$33:$A$776,$A101,СВЦЭМ!$B$33:$B$776,U$83)+'СЕТ СН'!$H$14+СВЦЭМ!$D$10+'СЕТ СН'!$H$5-'СЕТ СН'!$H$24</f>
        <v>3400.03007996</v>
      </c>
      <c r="V101" s="36">
        <f>SUMIFS(СВЦЭМ!$D$33:$D$776,СВЦЭМ!$A$33:$A$776,$A101,СВЦЭМ!$B$33:$B$776,V$83)+'СЕТ СН'!$H$14+СВЦЭМ!$D$10+'СЕТ СН'!$H$5-'СЕТ СН'!$H$24</f>
        <v>3399.1704914900001</v>
      </c>
      <c r="W101" s="36">
        <f>SUMIFS(СВЦЭМ!$D$33:$D$776,СВЦЭМ!$A$33:$A$776,$A101,СВЦЭМ!$B$33:$B$776,W$83)+'СЕТ СН'!$H$14+СВЦЭМ!$D$10+'СЕТ СН'!$H$5-'СЕТ СН'!$H$24</f>
        <v>3392.5945197800002</v>
      </c>
      <c r="X101" s="36">
        <f>SUMIFS(СВЦЭМ!$D$33:$D$776,СВЦЭМ!$A$33:$A$776,$A101,СВЦЭМ!$B$33:$B$776,X$83)+'СЕТ СН'!$H$14+СВЦЭМ!$D$10+'СЕТ СН'!$H$5-'СЕТ СН'!$H$24</f>
        <v>3403.6737305900001</v>
      </c>
      <c r="Y101" s="36">
        <f>SUMIFS(СВЦЭМ!$D$33:$D$776,СВЦЭМ!$A$33:$A$776,$A101,СВЦЭМ!$B$33:$B$776,Y$83)+'СЕТ СН'!$H$14+СВЦЭМ!$D$10+'СЕТ СН'!$H$5-'СЕТ СН'!$H$24</f>
        <v>3422.6620214899999</v>
      </c>
    </row>
    <row r="102" spans="1:25" ht="15.75" x14ac:dyDescent="0.2">
      <c r="A102" s="35">
        <f t="shared" si="2"/>
        <v>43909</v>
      </c>
      <c r="B102" s="36">
        <f>SUMIFS(СВЦЭМ!$D$33:$D$776,СВЦЭМ!$A$33:$A$776,$A102,СВЦЭМ!$B$33:$B$776,B$83)+'СЕТ СН'!$H$14+СВЦЭМ!$D$10+'СЕТ СН'!$H$5-'СЕТ СН'!$H$24</f>
        <v>3457.2203922899998</v>
      </c>
      <c r="C102" s="36">
        <f>SUMIFS(СВЦЭМ!$D$33:$D$776,СВЦЭМ!$A$33:$A$776,$A102,СВЦЭМ!$B$33:$B$776,C$83)+'СЕТ СН'!$H$14+СВЦЭМ!$D$10+'СЕТ СН'!$H$5-'СЕТ СН'!$H$24</f>
        <v>3483.97132375</v>
      </c>
      <c r="D102" s="36">
        <f>SUMIFS(СВЦЭМ!$D$33:$D$776,СВЦЭМ!$A$33:$A$776,$A102,СВЦЭМ!$B$33:$B$776,D$83)+'СЕТ СН'!$H$14+СВЦЭМ!$D$10+'СЕТ СН'!$H$5-'СЕТ СН'!$H$24</f>
        <v>3498.6714542499999</v>
      </c>
      <c r="E102" s="36">
        <f>SUMIFS(СВЦЭМ!$D$33:$D$776,СВЦЭМ!$A$33:$A$776,$A102,СВЦЭМ!$B$33:$B$776,E$83)+'СЕТ СН'!$H$14+СВЦЭМ!$D$10+'СЕТ СН'!$H$5-'СЕТ СН'!$H$24</f>
        <v>3508.5533221000001</v>
      </c>
      <c r="F102" s="36">
        <f>SUMIFS(СВЦЭМ!$D$33:$D$776,СВЦЭМ!$A$33:$A$776,$A102,СВЦЭМ!$B$33:$B$776,F$83)+'СЕТ СН'!$H$14+СВЦЭМ!$D$10+'СЕТ СН'!$H$5-'СЕТ СН'!$H$24</f>
        <v>3510.4045828799999</v>
      </c>
      <c r="G102" s="36">
        <f>SUMIFS(СВЦЭМ!$D$33:$D$776,СВЦЭМ!$A$33:$A$776,$A102,СВЦЭМ!$B$33:$B$776,G$83)+'СЕТ СН'!$H$14+СВЦЭМ!$D$10+'СЕТ СН'!$H$5-'СЕТ СН'!$H$24</f>
        <v>3487.5640603299998</v>
      </c>
      <c r="H102" s="36">
        <f>SUMIFS(СВЦЭМ!$D$33:$D$776,СВЦЭМ!$A$33:$A$776,$A102,СВЦЭМ!$B$33:$B$776,H$83)+'СЕТ СН'!$H$14+СВЦЭМ!$D$10+'СЕТ СН'!$H$5-'СЕТ СН'!$H$24</f>
        <v>3444.6333914300003</v>
      </c>
      <c r="I102" s="36">
        <f>SUMIFS(СВЦЭМ!$D$33:$D$776,СВЦЭМ!$A$33:$A$776,$A102,СВЦЭМ!$B$33:$B$776,I$83)+'СЕТ СН'!$H$14+СВЦЭМ!$D$10+'СЕТ СН'!$H$5-'СЕТ СН'!$H$24</f>
        <v>3411.2195822600002</v>
      </c>
      <c r="J102" s="36">
        <f>SUMIFS(СВЦЭМ!$D$33:$D$776,СВЦЭМ!$A$33:$A$776,$A102,СВЦЭМ!$B$33:$B$776,J$83)+'СЕТ СН'!$H$14+СВЦЭМ!$D$10+'СЕТ СН'!$H$5-'СЕТ СН'!$H$24</f>
        <v>3411.2858954499998</v>
      </c>
      <c r="K102" s="36">
        <f>SUMIFS(СВЦЭМ!$D$33:$D$776,СВЦЭМ!$A$33:$A$776,$A102,СВЦЭМ!$B$33:$B$776,K$83)+'СЕТ СН'!$H$14+СВЦЭМ!$D$10+'СЕТ СН'!$H$5-'СЕТ СН'!$H$24</f>
        <v>3420.8911275300002</v>
      </c>
      <c r="L102" s="36">
        <f>SUMIFS(СВЦЭМ!$D$33:$D$776,СВЦЭМ!$A$33:$A$776,$A102,СВЦЭМ!$B$33:$B$776,L$83)+'СЕТ СН'!$H$14+СВЦЭМ!$D$10+'СЕТ СН'!$H$5-'СЕТ СН'!$H$24</f>
        <v>3422.3820117599998</v>
      </c>
      <c r="M102" s="36">
        <f>SUMIFS(СВЦЭМ!$D$33:$D$776,СВЦЭМ!$A$33:$A$776,$A102,СВЦЭМ!$B$33:$B$776,M$83)+'СЕТ СН'!$H$14+СВЦЭМ!$D$10+'СЕТ СН'!$H$5-'СЕТ СН'!$H$24</f>
        <v>3396.7203820599998</v>
      </c>
      <c r="N102" s="36">
        <f>SUMIFS(СВЦЭМ!$D$33:$D$776,СВЦЭМ!$A$33:$A$776,$A102,СВЦЭМ!$B$33:$B$776,N$83)+'СЕТ СН'!$H$14+СВЦЭМ!$D$10+'СЕТ СН'!$H$5-'СЕТ СН'!$H$24</f>
        <v>3393.4942020799999</v>
      </c>
      <c r="O102" s="36">
        <f>SUMIFS(СВЦЭМ!$D$33:$D$776,СВЦЭМ!$A$33:$A$776,$A102,СВЦЭМ!$B$33:$B$776,O$83)+'СЕТ СН'!$H$14+СВЦЭМ!$D$10+'СЕТ СН'!$H$5-'СЕТ СН'!$H$24</f>
        <v>3413.1740272500001</v>
      </c>
      <c r="P102" s="36">
        <f>SUMIFS(СВЦЭМ!$D$33:$D$776,СВЦЭМ!$A$33:$A$776,$A102,СВЦЭМ!$B$33:$B$776,P$83)+'СЕТ СН'!$H$14+СВЦЭМ!$D$10+'СЕТ СН'!$H$5-'СЕТ СН'!$H$24</f>
        <v>3408.7214265500002</v>
      </c>
      <c r="Q102" s="36">
        <f>SUMIFS(СВЦЭМ!$D$33:$D$776,СВЦЭМ!$A$33:$A$776,$A102,СВЦЭМ!$B$33:$B$776,Q$83)+'СЕТ СН'!$H$14+СВЦЭМ!$D$10+'СЕТ СН'!$H$5-'СЕТ СН'!$H$24</f>
        <v>3412.46362761</v>
      </c>
      <c r="R102" s="36">
        <f>SUMIFS(СВЦЭМ!$D$33:$D$776,СВЦЭМ!$A$33:$A$776,$A102,СВЦЭМ!$B$33:$B$776,R$83)+'СЕТ СН'!$H$14+СВЦЭМ!$D$10+'СЕТ СН'!$H$5-'СЕТ СН'!$H$24</f>
        <v>3402.0802591900001</v>
      </c>
      <c r="S102" s="36">
        <f>SUMIFS(СВЦЭМ!$D$33:$D$776,СВЦЭМ!$A$33:$A$776,$A102,СВЦЭМ!$B$33:$B$776,S$83)+'СЕТ СН'!$H$14+СВЦЭМ!$D$10+'СЕТ СН'!$H$5-'СЕТ СН'!$H$24</f>
        <v>3404.3364425700001</v>
      </c>
      <c r="T102" s="36">
        <f>SUMIFS(СВЦЭМ!$D$33:$D$776,СВЦЭМ!$A$33:$A$776,$A102,СВЦЭМ!$B$33:$B$776,T$83)+'СЕТ СН'!$H$14+СВЦЭМ!$D$10+'СЕТ СН'!$H$5-'СЕТ СН'!$H$24</f>
        <v>3412.9734550600001</v>
      </c>
      <c r="U102" s="36">
        <f>SUMIFS(СВЦЭМ!$D$33:$D$776,СВЦЭМ!$A$33:$A$776,$A102,СВЦЭМ!$B$33:$B$776,U$83)+'СЕТ СН'!$H$14+СВЦЭМ!$D$10+'СЕТ СН'!$H$5-'СЕТ СН'!$H$24</f>
        <v>3411.09174016</v>
      </c>
      <c r="V102" s="36">
        <f>SUMIFS(СВЦЭМ!$D$33:$D$776,СВЦЭМ!$A$33:$A$776,$A102,СВЦЭМ!$B$33:$B$776,V$83)+'СЕТ СН'!$H$14+СВЦЭМ!$D$10+'СЕТ СН'!$H$5-'СЕТ СН'!$H$24</f>
        <v>3400.1072666700002</v>
      </c>
      <c r="W102" s="36">
        <f>SUMIFS(СВЦЭМ!$D$33:$D$776,СВЦЭМ!$A$33:$A$776,$A102,СВЦЭМ!$B$33:$B$776,W$83)+'СЕТ СН'!$H$14+СВЦЭМ!$D$10+'СЕТ СН'!$H$5-'СЕТ СН'!$H$24</f>
        <v>3420.14180149</v>
      </c>
      <c r="X102" s="36">
        <f>SUMIFS(СВЦЭМ!$D$33:$D$776,СВЦЭМ!$A$33:$A$776,$A102,СВЦЭМ!$B$33:$B$776,X$83)+'СЕТ СН'!$H$14+СВЦЭМ!$D$10+'СЕТ СН'!$H$5-'СЕТ СН'!$H$24</f>
        <v>3407.2229271599999</v>
      </c>
      <c r="Y102" s="36">
        <f>SUMIFS(СВЦЭМ!$D$33:$D$776,СВЦЭМ!$A$33:$A$776,$A102,СВЦЭМ!$B$33:$B$776,Y$83)+'СЕТ СН'!$H$14+СВЦЭМ!$D$10+'СЕТ СН'!$H$5-'СЕТ СН'!$H$24</f>
        <v>3417.53398057</v>
      </c>
    </row>
    <row r="103" spans="1:25" ht="15.75" x14ac:dyDescent="0.2">
      <c r="A103" s="35">
        <f t="shared" si="2"/>
        <v>43910</v>
      </c>
      <c r="B103" s="36">
        <f>SUMIFS(СВЦЭМ!$D$33:$D$776,СВЦЭМ!$A$33:$A$776,$A103,СВЦЭМ!$B$33:$B$776,B$83)+'СЕТ СН'!$H$14+СВЦЭМ!$D$10+'СЕТ СН'!$H$5-'СЕТ СН'!$H$24</f>
        <v>3503.5991307300001</v>
      </c>
      <c r="C103" s="36">
        <f>SUMIFS(СВЦЭМ!$D$33:$D$776,СВЦЭМ!$A$33:$A$776,$A103,СВЦЭМ!$B$33:$B$776,C$83)+'СЕТ СН'!$H$14+СВЦЭМ!$D$10+'СЕТ СН'!$H$5-'СЕТ СН'!$H$24</f>
        <v>3523.5157012700001</v>
      </c>
      <c r="D103" s="36">
        <f>SUMIFS(СВЦЭМ!$D$33:$D$776,СВЦЭМ!$A$33:$A$776,$A103,СВЦЭМ!$B$33:$B$776,D$83)+'СЕТ СН'!$H$14+СВЦЭМ!$D$10+'СЕТ СН'!$H$5-'СЕТ СН'!$H$24</f>
        <v>3538.2606830599998</v>
      </c>
      <c r="E103" s="36">
        <f>SUMIFS(СВЦЭМ!$D$33:$D$776,СВЦЭМ!$A$33:$A$776,$A103,СВЦЭМ!$B$33:$B$776,E$83)+'СЕТ СН'!$H$14+СВЦЭМ!$D$10+'СЕТ СН'!$H$5-'СЕТ СН'!$H$24</f>
        <v>3541.7791063200002</v>
      </c>
      <c r="F103" s="36">
        <f>SUMIFS(СВЦЭМ!$D$33:$D$776,СВЦЭМ!$A$33:$A$776,$A103,СВЦЭМ!$B$33:$B$776,F$83)+'СЕТ СН'!$H$14+СВЦЭМ!$D$10+'СЕТ СН'!$H$5-'СЕТ СН'!$H$24</f>
        <v>3539.2249509200001</v>
      </c>
      <c r="G103" s="36">
        <f>SUMIFS(СВЦЭМ!$D$33:$D$776,СВЦЭМ!$A$33:$A$776,$A103,СВЦЭМ!$B$33:$B$776,G$83)+'СЕТ СН'!$H$14+СВЦЭМ!$D$10+'СЕТ СН'!$H$5-'СЕТ СН'!$H$24</f>
        <v>3524.8794500600002</v>
      </c>
      <c r="H103" s="36">
        <f>SUMIFS(СВЦЭМ!$D$33:$D$776,СВЦЭМ!$A$33:$A$776,$A103,СВЦЭМ!$B$33:$B$776,H$83)+'СЕТ СН'!$H$14+СВЦЭМ!$D$10+'СЕТ СН'!$H$5-'СЕТ СН'!$H$24</f>
        <v>3494.4033346599999</v>
      </c>
      <c r="I103" s="36">
        <f>SUMIFS(СВЦЭМ!$D$33:$D$776,СВЦЭМ!$A$33:$A$776,$A103,СВЦЭМ!$B$33:$B$776,I$83)+'СЕТ СН'!$H$14+СВЦЭМ!$D$10+'СЕТ СН'!$H$5-'СЕТ СН'!$H$24</f>
        <v>3448.84430157</v>
      </c>
      <c r="J103" s="36">
        <f>SUMIFS(СВЦЭМ!$D$33:$D$776,СВЦЭМ!$A$33:$A$776,$A103,СВЦЭМ!$B$33:$B$776,J$83)+'СЕТ СН'!$H$14+СВЦЭМ!$D$10+'СЕТ СН'!$H$5-'СЕТ СН'!$H$24</f>
        <v>3417.0196392900002</v>
      </c>
      <c r="K103" s="36">
        <f>SUMIFS(СВЦЭМ!$D$33:$D$776,СВЦЭМ!$A$33:$A$776,$A103,СВЦЭМ!$B$33:$B$776,K$83)+'СЕТ СН'!$H$14+СВЦЭМ!$D$10+'СЕТ СН'!$H$5-'СЕТ СН'!$H$24</f>
        <v>3422.89220785</v>
      </c>
      <c r="L103" s="36">
        <f>SUMIFS(СВЦЭМ!$D$33:$D$776,СВЦЭМ!$A$33:$A$776,$A103,СВЦЭМ!$B$33:$B$776,L$83)+'СЕТ СН'!$H$14+СВЦЭМ!$D$10+'СЕТ СН'!$H$5-'СЕТ СН'!$H$24</f>
        <v>3419.8051663199999</v>
      </c>
      <c r="M103" s="36">
        <f>SUMIFS(СВЦЭМ!$D$33:$D$776,СВЦЭМ!$A$33:$A$776,$A103,СВЦЭМ!$B$33:$B$776,M$83)+'СЕТ СН'!$H$14+СВЦЭМ!$D$10+'СЕТ СН'!$H$5-'СЕТ СН'!$H$24</f>
        <v>3401.8613093499998</v>
      </c>
      <c r="N103" s="36">
        <f>SUMIFS(СВЦЭМ!$D$33:$D$776,СВЦЭМ!$A$33:$A$776,$A103,СВЦЭМ!$B$33:$B$776,N$83)+'СЕТ СН'!$H$14+СВЦЭМ!$D$10+'СЕТ СН'!$H$5-'СЕТ СН'!$H$24</f>
        <v>3396.06913093</v>
      </c>
      <c r="O103" s="36">
        <f>SUMIFS(СВЦЭМ!$D$33:$D$776,СВЦЭМ!$A$33:$A$776,$A103,СВЦЭМ!$B$33:$B$776,O$83)+'СЕТ СН'!$H$14+СВЦЭМ!$D$10+'СЕТ СН'!$H$5-'СЕТ СН'!$H$24</f>
        <v>3400.4589089800002</v>
      </c>
      <c r="P103" s="36">
        <f>SUMIFS(СВЦЭМ!$D$33:$D$776,СВЦЭМ!$A$33:$A$776,$A103,СВЦЭМ!$B$33:$B$776,P$83)+'СЕТ СН'!$H$14+СВЦЭМ!$D$10+'СЕТ СН'!$H$5-'СЕТ СН'!$H$24</f>
        <v>3406.4519566500003</v>
      </c>
      <c r="Q103" s="36">
        <f>SUMIFS(СВЦЭМ!$D$33:$D$776,СВЦЭМ!$A$33:$A$776,$A103,СВЦЭМ!$B$33:$B$776,Q$83)+'СЕТ СН'!$H$14+СВЦЭМ!$D$10+'СЕТ СН'!$H$5-'СЕТ СН'!$H$24</f>
        <v>3419.7804626000002</v>
      </c>
      <c r="R103" s="36">
        <f>SUMIFS(СВЦЭМ!$D$33:$D$776,СВЦЭМ!$A$33:$A$776,$A103,СВЦЭМ!$B$33:$B$776,R$83)+'СЕТ СН'!$H$14+СВЦЭМ!$D$10+'СЕТ СН'!$H$5-'СЕТ СН'!$H$24</f>
        <v>3415.4637205399999</v>
      </c>
      <c r="S103" s="36">
        <f>SUMIFS(СВЦЭМ!$D$33:$D$776,СВЦЭМ!$A$33:$A$776,$A103,СВЦЭМ!$B$33:$B$776,S$83)+'СЕТ СН'!$H$14+СВЦЭМ!$D$10+'СЕТ СН'!$H$5-'СЕТ СН'!$H$24</f>
        <v>3400.2404650399999</v>
      </c>
      <c r="T103" s="36">
        <f>SUMIFS(СВЦЭМ!$D$33:$D$776,СВЦЭМ!$A$33:$A$776,$A103,СВЦЭМ!$B$33:$B$776,T$83)+'СЕТ СН'!$H$14+СВЦЭМ!$D$10+'СЕТ СН'!$H$5-'СЕТ СН'!$H$24</f>
        <v>3370.6784472200002</v>
      </c>
      <c r="U103" s="36">
        <f>SUMIFS(СВЦЭМ!$D$33:$D$776,СВЦЭМ!$A$33:$A$776,$A103,СВЦЭМ!$B$33:$B$776,U$83)+'СЕТ СН'!$H$14+СВЦЭМ!$D$10+'СЕТ СН'!$H$5-'СЕТ СН'!$H$24</f>
        <v>3373.1151074500003</v>
      </c>
      <c r="V103" s="36">
        <f>SUMIFS(СВЦЭМ!$D$33:$D$776,СВЦЭМ!$A$33:$A$776,$A103,СВЦЭМ!$B$33:$B$776,V$83)+'СЕТ СН'!$H$14+СВЦЭМ!$D$10+'СЕТ СН'!$H$5-'СЕТ СН'!$H$24</f>
        <v>3376.2514175199999</v>
      </c>
      <c r="W103" s="36">
        <f>SUMIFS(СВЦЭМ!$D$33:$D$776,СВЦЭМ!$A$33:$A$776,$A103,СВЦЭМ!$B$33:$B$776,W$83)+'СЕТ СН'!$H$14+СВЦЭМ!$D$10+'СЕТ СН'!$H$5-'СЕТ СН'!$H$24</f>
        <v>3382.6277815900003</v>
      </c>
      <c r="X103" s="36">
        <f>SUMIFS(СВЦЭМ!$D$33:$D$776,СВЦЭМ!$A$33:$A$776,$A103,СВЦЭМ!$B$33:$B$776,X$83)+'СЕТ СН'!$H$14+СВЦЭМ!$D$10+'СЕТ СН'!$H$5-'СЕТ СН'!$H$24</f>
        <v>3388.7154865000002</v>
      </c>
      <c r="Y103" s="36">
        <f>SUMIFS(СВЦЭМ!$D$33:$D$776,СВЦЭМ!$A$33:$A$776,$A103,СВЦЭМ!$B$33:$B$776,Y$83)+'СЕТ СН'!$H$14+СВЦЭМ!$D$10+'СЕТ СН'!$H$5-'СЕТ СН'!$H$24</f>
        <v>3407.63585225</v>
      </c>
    </row>
    <row r="104" spans="1:25" ht="15.75" x14ac:dyDescent="0.2">
      <c r="A104" s="35">
        <f t="shared" si="2"/>
        <v>43911</v>
      </c>
      <c r="B104" s="36">
        <f>SUMIFS(СВЦЭМ!$D$33:$D$776,СВЦЭМ!$A$33:$A$776,$A104,СВЦЭМ!$B$33:$B$776,B$83)+'СЕТ СН'!$H$14+СВЦЭМ!$D$10+'СЕТ СН'!$H$5-'СЕТ СН'!$H$24</f>
        <v>3476.3748053500003</v>
      </c>
      <c r="C104" s="36">
        <f>SUMIFS(СВЦЭМ!$D$33:$D$776,СВЦЭМ!$A$33:$A$776,$A104,СВЦЭМ!$B$33:$B$776,C$83)+'СЕТ СН'!$H$14+СВЦЭМ!$D$10+'СЕТ СН'!$H$5-'СЕТ СН'!$H$24</f>
        <v>3500.3778592200001</v>
      </c>
      <c r="D104" s="36">
        <f>SUMIFS(СВЦЭМ!$D$33:$D$776,СВЦЭМ!$A$33:$A$776,$A104,СВЦЭМ!$B$33:$B$776,D$83)+'СЕТ СН'!$H$14+СВЦЭМ!$D$10+'СЕТ СН'!$H$5-'СЕТ СН'!$H$24</f>
        <v>3513.0235782200002</v>
      </c>
      <c r="E104" s="36">
        <f>SUMIFS(СВЦЭМ!$D$33:$D$776,СВЦЭМ!$A$33:$A$776,$A104,СВЦЭМ!$B$33:$B$776,E$83)+'СЕТ СН'!$H$14+СВЦЭМ!$D$10+'СЕТ СН'!$H$5-'СЕТ СН'!$H$24</f>
        <v>3513.8859532699998</v>
      </c>
      <c r="F104" s="36">
        <f>SUMIFS(СВЦЭМ!$D$33:$D$776,СВЦЭМ!$A$33:$A$776,$A104,СВЦЭМ!$B$33:$B$776,F$83)+'СЕТ СН'!$H$14+СВЦЭМ!$D$10+'СЕТ СН'!$H$5-'СЕТ СН'!$H$24</f>
        <v>3510.5007583900001</v>
      </c>
      <c r="G104" s="36">
        <f>SUMIFS(СВЦЭМ!$D$33:$D$776,СВЦЭМ!$A$33:$A$776,$A104,СВЦЭМ!$B$33:$B$776,G$83)+'СЕТ СН'!$H$14+СВЦЭМ!$D$10+'СЕТ СН'!$H$5-'СЕТ СН'!$H$24</f>
        <v>3510.2342466300001</v>
      </c>
      <c r="H104" s="36">
        <f>SUMIFS(СВЦЭМ!$D$33:$D$776,СВЦЭМ!$A$33:$A$776,$A104,СВЦЭМ!$B$33:$B$776,H$83)+'СЕТ СН'!$H$14+СВЦЭМ!$D$10+'СЕТ СН'!$H$5-'СЕТ СН'!$H$24</f>
        <v>3492.9456560500003</v>
      </c>
      <c r="I104" s="36">
        <f>SUMIFS(СВЦЭМ!$D$33:$D$776,СВЦЭМ!$A$33:$A$776,$A104,СВЦЭМ!$B$33:$B$776,I$83)+'СЕТ СН'!$H$14+СВЦЭМ!$D$10+'СЕТ СН'!$H$5-'СЕТ СН'!$H$24</f>
        <v>3449.4079043000002</v>
      </c>
      <c r="J104" s="36">
        <f>SUMIFS(СВЦЭМ!$D$33:$D$776,СВЦЭМ!$A$33:$A$776,$A104,СВЦЭМ!$B$33:$B$776,J$83)+'СЕТ СН'!$H$14+СВЦЭМ!$D$10+'СЕТ СН'!$H$5-'СЕТ СН'!$H$24</f>
        <v>3405.4908062700001</v>
      </c>
      <c r="K104" s="36">
        <f>SUMIFS(СВЦЭМ!$D$33:$D$776,СВЦЭМ!$A$33:$A$776,$A104,СВЦЭМ!$B$33:$B$776,K$83)+'СЕТ СН'!$H$14+СВЦЭМ!$D$10+'СЕТ СН'!$H$5-'СЕТ СН'!$H$24</f>
        <v>3411.71304418</v>
      </c>
      <c r="L104" s="36">
        <f>SUMIFS(СВЦЭМ!$D$33:$D$776,СВЦЭМ!$A$33:$A$776,$A104,СВЦЭМ!$B$33:$B$776,L$83)+'СЕТ СН'!$H$14+СВЦЭМ!$D$10+'СЕТ СН'!$H$5-'СЕТ СН'!$H$24</f>
        <v>3410.30963823</v>
      </c>
      <c r="M104" s="36">
        <f>SUMIFS(СВЦЭМ!$D$33:$D$776,СВЦЭМ!$A$33:$A$776,$A104,СВЦЭМ!$B$33:$B$776,M$83)+'СЕТ СН'!$H$14+СВЦЭМ!$D$10+'СЕТ СН'!$H$5-'СЕТ СН'!$H$24</f>
        <v>3411.7600932700002</v>
      </c>
      <c r="N104" s="36">
        <f>SUMIFS(СВЦЭМ!$D$33:$D$776,СВЦЭМ!$A$33:$A$776,$A104,СВЦЭМ!$B$33:$B$776,N$83)+'СЕТ СН'!$H$14+СВЦЭМ!$D$10+'СЕТ СН'!$H$5-'СЕТ СН'!$H$24</f>
        <v>3418.03122037</v>
      </c>
      <c r="O104" s="36">
        <f>SUMIFS(СВЦЭМ!$D$33:$D$776,СВЦЭМ!$A$33:$A$776,$A104,СВЦЭМ!$B$33:$B$776,O$83)+'СЕТ СН'!$H$14+СВЦЭМ!$D$10+'СЕТ СН'!$H$5-'СЕТ СН'!$H$24</f>
        <v>3422.08133133</v>
      </c>
      <c r="P104" s="36">
        <f>SUMIFS(СВЦЭМ!$D$33:$D$776,СВЦЭМ!$A$33:$A$776,$A104,СВЦЭМ!$B$33:$B$776,P$83)+'СЕТ СН'!$H$14+СВЦЭМ!$D$10+'СЕТ СН'!$H$5-'СЕТ СН'!$H$24</f>
        <v>3422.59407293</v>
      </c>
      <c r="Q104" s="36">
        <f>SUMIFS(СВЦЭМ!$D$33:$D$776,СВЦЭМ!$A$33:$A$776,$A104,СВЦЭМ!$B$33:$B$776,Q$83)+'СЕТ СН'!$H$14+СВЦЭМ!$D$10+'СЕТ СН'!$H$5-'СЕТ СН'!$H$24</f>
        <v>3421.6199291800003</v>
      </c>
      <c r="R104" s="36">
        <f>SUMIFS(СВЦЭМ!$D$33:$D$776,СВЦЭМ!$A$33:$A$776,$A104,СВЦЭМ!$B$33:$B$776,R$83)+'СЕТ СН'!$H$14+СВЦЭМ!$D$10+'СЕТ СН'!$H$5-'СЕТ СН'!$H$24</f>
        <v>3416.77219762</v>
      </c>
      <c r="S104" s="36">
        <f>SUMIFS(СВЦЭМ!$D$33:$D$776,СВЦЭМ!$A$33:$A$776,$A104,СВЦЭМ!$B$33:$B$776,S$83)+'СЕТ СН'!$H$14+СВЦЭМ!$D$10+'СЕТ СН'!$H$5-'СЕТ СН'!$H$24</f>
        <v>3412.9206279300001</v>
      </c>
      <c r="T104" s="36">
        <f>SUMIFS(СВЦЭМ!$D$33:$D$776,СВЦЭМ!$A$33:$A$776,$A104,СВЦЭМ!$B$33:$B$776,T$83)+'СЕТ СН'!$H$14+СВЦЭМ!$D$10+'СЕТ СН'!$H$5-'СЕТ СН'!$H$24</f>
        <v>3405.2759099499999</v>
      </c>
      <c r="U104" s="36">
        <f>SUMIFS(СВЦЭМ!$D$33:$D$776,СВЦЭМ!$A$33:$A$776,$A104,СВЦЭМ!$B$33:$B$776,U$83)+'СЕТ СН'!$H$14+СВЦЭМ!$D$10+'СЕТ СН'!$H$5-'СЕТ СН'!$H$24</f>
        <v>3399.25607803</v>
      </c>
      <c r="V104" s="36">
        <f>SUMIFS(СВЦЭМ!$D$33:$D$776,СВЦЭМ!$A$33:$A$776,$A104,СВЦЭМ!$B$33:$B$776,V$83)+'СЕТ СН'!$H$14+СВЦЭМ!$D$10+'СЕТ СН'!$H$5-'СЕТ СН'!$H$24</f>
        <v>3380.9077332100001</v>
      </c>
      <c r="W104" s="36">
        <f>SUMIFS(СВЦЭМ!$D$33:$D$776,СВЦЭМ!$A$33:$A$776,$A104,СВЦЭМ!$B$33:$B$776,W$83)+'СЕТ СН'!$H$14+СВЦЭМ!$D$10+'СЕТ СН'!$H$5-'СЕТ СН'!$H$24</f>
        <v>3394.5267746899999</v>
      </c>
      <c r="X104" s="36">
        <f>SUMIFS(СВЦЭМ!$D$33:$D$776,СВЦЭМ!$A$33:$A$776,$A104,СВЦЭМ!$B$33:$B$776,X$83)+'СЕТ СН'!$H$14+СВЦЭМ!$D$10+'СЕТ СН'!$H$5-'СЕТ СН'!$H$24</f>
        <v>3398.2612045400001</v>
      </c>
      <c r="Y104" s="36">
        <f>SUMIFS(СВЦЭМ!$D$33:$D$776,СВЦЭМ!$A$33:$A$776,$A104,СВЦЭМ!$B$33:$B$776,Y$83)+'СЕТ СН'!$H$14+СВЦЭМ!$D$10+'СЕТ СН'!$H$5-'СЕТ СН'!$H$24</f>
        <v>3419.06586939</v>
      </c>
    </row>
    <row r="105" spans="1:25" ht="15.75" x14ac:dyDescent="0.2">
      <c r="A105" s="35">
        <f t="shared" si="2"/>
        <v>43912</v>
      </c>
      <c r="B105" s="36">
        <f>SUMIFS(СВЦЭМ!$D$33:$D$776,СВЦЭМ!$A$33:$A$776,$A105,СВЦЭМ!$B$33:$B$776,B$83)+'СЕТ СН'!$H$14+СВЦЭМ!$D$10+'СЕТ СН'!$H$5-'СЕТ СН'!$H$24</f>
        <v>3506.48981508</v>
      </c>
      <c r="C105" s="36">
        <f>SUMIFS(СВЦЭМ!$D$33:$D$776,СВЦЭМ!$A$33:$A$776,$A105,СВЦЭМ!$B$33:$B$776,C$83)+'СЕТ СН'!$H$14+СВЦЭМ!$D$10+'СЕТ СН'!$H$5-'СЕТ СН'!$H$24</f>
        <v>3515.3962148199998</v>
      </c>
      <c r="D105" s="36">
        <f>SUMIFS(СВЦЭМ!$D$33:$D$776,СВЦЭМ!$A$33:$A$776,$A105,СВЦЭМ!$B$33:$B$776,D$83)+'СЕТ СН'!$H$14+СВЦЭМ!$D$10+'СЕТ СН'!$H$5-'СЕТ СН'!$H$24</f>
        <v>3526.8541795800002</v>
      </c>
      <c r="E105" s="36">
        <f>SUMIFS(СВЦЭМ!$D$33:$D$776,СВЦЭМ!$A$33:$A$776,$A105,СВЦЭМ!$B$33:$B$776,E$83)+'СЕТ СН'!$H$14+СВЦЭМ!$D$10+'СЕТ СН'!$H$5-'СЕТ СН'!$H$24</f>
        <v>3535.83797013</v>
      </c>
      <c r="F105" s="36">
        <f>SUMIFS(СВЦЭМ!$D$33:$D$776,СВЦЭМ!$A$33:$A$776,$A105,СВЦЭМ!$B$33:$B$776,F$83)+'СЕТ СН'!$H$14+СВЦЭМ!$D$10+'СЕТ СН'!$H$5-'СЕТ СН'!$H$24</f>
        <v>3537.2152339899999</v>
      </c>
      <c r="G105" s="36">
        <f>SUMIFS(СВЦЭМ!$D$33:$D$776,СВЦЭМ!$A$33:$A$776,$A105,СВЦЭМ!$B$33:$B$776,G$83)+'СЕТ СН'!$H$14+СВЦЭМ!$D$10+'СЕТ СН'!$H$5-'СЕТ СН'!$H$24</f>
        <v>3518.4138940299999</v>
      </c>
      <c r="H105" s="36">
        <f>SUMIFS(СВЦЭМ!$D$33:$D$776,СВЦЭМ!$A$33:$A$776,$A105,СВЦЭМ!$B$33:$B$776,H$83)+'СЕТ СН'!$H$14+СВЦЭМ!$D$10+'СЕТ СН'!$H$5-'СЕТ СН'!$H$24</f>
        <v>3480.8463338500001</v>
      </c>
      <c r="I105" s="36">
        <f>SUMIFS(СВЦЭМ!$D$33:$D$776,СВЦЭМ!$A$33:$A$776,$A105,СВЦЭМ!$B$33:$B$776,I$83)+'СЕТ СН'!$H$14+СВЦЭМ!$D$10+'СЕТ СН'!$H$5-'СЕТ СН'!$H$24</f>
        <v>3436.4627245500001</v>
      </c>
      <c r="J105" s="36">
        <f>SUMIFS(СВЦЭМ!$D$33:$D$776,СВЦЭМ!$A$33:$A$776,$A105,СВЦЭМ!$B$33:$B$776,J$83)+'СЕТ СН'!$H$14+СВЦЭМ!$D$10+'СЕТ СН'!$H$5-'СЕТ СН'!$H$24</f>
        <v>3379.1299187899999</v>
      </c>
      <c r="K105" s="36">
        <f>SUMIFS(СВЦЭМ!$D$33:$D$776,СВЦЭМ!$A$33:$A$776,$A105,СВЦЭМ!$B$33:$B$776,K$83)+'СЕТ СН'!$H$14+СВЦЭМ!$D$10+'СЕТ СН'!$H$5-'СЕТ СН'!$H$24</f>
        <v>3379.8429048200001</v>
      </c>
      <c r="L105" s="36">
        <f>SUMIFS(СВЦЭМ!$D$33:$D$776,СВЦЭМ!$A$33:$A$776,$A105,СВЦЭМ!$B$33:$B$776,L$83)+'СЕТ СН'!$H$14+СВЦЭМ!$D$10+'СЕТ СН'!$H$5-'СЕТ СН'!$H$24</f>
        <v>3380.3034731900002</v>
      </c>
      <c r="M105" s="36">
        <f>SUMIFS(СВЦЭМ!$D$33:$D$776,СВЦЭМ!$A$33:$A$776,$A105,СВЦЭМ!$B$33:$B$776,M$83)+'СЕТ СН'!$H$14+СВЦЭМ!$D$10+'СЕТ СН'!$H$5-'СЕТ СН'!$H$24</f>
        <v>3389.7524212200001</v>
      </c>
      <c r="N105" s="36">
        <f>SUMIFS(СВЦЭМ!$D$33:$D$776,СВЦЭМ!$A$33:$A$776,$A105,СВЦЭМ!$B$33:$B$776,N$83)+'СЕТ СН'!$H$14+СВЦЭМ!$D$10+'СЕТ СН'!$H$5-'СЕТ СН'!$H$24</f>
        <v>3398.11931172</v>
      </c>
      <c r="O105" s="36">
        <f>SUMIFS(СВЦЭМ!$D$33:$D$776,СВЦЭМ!$A$33:$A$776,$A105,СВЦЭМ!$B$33:$B$776,O$83)+'СЕТ СН'!$H$14+СВЦЭМ!$D$10+'СЕТ СН'!$H$5-'СЕТ СН'!$H$24</f>
        <v>3410.48402549</v>
      </c>
      <c r="P105" s="36">
        <f>SUMIFS(СВЦЭМ!$D$33:$D$776,СВЦЭМ!$A$33:$A$776,$A105,СВЦЭМ!$B$33:$B$776,P$83)+'СЕТ СН'!$H$14+СВЦЭМ!$D$10+'СЕТ СН'!$H$5-'СЕТ СН'!$H$24</f>
        <v>3422.3726385300001</v>
      </c>
      <c r="Q105" s="36">
        <f>SUMIFS(СВЦЭМ!$D$33:$D$776,СВЦЭМ!$A$33:$A$776,$A105,СВЦЭМ!$B$33:$B$776,Q$83)+'СЕТ СН'!$H$14+СВЦЭМ!$D$10+'СЕТ СН'!$H$5-'СЕТ СН'!$H$24</f>
        <v>3424.7545483600002</v>
      </c>
      <c r="R105" s="36">
        <f>SUMIFS(СВЦЭМ!$D$33:$D$776,СВЦЭМ!$A$33:$A$776,$A105,СВЦЭМ!$B$33:$B$776,R$83)+'СЕТ СН'!$H$14+СВЦЭМ!$D$10+'СЕТ СН'!$H$5-'СЕТ СН'!$H$24</f>
        <v>3418.9833009600002</v>
      </c>
      <c r="S105" s="36">
        <f>SUMIFS(СВЦЭМ!$D$33:$D$776,СВЦЭМ!$A$33:$A$776,$A105,СВЦЭМ!$B$33:$B$776,S$83)+'СЕТ СН'!$H$14+СВЦЭМ!$D$10+'СЕТ СН'!$H$5-'СЕТ СН'!$H$24</f>
        <v>3410.6072420300002</v>
      </c>
      <c r="T105" s="36">
        <f>SUMIFS(СВЦЭМ!$D$33:$D$776,СВЦЭМ!$A$33:$A$776,$A105,СВЦЭМ!$B$33:$B$776,T$83)+'СЕТ СН'!$H$14+СВЦЭМ!$D$10+'СЕТ СН'!$H$5-'СЕТ СН'!$H$24</f>
        <v>3390.5494915600002</v>
      </c>
      <c r="U105" s="36">
        <f>SUMIFS(СВЦЭМ!$D$33:$D$776,СВЦЭМ!$A$33:$A$776,$A105,СВЦЭМ!$B$33:$B$776,U$83)+'СЕТ СН'!$H$14+СВЦЭМ!$D$10+'СЕТ СН'!$H$5-'СЕТ СН'!$H$24</f>
        <v>3377.3141795400002</v>
      </c>
      <c r="V105" s="36">
        <f>SUMIFS(СВЦЭМ!$D$33:$D$776,СВЦЭМ!$A$33:$A$776,$A105,СВЦЭМ!$B$33:$B$776,V$83)+'СЕТ СН'!$H$14+СВЦЭМ!$D$10+'СЕТ СН'!$H$5-'СЕТ СН'!$H$24</f>
        <v>3380.0024433899998</v>
      </c>
      <c r="W105" s="36">
        <f>SUMIFS(СВЦЭМ!$D$33:$D$776,СВЦЭМ!$A$33:$A$776,$A105,СВЦЭМ!$B$33:$B$776,W$83)+'СЕТ СН'!$H$14+СВЦЭМ!$D$10+'СЕТ СН'!$H$5-'СЕТ СН'!$H$24</f>
        <v>3379.6560384600002</v>
      </c>
      <c r="X105" s="36">
        <f>SUMIFS(СВЦЭМ!$D$33:$D$776,СВЦЭМ!$A$33:$A$776,$A105,СВЦЭМ!$B$33:$B$776,X$83)+'СЕТ СН'!$H$14+СВЦЭМ!$D$10+'СЕТ СН'!$H$5-'СЕТ СН'!$H$24</f>
        <v>3378.29296974</v>
      </c>
      <c r="Y105" s="36">
        <f>SUMIFS(СВЦЭМ!$D$33:$D$776,СВЦЭМ!$A$33:$A$776,$A105,СВЦЭМ!$B$33:$B$776,Y$83)+'СЕТ СН'!$H$14+СВЦЭМ!$D$10+'СЕТ СН'!$H$5-'СЕТ СН'!$H$24</f>
        <v>3424.96663029</v>
      </c>
    </row>
    <row r="106" spans="1:25" ht="15.75" x14ac:dyDescent="0.2">
      <c r="A106" s="35">
        <f t="shared" si="2"/>
        <v>43913</v>
      </c>
      <c r="B106" s="36">
        <f>SUMIFS(СВЦЭМ!$D$33:$D$776,СВЦЭМ!$A$33:$A$776,$A106,СВЦЭМ!$B$33:$B$776,B$83)+'СЕТ СН'!$H$14+СВЦЭМ!$D$10+'СЕТ СН'!$H$5-'СЕТ СН'!$H$24</f>
        <v>3486.7268950400003</v>
      </c>
      <c r="C106" s="36">
        <f>SUMIFS(СВЦЭМ!$D$33:$D$776,СВЦЭМ!$A$33:$A$776,$A106,СВЦЭМ!$B$33:$B$776,C$83)+'СЕТ СН'!$H$14+СВЦЭМ!$D$10+'СЕТ СН'!$H$5-'СЕТ СН'!$H$24</f>
        <v>3510.94652576</v>
      </c>
      <c r="D106" s="36">
        <f>SUMIFS(СВЦЭМ!$D$33:$D$776,СВЦЭМ!$A$33:$A$776,$A106,СВЦЭМ!$B$33:$B$776,D$83)+'СЕТ СН'!$H$14+СВЦЭМ!$D$10+'СЕТ СН'!$H$5-'СЕТ СН'!$H$24</f>
        <v>3524.1829678700001</v>
      </c>
      <c r="E106" s="36">
        <f>SUMIFS(СВЦЭМ!$D$33:$D$776,СВЦЭМ!$A$33:$A$776,$A106,СВЦЭМ!$B$33:$B$776,E$83)+'СЕТ СН'!$H$14+СВЦЭМ!$D$10+'СЕТ СН'!$H$5-'СЕТ СН'!$H$24</f>
        <v>3530.4890839099999</v>
      </c>
      <c r="F106" s="36">
        <f>SUMIFS(СВЦЭМ!$D$33:$D$776,СВЦЭМ!$A$33:$A$776,$A106,СВЦЭМ!$B$33:$B$776,F$83)+'СЕТ СН'!$H$14+СВЦЭМ!$D$10+'СЕТ СН'!$H$5-'СЕТ СН'!$H$24</f>
        <v>3525.4683897800001</v>
      </c>
      <c r="G106" s="36">
        <f>SUMIFS(СВЦЭМ!$D$33:$D$776,СВЦЭМ!$A$33:$A$776,$A106,СВЦЭМ!$B$33:$B$776,G$83)+'СЕТ СН'!$H$14+СВЦЭМ!$D$10+'СЕТ СН'!$H$5-'СЕТ СН'!$H$24</f>
        <v>3514.87268356</v>
      </c>
      <c r="H106" s="36">
        <f>SUMIFS(СВЦЭМ!$D$33:$D$776,СВЦЭМ!$A$33:$A$776,$A106,СВЦЭМ!$B$33:$B$776,H$83)+'СЕТ СН'!$H$14+СВЦЭМ!$D$10+'СЕТ СН'!$H$5-'СЕТ СН'!$H$24</f>
        <v>3485.5052097400003</v>
      </c>
      <c r="I106" s="36">
        <f>SUMIFS(СВЦЭМ!$D$33:$D$776,СВЦЭМ!$A$33:$A$776,$A106,СВЦЭМ!$B$33:$B$776,I$83)+'СЕТ СН'!$H$14+СВЦЭМ!$D$10+'СЕТ СН'!$H$5-'СЕТ СН'!$H$24</f>
        <v>3446.8769168399999</v>
      </c>
      <c r="J106" s="36">
        <f>SUMIFS(СВЦЭМ!$D$33:$D$776,СВЦЭМ!$A$33:$A$776,$A106,СВЦЭМ!$B$33:$B$776,J$83)+'СЕТ СН'!$H$14+СВЦЭМ!$D$10+'СЕТ СН'!$H$5-'СЕТ СН'!$H$24</f>
        <v>3400.13009367</v>
      </c>
      <c r="K106" s="36">
        <f>SUMIFS(СВЦЭМ!$D$33:$D$776,СВЦЭМ!$A$33:$A$776,$A106,СВЦЭМ!$B$33:$B$776,K$83)+'СЕТ СН'!$H$14+СВЦЭМ!$D$10+'СЕТ СН'!$H$5-'СЕТ СН'!$H$24</f>
        <v>3400.2114712100001</v>
      </c>
      <c r="L106" s="36">
        <f>SUMIFS(СВЦЭМ!$D$33:$D$776,СВЦЭМ!$A$33:$A$776,$A106,СВЦЭМ!$B$33:$B$776,L$83)+'СЕТ СН'!$H$14+СВЦЭМ!$D$10+'СЕТ СН'!$H$5-'СЕТ СН'!$H$24</f>
        <v>3413.5343999000002</v>
      </c>
      <c r="M106" s="36">
        <f>SUMIFS(СВЦЭМ!$D$33:$D$776,СВЦЭМ!$A$33:$A$776,$A106,СВЦЭМ!$B$33:$B$776,M$83)+'СЕТ СН'!$H$14+СВЦЭМ!$D$10+'СЕТ СН'!$H$5-'СЕТ СН'!$H$24</f>
        <v>3399.93767329</v>
      </c>
      <c r="N106" s="36">
        <f>SUMIFS(СВЦЭМ!$D$33:$D$776,СВЦЭМ!$A$33:$A$776,$A106,СВЦЭМ!$B$33:$B$776,N$83)+'СЕТ СН'!$H$14+СВЦЭМ!$D$10+'СЕТ СН'!$H$5-'СЕТ СН'!$H$24</f>
        <v>3404.07305817</v>
      </c>
      <c r="O106" s="36">
        <f>SUMIFS(СВЦЭМ!$D$33:$D$776,СВЦЭМ!$A$33:$A$776,$A106,СВЦЭМ!$B$33:$B$776,O$83)+'СЕТ СН'!$H$14+СВЦЭМ!$D$10+'СЕТ СН'!$H$5-'СЕТ СН'!$H$24</f>
        <v>3419.8931179299998</v>
      </c>
      <c r="P106" s="36">
        <f>SUMIFS(СВЦЭМ!$D$33:$D$776,СВЦЭМ!$A$33:$A$776,$A106,СВЦЭМ!$B$33:$B$776,P$83)+'СЕТ СН'!$H$14+СВЦЭМ!$D$10+'СЕТ СН'!$H$5-'СЕТ СН'!$H$24</f>
        <v>3430.5240910100001</v>
      </c>
      <c r="Q106" s="36">
        <f>SUMIFS(СВЦЭМ!$D$33:$D$776,СВЦЭМ!$A$33:$A$776,$A106,СВЦЭМ!$B$33:$B$776,Q$83)+'СЕТ СН'!$H$14+СВЦЭМ!$D$10+'СЕТ СН'!$H$5-'СЕТ СН'!$H$24</f>
        <v>3436.6320144299998</v>
      </c>
      <c r="R106" s="36">
        <f>SUMIFS(СВЦЭМ!$D$33:$D$776,СВЦЭМ!$A$33:$A$776,$A106,СВЦЭМ!$B$33:$B$776,R$83)+'СЕТ СН'!$H$14+СВЦЭМ!$D$10+'СЕТ СН'!$H$5-'СЕТ СН'!$H$24</f>
        <v>3435.9280819099999</v>
      </c>
      <c r="S106" s="36">
        <f>SUMIFS(СВЦЭМ!$D$33:$D$776,СВЦЭМ!$A$33:$A$776,$A106,СВЦЭМ!$B$33:$B$776,S$83)+'СЕТ СН'!$H$14+СВЦЭМ!$D$10+'СЕТ СН'!$H$5-'СЕТ СН'!$H$24</f>
        <v>3437.11590845</v>
      </c>
      <c r="T106" s="36">
        <f>SUMIFS(СВЦЭМ!$D$33:$D$776,СВЦЭМ!$A$33:$A$776,$A106,СВЦЭМ!$B$33:$B$776,T$83)+'СЕТ СН'!$H$14+СВЦЭМ!$D$10+'СЕТ СН'!$H$5-'СЕТ СН'!$H$24</f>
        <v>3426.7574486900003</v>
      </c>
      <c r="U106" s="36">
        <f>SUMIFS(СВЦЭМ!$D$33:$D$776,СВЦЭМ!$A$33:$A$776,$A106,СВЦЭМ!$B$33:$B$776,U$83)+'СЕТ СН'!$H$14+СВЦЭМ!$D$10+'СЕТ СН'!$H$5-'СЕТ СН'!$H$24</f>
        <v>3411.5866896699999</v>
      </c>
      <c r="V106" s="36">
        <f>SUMIFS(СВЦЭМ!$D$33:$D$776,СВЦЭМ!$A$33:$A$776,$A106,СВЦЭМ!$B$33:$B$776,V$83)+'СЕТ СН'!$H$14+СВЦЭМ!$D$10+'СЕТ СН'!$H$5-'СЕТ СН'!$H$24</f>
        <v>3404.5787366599998</v>
      </c>
      <c r="W106" s="36">
        <f>SUMIFS(СВЦЭМ!$D$33:$D$776,СВЦЭМ!$A$33:$A$776,$A106,СВЦЭМ!$B$33:$B$776,W$83)+'СЕТ СН'!$H$14+СВЦЭМ!$D$10+'СЕТ СН'!$H$5-'СЕТ СН'!$H$24</f>
        <v>3373.3277504799998</v>
      </c>
      <c r="X106" s="36">
        <f>SUMIFS(СВЦЭМ!$D$33:$D$776,СВЦЭМ!$A$33:$A$776,$A106,СВЦЭМ!$B$33:$B$776,X$83)+'СЕТ СН'!$H$14+СВЦЭМ!$D$10+'СЕТ СН'!$H$5-'СЕТ СН'!$H$24</f>
        <v>3372.6283272300002</v>
      </c>
      <c r="Y106" s="36">
        <f>SUMIFS(СВЦЭМ!$D$33:$D$776,СВЦЭМ!$A$33:$A$776,$A106,СВЦЭМ!$B$33:$B$776,Y$83)+'СЕТ СН'!$H$14+СВЦЭМ!$D$10+'СЕТ СН'!$H$5-'СЕТ СН'!$H$24</f>
        <v>3419.7107464199999</v>
      </c>
    </row>
    <row r="107" spans="1:25" ht="15.75" x14ac:dyDescent="0.2">
      <c r="A107" s="35">
        <f t="shared" si="2"/>
        <v>43914</v>
      </c>
      <c r="B107" s="36">
        <f>SUMIFS(СВЦЭМ!$D$33:$D$776,СВЦЭМ!$A$33:$A$776,$A107,СВЦЭМ!$B$33:$B$776,B$83)+'СЕТ СН'!$H$14+СВЦЭМ!$D$10+'СЕТ СН'!$H$5-'СЕТ СН'!$H$24</f>
        <v>3453.7910913300002</v>
      </c>
      <c r="C107" s="36">
        <f>SUMIFS(СВЦЭМ!$D$33:$D$776,СВЦЭМ!$A$33:$A$776,$A107,СВЦЭМ!$B$33:$B$776,C$83)+'СЕТ СН'!$H$14+СВЦЭМ!$D$10+'СЕТ СН'!$H$5-'СЕТ СН'!$H$24</f>
        <v>3486.24326161</v>
      </c>
      <c r="D107" s="36">
        <f>SUMIFS(СВЦЭМ!$D$33:$D$776,СВЦЭМ!$A$33:$A$776,$A107,СВЦЭМ!$B$33:$B$776,D$83)+'СЕТ СН'!$H$14+СВЦЭМ!$D$10+'СЕТ СН'!$H$5-'СЕТ СН'!$H$24</f>
        <v>3504.8474188099999</v>
      </c>
      <c r="E107" s="36">
        <f>SUMIFS(СВЦЭМ!$D$33:$D$776,СВЦЭМ!$A$33:$A$776,$A107,СВЦЭМ!$B$33:$B$776,E$83)+'СЕТ СН'!$H$14+СВЦЭМ!$D$10+'СЕТ СН'!$H$5-'СЕТ СН'!$H$24</f>
        <v>3510.6374394300001</v>
      </c>
      <c r="F107" s="36">
        <f>SUMIFS(СВЦЭМ!$D$33:$D$776,СВЦЭМ!$A$33:$A$776,$A107,СВЦЭМ!$B$33:$B$776,F$83)+'СЕТ СН'!$H$14+СВЦЭМ!$D$10+'СЕТ СН'!$H$5-'СЕТ СН'!$H$24</f>
        <v>3502.0303699599999</v>
      </c>
      <c r="G107" s="36">
        <f>SUMIFS(СВЦЭМ!$D$33:$D$776,СВЦЭМ!$A$33:$A$776,$A107,СВЦЭМ!$B$33:$B$776,G$83)+'СЕТ СН'!$H$14+СВЦЭМ!$D$10+'СЕТ СН'!$H$5-'СЕТ СН'!$H$24</f>
        <v>3489.29635869</v>
      </c>
      <c r="H107" s="36">
        <f>SUMIFS(СВЦЭМ!$D$33:$D$776,СВЦЭМ!$A$33:$A$776,$A107,СВЦЭМ!$B$33:$B$776,H$83)+'СЕТ СН'!$H$14+СВЦЭМ!$D$10+'СЕТ СН'!$H$5-'СЕТ СН'!$H$24</f>
        <v>3458.3555481100002</v>
      </c>
      <c r="I107" s="36">
        <f>SUMIFS(СВЦЭМ!$D$33:$D$776,СВЦЭМ!$A$33:$A$776,$A107,СВЦЭМ!$B$33:$B$776,I$83)+'СЕТ СН'!$H$14+СВЦЭМ!$D$10+'СЕТ СН'!$H$5-'СЕТ СН'!$H$24</f>
        <v>3415.95704587</v>
      </c>
      <c r="J107" s="36">
        <f>SUMIFS(СВЦЭМ!$D$33:$D$776,СВЦЭМ!$A$33:$A$776,$A107,СВЦЭМ!$B$33:$B$776,J$83)+'СЕТ СН'!$H$14+СВЦЭМ!$D$10+'СЕТ СН'!$H$5-'СЕТ СН'!$H$24</f>
        <v>3371.3478669199999</v>
      </c>
      <c r="K107" s="36">
        <f>SUMIFS(СВЦЭМ!$D$33:$D$776,СВЦЭМ!$A$33:$A$776,$A107,СВЦЭМ!$B$33:$B$776,K$83)+'СЕТ СН'!$H$14+СВЦЭМ!$D$10+'СЕТ СН'!$H$5-'СЕТ СН'!$H$24</f>
        <v>3373.9179070300002</v>
      </c>
      <c r="L107" s="36">
        <f>SUMIFS(СВЦЭМ!$D$33:$D$776,СВЦЭМ!$A$33:$A$776,$A107,СВЦЭМ!$B$33:$B$776,L$83)+'СЕТ СН'!$H$14+СВЦЭМ!$D$10+'СЕТ СН'!$H$5-'СЕТ СН'!$H$24</f>
        <v>3386.2627708600003</v>
      </c>
      <c r="M107" s="36">
        <f>SUMIFS(СВЦЭМ!$D$33:$D$776,СВЦЭМ!$A$33:$A$776,$A107,СВЦЭМ!$B$33:$B$776,M$83)+'СЕТ СН'!$H$14+СВЦЭМ!$D$10+'СЕТ СН'!$H$5-'СЕТ СН'!$H$24</f>
        <v>3379.32234419</v>
      </c>
      <c r="N107" s="36">
        <f>SUMIFS(СВЦЭМ!$D$33:$D$776,СВЦЭМ!$A$33:$A$776,$A107,СВЦЭМ!$B$33:$B$776,N$83)+'СЕТ СН'!$H$14+СВЦЭМ!$D$10+'СЕТ СН'!$H$5-'СЕТ СН'!$H$24</f>
        <v>3406.0390414600001</v>
      </c>
      <c r="O107" s="36">
        <f>SUMIFS(СВЦЭМ!$D$33:$D$776,СВЦЭМ!$A$33:$A$776,$A107,СВЦЭМ!$B$33:$B$776,O$83)+'СЕТ СН'!$H$14+СВЦЭМ!$D$10+'СЕТ СН'!$H$5-'СЕТ СН'!$H$24</f>
        <v>3424.7193878899998</v>
      </c>
      <c r="P107" s="36">
        <f>SUMIFS(СВЦЭМ!$D$33:$D$776,СВЦЭМ!$A$33:$A$776,$A107,СВЦЭМ!$B$33:$B$776,P$83)+'СЕТ СН'!$H$14+СВЦЭМ!$D$10+'СЕТ СН'!$H$5-'СЕТ СН'!$H$24</f>
        <v>3436.6116386000003</v>
      </c>
      <c r="Q107" s="36">
        <f>SUMIFS(СВЦЭМ!$D$33:$D$776,СВЦЭМ!$A$33:$A$776,$A107,СВЦЭМ!$B$33:$B$776,Q$83)+'СЕТ СН'!$H$14+СВЦЭМ!$D$10+'СЕТ СН'!$H$5-'СЕТ СН'!$H$24</f>
        <v>3439.6699991099999</v>
      </c>
      <c r="R107" s="36">
        <f>SUMIFS(СВЦЭМ!$D$33:$D$776,СВЦЭМ!$A$33:$A$776,$A107,СВЦЭМ!$B$33:$B$776,R$83)+'СЕТ СН'!$H$14+СВЦЭМ!$D$10+'СЕТ СН'!$H$5-'СЕТ СН'!$H$24</f>
        <v>3421.2804061300003</v>
      </c>
      <c r="S107" s="36">
        <f>SUMIFS(СВЦЭМ!$D$33:$D$776,СВЦЭМ!$A$33:$A$776,$A107,СВЦЭМ!$B$33:$B$776,S$83)+'СЕТ СН'!$H$14+СВЦЭМ!$D$10+'СЕТ СН'!$H$5-'СЕТ СН'!$H$24</f>
        <v>3401.0602418100002</v>
      </c>
      <c r="T107" s="36">
        <f>SUMIFS(СВЦЭМ!$D$33:$D$776,СВЦЭМ!$A$33:$A$776,$A107,СВЦЭМ!$B$33:$B$776,T$83)+'СЕТ СН'!$H$14+СВЦЭМ!$D$10+'СЕТ СН'!$H$5-'СЕТ СН'!$H$24</f>
        <v>3381.7192741600002</v>
      </c>
      <c r="U107" s="36">
        <f>SUMIFS(СВЦЭМ!$D$33:$D$776,СВЦЭМ!$A$33:$A$776,$A107,СВЦЭМ!$B$33:$B$776,U$83)+'СЕТ СН'!$H$14+СВЦЭМ!$D$10+'СЕТ СН'!$H$5-'СЕТ СН'!$H$24</f>
        <v>3370.8382333899999</v>
      </c>
      <c r="V107" s="36">
        <f>SUMIFS(СВЦЭМ!$D$33:$D$776,СВЦЭМ!$A$33:$A$776,$A107,СВЦЭМ!$B$33:$B$776,V$83)+'СЕТ СН'!$H$14+СВЦЭМ!$D$10+'СЕТ СН'!$H$5-'СЕТ СН'!$H$24</f>
        <v>3389.5204849700003</v>
      </c>
      <c r="W107" s="36">
        <f>SUMIFS(СВЦЭМ!$D$33:$D$776,СВЦЭМ!$A$33:$A$776,$A107,СВЦЭМ!$B$33:$B$776,W$83)+'СЕТ СН'!$H$14+СВЦЭМ!$D$10+'СЕТ СН'!$H$5-'СЕТ СН'!$H$24</f>
        <v>3372.0757796900002</v>
      </c>
      <c r="X107" s="36">
        <f>SUMIFS(СВЦЭМ!$D$33:$D$776,СВЦЭМ!$A$33:$A$776,$A107,СВЦЭМ!$B$33:$B$776,X$83)+'СЕТ СН'!$H$14+СВЦЭМ!$D$10+'СЕТ СН'!$H$5-'СЕТ СН'!$H$24</f>
        <v>3379.4914672499999</v>
      </c>
      <c r="Y107" s="36">
        <f>SUMIFS(СВЦЭМ!$D$33:$D$776,СВЦЭМ!$A$33:$A$776,$A107,СВЦЭМ!$B$33:$B$776,Y$83)+'СЕТ СН'!$H$14+СВЦЭМ!$D$10+'СЕТ СН'!$H$5-'СЕТ СН'!$H$24</f>
        <v>3419.0726365700002</v>
      </c>
    </row>
    <row r="108" spans="1:25" ht="15.75" x14ac:dyDescent="0.2">
      <c r="A108" s="35">
        <f t="shared" si="2"/>
        <v>43915</v>
      </c>
      <c r="B108" s="36">
        <f>SUMIFS(СВЦЭМ!$D$33:$D$776,СВЦЭМ!$A$33:$A$776,$A108,СВЦЭМ!$B$33:$B$776,B$83)+'СЕТ СН'!$H$14+СВЦЭМ!$D$10+'СЕТ СН'!$H$5-'СЕТ СН'!$H$24</f>
        <v>3472.34214359</v>
      </c>
      <c r="C108" s="36">
        <f>SUMIFS(СВЦЭМ!$D$33:$D$776,СВЦЭМ!$A$33:$A$776,$A108,СВЦЭМ!$B$33:$B$776,C$83)+'СЕТ СН'!$H$14+СВЦЭМ!$D$10+'СЕТ СН'!$H$5-'СЕТ СН'!$H$24</f>
        <v>3500.05262034</v>
      </c>
      <c r="D108" s="36">
        <f>SUMIFS(СВЦЭМ!$D$33:$D$776,СВЦЭМ!$A$33:$A$776,$A108,СВЦЭМ!$B$33:$B$776,D$83)+'СЕТ СН'!$H$14+СВЦЭМ!$D$10+'СЕТ СН'!$H$5-'СЕТ СН'!$H$24</f>
        <v>3511.9930397899998</v>
      </c>
      <c r="E108" s="36">
        <f>SUMIFS(СВЦЭМ!$D$33:$D$776,СВЦЭМ!$A$33:$A$776,$A108,СВЦЭМ!$B$33:$B$776,E$83)+'СЕТ СН'!$H$14+СВЦЭМ!$D$10+'СЕТ СН'!$H$5-'СЕТ СН'!$H$24</f>
        <v>3523.20340063</v>
      </c>
      <c r="F108" s="36">
        <f>SUMIFS(СВЦЭМ!$D$33:$D$776,СВЦЭМ!$A$33:$A$776,$A108,СВЦЭМ!$B$33:$B$776,F$83)+'СЕТ СН'!$H$14+СВЦЭМ!$D$10+'СЕТ СН'!$H$5-'СЕТ СН'!$H$24</f>
        <v>3520.9043885000001</v>
      </c>
      <c r="G108" s="36">
        <f>SUMIFS(СВЦЭМ!$D$33:$D$776,СВЦЭМ!$A$33:$A$776,$A108,СВЦЭМ!$B$33:$B$776,G$83)+'СЕТ СН'!$H$14+СВЦЭМ!$D$10+'СЕТ СН'!$H$5-'СЕТ СН'!$H$24</f>
        <v>3506.7983730400001</v>
      </c>
      <c r="H108" s="36">
        <f>SUMIFS(СВЦЭМ!$D$33:$D$776,СВЦЭМ!$A$33:$A$776,$A108,СВЦЭМ!$B$33:$B$776,H$83)+'СЕТ СН'!$H$14+СВЦЭМ!$D$10+'СЕТ СН'!$H$5-'СЕТ СН'!$H$24</f>
        <v>3474.2898079800002</v>
      </c>
      <c r="I108" s="36">
        <f>SUMIFS(СВЦЭМ!$D$33:$D$776,СВЦЭМ!$A$33:$A$776,$A108,СВЦЭМ!$B$33:$B$776,I$83)+'СЕТ СН'!$H$14+СВЦЭМ!$D$10+'СЕТ СН'!$H$5-'СЕТ СН'!$H$24</f>
        <v>3435.5674217400001</v>
      </c>
      <c r="J108" s="36">
        <f>SUMIFS(СВЦЭМ!$D$33:$D$776,СВЦЭМ!$A$33:$A$776,$A108,СВЦЭМ!$B$33:$B$776,J$83)+'СЕТ СН'!$H$14+СВЦЭМ!$D$10+'СЕТ СН'!$H$5-'СЕТ СН'!$H$24</f>
        <v>3390.0026887200002</v>
      </c>
      <c r="K108" s="36">
        <f>SUMIFS(СВЦЭМ!$D$33:$D$776,СВЦЭМ!$A$33:$A$776,$A108,СВЦЭМ!$B$33:$B$776,K$83)+'СЕТ СН'!$H$14+СВЦЭМ!$D$10+'СЕТ СН'!$H$5-'СЕТ СН'!$H$24</f>
        <v>3393.4090872800002</v>
      </c>
      <c r="L108" s="36">
        <f>SUMIFS(СВЦЭМ!$D$33:$D$776,СВЦЭМ!$A$33:$A$776,$A108,СВЦЭМ!$B$33:$B$776,L$83)+'СЕТ СН'!$H$14+СВЦЭМ!$D$10+'СЕТ СН'!$H$5-'СЕТ СН'!$H$24</f>
        <v>3405.3239910399998</v>
      </c>
      <c r="M108" s="36">
        <f>SUMIFS(СВЦЭМ!$D$33:$D$776,СВЦЭМ!$A$33:$A$776,$A108,СВЦЭМ!$B$33:$B$776,M$83)+'СЕТ СН'!$H$14+СВЦЭМ!$D$10+'СЕТ СН'!$H$5-'СЕТ СН'!$H$24</f>
        <v>3384.7157448200001</v>
      </c>
      <c r="N108" s="36">
        <f>SUMIFS(СВЦЭМ!$D$33:$D$776,СВЦЭМ!$A$33:$A$776,$A108,СВЦЭМ!$B$33:$B$776,N$83)+'СЕТ СН'!$H$14+СВЦЭМ!$D$10+'СЕТ СН'!$H$5-'СЕТ СН'!$H$24</f>
        <v>3393.38430298</v>
      </c>
      <c r="O108" s="36">
        <f>SUMIFS(СВЦЭМ!$D$33:$D$776,СВЦЭМ!$A$33:$A$776,$A108,СВЦЭМ!$B$33:$B$776,O$83)+'СЕТ СН'!$H$14+СВЦЭМ!$D$10+'СЕТ СН'!$H$5-'СЕТ СН'!$H$24</f>
        <v>3405.1609076300001</v>
      </c>
      <c r="P108" s="36">
        <f>SUMIFS(СВЦЭМ!$D$33:$D$776,СВЦЭМ!$A$33:$A$776,$A108,СВЦЭМ!$B$33:$B$776,P$83)+'СЕТ СН'!$H$14+СВЦЭМ!$D$10+'СЕТ СН'!$H$5-'СЕТ СН'!$H$24</f>
        <v>3415.6312956000002</v>
      </c>
      <c r="Q108" s="36">
        <f>SUMIFS(СВЦЭМ!$D$33:$D$776,СВЦЭМ!$A$33:$A$776,$A108,СВЦЭМ!$B$33:$B$776,Q$83)+'СЕТ СН'!$H$14+СВЦЭМ!$D$10+'СЕТ СН'!$H$5-'СЕТ СН'!$H$24</f>
        <v>3420.6035471099999</v>
      </c>
      <c r="R108" s="36">
        <f>SUMIFS(СВЦЭМ!$D$33:$D$776,СВЦЭМ!$A$33:$A$776,$A108,СВЦЭМ!$B$33:$B$776,R$83)+'СЕТ СН'!$H$14+СВЦЭМ!$D$10+'СЕТ СН'!$H$5-'СЕТ СН'!$H$24</f>
        <v>3415.5065123300001</v>
      </c>
      <c r="S108" s="36">
        <f>SUMIFS(СВЦЭМ!$D$33:$D$776,СВЦЭМ!$A$33:$A$776,$A108,СВЦЭМ!$B$33:$B$776,S$83)+'СЕТ СН'!$H$14+СВЦЭМ!$D$10+'СЕТ СН'!$H$5-'СЕТ СН'!$H$24</f>
        <v>3401.2776351500002</v>
      </c>
      <c r="T108" s="36">
        <f>SUMIFS(СВЦЭМ!$D$33:$D$776,СВЦЭМ!$A$33:$A$776,$A108,СВЦЭМ!$B$33:$B$776,T$83)+'СЕТ СН'!$H$14+СВЦЭМ!$D$10+'СЕТ СН'!$H$5-'СЕТ СН'!$H$24</f>
        <v>3378.9708350300002</v>
      </c>
      <c r="U108" s="36">
        <f>SUMIFS(СВЦЭМ!$D$33:$D$776,СВЦЭМ!$A$33:$A$776,$A108,СВЦЭМ!$B$33:$B$776,U$83)+'СЕТ СН'!$H$14+СВЦЭМ!$D$10+'СЕТ СН'!$H$5-'СЕТ СН'!$H$24</f>
        <v>3371.0916309300001</v>
      </c>
      <c r="V108" s="36">
        <f>SUMIFS(СВЦЭМ!$D$33:$D$776,СВЦЭМ!$A$33:$A$776,$A108,СВЦЭМ!$B$33:$B$776,V$83)+'СЕТ СН'!$H$14+СВЦЭМ!$D$10+'СЕТ СН'!$H$5-'СЕТ СН'!$H$24</f>
        <v>3388.3747405900003</v>
      </c>
      <c r="W108" s="36">
        <f>SUMIFS(СВЦЭМ!$D$33:$D$776,СВЦЭМ!$A$33:$A$776,$A108,СВЦЭМ!$B$33:$B$776,W$83)+'СЕТ СН'!$H$14+СВЦЭМ!$D$10+'СЕТ СН'!$H$5-'СЕТ СН'!$H$24</f>
        <v>3378.1271425599998</v>
      </c>
      <c r="X108" s="36">
        <f>SUMIFS(СВЦЭМ!$D$33:$D$776,СВЦЭМ!$A$33:$A$776,$A108,СВЦЭМ!$B$33:$B$776,X$83)+'СЕТ СН'!$H$14+СВЦЭМ!$D$10+'СЕТ СН'!$H$5-'СЕТ СН'!$H$24</f>
        <v>3375.7435548900003</v>
      </c>
      <c r="Y108" s="36">
        <f>SUMIFS(СВЦЭМ!$D$33:$D$776,СВЦЭМ!$A$33:$A$776,$A108,СВЦЭМ!$B$33:$B$776,Y$83)+'СЕТ СН'!$H$14+СВЦЭМ!$D$10+'СЕТ СН'!$H$5-'СЕТ СН'!$H$24</f>
        <v>3374.9072260200001</v>
      </c>
    </row>
    <row r="109" spans="1:25" ht="15.75" x14ac:dyDescent="0.2">
      <c r="A109" s="35">
        <f t="shared" si="2"/>
        <v>43916</v>
      </c>
      <c r="B109" s="36">
        <f>SUMIFS(СВЦЭМ!$D$33:$D$776,СВЦЭМ!$A$33:$A$776,$A109,СВЦЭМ!$B$33:$B$776,B$83)+'СЕТ СН'!$H$14+СВЦЭМ!$D$10+'СЕТ СН'!$H$5-'СЕТ СН'!$H$24</f>
        <v>3420.9609469400002</v>
      </c>
      <c r="C109" s="36">
        <f>SUMIFS(СВЦЭМ!$D$33:$D$776,СВЦЭМ!$A$33:$A$776,$A109,СВЦЭМ!$B$33:$B$776,C$83)+'СЕТ СН'!$H$14+СВЦЭМ!$D$10+'СЕТ СН'!$H$5-'СЕТ СН'!$H$24</f>
        <v>3425.3686129799999</v>
      </c>
      <c r="D109" s="36">
        <f>SUMIFS(СВЦЭМ!$D$33:$D$776,СВЦЭМ!$A$33:$A$776,$A109,СВЦЭМ!$B$33:$B$776,D$83)+'СЕТ СН'!$H$14+СВЦЭМ!$D$10+'СЕТ СН'!$H$5-'СЕТ СН'!$H$24</f>
        <v>3430.2595285500001</v>
      </c>
      <c r="E109" s="36">
        <f>SUMIFS(СВЦЭМ!$D$33:$D$776,СВЦЭМ!$A$33:$A$776,$A109,СВЦЭМ!$B$33:$B$776,E$83)+'СЕТ СН'!$H$14+СВЦЭМ!$D$10+'СЕТ СН'!$H$5-'СЕТ СН'!$H$24</f>
        <v>3438.5217580100002</v>
      </c>
      <c r="F109" s="36">
        <f>SUMIFS(СВЦЭМ!$D$33:$D$776,СВЦЭМ!$A$33:$A$776,$A109,СВЦЭМ!$B$33:$B$776,F$83)+'СЕТ СН'!$H$14+СВЦЭМ!$D$10+'СЕТ СН'!$H$5-'СЕТ СН'!$H$24</f>
        <v>3436.60913295</v>
      </c>
      <c r="G109" s="36">
        <f>SUMIFS(СВЦЭМ!$D$33:$D$776,СВЦЭМ!$A$33:$A$776,$A109,СВЦЭМ!$B$33:$B$776,G$83)+'СЕТ СН'!$H$14+СВЦЭМ!$D$10+'СЕТ СН'!$H$5-'СЕТ СН'!$H$24</f>
        <v>3433.2367394600001</v>
      </c>
      <c r="H109" s="36">
        <f>SUMIFS(СВЦЭМ!$D$33:$D$776,СВЦЭМ!$A$33:$A$776,$A109,СВЦЭМ!$B$33:$B$776,H$83)+'СЕТ СН'!$H$14+СВЦЭМ!$D$10+'СЕТ СН'!$H$5-'СЕТ СН'!$H$24</f>
        <v>3442.3766606099998</v>
      </c>
      <c r="I109" s="36">
        <f>SUMIFS(СВЦЭМ!$D$33:$D$776,СВЦЭМ!$A$33:$A$776,$A109,СВЦЭМ!$B$33:$B$776,I$83)+'СЕТ СН'!$H$14+СВЦЭМ!$D$10+'СЕТ СН'!$H$5-'СЕТ СН'!$H$24</f>
        <v>3431.3559177400002</v>
      </c>
      <c r="J109" s="36">
        <f>SUMIFS(СВЦЭМ!$D$33:$D$776,СВЦЭМ!$A$33:$A$776,$A109,СВЦЭМ!$B$33:$B$776,J$83)+'СЕТ СН'!$H$14+СВЦЭМ!$D$10+'СЕТ СН'!$H$5-'СЕТ СН'!$H$24</f>
        <v>3412.6895614700002</v>
      </c>
      <c r="K109" s="36">
        <f>SUMIFS(СВЦЭМ!$D$33:$D$776,СВЦЭМ!$A$33:$A$776,$A109,СВЦЭМ!$B$33:$B$776,K$83)+'СЕТ СН'!$H$14+СВЦЭМ!$D$10+'СЕТ СН'!$H$5-'СЕТ СН'!$H$24</f>
        <v>3406.0260042199998</v>
      </c>
      <c r="L109" s="36">
        <f>SUMIFS(СВЦЭМ!$D$33:$D$776,СВЦЭМ!$A$33:$A$776,$A109,СВЦЭМ!$B$33:$B$776,L$83)+'СЕТ СН'!$H$14+СВЦЭМ!$D$10+'СЕТ СН'!$H$5-'СЕТ СН'!$H$24</f>
        <v>3418.69641056</v>
      </c>
      <c r="M109" s="36">
        <f>SUMIFS(СВЦЭМ!$D$33:$D$776,СВЦЭМ!$A$33:$A$776,$A109,СВЦЭМ!$B$33:$B$776,M$83)+'СЕТ СН'!$H$14+СВЦЭМ!$D$10+'СЕТ СН'!$H$5-'СЕТ СН'!$H$24</f>
        <v>3408.5182891499999</v>
      </c>
      <c r="N109" s="36">
        <f>SUMIFS(СВЦЭМ!$D$33:$D$776,СВЦЭМ!$A$33:$A$776,$A109,СВЦЭМ!$B$33:$B$776,N$83)+'СЕТ СН'!$H$14+СВЦЭМ!$D$10+'СЕТ СН'!$H$5-'СЕТ СН'!$H$24</f>
        <v>3417.4284173400001</v>
      </c>
      <c r="O109" s="36">
        <f>SUMIFS(СВЦЭМ!$D$33:$D$776,СВЦЭМ!$A$33:$A$776,$A109,СВЦЭМ!$B$33:$B$776,O$83)+'СЕТ СН'!$H$14+СВЦЭМ!$D$10+'СЕТ СН'!$H$5-'СЕТ СН'!$H$24</f>
        <v>3426.20094058</v>
      </c>
      <c r="P109" s="36">
        <f>SUMIFS(СВЦЭМ!$D$33:$D$776,СВЦЭМ!$A$33:$A$776,$A109,СВЦЭМ!$B$33:$B$776,P$83)+'СЕТ СН'!$H$14+СВЦЭМ!$D$10+'СЕТ СН'!$H$5-'СЕТ СН'!$H$24</f>
        <v>3427.9984703499999</v>
      </c>
      <c r="Q109" s="36">
        <f>SUMIFS(СВЦЭМ!$D$33:$D$776,СВЦЭМ!$A$33:$A$776,$A109,СВЦЭМ!$B$33:$B$776,Q$83)+'СЕТ СН'!$H$14+СВЦЭМ!$D$10+'СЕТ СН'!$H$5-'СЕТ СН'!$H$24</f>
        <v>3431.83656982</v>
      </c>
      <c r="R109" s="36">
        <f>SUMIFS(СВЦЭМ!$D$33:$D$776,СВЦЭМ!$A$33:$A$776,$A109,СВЦЭМ!$B$33:$B$776,R$83)+'СЕТ СН'!$H$14+СВЦЭМ!$D$10+'СЕТ СН'!$H$5-'СЕТ СН'!$H$24</f>
        <v>3433.39033836</v>
      </c>
      <c r="S109" s="36">
        <f>SUMIFS(СВЦЭМ!$D$33:$D$776,СВЦЭМ!$A$33:$A$776,$A109,СВЦЭМ!$B$33:$B$776,S$83)+'СЕТ СН'!$H$14+СВЦЭМ!$D$10+'СЕТ СН'!$H$5-'СЕТ СН'!$H$24</f>
        <v>3426.9152668300003</v>
      </c>
      <c r="T109" s="36">
        <f>SUMIFS(СВЦЭМ!$D$33:$D$776,СВЦЭМ!$A$33:$A$776,$A109,СВЦЭМ!$B$33:$B$776,T$83)+'СЕТ СН'!$H$14+СВЦЭМ!$D$10+'СЕТ СН'!$H$5-'СЕТ СН'!$H$24</f>
        <v>3412.1323770600002</v>
      </c>
      <c r="U109" s="36">
        <f>SUMIFS(СВЦЭМ!$D$33:$D$776,СВЦЭМ!$A$33:$A$776,$A109,СВЦЭМ!$B$33:$B$776,U$83)+'СЕТ СН'!$H$14+СВЦЭМ!$D$10+'СЕТ СН'!$H$5-'СЕТ СН'!$H$24</f>
        <v>3404.00566557</v>
      </c>
      <c r="V109" s="36">
        <f>SUMIFS(СВЦЭМ!$D$33:$D$776,СВЦЭМ!$A$33:$A$776,$A109,СВЦЭМ!$B$33:$B$776,V$83)+'СЕТ СН'!$H$14+СВЦЭМ!$D$10+'СЕТ СН'!$H$5-'СЕТ СН'!$H$24</f>
        <v>3401.11732996</v>
      </c>
      <c r="W109" s="36">
        <f>SUMIFS(СВЦЭМ!$D$33:$D$776,СВЦЭМ!$A$33:$A$776,$A109,СВЦЭМ!$B$33:$B$776,W$83)+'СЕТ СН'!$H$14+СВЦЭМ!$D$10+'СЕТ СН'!$H$5-'СЕТ СН'!$H$24</f>
        <v>3393.1717561099999</v>
      </c>
      <c r="X109" s="36">
        <f>SUMIFS(СВЦЭМ!$D$33:$D$776,СВЦЭМ!$A$33:$A$776,$A109,СВЦЭМ!$B$33:$B$776,X$83)+'СЕТ СН'!$H$14+СВЦЭМ!$D$10+'СЕТ СН'!$H$5-'СЕТ СН'!$H$24</f>
        <v>3405.1709535199998</v>
      </c>
      <c r="Y109" s="36">
        <f>SUMIFS(СВЦЭМ!$D$33:$D$776,СВЦЭМ!$A$33:$A$776,$A109,СВЦЭМ!$B$33:$B$776,Y$83)+'СЕТ СН'!$H$14+СВЦЭМ!$D$10+'СЕТ СН'!$H$5-'СЕТ СН'!$H$24</f>
        <v>3420.04430069</v>
      </c>
    </row>
    <row r="110" spans="1:25" ht="15.75" x14ac:dyDescent="0.2">
      <c r="A110" s="35">
        <f t="shared" si="2"/>
        <v>43917</v>
      </c>
      <c r="B110" s="36">
        <f>SUMIFS(СВЦЭМ!$D$33:$D$776,СВЦЭМ!$A$33:$A$776,$A110,СВЦЭМ!$B$33:$B$776,B$83)+'СЕТ СН'!$H$14+СВЦЭМ!$D$10+'СЕТ СН'!$H$5-'СЕТ СН'!$H$24</f>
        <v>3465.2833350800001</v>
      </c>
      <c r="C110" s="36">
        <f>SUMIFS(СВЦЭМ!$D$33:$D$776,СВЦЭМ!$A$33:$A$776,$A110,СВЦЭМ!$B$33:$B$776,C$83)+'СЕТ СН'!$H$14+СВЦЭМ!$D$10+'СЕТ СН'!$H$5-'СЕТ СН'!$H$24</f>
        <v>3485.3448747800003</v>
      </c>
      <c r="D110" s="36">
        <f>SUMIFS(СВЦЭМ!$D$33:$D$776,СВЦЭМ!$A$33:$A$776,$A110,СВЦЭМ!$B$33:$B$776,D$83)+'СЕТ СН'!$H$14+СВЦЭМ!$D$10+'СЕТ СН'!$H$5-'СЕТ СН'!$H$24</f>
        <v>3499.3390358500001</v>
      </c>
      <c r="E110" s="36">
        <f>SUMIFS(СВЦЭМ!$D$33:$D$776,СВЦЭМ!$A$33:$A$776,$A110,СВЦЭМ!$B$33:$B$776,E$83)+'СЕТ СН'!$H$14+СВЦЭМ!$D$10+'СЕТ СН'!$H$5-'СЕТ СН'!$H$24</f>
        <v>3508.7614654600002</v>
      </c>
      <c r="F110" s="36">
        <f>SUMIFS(СВЦЭМ!$D$33:$D$776,СВЦЭМ!$A$33:$A$776,$A110,СВЦЭМ!$B$33:$B$776,F$83)+'СЕТ СН'!$H$14+СВЦЭМ!$D$10+'СЕТ СН'!$H$5-'СЕТ СН'!$H$24</f>
        <v>3505.4155839300001</v>
      </c>
      <c r="G110" s="36">
        <f>SUMIFS(СВЦЭМ!$D$33:$D$776,СВЦЭМ!$A$33:$A$776,$A110,СВЦЭМ!$B$33:$B$776,G$83)+'СЕТ СН'!$H$14+СВЦЭМ!$D$10+'СЕТ СН'!$H$5-'СЕТ СН'!$H$24</f>
        <v>3494.1815752800003</v>
      </c>
      <c r="H110" s="36">
        <f>SUMIFS(СВЦЭМ!$D$33:$D$776,СВЦЭМ!$A$33:$A$776,$A110,СВЦЭМ!$B$33:$B$776,H$83)+'СЕТ СН'!$H$14+СВЦЭМ!$D$10+'СЕТ СН'!$H$5-'СЕТ СН'!$H$24</f>
        <v>3476.9327926200003</v>
      </c>
      <c r="I110" s="36">
        <f>SUMIFS(СВЦЭМ!$D$33:$D$776,СВЦЭМ!$A$33:$A$776,$A110,СВЦЭМ!$B$33:$B$776,I$83)+'СЕТ СН'!$H$14+СВЦЭМ!$D$10+'СЕТ СН'!$H$5-'СЕТ СН'!$H$24</f>
        <v>3436.2824042299999</v>
      </c>
      <c r="J110" s="36">
        <f>SUMIFS(СВЦЭМ!$D$33:$D$776,СВЦЭМ!$A$33:$A$776,$A110,СВЦЭМ!$B$33:$B$776,J$83)+'СЕТ СН'!$H$14+СВЦЭМ!$D$10+'СЕТ СН'!$H$5-'СЕТ СН'!$H$24</f>
        <v>3396.2992571200002</v>
      </c>
      <c r="K110" s="36">
        <f>SUMIFS(СВЦЭМ!$D$33:$D$776,СВЦЭМ!$A$33:$A$776,$A110,СВЦЭМ!$B$33:$B$776,K$83)+'СЕТ СН'!$H$14+СВЦЭМ!$D$10+'СЕТ СН'!$H$5-'СЕТ СН'!$H$24</f>
        <v>3389.05339809</v>
      </c>
      <c r="L110" s="36">
        <f>SUMIFS(СВЦЭМ!$D$33:$D$776,СВЦЭМ!$A$33:$A$776,$A110,СВЦЭМ!$B$33:$B$776,L$83)+'СЕТ СН'!$H$14+СВЦЭМ!$D$10+'СЕТ СН'!$H$5-'СЕТ СН'!$H$24</f>
        <v>3408.9205894000002</v>
      </c>
      <c r="M110" s="36">
        <f>SUMIFS(СВЦЭМ!$D$33:$D$776,СВЦЭМ!$A$33:$A$776,$A110,СВЦЭМ!$B$33:$B$776,M$83)+'СЕТ СН'!$H$14+СВЦЭМ!$D$10+'СЕТ СН'!$H$5-'СЕТ СН'!$H$24</f>
        <v>3405.2832035900001</v>
      </c>
      <c r="N110" s="36">
        <f>SUMIFS(СВЦЭМ!$D$33:$D$776,СВЦЭМ!$A$33:$A$776,$A110,СВЦЭМ!$B$33:$B$776,N$83)+'СЕТ СН'!$H$14+СВЦЭМ!$D$10+'СЕТ СН'!$H$5-'СЕТ СН'!$H$24</f>
        <v>3417.5886541099999</v>
      </c>
      <c r="O110" s="36">
        <f>SUMIFS(СВЦЭМ!$D$33:$D$776,СВЦЭМ!$A$33:$A$776,$A110,СВЦЭМ!$B$33:$B$776,O$83)+'СЕТ СН'!$H$14+СВЦЭМ!$D$10+'СЕТ СН'!$H$5-'СЕТ СН'!$H$24</f>
        <v>3432.7488547299999</v>
      </c>
      <c r="P110" s="36">
        <f>SUMIFS(СВЦЭМ!$D$33:$D$776,СВЦЭМ!$A$33:$A$776,$A110,СВЦЭМ!$B$33:$B$776,P$83)+'СЕТ СН'!$H$14+СВЦЭМ!$D$10+'СЕТ СН'!$H$5-'СЕТ СН'!$H$24</f>
        <v>3441.4035893499999</v>
      </c>
      <c r="Q110" s="36">
        <f>SUMIFS(СВЦЭМ!$D$33:$D$776,СВЦЭМ!$A$33:$A$776,$A110,СВЦЭМ!$B$33:$B$776,Q$83)+'СЕТ СН'!$H$14+СВЦЭМ!$D$10+'СЕТ СН'!$H$5-'СЕТ СН'!$H$24</f>
        <v>3447.1319936800001</v>
      </c>
      <c r="R110" s="36">
        <f>SUMIFS(СВЦЭМ!$D$33:$D$776,СВЦЭМ!$A$33:$A$776,$A110,СВЦЭМ!$B$33:$B$776,R$83)+'СЕТ СН'!$H$14+СВЦЭМ!$D$10+'СЕТ СН'!$H$5-'СЕТ СН'!$H$24</f>
        <v>3444.0474299299999</v>
      </c>
      <c r="S110" s="36">
        <f>SUMIFS(СВЦЭМ!$D$33:$D$776,СВЦЭМ!$A$33:$A$776,$A110,СВЦЭМ!$B$33:$B$776,S$83)+'СЕТ СН'!$H$14+СВЦЭМ!$D$10+'СЕТ СН'!$H$5-'СЕТ СН'!$H$24</f>
        <v>3429.1975919800002</v>
      </c>
      <c r="T110" s="36">
        <f>SUMIFS(СВЦЭМ!$D$33:$D$776,СВЦЭМ!$A$33:$A$776,$A110,СВЦЭМ!$B$33:$B$776,T$83)+'СЕТ СН'!$H$14+СВЦЭМ!$D$10+'СЕТ СН'!$H$5-'СЕТ СН'!$H$24</f>
        <v>3414.3555103899998</v>
      </c>
      <c r="U110" s="36">
        <f>SUMIFS(СВЦЭМ!$D$33:$D$776,СВЦЭМ!$A$33:$A$776,$A110,СВЦЭМ!$B$33:$B$776,U$83)+'СЕТ СН'!$H$14+СВЦЭМ!$D$10+'СЕТ СН'!$H$5-'СЕТ СН'!$H$24</f>
        <v>3400.38482531</v>
      </c>
      <c r="V110" s="36">
        <f>SUMIFS(СВЦЭМ!$D$33:$D$776,СВЦЭМ!$A$33:$A$776,$A110,СВЦЭМ!$B$33:$B$776,V$83)+'СЕТ СН'!$H$14+СВЦЭМ!$D$10+'СЕТ СН'!$H$5-'СЕТ СН'!$H$24</f>
        <v>3402.48787692</v>
      </c>
      <c r="W110" s="36">
        <f>SUMIFS(СВЦЭМ!$D$33:$D$776,СВЦЭМ!$A$33:$A$776,$A110,СВЦЭМ!$B$33:$B$776,W$83)+'СЕТ СН'!$H$14+СВЦЭМ!$D$10+'СЕТ СН'!$H$5-'СЕТ СН'!$H$24</f>
        <v>3402.2980907900001</v>
      </c>
      <c r="X110" s="36">
        <f>SUMIFS(СВЦЭМ!$D$33:$D$776,СВЦЭМ!$A$33:$A$776,$A110,СВЦЭМ!$B$33:$B$776,X$83)+'СЕТ СН'!$H$14+СВЦЭМ!$D$10+'СЕТ СН'!$H$5-'СЕТ СН'!$H$24</f>
        <v>3409.2136298200003</v>
      </c>
      <c r="Y110" s="36">
        <f>SUMIFS(СВЦЭМ!$D$33:$D$776,СВЦЭМ!$A$33:$A$776,$A110,СВЦЭМ!$B$33:$B$776,Y$83)+'СЕТ СН'!$H$14+СВЦЭМ!$D$10+'СЕТ СН'!$H$5-'СЕТ СН'!$H$24</f>
        <v>3430.8412299199999</v>
      </c>
    </row>
    <row r="111" spans="1:25" ht="15.75" x14ac:dyDescent="0.2">
      <c r="A111" s="35">
        <f t="shared" si="2"/>
        <v>43918</v>
      </c>
      <c r="B111" s="36">
        <f>SUMIFS(СВЦЭМ!$D$33:$D$776,СВЦЭМ!$A$33:$A$776,$A111,СВЦЭМ!$B$33:$B$776,B$83)+'СЕТ СН'!$H$14+СВЦЭМ!$D$10+'СЕТ СН'!$H$5-'СЕТ СН'!$H$24</f>
        <v>3520.8811353900001</v>
      </c>
      <c r="C111" s="36">
        <f>SUMIFS(СВЦЭМ!$D$33:$D$776,СВЦЭМ!$A$33:$A$776,$A111,СВЦЭМ!$B$33:$B$776,C$83)+'СЕТ СН'!$H$14+СВЦЭМ!$D$10+'СЕТ СН'!$H$5-'СЕТ СН'!$H$24</f>
        <v>3518.1015603000001</v>
      </c>
      <c r="D111" s="36">
        <f>SUMIFS(СВЦЭМ!$D$33:$D$776,СВЦЭМ!$A$33:$A$776,$A111,СВЦЭМ!$B$33:$B$776,D$83)+'СЕТ СН'!$H$14+СВЦЭМ!$D$10+'СЕТ СН'!$H$5-'СЕТ СН'!$H$24</f>
        <v>3539.5270868400003</v>
      </c>
      <c r="E111" s="36">
        <f>SUMIFS(СВЦЭМ!$D$33:$D$776,СВЦЭМ!$A$33:$A$776,$A111,СВЦЭМ!$B$33:$B$776,E$83)+'СЕТ СН'!$H$14+СВЦЭМ!$D$10+'СЕТ СН'!$H$5-'СЕТ СН'!$H$24</f>
        <v>3548.8685851400001</v>
      </c>
      <c r="F111" s="36">
        <f>SUMIFS(СВЦЭМ!$D$33:$D$776,СВЦЭМ!$A$33:$A$776,$A111,СВЦЭМ!$B$33:$B$776,F$83)+'СЕТ СН'!$H$14+СВЦЭМ!$D$10+'СЕТ СН'!$H$5-'СЕТ СН'!$H$24</f>
        <v>3546.9531369699998</v>
      </c>
      <c r="G111" s="36">
        <f>SUMIFS(СВЦЭМ!$D$33:$D$776,СВЦЭМ!$A$33:$A$776,$A111,СВЦЭМ!$B$33:$B$776,G$83)+'СЕТ СН'!$H$14+СВЦЭМ!$D$10+'СЕТ СН'!$H$5-'СЕТ СН'!$H$24</f>
        <v>3547.4318543099998</v>
      </c>
      <c r="H111" s="36">
        <f>SUMIFS(СВЦЭМ!$D$33:$D$776,СВЦЭМ!$A$33:$A$776,$A111,СВЦЭМ!$B$33:$B$776,H$83)+'СЕТ СН'!$H$14+СВЦЭМ!$D$10+'СЕТ СН'!$H$5-'СЕТ СН'!$H$24</f>
        <v>3528.9121210900003</v>
      </c>
      <c r="I111" s="36">
        <f>SUMIFS(СВЦЭМ!$D$33:$D$776,СВЦЭМ!$A$33:$A$776,$A111,СВЦЭМ!$B$33:$B$776,I$83)+'СЕТ СН'!$H$14+СВЦЭМ!$D$10+'СЕТ СН'!$H$5-'СЕТ СН'!$H$24</f>
        <v>3493.7054222699999</v>
      </c>
      <c r="J111" s="36">
        <f>SUMIFS(СВЦЭМ!$D$33:$D$776,СВЦЭМ!$A$33:$A$776,$A111,СВЦЭМ!$B$33:$B$776,J$83)+'СЕТ СН'!$H$14+СВЦЭМ!$D$10+'СЕТ СН'!$H$5-'СЕТ СН'!$H$24</f>
        <v>3456.1047307399999</v>
      </c>
      <c r="K111" s="36">
        <f>SUMIFS(СВЦЭМ!$D$33:$D$776,СВЦЭМ!$A$33:$A$776,$A111,СВЦЭМ!$B$33:$B$776,K$83)+'СЕТ СН'!$H$14+СВЦЭМ!$D$10+'СЕТ СН'!$H$5-'СЕТ СН'!$H$24</f>
        <v>3452.2078592500002</v>
      </c>
      <c r="L111" s="36">
        <f>SUMIFS(СВЦЭМ!$D$33:$D$776,СВЦЭМ!$A$33:$A$776,$A111,СВЦЭМ!$B$33:$B$776,L$83)+'СЕТ СН'!$H$14+СВЦЭМ!$D$10+'СЕТ СН'!$H$5-'СЕТ СН'!$H$24</f>
        <v>3462.6792887700003</v>
      </c>
      <c r="M111" s="36">
        <f>SUMIFS(СВЦЭМ!$D$33:$D$776,СВЦЭМ!$A$33:$A$776,$A111,СВЦЭМ!$B$33:$B$776,M$83)+'СЕТ СН'!$H$14+СВЦЭМ!$D$10+'СЕТ СН'!$H$5-'СЕТ СН'!$H$24</f>
        <v>3463.93712392</v>
      </c>
      <c r="N111" s="36">
        <f>SUMIFS(СВЦЭМ!$D$33:$D$776,СВЦЭМ!$A$33:$A$776,$A111,СВЦЭМ!$B$33:$B$776,N$83)+'СЕТ СН'!$H$14+СВЦЭМ!$D$10+'СЕТ СН'!$H$5-'СЕТ СН'!$H$24</f>
        <v>3478.2447755799999</v>
      </c>
      <c r="O111" s="36">
        <f>SUMIFS(СВЦЭМ!$D$33:$D$776,СВЦЭМ!$A$33:$A$776,$A111,СВЦЭМ!$B$33:$B$776,O$83)+'СЕТ СН'!$H$14+СВЦЭМ!$D$10+'СЕТ СН'!$H$5-'СЕТ СН'!$H$24</f>
        <v>3488.9681463799998</v>
      </c>
      <c r="P111" s="36">
        <f>SUMIFS(СВЦЭМ!$D$33:$D$776,СВЦЭМ!$A$33:$A$776,$A111,СВЦЭМ!$B$33:$B$776,P$83)+'СЕТ СН'!$H$14+СВЦЭМ!$D$10+'СЕТ СН'!$H$5-'СЕТ СН'!$H$24</f>
        <v>3507.40820575</v>
      </c>
      <c r="Q111" s="36">
        <f>SUMIFS(СВЦЭМ!$D$33:$D$776,СВЦЭМ!$A$33:$A$776,$A111,СВЦЭМ!$B$33:$B$776,Q$83)+'СЕТ СН'!$H$14+СВЦЭМ!$D$10+'СЕТ СН'!$H$5-'СЕТ СН'!$H$24</f>
        <v>3509.3610344899998</v>
      </c>
      <c r="R111" s="36">
        <f>SUMIFS(СВЦЭМ!$D$33:$D$776,СВЦЭМ!$A$33:$A$776,$A111,СВЦЭМ!$B$33:$B$776,R$83)+'СЕТ СН'!$H$14+СВЦЭМ!$D$10+'СЕТ СН'!$H$5-'СЕТ СН'!$H$24</f>
        <v>3509.3912247400003</v>
      </c>
      <c r="S111" s="36">
        <f>SUMIFS(СВЦЭМ!$D$33:$D$776,СВЦЭМ!$A$33:$A$776,$A111,СВЦЭМ!$B$33:$B$776,S$83)+'СЕТ СН'!$H$14+СВЦЭМ!$D$10+'СЕТ СН'!$H$5-'СЕТ СН'!$H$24</f>
        <v>3502.3768949599998</v>
      </c>
      <c r="T111" s="36">
        <f>SUMIFS(СВЦЭМ!$D$33:$D$776,СВЦЭМ!$A$33:$A$776,$A111,СВЦЭМ!$B$33:$B$776,T$83)+'СЕТ СН'!$H$14+СВЦЭМ!$D$10+'СЕТ СН'!$H$5-'СЕТ СН'!$H$24</f>
        <v>3498.0962261499999</v>
      </c>
      <c r="U111" s="36">
        <f>SUMIFS(СВЦЭМ!$D$33:$D$776,СВЦЭМ!$A$33:$A$776,$A111,СВЦЭМ!$B$33:$B$776,U$83)+'СЕТ СН'!$H$14+СВЦЭМ!$D$10+'СЕТ СН'!$H$5-'СЕТ СН'!$H$24</f>
        <v>3479.91956974</v>
      </c>
      <c r="V111" s="36">
        <f>SUMIFS(СВЦЭМ!$D$33:$D$776,СВЦЭМ!$A$33:$A$776,$A111,СВЦЭМ!$B$33:$B$776,V$83)+'СЕТ СН'!$H$14+СВЦЭМ!$D$10+'СЕТ СН'!$H$5-'СЕТ СН'!$H$24</f>
        <v>3448.4752759000003</v>
      </c>
      <c r="W111" s="36">
        <f>SUMIFS(СВЦЭМ!$D$33:$D$776,СВЦЭМ!$A$33:$A$776,$A111,СВЦЭМ!$B$33:$B$776,W$83)+'СЕТ СН'!$H$14+СВЦЭМ!$D$10+'СЕТ СН'!$H$5-'СЕТ СН'!$H$24</f>
        <v>3438.5197448899999</v>
      </c>
      <c r="X111" s="36">
        <f>SUMIFS(СВЦЭМ!$D$33:$D$776,СВЦЭМ!$A$33:$A$776,$A111,СВЦЭМ!$B$33:$B$776,X$83)+'СЕТ СН'!$H$14+СВЦЭМ!$D$10+'СЕТ СН'!$H$5-'СЕТ СН'!$H$24</f>
        <v>3447.9750348799998</v>
      </c>
      <c r="Y111" s="36">
        <f>SUMIFS(СВЦЭМ!$D$33:$D$776,СВЦЭМ!$A$33:$A$776,$A111,СВЦЭМ!$B$33:$B$776,Y$83)+'СЕТ СН'!$H$14+СВЦЭМ!$D$10+'СЕТ СН'!$H$5-'СЕТ СН'!$H$24</f>
        <v>3479.8023672899999</v>
      </c>
    </row>
    <row r="112" spans="1:25" ht="15.75" x14ac:dyDescent="0.2">
      <c r="A112" s="35">
        <f t="shared" si="2"/>
        <v>43919</v>
      </c>
      <c r="B112" s="36">
        <f>SUMIFS(СВЦЭМ!$D$33:$D$776,СВЦЭМ!$A$33:$A$776,$A112,СВЦЭМ!$B$33:$B$776,B$83)+'СЕТ СН'!$H$14+СВЦЭМ!$D$10+'СЕТ СН'!$H$5-'СЕТ СН'!$H$24</f>
        <v>3530.2332481900003</v>
      </c>
      <c r="C112" s="36">
        <f>SUMIFS(СВЦЭМ!$D$33:$D$776,СВЦЭМ!$A$33:$A$776,$A112,СВЦЭМ!$B$33:$B$776,C$83)+'СЕТ СН'!$H$14+СВЦЭМ!$D$10+'СЕТ СН'!$H$5-'СЕТ СН'!$H$24</f>
        <v>3542.24334967</v>
      </c>
      <c r="D112" s="36">
        <f>SUMIFS(СВЦЭМ!$D$33:$D$776,СВЦЭМ!$A$33:$A$776,$A112,СВЦЭМ!$B$33:$B$776,D$83)+'СЕТ СН'!$H$14+СВЦЭМ!$D$10+'СЕТ СН'!$H$5-'СЕТ СН'!$H$24</f>
        <v>3566.7358711300003</v>
      </c>
      <c r="E112" s="36">
        <f>SUMIFS(СВЦЭМ!$D$33:$D$776,СВЦЭМ!$A$33:$A$776,$A112,СВЦЭМ!$B$33:$B$776,E$83)+'СЕТ СН'!$H$14+СВЦЭМ!$D$10+'СЕТ СН'!$H$5-'СЕТ СН'!$H$24</f>
        <v>3575.51227423</v>
      </c>
      <c r="F112" s="36">
        <f>SUMIFS(СВЦЭМ!$D$33:$D$776,СВЦЭМ!$A$33:$A$776,$A112,СВЦЭМ!$B$33:$B$776,F$83)+'СЕТ СН'!$H$14+СВЦЭМ!$D$10+'СЕТ СН'!$H$5-'СЕТ СН'!$H$24</f>
        <v>3575.90143446</v>
      </c>
      <c r="G112" s="36">
        <f>SUMIFS(СВЦЭМ!$D$33:$D$776,СВЦЭМ!$A$33:$A$776,$A112,СВЦЭМ!$B$33:$B$776,G$83)+'СЕТ СН'!$H$14+СВЦЭМ!$D$10+'СЕТ СН'!$H$5-'СЕТ СН'!$H$24</f>
        <v>3572.4438034599998</v>
      </c>
      <c r="H112" s="36">
        <f>SUMIFS(СВЦЭМ!$D$33:$D$776,СВЦЭМ!$A$33:$A$776,$A112,СВЦЭМ!$B$33:$B$776,H$83)+'СЕТ СН'!$H$14+СВЦЭМ!$D$10+'СЕТ СН'!$H$5-'СЕТ СН'!$H$24</f>
        <v>3554.9618471399999</v>
      </c>
      <c r="I112" s="36">
        <f>SUMIFS(СВЦЭМ!$D$33:$D$776,СВЦЭМ!$A$33:$A$776,$A112,СВЦЭМ!$B$33:$B$776,I$83)+'СЕТ СН'!$H$14+СВЦЭМ!$D$10+'СЕТ СН'!$H$5-'СЕТ СН'!$H$24</f>
        <v>3520.6934155700001</v>
      </c>
      <c r="J112" s="36">
        <f>SUMIFS(СВЦЭМ!$D$33:$D$776,СВЦЭМ!$A$33:$A$776,$A112,СВЦЭМ!$B$33:$B$776,J$83)+'СЕТ СН'!$H$14+СВЦЭМ!$D$10+'СЕТ СН'!$H$5-'СЕТ СН'!$H$24</f>
        <v>3448.34827842</v>
      </c>
      <c r="K112" s="36">
        <f>SUMIFS(СВЦЭМ!$D$33:$D$776,СВЦЭМ!$A$33:$A$776,$A112,СВЦЭМ!$B$33:$B$776,K$83)+'СЕТ СН'!$H$14+СВЦЭМ!$D$10+'СЕТ СН'!$H$5-'СЕТ СН'!$H$24</f>
        <v>3421.5316469999998</v>
      </c>
      <c r="L112" s="36">
        <f>SUMIFS(СВЦЭМ!$D$33:$D$776,СВЦЭМ!$A$33:$A$776,$A112,СВЦЭМ!$B$33:$B$776,L$83)+'СЕТ СН'!$H$14+СВЦЭМ!$D$10+'СЕТ СН'!$H$5-'СЕТ СН'!$H$24</f>
        <v>3435.82947251</v>
      </c>
      <c r="M112" s="36">
        <f>SUMIFS(СВЦЭМ!$D$33:$D$776,СВЦЭМ!$A$33:$A$776,$A112,СВЦЭМ!$B$33:$B$776,M$83)+'СЕТ СН'!$H$14+СВЦЭМ!$D$10+'СЕТ СН'!$H$5-'СЕТ СН'!$H$24</f>
        <v>3446.0215215899998</v>
      </c>
      <c r="N112" s="36">
        <f>SUMIFS(СВЦЭМ!$D$33:$D$776,СВЦЭМ!$A$33:$A$776,$A112,СВЦЭМ!$B$33:$B$776,N$83)+'СЕТ СН'!$H$14+СВЦЭМ!$D$10+'СЕТ СН'!$H$5-'СЕТ СН'!$H$24</f>
        <v>3457.9411788100001</v>
      </c>
      <c r="O112" s="36">
        <f>SUMIFS(СВЦЭМ!$D$33:$D$776,СВЦЭМ!$A$33:$A$776,$A112,СВЦЭМ!$B$33:$B$776,O$83)+'СЕТ СН'!$H$14+СВЦЭМ!$D$10+'СЕТ СН'!$H$5-'СЕТ СН'!$H$24</f>
        <v>3464.6159828099999</v>
      </c>
      <c r="P112" s="36">
        <f>SUMIFS(СВЦЭМ!$D$33:$D$776,СВЦЭМ!$A$33:$A$776,$A112,СВЦЭМ!$B$33:$B$776,P$83)+'СЕТ СН'!$H$14+СВЦЭМ!$D$10+'СЕТ СН'!$H$5-'СЕТ СН'!$H$24</f>
        <v>3471.4956540000003</v>
      </c>
      <c r="Q112" s="36">
        <f>SUMIFS(СВЦЭМ!$D$33:$D$776,СВЦЭМ!$A$33:$A$776,$A112,СВЦЭМ!$B$33:$B$776,Q$83)+'СЕТ СН'!$H$14+СВЦЭМ!$D$10+'СЕТ СН'!$H$5-'СЕТ СН'!$H$24</f>
        <v>3478.8776781900001</v>
      </c>
      <c r="R112" s="36">
        <f>SUMIFS(СВЦЭМ!$D$33:$D$776,СВЦЭМ!$A$33:$A$776,$A112,СВЦЭМ!$B$33:$B$776,R$83)+'СЕТ СН'!$H$14+СВЦЭМ!$D$10+'СЕТ СН'!$H$5-'СЕТ СН'!$H$24</f>
        <v>3474.6674222400002</v>
      </c>
      <c r="S112" s="36">
        <f>SUMIFS(СВЦЭМ!$D$33:$D$776,СВЦЭМ!$A$33:$A$776,$A112,СВЦЭМ!$B$33:$B$776,S$83)+'СЕТ СН'!$H$14+СВЦЭМ!$D$10+'СЕТ СН'!$H$5-'СЕТ СН'!$H$24</f>
        <v>3472.1202639100002</v>
      </c>
      <c r="T112" s="36">
        <f>SUMIFS(СВЦЭМ!$D$33:$D$776,СВЦЭМ!$A$33:$A$776,$A112,СВЦЭМ!$B$33:$B$776,T$83)+'СЕТ СН'!$H$14+СВЦЭМ!$D$10+'СЕТ СН'!$H$5-'СЕТ СН'!$H$24</f>
        <v>3455.83558472</v>
      </c>
      <c r="U112" s="36">
        <f>SUMIFS(СВЦЭМ!$D$33:$D$776,СВЦЭМ!$A$33:$A$776,$A112,СВЦЭМ!$B$33:$B$776,U$83)+'СЕТ СН'!$H$14+СВЦЭМ!$D$10+'СЕТ СН'!$H$5-'СЕТ СН'!$H$24</f>
        <v>3436.4517915199999</v>
      </c>
      <c r="V112" s="36">
        <f>SUMIFS(СВЦЭМ!$D$33:$D$776,СВЦЭМ!$A$33:$A$776,$A112,СВЦЭМ!$B$33:$B$776,V$83)+'СЕТ СН'!$H$14+СВЦЭМ!$D$10+'СЕТ СН'!$H$5-'СЕТ СН'!$H$24</f>
        <v>3416.1501669600002</v>
      </c>
      <c r="W112" s="36">
        <f>SUMIFS(СВЦЭМ!$D$33:$D$776,СВЦЭМ!$A$33:$A$776,$A112,СВЦЭМ!$B$33:$B$776,W$83)+'СЕТ СН'!$H$14+СВЦЭМ!$D$10+'СЕТ СН'!$H$5-'СЕТ СН'!$H$24</f>
        <v>3394.3474917000003</v>
      </c>
      <c r="X112" s="36">
        <f>SUMIFS(СВЦЭМ!$D$33:$D$776,СВЦЭМ!$A$33:$A$776,$A112,СВЦЭМ!$B$33:$B$776,X$83)+'СЕТ СН'!$H$14+СВЦЭМ!$D$10+'СЕТ СН'!$H$5-'СЕТ СН'!$H$24</f>
        <v>3389.9594782300001</v>
      </c>
      <c r="Y112" s="36">
        <f>SUMIFS(СВЦЭМ!$D$33:$D$776,СВЦЭМ!$A$33:$A$776,$A112,СВЦЭМ!$B$33:$B$776,Y$83)+'СЕТ СН'!$H$14+СВЦЭМ!$D$10+'СЕТ СН'!$H$5-'СЕТ СН'!$H$24</f>
        <v>3423.8819305900001</v>
      </c>
    </row>
    <row r="113" spans="1:27" ht="15.75" x14ac:dyDescent="0.2">
      <c r="A113" s="35">
        <f t="shared" si="2"/>
        <v>43920</v>
      </c>
      <c r="B113" s="36">
        <f>SUMIFS(СВЦЭМ!$D$33:$D$776,СВЦЭМ!$A$33:$A$776,$A113,СВЦЭМ!$B$33:$B$776,B$83)+'СЕТ СН'!$H$14+СВЦЭМ!$D$10+'СЕТ СН'!$H$5-'СЕТ СН'!$H$24</f>
        <v>3475.9709809200003</v>
      </c>
      <c r="C113" s="36">
        <f>SUMIFS(СВЦЭМ!$D$33:$D$776,СВЦЭМ!$A$33:$A$776,$A113,СВЦЭМ!$B$33:$B$776,C$83)+'СЕТ СН'!$H$14+СВЦЭМ!$D$10+'СЕТ СН'!$H$5-'СЕТ СН'!$H$24</f>
        <v>3507.9161624200001</v>
      </c>
      <c r="D113" s="36">
        <f>SUMIFS(СВЦЭМ!$D$33:$D$776,СВЦЭМ!$A$33:$A$776,$A113,СВЦЭМ!$B$33:$B$776,D$83)+'СЕТ СН'!$H$14+СВЦЭМ!$D$10+'СЕТ СН'!$H$5-'СЕТ СН'!$H$24</f>
        <v>3556.7805234100001</v>
      </c>
      <c r="E113" s="36">
        <f>SUMIFS(СВЦЭМ!$D$33:$D$776,СВЦЭМ!$A$33:$A$776,$A113,СВЦЭМ!$B$33:$B$776,E$83)+'СЕТ СН'!$H$14+СВЦЭМ!$D$10+'СЕТ СН'!$H$5-'СЕТ СН'!$H$24</f>
        <v>3564.9033789499999</v>
      </c>
      <c r="F113" s="36">
        <f>SUMIFS(СВЦЭМ!$D$33:$D$776,СВЦЭМ!$A$33:$A$776,$A113,СВЦЭМ!$B$33:$B$776,F$83)+'СЕТ СН'!$H$14+СВЦЭМ!$D$10+'СЕТ СН'!$H$5-'СЕТ СН'!$H$24</f>
        <v>3556.0189389799998</v>
      </c>
      <c r="G113" s="36">
        <f>SUMIFS(СВЦЭМ!$D$33:$D$776,СВЦЭМ!$A$33:$A$776,$A113,СВЦЭМ!$B$33:$B$776,G$83)+'СЕТ СН'!$H$14+СВЦЭМ!$D$10+'СЕТ СН'!$H$5-'СЕТ СН'!$H$24</f>
        <v>3547.8440445300002</v>
      </c>
      <c r="H113" s="36">
        <f>SUMIFS(СВЦЭМ!$D$33:$D$776,СВЦЭМ!$A$33:$A$776,$A113,СВЦЭМ!$B$33:$B$776,H$83)+'СЕТ СН'!$H$14+СВЦЭМ!$D$10+'СЕТ СН'!$H$5-'СЕТ СН'!$H$24</f>
        <v>3521.70320773</v>
      </c>
      <c r="I113" s="36">
        <f>SUMIFS(СВЦЭМ!$D$33:$D$776,СВЦЭМ!$A$33:$A$776,$A113,СВЦЭМ!$B$33:$B$776,I$83)+'СЕТ СН'!$H$14+СВЦЭМ!$D$10+'СЕТ СН'!$H$5-'СЕТ СН'!$H$24</f>
        <v>3457.0342007700001</v>
      </c>
      <c r="J113" s="36">
        <f>SUMIFS(СВЦЭМ!$D$33:$D$776,СВЦЭМ!$A$33:$A$776,$A113,СВЦЭМ!$B$33:$B$776,J$83)+'СЕТ СН'!$H$14+СВЦЭМ!$D$10+'СЕТ СН'!$H$5-'СЕТ СН'!$H$24</f>
        <v>3414.14985656</v>
      </c>
      <c r="K113" s="36">
        <f>SUMIFS(СВЦЭМ!$D$33:$D$776,СВЦЭМ!$A$33:$A$776,$A113,СВЦЭМ!$B$33:$B$776,K$83)+'СЕТ СН'!$H$14+СВЦЭМ!$D$10+'СЕТ СН'!$H$5-'СЕТ СН'!$H$24</f>
        <v>3402.1177929599999</v>
      </c>
      <c r="L113" s="36">
        <f>SUMIFS(СВЦЭМ!$D$33:$D$776,СВЦЭМ!$A$33:$A$776,$A113,СВЦЭМ!$B$33:$B$776,L$83)+'СЕТ СН'!$H$14+СВЦЭМ!$D$10+'СЕТ СН'!$H$5-'СЕТ СН'!$H$24</f>
        <v>3414.5870267700002</v>
      </c>
      <c r="M113" s="36">
        <f>SUMIFS(СВЦЭМ!$D$33:$D$776,СВЦЭМ!$A$33:$A$776,$A113,СВЦЭМ!$B$33:$B$776,M$83)+'СЕТ СН'!$H$14+СВЦЭМ!$D$10+'СЕТ СН'!$H$5-'СЕТ СН'!$H$24</f>
        <v>3410.9088129199999</v>
      </c>
      <c r="N113" s="36">
        <f>SUMIFS(СВЦЭМ!$D$33:$D$776,СВЦЭМ!$A$33:$A$776,$A113,СВЦЭМ!$B$33:$B$776,N$83)+'СЕТ СН'!$H$14+СВЦЭМ!$D$10+'СЕТ СН'!$H$5-'СЕТ СН'!$H$24</f>
        <v>3428.86512692</v>
      </c>
      <c r="O113" s="36">
        <f>SUMIFS(СВЦЭМ!$D$33:$D$776,СВЦЭМ!$A$33:$A$776,$A113,СВЦЭМ!$B$33:$B$776,O$83)+'СЕТ СН'!$H$14+СВЦЭМ!$D$10+'СЕТ СН'!$H$5-'СЕТ СН'!$H$24</f>
        <v>3440.1853539600002</v>
      </c>
      <c r="P113" s="36">
        <f>SUMIFS(СВЦЭМ!$D$33:$D$776,СВЦЭМ!$A$33:$A$776,$A113,СВЦЭМ!$B$33:$B$776,P$83)+'СЕТ СН'!$H$14+СВЦЭМ!$D$10+'СЕТ СН'!$H$5-'СЕТ СН'!$H$24</f>
        <v>3444.4316484800001</v>
      </c>
      <c r="Q113" s="36">
        <f>SUMIFS(СВЦЭМ!$D$33:$D$776,СВЦЭМ!$A$33:$A$776,$A113,СВЦЭМ!$B$33:$B$776,Q$83)+'СЕТ СН'!$H$14+СВЦЭМ!$D$10+'СЕТ СН'!$H$5-'СЕТ СН'!$H$24</f>
        <v>3448.1352381699999</v>
      </c>
      <c r="R113" s="36">
        <f>SUMIFS(СВЦЭМ!$D$33:$D$776,СВЦЭМ!$A$33:$A$776,$A113,СВЦЭМ!$B$33:$B$776,R$83)+'СЕТ СН'!$H$14+СВЦЭМ!$D$10+'СЕТ СН'!$H$5-'СЕТ СН'!$H$24</f>
        <v>3448.79851624</v>
      </c>
      <c r="S113" s="36">
        <f>SUMIFS(СВЦЭМ!$D$33:$D$776,СВЦЭМ!$A$33:$A$776,$A113,СВЦЭМ!$B$33:$B$776,S$83)+'СЕТ СН'!$H$14+СВЦЭМ!$D$10+'СЕТ СН'!$H$5-'СЕТ СН'!$H$24</f>
        <v>3473.76482235</v>
      </c>
      <c r="T113" s="36">
        <f>SUMIFS(СВЦЭМ!$D$33:$D$776,СВЦЭМ!$A$33:$A$776,$A113,СВЦЭМ!$B$33:$B$776,T$83)+'СЕТ СН'!$H$14+СВЦЭМ!$D$10+'СЕТ СН'!$H$5-'СЕТ СН'!$H$24</f>
        <v>3459.15850043</v>
      </c>
      <c r="U113" s="36">
        <f>SUMIFS(СВЦЭМ!$D$33:$D$776,СВЦЭМ!$A$33:$A$776,$A113,СВЦЭМ!$B$33:$B$776,U$83)+'СЕТ СН'!$H$14+СВЦЭМ!$D$10+'СЕТ СН'!$H$5-'СЕТ СН'!$H$24</f>
        <v>3433.6555301100002</v>
      </c>
      <c r="V113" s="36">
        <f>SUMIFS(СВЦЭМ!$D$33:$D$776,СВЦЭМ!$A$33:$A$776,$A113,СВЦЭМ!$B$33:$B$776,V$83)+'СЕТ СН'!$H$14+СВЦЭМ!$D$10+'СЕТ СН'!$H$5-'СЕТ СН'!$H$24</f>
        <v>3443.4193962999998</v>
      </c>
      <c r="W113" s="36">
        <f>SUMIFS(СВЦЭМ!$D$33:$D$776,СВЦЭМ!$A$33:$A$776,$A113,СВЦЭМ!$B$33:$B$776,W$83)+'СЕТ СН'!$H$14+СВЦЭМ!$D$10+'СЕТ СН'!$H$5-'СЕТ СН'!$H$24</f>
        <v>3420.4310648300002</v>
      </c>
      <c r="X113" s="36">
        <f>SUMIFS(СВЦЭМ!$D$33:$D$776,СВЦЭМ!$A$33:$A$776,$A113,СВЦЭМ!$B$33:$B$776,X$83)+'СЕТ СН'!$H$14+СВЦЭМ!$D$10+'СЕТ СН'!$H$5-'СЕТ СН'!$H$24</f>
        <v>3446.9935333799999</v>
      </c>
      <c r="Y113" s="36">
        <f>SUMIFS(СВЦЭМ!$D$33:$D$776,СВЦЭМ!$A$33:$A$776,$A113,СВЦЭМ!$B$33:$B$776,Y$83)+'СЕТ СН'!$H$14+СВЦЭМ!$D$10+'СЕТ СН'!$H$5-'СЕТ СН'!$H$24</f>
        <v>3486.4994337200001</v>
      </c>
    </row>
    <row r="114" spans="1:27" ht="15.75" x14ac:dyDescent="0.2">
      <c r="A114" s="35">
        <f t="shared" si="2"/>
        <v>43921</v>
      </c>
      <c r="B114" s="36">
        <f>SUMIFS(СВЦЭМ!$D$33:$D$776,СВЦЭМ!$A$33:$A$776,$A114,СВЦЭМ!$B$33:$B$776,B$83)+'СЕТ СН'!$H$14+СВЦЭМ!$D$10+'СЕТ СН'!$H$5-'СЕТ СН'!$H$24</f>
        <v>3490.0005044999998</v>
      </c>
      <c r="C114" s="36">
        <f>SUMIFS(СВЦЭМ!$D$33:$D$776,СВЦЭМ!$A$33:$A$776,$A114,СВЦЭМ!$B$33:$B$776,C$83)+'СЕТ СН'!$H$14+СВЦЭМ!$D$10+'СЕТ СН'!$H$5-'СЕТ СН'!$H$24</f>
        <v>3520.9265964199999</v>
      </c>
      <c r="D114" s="36">
        <f>SUMIFS(СВЦЭМ!$D$33:$D$776,СВЦЭМ!$A$33:$A$776,$A114,СВЦЭМ!$B$33:$B$776,D$83)+'СЕТ СН'!$H$14+СВЦЭМ!$D$10+'СЕТ СН'!$H$5-'СЕТ СН'!$H$24</f>
        <v>3564.2954050799999</v>
      </c>
      <c r="E114" s="36">
        <f>SUMIFS(СВЦЭМ!$D$33:$D$776,СВЦЭМ!$A$33:$A$776,$A114,СВЦЭМ!$B$33:$B$776,E$83)+'СЕТ СН'!$H$14+СВЦЭМ!$D$10+'СЕТ СН'!$H$5-'СЕТ СН'!$H$24</f>
        <v>3577.1737922399998</v>
      </c>
      <c r="F114" s="36">
        <f>SUMIFS(СВЦЭМ!$D$33:$D$776,СВЦЭМ!$A$33:$A$776,$A114,СВЦЭМ!$B$33:$B$776,F$83)+'СЕТ СН'!$H$14+СВЦЭМ!$D$10+'СЕТ СН'!$H$5-'СЕТ СН'!$H$24</f>
        <v>3574.2480175999999</v>
      </c>
      <c r="G114" s="36">
        <f>SUMIFS(СВЦЭМ!$D$33:$D$776,СВЦЭМ!$A$33:$A$776,$A114,СВЦЭМ!$B$33:$B$776,G$83)+'СЕТ СН'!$H$14+СВЦЭМ!$D$10+'СЕТ СН'!$H$5-'СЕТ СН'!$H$24</f>
        <v>3558.3024012300002</v>
      </c>
      <c r="H114" s="36">
        <f>SUMIFS(СВЦЭМ!$D$33:$D$776,СВЦЭМ!$A$33:$A$776,$A114,СВЦЭМ!$B$33:$B$776,H$83)+'СЕТ СН'!$H$14+СВЦЭМ!$D$10+'СЕТ СН'!$H$5-'СЕТ СН'!$H$24</f>
        <v>3528.2244588200001</v>
      </c>
      <c r="I114" s="36">
        <f>SUMIFS(СВЦЭМ!$D$33:$D$776,СВЦЭМ!$A$33:$A$776,$A114,СВЦЭМ!$B$33:$B$776,I$83)+'СЕТ СН'!$H$14+СВЦЭМ!$D$10+'СЕТ СН'!$H$5-'СЕТ СН'!$H$24</f>
        <v>3478.6587988199999</v>
      </c>
      <c r="J114" s="36">
        <f>SUMIFS(СВЦЭМ!$D$33:$D$776,СВЦЭМ!$A$33:$A$776,$A114,СВЦЭМ!$B$33:$B$776,J$83)+'СЕТ СН'!$H$14+СВЦЭМ!$D$10+'СЕТ СН'!$H$5-'СЕТ СН'!$H$24</f>
        <v>3436.7589544399998</v>
      </c>
      <c r="K114" s="36">
        <f>SUMIFS(СВЦЭМ!$D$33:$D$776,СВЦЭМ!$A$33:$A$776,$A114,СВЦЭМ!$B$33:$B$776,K$83)+'СЕТ СН'!$H$14+СВЦЭМ!$D$10+'СЕТ СН'!$H$5-'СЕТ СН'!$H$24</f>
        <v>3422.9357258</v>
      </c>
      <c r="L114" s="36">
        <f>SUMIFS(СВЦЭМ!$D$33:$D$776,СВЦЭМ!$A$33:$A$776,$A114,СВЦЭМ!$B$33:$B$776,L$83)+'СЕТ СН'!$H$14+СВЦЭМ!$D$10+'СЕТ СН'!$H$5-'СЕТ СН'!$H$24</f>
        <v>3419.9545462999999</v>
      </c>
      <c r="M114" s="36">
        <f>SUMIFS(СВЦЭМ!$D$33:$D$776,СВЦЭМ!$A$33:$A$776,$A114,СВЦЭМ!$B$33:$B$776,M$83)+'СЕТ СН'!$H$14+СВЦЭМ!$D$10+'СЕТ СН'!$H$5-'СЕТ СН'!$H$24</f>
        <v>3411.3409132199999</v>
      </c>
      <c r="N114" s="36">
        <f>SUMIFS(СВЦЭМ!$D$33:$D$776,СВЦЭМ!$A$33:$A$776,$A114,СВЦЭМ!$B$33:$B$776,N$83)+'СЕТ СН'!$H$14+СВЦЭМ!$D$10+'СЕТ СН'!$H$5-'СЕТ СН'!$H$24</f>
        <v>3421.7112120400002</v>
      </c>
      <c r="O114" s="36">
        <f>SUMIFS(СВЦЭМ!$D$33:$D$776,СВЦЭМ!$A$33:$A$776,$A114,СВЦЭМ!$B$33:$B$776,O$83)+'СЕТ СН'!$H$14+СВЦЭМ!$D$10+'СЕТ СН'!$H$5-'СЕТ СН'!$H$24</f>
        <v>3433.4816202900001</v>
      </c>
      <c r="P114" s="36">
        <f>SUMIFS(СВЦЭМ!$D$33:$D$776,СВЦЭМ!$A$33:$A$776,$A114,СВЦЭМ!$B$33:$B$776,P$83)+'СЕТ СН'!$H$14+СВЦЭМ!$D$10+'СЕТ СН'!$H$5-'СЕТ СН'!$H$24</f>
        <v>3442.2632476899998</v>
      </c>
      <c r="Q114" s="36">
        <f>SUMIFS(СВЦЭМ!$D$33:$D$776,СВЦЭМ!$A$33:$A$776,$A114,СВЦЭМ!$B$33:$B$776,Q$83)+'СЕТ СН'!$H$14+СВЦЭМ!$D$10+'СЕТ СН'!$H$5-'СЕТ СН'!$H$24</f>
        <v>3445.20237662</v>
      </c>
      <c r="R114" s="36">
        <f>SUMIFS(СВЦЭМ!$D$33:$D$776,СВЦЭМ!$A$33:$A$776,$A114,СВЦЭМ!$B$33:$B$776,R$83)+'СЕТ СН'!$H$14+СВЦЭМ!$D$10+'СЕТ СН'!$H$5-'СЕТ СН'!$H$24</f>
        <v>3438.16119815</v>
      </c>
      <c r="S114" s="36">
        <f>SUMIFS(СВЦЭМ!$D$33:$D$776,СВЦЭМ!$A$33:$A$776,$A114,СВЦЭМ!$B$33:$B$776,S$83)+'СЕТ СН'!$H$14+СВЦЭМ!$D$10+'СЕТ СН'!$H$5-'СЕТ СН'!$H$24</f>
        <v>3438.2812538600001</v>
      </c>
      <c r="T114" s="36">
        <f>SUMIFS(СВЦЭМ!$D$33:$D$776,СВЦЭМ!$A$33:$A$776,$A114,СВЦЭМ!$B$33:$B$776,T$83)+'СЕТ СН'!$H$14+СВЦЭМ!$D$10+'СЕТ СН'!$H$5-'СЕТ СН'!$H$24</f>
        <v>3412.8794017499999</v>
      </c>
      <c r="U114" s="36">
        <f>SUMIFS(СВЦЭМ!$D$33:$D$776,СВЦЭМ!$A$33:$A$776,$A114,СВЦЭМ!$B$33:$B$776,U$83)+'СЕТ СН'!$H$14+СВЦЭМ!$D$10+'СЕТ СН'!$H$5-'СЕТ СН'!$H$24</f>
        <v>3389.8377706800002</v>
      </c>
      <c r="V114" s="36">
        <f>SUMIFS(СВЦЭМ!$D$33:$D$776,СВЦЭМ!$A$33:$A$776,$A114,СВЦЭМ!$B$33:$B$776,V$83)+'СЕТ СН'!$H$14+СВЦЭМ!$D$10+'СЕТ СН'!$H$5-'СЕТ СН'!$H$24</f>
        <v>3387.5903943500002</v>
      </c>
      <c r="W114" s="36">
        <f>SUMIFS(СВЦЭМ!$D$33:$D$776,СВЦЭМ!$A$33:$A$776,$A114,СВЦЭМ!$B$33:$B$776,W$83)+'СЕТ СН'!$H$14+СВЦЭМ!$D$10+'СЕТ СН'!$H$5-'СЕТ СН'!$H$24</f>
        <v>3403.9658489200001</v>
      </c>
      <c r="X114" s="36">
        <f>SUMIFS(СВЦЭМ!$D$33:$D$776,СВЦЭМ!$A$33:$A$776,$A114,СВЦЭМ!$B$33:$B$776,X$83)+'СЕТ СН'!$H$14+СВЦЭМ!$D$10+'СЕТ СН'!$H$5-'СЕТ СН'!$H$24</f>
        <v>3399.8305778700001</v>
      </c>
      <c r="Y114" s="36">
        <f>SUMIFS(СВЦЭМ!$D$33:$D$776,СВЦЭМ!$A$33:$A$776,$A114,СВЦЭМ!$B$33:$B$776,Y$83)+'СЕТ СН'!$H$14+СВЦЭМ!$D$10+'СЕТ СН'!$H$5-'СЕТ СН'!$H$24</f>
        <v>3415.61522414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СН'!$I$14+СВЦЭМ!$D$10+'СЕТ СН'!$I$5-'СЕТ СН'!$I$24</f>
        <v>3524.77400868</v>
      </c>
      <c r="C120" s="36">
        <f>SUMIFS(СВЦЭМ!$D$33:$D$776,СВЦЭМ!$A$33:$A$776,$A120,СВЦЭМ!$B$33:$B$776,C$119)+'СЕТ СН'!$I$14+СВЦЭМ!$D$10+'СЕТ СН'!$I$5-'СЕТ СН'!$I$24</f>
        <v>3553.5468569599998</v>
      </c>
      <c r="D120" s="36">
        <f>SUMIFS(СВЦЭМ!$D$33:$D$776,СВЦЭМ!$A$33:$A$776,$A120,СВЦЭМ!$B$33:$B$776,D$119)+'СЕТ СН'!$I$14+СВЦЭМ!$D$10+'СЕТ СН'!$I$5-'СЕТ СН'!$I$24</f>
        <v>3562.3178420499999</v>
      </c>
      <c r="E120" s="36">
        <f>SUMIFS(СВЦЭМ!$D$33:$D$776,СВЦЭМ!$A$33:$A$776,$A120,СВЦЭМ!$B$33:$B$776,E$119)+'СЕТ СН'!$I$14+СВЦЭМ!$D$10+'СЕТ СН'!$I$5-'СЕТ СН'!$I$24</f>
        <v>3570.5801508100003</v>
      </c>
      <c r="F120" s="36">
        <f>SUMIFS(СВЦЭМ!$D$33:$D$776,СВЦЭМ!$A$33:$A$776,$A120,СВЦЭМ!$B$33:$B$776,F$119)+'СЕТ СН'!$I$14+СВЦЭМ!$D$10+'СЕТ СН'!$I$5-'СЕТ СН'!$I$24</f>
        <v>3567.06069695</v>
      </c>
      <c r="G120" s="36">
        <f>SUMIFS(СВЦЭМ!$D$33:$D$776,СВЦЭМ!$A$33:$A$776,$A120,СВЦЭМ!$B$33:$B$776,G$119)+'СЕТ СН'!$I$14+СВЦЭМ!$D$10+'СЕТ СН'!$I$5-'СЕТ СН'!$I$24</f>
        <v>3566.3718677100001</v>
      </c>
      <c r="H120" s="36">
        <f>SUMIFS(СВЦЭМ!$D$33:$D$776,СВЦЭМ!$A$33:$A$776,$A120,СВЦЭМ!$B$33:$B$776,H$119)+'СЕТ СН'!$I$14+СВЦЭМ!$D$10+'СЕТ СН'!$I$5-'СЕТ СН'!$I$24</f>
        <v>3556.3076073500001</v>
      </c>
      <c r="I120" s="36">
        <f>SUMIFS(СВЦЭМ!$D$33:$D$776,СВЦЭМ!$A$33:$A$776,$A120,СВЦЭМ!$B$33:$B$776,I$119)+'СЕТ СН'!$I$14+СВЦЭМ!$D$10+'СЕТ СН'!$I$5-'СЕТ СН'!$I$24</f>
        <v>3524.3892844699999</v>
      </c>
      <c r="J120" s="36">
        <f>SUMIFS(СВЦЭМ!$D$33:$D$776,СВЦЭМ!$A$33:$A$776,$A120,СВЦЭМ!$B$33:$B$776,J$119)+'СЕТ СН'!$I$14+СВЦЭМ!$D$10+'СЕТ СН'!$I$5-'СЕТ СН'!$I$24</f>
        <v>3466.6257524800003</v>
      </c>
      <c r="K120" s="36">
        <f>SUMIFS(СВЦЭМ!$D$33:$D$776,СВЦЭМ!$A$33:$A$776,$A120,СВЦЭМ!$B$33:$B$776,K$119)+'СЕТ СН'!$I$14+СВЦЭМ!$D$10+'СЕТ СН'!$I$5-'СЕТ СН'!$I$24</f>
        <v>3451.1977635900002</v>
      </c>
      <c r="L120" s="36">
        <f>SUMIFS(СВЦЭМ!$D$33:$D$776,СВЦЭМ!$A$33:$A$776,$A120,СВЦЭМ!$B$33:$B$776,L$119)+'СЕТ СН'!$I$14+СВЦЭМ!$D$10+'СЕТ СН'!$I$5-'СЕТ СН'!$I$24</f>
        <v>3437.6833308</v>
      </c>
      <c r="M120" s="36">
        <f>SUMIFS(СВЦЭМ!$D$33:$D$776,СВЦЭМ!$A$33:$A$776,$A120,СВЦЭМ!$B$33:$B$776,M$119)+'СЕТ СН'!$I$14+СВЦЭМ!$D$10+'СЕТ СН'!$I$5-'СЕТ СН'!$I$24</f>
        <v>3440.0222428900001</v>
      </c>
      <c r="N120" s="36">
        <f>SUMIFS(СВЦЭМ!$D$33:$D$776,СВЦЭМ!$A$33:$A$776,$A120,СВЦЭМ!$B$33:$B$776,N$119)+'СЕТ СН'!$I$14+СВЦЭМ!$D$10+'СЕТ СН'!$I$5-'СЕТ СН'!$I$24</f>
        <v>3449.14109715</v>
      </c>
      <c r="O120" s="36">
        <f>SUMIFS(СВЦЭМ!$D$33:$D$776,СВЦЭМ!$A$33:$A$776,$A120,СВЦЭМ!$B$33:$B$776,O$119)+'СЕТ СН'!$I$14+СВЦЭМ!$D$10+'СЕТ СН'!$I$5-'СЕТ СН'!$I$24</f>
        <v>3463.69806969</v>
      </c>
      <c r="P120" s="36">
        <f>SUMIFS(СВЦЭМ!$D$33:$D$776,СВЦЭМ!$A$33:$A$776,$A120,СВЦЭМ!$B$33:$B$776,P$119)+'СЕТ СН'!$I$14+СВЦЭМ!$D$10+'СЕТ СН'!$I$5-'СЕТ СН'!$I$24</f>
        <v>3474.7615379399999</v>
      </c>
      <c r="Q120" s="36">
        <f>SUMIFS(СВЦЭМ!$D$33:$D$776,СВЦЭМ!$A$33:$A$776,$A120,СВЦЭМ!$B$33:$B$776,Q$119)+'СЕТ СН'!$I$14+СВЦЭМ!$D$10+'СЕТ СН'!$I$5-'СЕТ СН'!$I$24</f>
        <v>3484.3346539499998</v>
      </c>
      <c r="R120" s="36">
        <f>SUMIFS(СВЦЭМ!$D$33:$D$776,СВЦЭМ!$A$33:$A$776,$A120,СВЦЭМ!$B$33:$B$776,R$119)+'СЕТ СН'!$I$14+СВЦЭМ!$D$10+'СЕТ СН'!$I$5-'СЕТ СН'!$I$24</f>
        <v>3479.7194835800001</v>
      </c>
      <c r="S120" s="36">
        <f>SUMIFS(СВЦЭМ!$D$33:$D$776,СВЦЭМ!$A$33:$A$776,$A120,СВЦЭМ!$B$33:$B$776,S$119)+'СЕТ СН'!$I$14+СВЦЭМ!$D$10+'СЕТ СН'!$I$5-'СЕТ СН'!$I$24</f>
        <v>3476.4040615399999</v>
      </c>
      <c r="T120" s="36">
        <f>SUMIFS(СВЦЭМ!$D$33:$D$776,СВЦЭМ!$A$33:$A$776,$A120,СВЦЭМ!$B$33:$B$776,T$119)+'СЕТ СН'!$I$14+СВЦЭМ!$D$10+'СЕТ СН'!$I$5-'СЕТ СН'!$I$24</f>
        <v>3465.8603450999999</v>
      </c>
      <c r="U120" s="36">
        <f>SUMIFS(СВЦЭМ!$D$33:$D$776,СВЦЭМ!$A$33:$A$776,$A120,СВЦЭМ!$B$33:$B$776,U$119)+'СЕТ СН'!$I$14+СВЦЭМ!$D$10+'СЕТ СН'!$I$5-'СЕТ СН'!$I$24</f>
        <v>3452.2168839800001</v>
      </c>
      <c r="V120" s="36">
        <f>SUMIFS(СВЦЭМ!$D$33:$D$776,СВЦЭМ!$A$33:$A$776,$A120,СВЦЭМ!$B$33:$B$776,V$119)+'СЕТ СН'!$I$14+СВЦЭМ!$D$10+'СЕТ СН'!$I$5-'СЕТ СН'!$I$24</f>
        <v>3445.6124896400001</v>
      </c>
      <c r="W120" s="36">
        <f>SUMIFS(СВЦЭМ!$D$33:$D$776,СВЦЭМ!$A$33:$A$776,$A120,СВЦЭМ!$B$33:$B$776,W$119)+'СЕТ СН'!$I$14+СВЦЭМ!$D$10+'СЕТ СН'!$I$5-'СЕТ СН'!$I$24</f>
        <v>3450.3856993600002</v>
      </c>
      <c r="X120" s="36">
        <f>SUMIFS(СВЦЭМ!$D$33:$D$776,СВЦЭМ!$A$33:$A$776,$A120,СВЦЭМ!$B$33:$B$776,X$119)+'СЕТ СН'!$I$14+СВЦЭМ!$D$10+'СЕТ СН'!$I$5-'СЕТ СН'!$I$24</f>
        <v>3462.1596376799998</v>
      </c>
      <c r="Y120" s="36">
        <f>SUMIFS(СВЦЭМ!$D$33:$D$776,СВЦЭМ!$A$33:$A$776,$A120,СВЦЭМ!$B$33:$B$776,Y$119)+'СЕТ СН'!$I$14+СВЦЭМ!$D$10+'СЕТ СН'!$I$5-'СЕТ СН'!$I$24</f>
        <v>3495.8316404799998</v>
      </c>
      <c r="AA120" s="45"/>
    </row>
    <row r="121" spans="1:27" ht="15.75" x14ac:dyDescent="0.2">
      <c r="A121" s="35">
        <f>A120+1</f>
        <v>43892</v>
      </c>
      <c r="B121" s="36">
        <f>SUMIFS(СВЦЭМ!$D$33:$D$776,СВЦЭМ!$A$33:$A$776,$A121,СВЦЭМ!$B$33:$B$776,B$119)+'СЕТ СН'!$I$14+СВЦЭМ!$D$10+'СЕТ СН'!$I$5-'СЕТ СН'!$I$24</f>
        <v>3469.4782306799998</v>
      </c>
      <c r="C121" s="36">
        <f>SUMIFS(СВЦЭМ!$D$33:$D$776,СВЦЭМ!$A$33:$A$776,$A121,СВЦЭМ!$B$33:$B$776,C$119)+'СЕТ СН'!$I$14+СВЦЭМ!$D$10+'СЕТ СН'!$I$5-'СЕТ СН'!$I$24</f>
        <v>3472.1646084700001</v>
      </c>
      <c r="D121" s="36">
        <f>SUMIFS(СВЦЭМ!$D$33:$D$776,СВЦЭМ!$A$33:$A$776,$A121,СВЦЭМ!$B$33:$B$776,D$119)+'СЕТ СН'!$I$14+СВЦЭМ!$D$10+'СЕТ СН'!$I$5-'СЕТ СН'!$I$24</f>
        <v>3483.7923343399998</v>
      </c>
      <c r="E121" s="36">
        <f>SUMIFS(СВЦЭМ!$D$33:$D$776,СВЦЭМ!$A$33:$A$776,$A121,СВЦЭМ!$B$33:$B$776,E$119)+'СЕТ СН'!$I$14+СВЦЭМ!$D$10+'СЕТ СН'!$I$5-'СЕТ СН'!$I$24</f>
        <v>3483.75689556</v>
      </c>
      <c r="F121" s="36">
        <f>SUMIFS(СВЦЭМ!$D$33:$D$776,СВЦЭМ!$A$33:$A$776,$A121,СВЦЭМ!$B$33:$B$776,F$119)+'СЕТ СН'!$I$14+СВЦЭМ!$D$10+'СЕТ СН'!$I$5-'СЕТ СН'!$I$24</f>
        <v>3483.0754165799999</v>
      </c>
      <c r="G121" s="36">
        <f>SUMIFS(СВЦЭМ!$D$33:$D$776,СВЦЭМ!$A$33:$A$776,$A121,СВЦЭМ!$B$33:$B$776,G$119)+'СЕТ СН'!$I$14+СВЦЭМ!$D$10+'СЕТ СН'!$I$5-'СЕТ СН'!$I$24</f>
        <v>3496.21506378</v>
      </c>
      <c r="H121" s="36">
        <f>SUMIFS(СВЦЭМ!$D$33:$D$776,СВЦЭМ!$A$33:$A$776,$A121,СВЦЭМ!$B$33:$B$776,H$119)+'СЕТ СН'!$I$14+СВЦЭМ!$D$10+'СЕТ СН'!$I$5-'СЕТ СН'!$I$24</f>
        <v>3545.5284369299998</v>
      </c>
      <c r="I121" s="36">
        <f>SUMIFS(СВЦЭМ!$D$33:$D$776,СВЦЭМ!$A$33:$A$776,$A121,СВЦЭМ!$B$33:$B$776,I$119)+'СЕТ СН'!$I$14+СВЦЭМ!$D$10+'СЕТ СН'!$I$5-'СЕТ СН'!$I$24</f>
        <v>3519.2380639600001</v>
      </c>
      <c r="J121" s="36">
        <f>SUMIFS(СВЦЭМ!$D$33:$D$776,СВЦЭМ!$A$33:$A$776,$A121,СВЦЭМ!$B$33:$B$776,J$119)+'СЕТ СН'!$I$14+СВЦЭМ!$D$10+'СЕТ СН'!$I$5-'СЕТ СН'!$I$24</f>
        <v>3479.0665951300002</v>
      </c>
      <c r="K121" s="36">
        <f>SUMIFS(СВЦЭМ!$D$33:$D$776,СВЦЭМ!$A$33:$A$776,$A121,СВЦЭМ!$B$33:$B$776,K$119)+'СЕТ СН'!$I$14+СВЦЭМ!$D$10+'СЕТ СН'!$I$5-'СЕТ СН'!$I$24</f>
        <v>3467.0113999099999</v>
      </c>
      <c r="L121" s="36">
        <f>SUMIFS(СВЦЭМ!$D$33:$D$776,СВЦЭМ!$A$33:$A$776,$A121,СВЦЭМ!$B$33:$B$776,L$119)+'СЕТ СН'!$I$14+СВЦЭМ!$D$10+'СЕТ СН'!$I$5-'СЕТ СН'!$I$24</f>
        <v>3470.9596643700002</v>
      </c>
      <c r="M121" s="36">
        <f>SUMIFS(СВЦЭМ!$D$33:$D$776,СВЦЭМ!$A$33:$A$776,$A121,СВЦЭМ!$B$33:$B$776,M$119)+'СЕТ СН'!$I$14+СВЦЭМ!$D$10+'СЕТ СН'!$I$5-'СЕТ СН'!$I$24</f>
        <v>3480.8540262400002</v>
      </c>
      <c r="N121" s="36">
        <f>SUMIFS(СВЦЭМ!$D$33:$D$776,СВЦЭМ!$A$33:$A$776,$A121,СВЦЭМ!$B$33:$B$776,N$119)+'СЕТ СН'!$I$14+СВЦЭМ!$D$10+'СЕТ СН'!$I$5-'СЕТ СН'!$I$24</f>
        <v>3494.5149220399999</v>
      </c>
      <c r="O121" s="36">
        <f>SUMIFS(СВЦЭМ!$D$33:$D$776,СВЦЭМ!$A$33:$A$776,$A121,СВЦЭМ!$B$33:$B$776,O$119)+'СЕТ СН'!$I$14+СВЦЭМ!$D$10+'СЕТ СН'!$I$5-'СЕТ СН'!$I$24</f>
        <v>3511.0260113100003</v>
      </c>
      <c r="P121" s="36">
        <f>SUMIFS(СВЦЭМ!$D$33:$D$776,СВЦЭМ!$A$33:$A$776,$A121,СВЦЭМ!$B$33:$B$776,P$119)+'СЕТ СН'!$I$14+СВЦЭМ!$D$10+'СЕТ СН'!$I$5-'СЕТ СН'!$I$24</f>
        <v>3520.6176648800001</v>
      </c>
      <c r="Q121" s="36">
        <f>SUMIFS(СВЦЭМ!$D$33:$D$776,СВЦЭМ!$A$33:$A$776,$A121,СВЦЭМ!$B$33:$B$776,Q$119)+'СЕТ СН'!$I$14+СВЦЭМ!$D$10+'СЕТ СН'!$I$5-'СЕТ СН'!$I$24</f>
        <v>3528.74436543</v>
      </c>
      <c r="R121" s="36">
        <f>SUMIFS(СВЦЭМ!$D$33:$D$776,СВЦЭМ!$A$33:$A$776,$A121,СВЦЭМ!$B$33:$B$776,R$119)+'СЕТ СН'!$I$14+СВЦЭМ!$D$10+'СЕТ СН'!$I$5-'СЕТ СН'!$I$24</f>
        <v>3528.6646675500001</v>
      </c>
      <c r="S121" s="36">
        <f>SUMIFS(СВЦЭМ!$D$33:$D$776,СВЦЭМ!$A$33:$A$776,$A121,СВЦЭМ!$B$33:$B$776,S$119)+'СЕТ СН'!$I$14+СВЦЭМ!$D$10+'СЕТ СН'!$I$5-'СЕТ СН'!$I$24</f>
        <v>3522.92510459</v>
      </c>
      <c r="T121" s="36">
        <f>SUMIFS(СВЦЭМ!$D$33:$D$776,СВЦЭМ!$A$33:$A$776,$A121,СВЦЭМ!$B$33:$B$776,T$119)+'СЕТ СН'!$I$14+СВЦЭМ!$D$10+'СЕТ СН'!$I$5-'СЕТ СН'!$I$24</f>
        <v>3503.88501232</v>
      </c>
      <c r="U121" s="36">
        <f>SUMIFS(СВЦЭМ!$D$33:$D$776,СВЦЭМ!$A$33:$A$776,$A121,СВЦЭМ!$B$33:$B$776,U$119)+'СЕТ СН'!$I$14+СВЦЭМ!$D$10+'СЕТ СН'!$I$5-'СЕТ СН'!$I$24</f>
        <v>3481.76861409</v>
      </c>
      <c r="V121" s="36">
        <f>SUMIFS(СВЦЭМ!$D$33:$D$776,СВЦЭМ!$A$33:$A$776,$A121,СВЦЭМ!$B$33:$B$776,V$119)+'СЕТ СН'!$I$14+СВЦЭМ!$D$10+'СЕТ СН'!$I$5-'СЕТ СН'!$I$24</f>
        <v>3485.9095683999999</v>
      </c>
      <c r="W121" s="36">
        <f>SUMIFS(СВЦЭМ!$D$33:$D$776,СВЦЭМ!$A$33:$A$776,$A121,СВЦЭМ!$B$33:$B$776,W$119)+'СЕТ СН'!$I$14+СВЦЭМ!$D$10+'СЕТ СН'!$I$5-'СЕТ СН'!$I$24</f>
        <v>3497.6220478099999</v>
      </c>
      <c r="X121" s="36">
        <f>SUMIFS(СВЦЭМ!$D$33:$D$776,СВЦЭМ!$A$33:$A$776,$A121,СВЦЭМ!$B$33:$B$776,X$119)+'СЕТ СН'!$I$14+СВЦЭМ!$D$10+'СЕТ СН'!$I$5-'СЕТ СН'!$I$24</f>
        <v>3512.8711553500002</v>
      </c>
      <c r="Y121" s="36">
        <f>SUMIFS(СВЦЭМ!$D$33:$D$776,СВЦЭМ!$A$33:$A$776,$A121,СВЦЭМ!$B$33:$B$776,Y$119)+'СЕТ СН'!$I$14+СВЦЭМ!$D$10+'СЕТ СН'!$I$5-'СЕТ СН'!$I$24</f>
        <v>3540.9892093399999</v>
      </c>
    </row>
    <row r="122" spans="1:27" ht="15.75" x14ac:dyDescent="0.2">
      <c r="A122" s="35">
        <f t="shared" ref="A122:A150" si="3">A121+1</f>
        <v>43893</v>
      </c>
      <c r="B122" s="36">
        <f>SUMIFS(СВЦЭМ!$D$33:$D$776,СВЦЭМ!$A$33:$A$776,$A122,СВЦЭМ!$B$33:$B$776,B$119)+'СЕТ СН'!$I$14+СВЦЭМ!$D$10+'СЕТ СН'!$I$5-'СЕТ СН'!$I$24</f>
        <v>3582.2239226500001</v>
      </c>
      <c r="C122" s="36">
        <f>SUMIFS(СВЦЭМ!$D$33:$D$776,СВЦЭМ!$A$33:$A$776,$A122,СВЦЭМ!$B$33:$B$776,C$119)+'СЕТ СН'!$I$14+СВЦЭМ!$D$10+'СЕТ СН'!$I$5-'СЕТ СН'!$I$24</f>
        <v>3606.7592787799999</v>
      </c>
      <c r="D122" s="36">
        <f>SUMIFS(СВЦЭМ!$D$33:$D$776,СВЦЭМ!$A$33:$A$776,$A122,СВЦЭМ!$B$33:$B$776,D$119)+'СЕТ СН'!$I$14+СВЦЭМ!$D$10+'СЕТ СН'!$I$5-'СЕТ СН'!$I$24</f>
        <v>3599.9033657499999</v>
      </c>
      <c r="E122" s="36">
        <f>SUMIFS(СВЦЭМ!$D$33:$D$776,СВЦЭМ!$A$33:$A$776,$A122,СВЦЭМ!$B$33:$B$776,E$119)+'СЕТ СН'!$I$14+СВЦЭМ!$D$10+'СЕТ СН'!$I$5-'СЕТ СН'!$I$24</f>
        <v>3603.1697541499998</v>
      </c>
      <c r="F122" s="36">
        <f>SUMIFS(СВЦЭМ!$D$33:$D$776,СВЦЭМ!$A$33:$A$776,$A122,СВЦЭМ!$B$33:$B$776,F$119)+'СЕТ СН'!$I$14+СВЦЭМ!$D$10+'СЕТ СН'!$I$5-'СЕТ СН'!$I$24</f>
        <v>3595.0571409100003</v>
      </c>
      <c r="G122" s="36">
        <f>SUMIFS(СВЦЭМ!$D$33:$D$776,СВЦЭМ!$A$33:$A$776,$A122,СВЦЭМ!$B$33:$B$776,G$119)+'СЕТ СН'!$I$14+СВЦЭМ!$D$10+'СЕТ СН'!$I$5-'СЕТ СН'!$I$24</f>
        <v>3601.3304936599998</v>
      </c>
      <c r="H122" s="36">
        <f>SUMIFS(СВЦЭМ!$D$33:$D$776,СВЦЭМ!$A$33:$A$776,$A122,СВЦЭМ!$B$33:$B$776,H$119)+'СЕТ СН'!$I$14+СВЦЭМ!$D$10+'СЕТ СН'!$I$5-'СЕТ СН'!$I$24</f>
        <v>3580.28091485</v>
      </c>
      <c r="I122" s="36">
        <f>SUMIFS(СВЦЭМ!$D$33:$D$776,СВЦЭМ!$A$33:$A$776,$A122,СВЦЭМ!$B$33:$B$776,I$119)+'СЕТ СН'!$I$14+СВЦЭМ!$D$10+'СЕТ СН'!$I$5-'СЕТ СН'!$I$24</f>
        <v>3493.5500273600001</v>
      </c>
      <c r="J122" s="36">
        <f>SUMIFS(СВЦЭМ!$D$33:$D$776,СВЦЭМ!$A$33:$A$776,$A122,СВЦЭМ!$B$33:$B$776,J$119)+'СЕТ СН'!$I$14+СВЦЭМ!$D$10+'СЕТ СН'!$I$5-'СЕТ СН'!$I$24</f>
        <v>3423.7028995700002</v>
      </c>
      <c r="K122" s="36">
        <f>SUMIFS(СВЦЭМ!$D$33:$D$776,СВЦЭМ!$A$33:$A$776,$A122,СВЦЭМ!$B$33:$B$776,K$119)+'СЕТ СН'!$I$14+СВЦЭМ!$D$10+'СЕТ СН'!$I$5-'СЕТ СН'!$I$24</f>
        <v>3419.54586363</v>
      </c>
      <c r="L122" s="36">
        <f>SUMIFS(СВЦЭМ!$D$33:$D$776,СВЦЭМ!$A$33:$A$776,$A122,СВЦЭМ!$B$33:$B$776,L$119)+'СЕТ СН'!$I$14+СВЦЭМ!$D$10+'СЕТ СН'!$I$5-'СЕТ СН'!$I$24</f>
        <v>3420.3220558399998</v>
      </c>
      <c r="M122" s="36">
        <f>SUMIFS(СВЦЭМ!$D$33:$D$776,СВЦЭМ!$A$33:$A$776,$A122,СВЦЭМ!$B$33:$B$776,M$119)+'СЕТ СН'!$I$14+СВЦЭМ!$D$10+'СЕТ СН'!$I$5-'СЕТ СН'!$I$24</f>
        <v>3425.17157821</v>
      </c>
      <c r="N122" s="36">
        <f>SUMIFS(СВЦЭМ!$D$33:$D$776,СВЦЭМ!$A$33:$A$776,$A122,СВЦЭМ!$B$33:$B$776,N$119)+'СЕТ СН'!$I$14+СВЦЭМ!$D$10+'СЕТ СН'!$I$5-'СЕТ СН'!$I$24</f>
        <v>3440.29556899</v>
      </c>
      <c r="O122" s="36">
        <f>SUMIFS(СВЦЭМ!$D$33:$D$776,СВЦЭМ!$A$33:$A$776,$A122,СВЦЭМ!$B$33:$B$776,O$119)+'СЕТ СН'!$I$14+СВЦЭМ!$D$10+'СЕТ СН'!$I$5-'СЕТ СН'!$I$24</f>
        <v>3455.0481842899999</v>
      </c>
      <c r="P122" s="36">
        <f>SUMIFS(СВЦЭМ!$D$33:$D$776,СВЦЭМ!$A$33:$A$776,$A122,СВЦЭМ!$B$33:$B$776,P$119)+'СЕТ СН'!$I$14+СВЦЭМ!$D$10+'СЕТ СН'!$I$5-'СЕТ СН'!$I$24</f>
        <v>3463.7074280100001</v>
      </c>
      <c r="Q122" s="36">
        <f>SUMIFS(СВЦЭМ!$D$33:$D$776,СВЦЭМ!$A$33:$A$776,$A122,СВЦЭМ!$B$33:$B$776,Q$119)+'СЕТ СН'!$I$14+СВЦЭМ!$D$10+'СЕТ СН'!$I$5-'СЕТ СН'!$I$24</f>
        <v>3469.3812913800002</v>
      </c>
      <c r="R122" s="36">
        <f>SUMIFS(СВЦЭМ!$D$33:$D$776,СВЦЭМ!$A$33:$A$776,$A122,СВЦЭМ!$B$33:$B$776,R$119)+'СЕТ СН'!$I$14+СВЦЭМ!$D$10+'СЕТ СН'!$I$5-'СЕТ СН'!$I$24</f>
        <v>3463.2695829700001</v>
      </c>
      <c r="S122" s="36">
        <f>SUMIFS(СВЦЭМ!$D$33:$D$776,СВЦЭМ!$A$33:$A$776,$A122,СВЦЭМ!$B$33:$B$776,S$119)+'СЕТ СН'!$I$14+СВЦЭМ!$D$10+'СЕТ СН'!$I$5-'СЕТ СН'!$I$24</f>
        <v>3458.32802799</v>
      </c>
      <c r="T122" s="36">
        <f>SUMIFS(СВЦЭМ!$D$33:$D$776,СВЦЭМ!$A$33:$A$776,$A122,СВЦЭМ!$B$33:$B$776,T$119)+'СЕТ СН'!$I$14+СВЦЭМ!$D$10+'СЕТ СН'!$I$5-'СЕТ СН'!$I$24</f>
        <v>3440.1585638300003</v>
      </c>
      <c r="U122" s="36">
        <f>SUMIFS(СВЦЭМ!$D$33:$D$776,СВЦЭМ!$A$33:$A$776,$A122,СВЦЭМ!$B$33:$B$776,U$119)+'СЕТ СН'!$I$14+СВЦЭМ!$D$10+'СЕТ СН'!$I$5-'СЕТ СН'!$I$24</f>
        <v>3465.1594093799999</v>
      </c>
      <c r="V122" s="36">
        <f>SUMIFS(СВЦЭМ!$D$33:$D$776,СВЦЭМ!$A$33:$A$776,$A122,СВЦЭМ!$B$33:$B$776,V$119)+'СЕТ СН'!$I$14+СВЦЭМ!$D$10+'СЕТ СН'!$I$5-'СЕТ СН'!$I$24</f>
        <v>3472.08689443</v>
      </c>
      <c r="W122" s="36">
        <f>SUMIFS(СВЦЭМ!$D$33:$D$776,СВЦЭМ!$A$33:$A$776,$A122,СВЦЭМ!$B$33:$B$776,W$119)+'СЕТ СН'!$I$14+СВЦЭМ!$D$10+'СЕТ СН'!$I$5-'СЕТ СН'!$I$24</f>
        <v>3453.7020804499998</v>
      </c>
      <c r="X122" s="36">
        <f>SUMIFS(СВЦЭМ!$D$33:$D$776,СВЦЭМ!$A$33:$A$776,$A122,СВЦЭМ!$B$33:$B$776,X$119)+'СЕТ СН'!$I$14+СВЦЭМ!$D$10+'СЕТ СН'!$I$5-'СЕТ СН'!$I$24</f>
        <v>3449.7750741099999</v>
      </c>
      <c r="Y122" s="36">
        <f>SUMIFS(СВЦЭМ!$D$33:$D$776,СВЦЭМ!$A$33:$A$776,$A122,СВЦЭМ!$B$33:$B$776,Y$119)+'СЕТ СН'!$I$14+СВЦЭМ!$D$10+'СЕТ СН'!$I$5-'СЕТ СН'!$I$24</f>
        <v>3496.7792342399998</v>
      </c>
    </row>
    <row r="123" spans="1:27" ht="15.75" x14ac:dyDescent="0.2">
      <c r="A123" s="35">
        <f t="shared" si="3"/>
        <v>43894</v>
      </c>
      <c r="B123" s="36">
        <f>SUMIFS(СВЦЭМ!$D$33:$D$776,СВЦЭМ!$A$33:$A$776,$A123,СВЦЭМ!$B$33:$B$776,B$119)+'СЕТ СН'!$I$14+СВЦЭМ!$D$10+'СЕТ СН'!$I$5-'СЕТ СН'!$I$24</f>
        <v>3584.49379916</v>
      </c>
      <c r="C123" s="36">
        <f>SUMIFS(СВЦЭМ!$D$33:$D$776,СВЦЭМ!$A$33:$A$776,$A123,СВЦЭМ!$B$33:$B$776,C$119)+'СЕТ СН'!$I$14+СВЦЭМ!$D$10+'СЕТ СН'!$I$5-'СЕТ СН'!$I$24</f>
        <v>3607.2448729799999</v>
      </c>
      <c r="D123" s="36">
        <f>SUMIFS(СВЦЭМ!$D$33:$D$776,СВЦЭМ!$A$33:$A$776,$A123,СВЦЭМ!$B$33:$B$776,D$119)+'СЕТ СН'!$I$14+СВЦЭМ!$D$10+'СЕТ СН'!$I$5-'СЕТ СН'!$I$24</f>
        <v>3617.9510825100001</v>
      </c>
      <c r="E123" s="36">
        <f>SUMIFS(СВЦЭМ!$D$33:$D$776,СВЦЭМ!$A$33:$A$776,$A123,СВЦЭМ!$B$33:$B$776,E$119)+'СЕТ СН'!$I$14+СВЦЭМ!$D$10+'СЕТ СН'!$I$5-'СЕТ СН'!$I$24</f>
        <v>3619.3339407100002</v>
      </c>
      <c r="F123" s="36">
        <f>SUMIFS(СВЦЭМ!$D$33:$D$776,СВЦЭМ!$A$33:$A$776,$A123,СВЦЭМ!$B$33:$B$776,F$119)+'СЕТ СН'!$I$14+СВЦЭМ!$D$10+'СЕТ СН'!$I$5-'СЕТ СН'!$I$24</f>
        <v>3612.85248047</v>
      </c>
      <c r="G123" s="36">
        <f>SUMIFS(СВЦЭМ!$D$33:$D$776,СВЦЭМ!$A$33:$A$776,$A123,СВЦЭМ!$B$33:$B$776,G$119)+'СЕТ СН'!$I$14+СВЦЭМ!$D$10+'СЕТ СН'!$I$5-'СЕТ СН'!$I$24</f>
        <v>3551.88199373</v>
      </c>
      <c r="H123" s="36">
        <f>SUMIFS(СВЦЭМ!$D$33:$D$776,СВЦЭМ!$A$33:$A$776,$A123,СВЦЭМ!$B$33:$B$776,H$119)+'СЕТ СН'!$I$14+СВЦЭМ!$D$10+'СЕТ СН'!$I$5-'СЕТ СН'!$I$24</f>
        <v>3506.7466500999999</v>
      </c>
      <c r="I123" s="36">
        <f>SUMIFS(СВЦЭМ!$D$33:$D$776,СВЦЭМ!$A$33:$A$776,$A123,СВЦЭМ!$B$33:$B$776,I$119)+'СЕТ СН'!$I$14+СВЦЭМ!$D$10+'СЕТ СН'!$I$5-'СЕТ СН'!$I$24</f>
        <v>3476.7907500199999</v>
      </c>
      <c r="J123" s="36">
        <f>SUMIFS(СВЦЭМ!$D$33:$D$776,СВЦЭМ!$A$33:$A$776,$A123,СВЦЭМ!$B$33:$B$776,J$119)+'СЕТ СН'!$I$14+СВЦЭМ!$D$10+'СЕТ СН'!$I$5-'СЕТ СН'!$I$24</f>
        <v>3435.6415491299999</v>
      </c>
      <c r="K123" s="36">
        <f>SUMIFS(СВЦЭМ!$D$33:$D$776,СВЦЭМ!$A$33:$A$776,$A123,СВЦЭМ!$B$33:$B$776,K$119)+'СЕТ СН'!$I$14+СВЦЭМ!$D$10+'СЕТ СН'!$I$5-'СЕТ СН'!$I$24</f>
        <v>3443.4795317600001</v>
      </c>
      <c r="L123" s="36">
        <f>SUMIFS(СВЦЭМ!$D$33:$D$776,СВЦЭМ!$A$33:$A$776,$A123,СВЦЭМ!$B$33:$B$776,L$119)+'СЕТ СН'!$I$14+СВЦЭМ!$D$10+'СЕТ СН'!$I$5-'СЕТ СН'!$I$24</f>
        <v>3448.6705350399998</v>
      </c>
      <c r="M123" s="36">
        <f>SUMIFS(СВЦЭМ!$D$33:$D$776,СВЦЭМ!$A$33:$A$776,$A123,СВЦЭМ!$B$33:$B$776,M$119)+'СЕТ СН'!$I$14+СВЦЭМ!$D$10+'СЕТ СН'!$I$5-'СЕТ СН'!$I$24</f>
        <v>3466.1012013200002</v>
      </c>
      <c r="N123" s="36">
        <f>SUMIFS(СВЦЭМ!$D$33:$D$776,СВЦЭМ!$A$33:$A$776,$A123,СВЦЭМ!$B$33:$B$776,N$119)+'СЕТ СН'!$I$14+СВЦЭМ!$D$10+'СЕТ СН'!$I$5-'СЕТ СН'!$I$24</f>
        <v>3477.2600827300002</v>
      </c>
      <c r="O123" s="36">
        <f>SUMIFS(СВЦЭМ!$D$33:$D$776,СВЦЭМ!$A$33:$A$776,$A123,СВЦЭМ!$B$33:$B$776,O$119)+'СЕТ СН'!$I$14+СВЦЭМ!$D$10+'СЕТ СН'!$I$5-'СЕТ СН'!$I$24</f>
        <v>3489.36094048</v>
      </c>
      <c r="P123" s="36">
        <f>SUMIFS(СВЦЭМ!$D$33:$D$776,СВЦЭМ!$A$33:$A$776,$A123,СВЦЭМ!$B$33:$B$776,P$119)+'СЕТ СН'!$I$14+СВЦЭМ!$D$10+'СЕТ СН'!$I$5-'СЕТ СН'!$I$24</f>
        <v>3500.9300088700002</v>
      </c>
      <c r="Q123" s="36">
        <f>SUMIFS(СВЦЭМ!$D$33:$D$776,СВЦЭМ!$A$33:$A$776,$A123,СВЦЭМ!$B$33:$B$776,Q$119)+'СЕТ СН'!$I$14+СВЦЭМ!$D$10+'СЕТ СН'!$I$5-'СЕТ СН'!$I$24</f>
        <v>3511.3829413799999</v>
      </c>
      <c r="R123" s="36">
        <f>SUMIFS(СВЦЭМ!$D$33:$D$776,СВЦЭМ!$A$33:$A$776,$A123,СВЦЭМ!$B$33:$B$776,R$119)+'СЕТ СН'!$I$14+СВЦЭМ!$D$10+'СЕТ СН'!$I$5-'СЕТ СН'!$I$24</f>
        <v>3504.2169588900001</v>
      </c>
      <c r="S123" s="36">
        <f>SUMIFS(СВЦЭМ!$D$33:$D$776,СВЦЭМ!$A$33:$A$776,$A123,СВЦЭМ!$B$33:$B$776,S$119)+'СЕТ СН'!$I$14+СВЦЭМ!$D$10+'СЕТ СН'!$I$5-'СЕТ СН'!$I$24</f>
        <v>3489.3269071200002</v>
      </c>
      <c r="T123" s="36">
        <f>SUMIFS(СВЦЭМ!$D$33:$D$776,СВЦЭМ!$A$33:$A$776,$A123,СВЦЭМ!$B$33:$B$776,T$119)+'СЕТ СН'!$I$14+СВЦЭМ!$D$10+'СЕТ СН'!$I$5-'СЕТ СН'!$I$24</f>
        <v>3471.4645938100002</v>
      </c>
      <c r="U123" s="36">
        <f>SUMIFS(СВЦЭМ!$D$33:$D$776,СВЦЭМ!$A$33:$A$776,$A123,СВЦЭМ!$B$33:$B$776,U$119)+'СЕТ СН'!$I$14+СВЦЭМ!$D$10+'СЕТ СН'!$I$5-'СЕТ СН'!$I$24</f>
        <v>3464.7960002200002</v>
      </c>
      <c r="V123" s="36">
        <f>SUMIFS(СВЦЭМ!$D$33:$D$776,СВЦЭМ!$A$33:$A$776,$A123,СВЦЭМ!$B$33:$B$776,V$119)+'СЕТ СН'!$I$14+СВЦЭМ!$D$10+'СЕТ СН'!$I$5-'СЕТ СН'!$I$24</f>
        <v>3461.7974530199999</v>
      </c>
      <c r="W123" s="36">
        <f>SUMIFS(СВЦЭМ!$D$33:$D$776,СВЦЭМ!$A$33:$A$776,$A123,СВЦЭМ!$B$33:$B$776,W$119)+'СЕТ СН'!$I$14+СВЦЭМ!$D$10+'СЕТ СН'!$I$5-'СЕТ СН'!$I$24</f>
        <v>3466.2756502699999</v>
      </c>
      <c r="X123" s="36">
        <f>SUMIFS(СВЦЭМ!$D$33:$D$776,СВЦЭМ!$A$33:$A$776,$A123,СВЦЭМ!$B$33:$B$776,X$119)+'СЕТ СН'!$I$14+СВЦЭМ!$D$10+'СЕТ СН'!$I$5-'СЕТ СН'!$I$24</f>
        <v>3475.2029467100001</v>
      </c>
      <c r="Y123" s="36">
        <f>SUMIFS(СВЦЭМ!$D$33:$D$776,СВЦЭМ!$A$33:$A$776,$A123,СВЦЭМ!$B$33:$B$776,Y$119)+'СЕТ СН'!$I$14+СВЦЭМ!$D$10+'СЕТ СН'!$I$5-'СЕТ СН'!$I$24</f>
        <v>3512.05618198</v>
      </c>
    </row>
    <row r="124" spans="1:27" ht="15.75" x14ac:dyDescent="0.2">
      <c r="A124" s="35">
        <f t="shared" si="3"/>
        <v>43895</v>
      </c>
      <c r="B124" s="36">
        <f>SUMIFS(СВЦЭМ!$D$33:$D$776,СВЦЭМ!$A$33:$A$776,$A124,СВЦЭМ!$B$33:$B$776,B$119)+'СЕТ СН'!$I$14+СВЦЭМ!$D$10+'СЕТ СН'!$I$5-'СЕТ СН'!$I$24</f>
        <v>3559.0609703</v>
      </c>
      <c r="C124" s="36">
        <f>SUMIFS(СВЦЭМ!$D$33:$D$776,СВЦЭМ!$A$33:$A$776,$A124,СВЦЭМ!$B$33:$B$776,C$119)+'СЕТ СН'!$I$14+СВЦЭМ!$D$10+'СЕТ СН'!$I$5-'СЕТ СН'!$I$24</f>
        <v>3597.2197222499999</v>
      </c>
      <c r="D124" s="36">
        <f>SUMIFS(СВЦЭМ!$D$33:$D$776,СВЦЭМ!$A$33:$A$776,$A124,СВЦЭМ!$B$33:$B$776,D$119)+'СЕТ СН'!$I$14+СВЦЭМ!$D$10+'СЕТ СН'!$I$5-'СЕТ СН'!$I$24</f>
        <v>3604.02186213</v>
      </c>
      <c r="E124" s="36">
        <f>SUMIFS(СВЦЭМ!$D$33:$D$776,СВЦЭМ!$A$33:$A$776,$A124,СВЦЭМ!$B$33:$B$776,E$119)+'СЕТ СН'!$I$14+СВЦЭМ!$D$10+'СЕТ СН'!$I$5-'СЕТ СН'!$I$24</f>
        <v>3616.4363084800002</v>
      </c>
      <c r="F124" s="36">
        <f>SUMIFS(СВЦЭМ!$D$33:$D$776,СВЦЭМ!$A$33:$A$776,$A124,СВЦЭМ!$B$33:$B$776,F$119)+'СЕТ СН'!$I$14+СВЦЭМ!$D$10+'СЕТ СН'!$I$5-'СЕТ СН'!$I$24</f>
        <v>3591.1988154300002</v>
      </c>
      <c r="G124" s="36">
        <f>SUMIFS(СВЦЭМ!$D$33:$D$776,СВЦЭМ!$A$33:$A$776,$A124,СВЦЭМ!$B$33:$B$776,G$119)+'СЕТ СН'!$I$14+СВЦЭМ!$D$10+'СЕТ СН'!$I$5-'СЕТ СН'!$I$24</f>
        <v>3576.7134191300001</v>
      </c>
      <c r="H124" s="36">
        <f>SUMIFS(СВЦЭМ!$D$33:$D$776,СВЦЭМ!$A$33:$A$776,$A124,СВЦЭМ!$B$33:$B$776,H$119)+'СЕТ СН'!$I$14+СВЦЭМ!$D$10+'СЕТ СН'!$I$5-'СЕТ СН'!$I$24</f>
        <v>3532.1751489600001</v>
      </c>
      <c r="I124" s="36">
        <f>SUMIFS(СВЦЭМ!$D$33:$D$776,СВЦЭМ!$A$33:$A$776,$A124,СВЦЭМ!$B$33:$B$776,I$119)+'СЕТ СН'!$I$14+СВЦЭМ!$D$10+'СЕТ СН'!$I$5-'СЕТ СН'!$I$24</f>
        <v>3514.2191852200003</v>
      </c>
      <c r="J124" s="36">
        <f>SUMIFS(СВЦЭМ!$D$33:$D$776,СВЦЭМ!$A$33:$A$776,$A124,СВЦЭМ!$B$33:$B$776,J$119)+'СЕТ СН'!$I$14+СВЦЭМ!$D$10+'СЕТ СН'!$I$5-'СЕТ СН'!$I$24</f>
        <v>3471.2848896700002</v>
      </c>
      <c r="K124" s="36">
        <f>SUMIFS(СВЦЭМ!$D$33:$D$776,СВЦЭМ!$A$33:$A$776,$A124,СВЦЭМ!$B$33:$B$776,K$119)+'СЕТ СН'!$I$14+СВЦЭМ!$D$10+'СЕТ СН'!$I$5-'СЕТ СН'!$I$24</f>
        <v>3471.1407766900002</v>
      </c>
      <c r="L124" s="36">
        <f>SUMIFS(СВЦЭМ!$D$33:$D$776,СВЦЭМ!$A$33:$A$776,$A124,СВЦЭМ!$B$33:$B$776,L$119)+'СЕТ СН'!$I$14+СВЦЭМ!$D$10+'СЕТ СН'!$I$5-'СЕТ СН'!$I$24</f>
        <v>3491.6644324600002</v>
      </c>
      <c r="M124" s="36">
        <f>SUMIFS(СВЦЭМ!$D$33:$D$776,СВЦЭМ!$A$33:$A$776,$A124,СВЦЭМ!$B$33:$B$776,M$119)+'СЕТ СН'!$I$14+СВЦЭМ!$D$10+'СЕТ СН'!$I$5-'СЕТ СН'!$I$24</f>
        <v>3518.3142567</v>
      </c>
      <c r="N124" s="36">
        <f>SUMIFS(СВЦЭМ!$D$33:$D$776,СВЦЭМ!$A$33:$A$776,$A124,СВЦЭМ!$B$33:$B$776,N$119)+'СЕТ СН'!$I$14+СВЦЭМ!$D$10+'СЕТ СН'!$I$5-'СЕТ СН'!$I$24</f>
        <v>3524.8025536300001</v>
      </c>
      <c r="O124" s="36">
        <f>SUMIFS(СВЦЭМ!$D$33:$D$776,СВЦЭМ!$A$33:$A$776,$A124,СВЦЭМ!$B$33:$B$776,O$119)+'СЕТ СН'!$I$14+СВЦЭМ!$D$10+'СЕТ СН'!$I$5-'СЕТ СН'!$I$24</f>
        <v>3535.7502863300001</v>
      </c>
      <c r="P124" s="36">
        <f>SUMIFS(СВЦЭМ!$D$33:$D$776,СВЦЭМ!$A$33:$A$776,$A124,СВЦЭМ!$B$33:$B$776,P$119)+'СЕТ СН'!$I$14+СВЦЭМ!$D$10+'СЕТ СН'!$I$5-'СЕТ СН'!$I$24</f>
        <v>3546.4514073600003</v>
      </c>
      <c r="Q124" s="36">
        <f>SUMIFS(СВЦЭМ!$D$33:$D$776,СВЦЭМ!$A$33:$A$776,$A124,СВЦЭМ!$B$33:$B$776,Q$119)+'СЕТ СН'!$I$14+СВЦЭМ!$D$10+'СЕТ СН'!$I$5-'СЕТ СН'!$I$24</f>
        <v>3556.1212966900002</v>
      </c>
      <c r="R124" s="36">
        <f>SUMIFS(СВЦЭМ!$D$33:$D$776,СВЦЭМ!$A$33:$A$776,$A124,СВЦЭМ!$B$33:$B$776,R$119)+'СЕТ СН'!$I$14+СВЦЭМ!$D$10+'СЕТ СН'!$I$5-'СЕТ СН'!$I$24</f>
        <v>3555.20731918</v>
      </c>
      <c r="S124" s="36">
        <f>SUMIFS(СВЦЭМ!$D$33:$D$776,СВЦЭМ!$A$33:$A$776,$A124,СВЦЭМ!$B$33:$B$776,S$119)+'СЕТ СН'!$I$14+СВЦЭМ!$D$10+'СЕТ СН'!$I$5-'СЕТ СН'!$I$24</f>
        <v>3544.9510147800002</v>
      </c>
      <c r="T124" s="36">
        <f>SUMIFS(СВЦЭМ!$D$33:$D$776,СВЦЭМ!$A$33:$A$776,$A124,СВЦЭМ!$B$33:$B$776,T$119)+'СЕТ СН'!$I$14+СВЦЭМ!$D$10+'СЕТ СН'!$I$5-'СЕТ СН'!$I$24</f>
        <v>3526.7412181300001</v>
      </c>
      <c r="U124" s="36">
        <f>SUMIFS(СВЦЭМ!$D$33:$D$776,СВЦЭМ!$A$33:$A$776,$A124,СВЦЭМ!$B$33:$B$776,U$119)+'СЕТ СН'!$I$14+СВЦЭМ!$D$10+'СЕТ СН'!$I$5-'СЕТ СН'!$I$24</f>
        <v>3503.7950876800001</v>
      </c>
      <c r="V124" s="36">
        <f>SUMIFS(СВЦЭМ!$D$33:$D$776,СВЦЭМ!$A$33:$A$776,$A124,СВЦЭМ!$B$33:$B$776,V$119)+'СЕТ СН'!$I$14+СВЦЭМ!$D$10+'СЕТ СН'!$I$5-'СЕТ СН'!$I$24</f>
        <v>3501.07538428</v>
      </c>
      <c r="W124" s="36">
        <f>SUMIFS(СВЦЭМ!$D$33:$D$776,СВЦЭМ!$A$33:$A$776,$A124,СВЦЭМ!$B$33:$B$776,W$119)+'СЕТ СН'!$I$14+СВЦЭМ!$D$10+'СЕТ СН'!$I$5-'СЕТ СН'!$I$24</f>
        <v>3512.5118335699999</v>
      </c>
      <c r="X124" s="36">
        <f>SUMIFS(СВЦЭМ!$D$33:$D$776,СВЦЭМ!$A$33:$A$776,$A124,СВЦЭМ!$B$33:$B$776,X$119)+'СЕТ СН'!$I$14+СВЦЭМ!$D$10+'СЕТ СН'!$I$5-'СЕТ СН'!$I$24</f>
        <v>3527.0697375300001</v>
      </c>
      <c r="Y124" s="36">
        <f>SUMIFS(СВЦЭМ!$D$33:$D$776,СВЦЭМ!$A$33:$A$776,$A124,СВЦЭМ!$B$33:$B$776,Y$119)+'СЕТ СН'!$I$14+СВЦЭМ!$D$10+'СЕТ СН'!$I$5-'СЕТ СН'!$I$24</f>
        <v>3543.7451937200003</v>
      </c>
    </row>
    <row r="125" spans="1:27" ht="15.75" x14ac:dyDescent="0.2">
      <c r="A125" s="35">
        <f t="shared" si="3"/>
        <v>43896</v>
      </c>
      <c r="B125" s="36">
        <f>SUMIFS(СВЦЭМ!$D$33:$D$776,СВЦЭМ!$A$33:$A$776,$A125,СВЦЭМ!$B$33:$B$776,B$119)+'СЕТ СН'!$I$14+СВЦЭМ!$D$10+'СЕТ СН'!$I$5-'СЕТ СН'!$I$24</f>
        <v>3599.9487821500002</v>
      </c>
      <c r="C125" s="36">
        <f>SUMIFS(СВЦЭМ!$D$33:$D$776,СВЦЭМ!$A$33:$A$776,$A125,СВЦЭМ!$B$33:$B$776,C$119)+'СЕТ СН'!$I$14+СВЦЭМ!$D$10+'СЕТ СН'!$I$5-'СЕТ СН'!$I$24</f>
        <v>3624.6793725699999</v>
      </c>
      <c r="D125" s="36">
        <f>SUMIFS(СВЦЭМ!$D$33:$D$776,СВЦЭМ!$A$33:$A$776,$A125,СВЦЭМ!$B$33:$B$776,D$119)+'СЕТ СН'!$I$14+СВЦЭМ!$D$10+'СЕТ СН'!$I$5-'СЕТ СН'!$I$24</f>
        <v>3634.3101975999998</v>
      </c>
      <c r="E125" s="36">
        <f>SUMIFS(СВЦЭМ!$D$33:$D$776,СВЦЭМ!$A$33:$A$776,$A125,СВЦЭМ!$B$33:$B$776,E$119)+'СЕТ СН'!$I$14+СВЦЭМ!$D$10+'СЕТ СН'!$I$5-'СЕТ СН'!$I$24</f>
        <v>3640.1984242200001</v>
      </c>
      <c r="F125" s="36">
        <f>SUMIFS(СВЦЭМ!$D$33:$D$776,СВЦЭМ!$A$33:$A$776,$A125,СВЦЭМ!$B$33:$B$776,F$119)+'СЕТ СН'!$I$14+СВЦЭМ!$D$10+'СЕТ СН'!$I$5-'СЕТ СН'!$I$24</f>
        <v>3634.3169121300002</v>
      </c>
      <c r="G125" s="36">
        <f>SUMIFS(СВЦЭМ!$D$33:$D$776,СВЦЭМ!$A$33:$A$776,$A125,СВЦЭМ!$B$33:$B$776,G$119)+'СЕТ СН'!$I$14+СВЦЭМ!$D$10+'СЕТ СН'!$I$5-'СЕТ СН'!$I$24</f>
        <v>3614.5921910300003</v>
      </c>
      <c r="H125" s="36">
        <f>SUMIFS(СВЦЭМ!$D$33:$D$776,СВЦЭМ!$A$33:$A$776,$A125,СВЦЭМ!$B$33:$B$776,H$119)+'СЕТ СН'!$I$14+СВЦЭМ!$D$10+'СЕТ СН'!$I$5-'СЕТ СН'!$I$24</f>
        <v>3579.6679972100001</v>
      </c>
      <c r="I125" s="36">
        <f>SUMIFS(СВЦЭМ!$D$33:$D$776,СВЦЭМ!$A$33:$A$776,$A125,СВЦЭМ!$B$33:$B$776,I$119)+'СЕТ СН'!$I$14+СВЦЭМ!$D$10+'СЕТ СН'!$I$5-'СЕТ СН'!$I$24</f>
        <v>3542.6270434799999</v>
      </c>
      <c r="J125" s="36">
        <f>SUMIFS(СВЦЭМ!$D$33:$D$776,СВЦЭМ!$A$33:$A$776,$A125,СВЦЭМ!$B$33:$B$776,J$119)+'СЕТ СН'!$I$14+СВЦЭМ!$D$10+'СЕТ СН'!$I$5-'СЕТ СН'!$I$24</f>
        <v>3492.9214953800001</v>
      </c>
      <c r="K125" s="36">
        <f>SUMIFS(СВЦЭМ!$D$33:$D$776,СВЦЭМ!$A$33:$A$776,$A125,СВЦЭМ!$B$33:$B$776,K$119)+'СЕТ СН'!$I$14+СВЦЭМ!$D$10+'СЕТ СН'!$I$5-'СЕТ СН'!$I$24</f>
        <v>3483.7938310300001</v>
      </c>
      <c r="L125" s="36">
        <f>SUMIFS(СВЦЭМ!$D$33:$D$776,СВЦЭМ!$A$33:$A$776,$A125,СВЦЭМ!$B$33:$B$776,L$119)+'СЕТ СН'!$I$14+СВЦЭМ!$D$10+'СЕТ СН'!$I$5-'СЕТ СН'!$I$24</f>
        <v>3497.3253226400002</v>
      </c>
      <c r="M125" s="36">
        <f>SUMIFS(СВЦЭМ!$D$33:$D$776,СВЦЭМ!$A$33:$A$776,$A125,СВЦЭМ!$B$33:$B$776,M$119)+'СЕТ СН'!$I$14+СВЦЭМ!$D$10+'СЕТ СН'!$I$5-'СЕТ СН'!$I$24</f>
        <v>3517.2704697999998</v>
      </c>
      <c r="N125" s="36">
        <f>SUMIFS(СВЦЭМ!$D$33:$D$776,СВЦЭМ!$A$33:$A$776,$A125,СВЦЭМ!$B$33:$B$776,N$119)+'СЕТ СН'!$I$14+СВЦЭМ!$D$10+'СЕТ СН'!$I$5-'СЕТ СН'!$I$24</f>
        <v>3527.3959761599999</v>
      </c>
      <c r="O125" s="36">
        <f>SUMIFS(СВЦЭМ!$D$33:$D$776,СВЦЭМ!$A$33:$A$776,$A125,СВЦЭМ!$B$33:$B$776,O$119)+'СЕТ СН'!$I$14+СВЦЭМ!$D$10+'СЕТ СН'!$I$5-'СЕТ СН'!$I$24</f>
        <v>3544.8742447300001</v>
      </c>
      <c r="P125" s="36">
        <f>SUMIFS(СВЦЭМ!$D$33:$D$776,СВЦЭМ!$A$33:$A$776,$A125,СВЦЭМ!$B$33:$B$776,P$119)+'СЕТ СН'!$I$14+СВЦЭМ!$D$10+'СЕТ СН'!$I$5-'СЕТ СН'!$I$24</f>
        <v>3555.3384813800003</v>
      </c>
      <c r="Q125" s="36">
        <f>SUMIFS(СВЦЭМ!$D$33:$D$776,СВЦЭМ!$A$33:$A$776,$A125,СВЦЭМ!$B$33:$B$776,Q$119)+'СЕТ СН'!$I$14+СВЦЭМ!$D$10+'СЕТ СН'!$I$5-'СЕТ СН'!$I$24</f>
        <v>3559.0236008700003</v>
      </c>
      <c r="R125" s="36">
        <f>SUMIFS(СВЦЭМ!$D$33:$D$776,СВЦЭМ!$A$33:$A$776,$A125,СВЦЭМ!$B$33:$B$776,R$119)+'СЕТ СН'!$I$14+СВЦЭМ!$D$10+'СЕТ СН'!$I$5-'СЕТ СН'!$I$24</f>
        <v>3556.2010927000001</v>
      </c>
      <c r="S125" s="36">
        <f>SUMIFS(СВЦЭМ!$D$33:$D$776,СВЦЭМ!$A$33:$A$776,$A125,СВЦЭМ!$B$33:$B$776,S$119)+'СЕТ СН'!$I$14+СВЦЭМ!$D$10+'СЕТ СН'!$I$5-'СЕТ СН'!$I$24</f>
        <v>3545.5170482399999</v>
      </c>
      <c r="T125" s="36">
        <f>SUMIFS(СВЦЭМ!$D$33:$D$776,СВЦЭМ!$A$33:$A$776,$A125,СВЦЭМ!$B$33:$B$776,T$119)+'СЕТ СН'!$I$14+СВЦЭМ!$D$10+'СЕТ СН'!$I$5-'СЕТ СН'!$I$24</f>
        <v>3519.8369332800003</v>
      </c>
      <c r="U125" s="36">
        <f>SUMIFS(СВЦЭМ!$D$33:$D$776,СВЦЭМ!$A$33:$A$776,$A125,СВЦЭМ!$B$33:$B$776,U$119)+'СЕТ СН'!$I$14+СВЦЭМ!$D$10+'СЕТ СН'!$I$5-'СЕТ СН'!$I$24</f>
        <v>3512.3650848500001</v>
      </c>
      <c r="V125" s="36">
        <f>SUMIFS(СВЦЭМ!$D$33:$D$776,СВЦЭМ!$A$33:$A$776,$A125,СВЦЭМ!$B$33:$B$776,V$119)+'СЕТ СН'!$I$14+СВЦЭМ!$D$10+'СЕТ СН'!$I$5-'СЕТ СН'!$I$24</f>
        <v>3508.12833972</v>
      </c>
      <c r="W125" s="36">
        <f>SUMIFS(СВЦЭМ!$D$33:$D$776,СВЦЭМ!$A$33:$A$776,$A125,СВЦЭМ!$B$33:$B$776,W$119)+'СЕТ СН'!$I$14+СВЦЭМ!$D$10+'СЕТ СН'!$I$5-'СЕТ СН'!$I$24</f>
        <v>3521.73634782</v>
      </c>
      <c r="X125" s="36">
        <f>SUMIFS(СВЦЭМ!$D$33:$D$776,СВЦЭМ!$A$33:$A$776,$A125,СВЦЭМ!$B$33:$B$776,X$119)+'СЕТ СН'!$I$14+СВЦЭМ!$D$10+'СЕТ СН'!$I$5-'СЕТ СН'!$I$24</f>
        <v>3528.9331873900001</v>
      </c>
      <c r="Y125" s="36">
        <f>SUMIFS(СВЦЭМ!$D$33:$D$776,СВЦЭМ!$A$33:$A$776,$A125,СВЦЭМ!$B$33:$B$776,Y$119)+'СЕТ СН'!$I$14+СВЦЭМ!$D$10+'СЕТ СН'!$I$5-'СЕТ СН'!$I$24</f>
        <v>3538.2244689099998</v>
      </c>
    </row>
    <row r="126" spans="1:27" ht="15.75" x14ac:dyDescent="0.2">
      <c r="A126" s="35">
        <f t="shared" si="3"/>
        <v>43897</v>
      </c>
      <c r="B126" s="36">
        <f>SUMIFS(СВЦЭМ!$D$33:$D$776,СВЦЭМ!$A$33:$A$776,$A126,СВЦЭМ!$B$33:$B$776,B$119)+'СЕТ СН'!$I$14+СВЦЭМ!$D$10+'СЕТ СН'!$I$5-'СЕТ СН'!$I$24</f>
        <v>3569.39577951</v>
      </c>
      <c r="C126" s="36">
        <f>SUMIFS(СВЦЭМ!$D$33:$D$776,СВЦЭМ!$A$33:$A$776,$A126,СВЦЭМ!$B$33:$B$776,C$119)+'СЕТ СН'!$I$14+СВЦЭМ!$D$10+'СЕТ СН'!$I$5-'СЕТ СН'!$I$24</f>
        <v>3594.1268424099999</v>
      </c>
      <c r="D126" s="36">
        <f>SUMIFS(СВЦЭМ!$D$33:$D$776,СВЦЭМ!$A$33:$A$776,$A126,СВЦЭМ!$B$33:$B$776,D$119)+'СЕТ СН'!$I$14+СВЦЭМ!$D$10+'СЕТ СН'!$I$5-'СЕТ СН'!$I$24</f>
        <v>3604.68682429</v>
      </c>
      <c r="E126" s="36">
        <f>SUMIFS(СВЦЭМ!$D$33:$D$776,СВЦЭМ!$A$33:$A$776,$A126,СВЦЭМ!$B$33:$B$776,E$119)+'СЕТ СН'!$I$14+СВЦЭМ!$D$10+'СЕТ СН'!$I$5-'СЕТ СН'!$I$24</f>
        <v>3614.5328420999999</v>
      </c>
      <c r="F126" s="36">
        <f>SUMIFS(СВЦЭМ!$D$33:$D$776,СВЦЭМ!$A$33:$A$776,$A126,СВЦЭМ!$B$33:$B$776,F$119)+'СЕТ СН'!$I$14+СВЦЭМ!$D$10+'СЕТ СН'!$I$5-'СЕТ СН'!$I$24</f>
        <v>3610.1834296000002</v>
      </c>
      <c r="G126" s="36">
        <f>SUMIFS(СВЦЭМ!$D$33:$D$776,СВЦЭМ!$A$33:$A$776,$A126,СВЦЭМ!$B$33:$B$776,G$119)+'СЕТ СН'!$I$14+СВЦЭМ!$D$10+'СЕТ СН'!$I$5-'СЕТ СН'!$I$24</f>
        <v>3601.5839076000002</v>
      </c>
      <c r="H126" s="36">
        <f>SUMIFS(СВЦЭМ!$D$33:$D$776,СВЦЭМ!$A$33:$A$776,$A126,СВЦЭМ!$B$33:$B$776,H$119)+'СЕТ СН'!$I$14+СВЦЭМ!$D$10+'СЕТ СН'!$I$5-'СЕТ СН'!$I$24</f>
        <v>3583.0401087</v>
      </c>
      <c r="I126" s="36">
        <f>SUMIFS(СВЦЭМ!$D$33:$D$776,СВЦЭМ!$A$33:$A$776,$A126,СВЦЭМ!$B$33:$B$776,I$119)+'СЕТ СН'!$I$14+СВЦЭМ!$D$10+'СЕТ СН'!$I$5-'СЕТ СН'!$I$24</f>
        <v>3542.77532664</v>
      </c>
      <c r="J126" s="36">
        <f>SUMIFS(СВЦЭМ!$D$33:$D$776,СВЦЭМ!$A$33:$A$776,$A126,СВЦЭМ!$B$33:$B$776,J$119)+'СЕТ СН'!$I$14+СВЦЭМ!$D$10+'СЕТ СН'!$I$5-'СЕТ СН'!$I$24</f>
        <v>3493.4255637599999</v>
      </c>
      <c r="K126" s="36">
        <f>SUMIFS(СВЦЭМ!$D$33:$D$776,СВЦЭМ!$A$33:$A$776,$A126,СВЦЭМ!$B$33:$B$776,K$119)+'СЕТ СН'!$I$14+СВЦЭМ!$D$10+'СЕТ СН'!$I$5-'СЕТ СН'!$I$24</f>
        <v>3495.0692847300002</v>
      </c>
      <c r="L126" s="36">
        <f>SUMIFS(СВЦЭМ!$D$33:$D$776,СВЦЭМ!$A$33:$A$776,$A126,СВЦЭМ!$B$33:$B$776,L$119)+'СЕТ СН'!$I$14+СВЦЭМ!$D$10+'СЕТ СН'!$I$5-'СЕТ СН'!$I$24</f>
        <v>3499.15257217</v>
      </c>
      <c r="M126" s="36">
        <f>SUMIFS(СВЦЭМ!$D$33:$D$776,СВЦЭМ!$A$33:$A$776,$A126,СВЦЭМ!$B$33:$B$776,M$119)+'СЕТ СН'!$I$14+СВЦЭМ!$D$10+'СЕТ СН'!$I$5-'СЕТ СН'!$I$24</f>
        <v>3501.5295869800002</v>
      </c>
      <c r="N126" s="36">
        <f>SUMIFS(СВЦЭМ!$D$33:$D$776,СВЦЭМ!$A$33:$A$776,$A126,СВЦЭМ!$B$33:$B$776,N$119)+'СЕТ СН'!$I$14+СВЦЭМ!$D$10+'СЕТ СН'!$I$5-'СЕТ СН'!$I$24</f>
        <v>3518.57569659</v>
      </c>
      <c r="O126" s="36">
        <f>SUMIFS(СВЦЭМ!$D$33:$D$776,СВЦЭМ!$A$33:$A$776,$A126,СВЦЭМ!$B$33:$B$776,O$119)+'СЕТ СН'!$I$14+СВЦЭМ!$D$10+'СЕТ СН'!$I$5-'СЕТ СН'!$I$24</f>
        <v>3520.8223133500001</v>
      </c>
      <c r="P126" s="36">
        <f>SUMIFS(СВЦЭМ!$D$33:$D$776,СВЦЭМ!$A$33:$A$776,$A126,СВЦЭМ!$B$33:$B$776,P$119)+'СЕТ СН'!$I$14+СВЦЭМ!$D$10+'СЕТ СН'!$I$5-'СЕТ СН'!$I$24</f>
        <v>3529.7575308599999</v>
      </c>
      <c r="Q126" s="36">
        <f>SUMIFS(СВЦЭМ!$D$33:$D$776,СВЦЭМ!$A$33:$A$776,$A126,СВЦЭМ!$B$33:$B$776,Q$119)+'СЕТ СН'!$I$14+СВЦЭМ!$D$10+'СЕТ СН'!$I$5-'СЕТ СН'!$I$24</f>
        <v>3537.6184129799999</v>
      </c>
      <c r="R126" s="36">
        <f>SUMIFS(СВЦЭМ!$D$33:$D$776,СВЦЭМ!$A$33:$A$776,$A126,СВЦЭМ!$B$33:$B$776,R$119)+'СЕТ СН'!$I$14+СВЦЭМ!$D$10+'СЕТ СН'!$I$5-'СЕТ СН'!$I$24</f>
        <v>3526.3018986300003</v>
      </c>
      <c r="S126" s="36">
        <f>SUMIFS(СВЦЭМ!$D$33:$D$776,СВЦЭМ!$A$33:$A$776,$A126,СВЦЭМ!$B$33:$B$776,S$119)+'СЕТ СН'!$I$14+СВЦЭМ!$D$10+'СЕТ СН'!$I$5-'СЕТ СН'!$I$24</f>
        <v>3506.4666729999999</v>
      </c>
      <c r="T126" s="36">
        <f>SUMIFS(СВЦЭМ!$D$33:$D$776,СВЦЭМ!$A$33:$A$776,$A126,СВЦЭМ!$B$33:$B$776,T$119)+'СЕТ СН'!$I$14+СВЦЭМ!$D$10+'СЕТ СН'!$I$5-'СЕТ СН'!$I$24</f>
        <v>3490.00014771</v>
      </c>
      <c r="U126" s="36">
        <f>SUMIFS(СВЦЭМ!$D$33:$D$776,СВЦЭМ!$A$33:$A$776,$A126,СВЦЭМ!$B$33:$B$776,U$119)+'СЕТ СН'!$I$14+СВЦЭМ!$D$10+'СЕТ СН'!$I$5-'СЕТ СН'!$I$24</f>
        <v>3493.32298266</v>
      </c>
      <c r="V126" s="36">
        <f>SUMIFS(СВЦЭМ!$D$33:$D$776,СВЦЭМ!$A$33:$A$776,$A126,СВЦЭМ!$B$33:$B$776,V$119)+'СЕТ СН'!$I$14+СВЦЭМ!$D$10+'СЕТ СН'!$I$5-'СЕТ СН'!$I$24</f>
        <v>3497.1709345600002</v>
      </c>
      <c r="W126" s="36">
        <f>SUMIFS(СВЦЭМ!$D$33:$D$776,СВЦЭМ!$A$33:$A$776,$A126,СВЦЭМ!$B$33:$B$776,W$119)+'СЕТ СН'!$I$14+СВЦЭМ!$D$10+'СЕТ СН'!$I$5-'СЕТ СН'!$I$24</f>
        <v>3506.5968148699999</v>
      </c>
      <c r="X126" s="36">
        <f>SUMIFS(СВЦЭМ!$D$33:$D$776,СВЦЭМ!$A$33:$A$776,$A126,СВЦЭМ!$B$33:$B$776,X$119)+'СЕТ СН'!$I$14+СВЦЭМ!$D$10+'СЕТ СН'!$I$5-'СЕТ СН'!$I$24</f>
        <v>3513.9615957300002</v>
      </c>
      <c r="Y126" s="36">
        <f>SUMIFS(СВЦЭМ!$D$33:$D$776,СВЦЭМ!$A$33:$A$776,$A126,СВЦЭМ!$B$33:$B$776,Y$119)+'СЕТ СН'!$I$14+СВЦЭМ!$D$10+'СЕТ СН'!$I$5-'СЕТ СН'!$I$24</f>
        <v>3529.4812742700001</v>
      </c>
    </row>
    <row r="127" spans="1:27" ht="15.75" x14ac:dyDescent="0.2">
      <c r="A127" s="35">
        <f t="shared" si="3"/>
        <v>43898</v>
      </c>
      <c r="B127" s="36">
        <f>SUMIFS(СВЦЭМ!$D$33:$D$776,СВЦЭМ!$A$33:$A$776,$A127,СВЦЭМ!$B$33:$B$776,B$119)+'СЕТ СН'!$I$14+СВЦЭМ!$D$10+'СЕТ СН'!$I$5-'СЕТ СН'!$I$24</f>
        <v>3557.4097570499998</v>
      </c>
      <c r="C127" s="36">
        <f>SUMIFS(СВЦЭМ!$D$33:$D$776,СВЦЭМ!$A$33:$A$776,$A127,СВЦЭМ!$B$33:$B$776,C$119)+'СЕТ СН'!$I$14+СВЦЭМ!$D$10+'СЕТ СН'!$I$5-'СЕТ СН'!$I$24</f>
        <v>3580.16800337</v>
      </c>
      <c r="D127" s="36">
        <f>SUMIFS(СВЦЭМ!$D$33:$D$776,СВЦЭМ!$A$33:$A$776,$A127,СВЦЭМ!$B$33:$B$776,D$119)+'СЕТ СН'!$I$14+СВЦЭМ!$D$10+'СЕТ СН'!$I$5-'СЕТ СН'!$I$24</f>
        <v>3590.8141437499999</v>
      </c>
      <c r="E127" s="36">
        <f>SUMIFS(СВЦЭМ!$D$33:$D$776,СВЦЭМ!$A$33:$A$776,$A127,СВЦЭМ!$B$33:$B$776,E$119)+'СЕТ СН'!$I$14+СВЦЭМ!$D$10+'СЕТ СН'!$I$5-'СЕТ СН'!$I$24</f>
        <v>3596.5863365800001</v>
      </c>
      <c r="F127" s="36">
        <f>SUMIFS(СВЦЭМ!$D$33:$D$776,СВЦЭМ!$A$33:$A$776,$A127,СВЦЭМ!$B$33:$B$776,F$119)+'СЕТ СН'!$I$14+СВЦЭМ!$D$10+'СЕТ СН'!$I$5-'СЕТ СН'!$I$24</f>
        <v>3595.0951686600001</v>
      </c>
      <c r="G127" s="36">
        <f>SUMIFS(СВЦЭМ!$D$33:$D$776,СВЦЭМ!$A$33:$A$776,$A127,СВЦЭМ!$B$33:$B$776,G$119)+'СЕТ СН'!$I$14+СВЦЭМ!$D$10+'СЕТ СН'!$I$5-'СЕТ СН'!$I$24</f>
        <v>3585.9626534200002</v>
      </c>
      <c r="H127" s="36">
        <f>SUMIFS(СВЦЭМ!$D$33:$D$776,СВЦЭМ!$A$33:$A$776,$A127,СВЦЭМ!$B$33:$B$776,H$119)+'СЕТ СН'!$I$14+СВЦЭМ!$D$10+'СЕТ СН'!$I$5-'СЕТ СН'!$I$24</f>
        <v>3565.8433468500002</v>
      </c>
      <c r="I127" s="36">
        <f>SUMIFS(СВЦЭМ!$D$33:$D$776,СВЦЭМ!$A$33:$A$776,$A127,СВЦЭМ!$B$33:$B$776,I$119)+'СЕТ СН'!$I$14+СВЦЭМ!$D$10+'СЕТ СН'!$I$5-'СЕТ СН'!$I$24</f>
        <v>3530.07466991</v>
      </c>
      <c r="J127" s="36">
        <f>SUMIFS(СВЦЭМ!$D$33:$D$776,СВЦЭМ!$A$33:$A$776,$A127,СВЦЭМ!$B$33:$B$776,J$119)+'СЕТ СН'!$I$14+СВЦЭМ!$D$10+'СЕТ СН'!$I$5-'СЕТ СН'!$I$24</f>
        <v>3485.8578066</v>
      </c>
      <c r="K127" s="36">
        <f>SUMIFS(СВЦЭМ!$D$33:$D$776,СВЦЭМ!$A$33:$A$776,$A127,СВЦЭМ!$B$33:$B$776,K$119)+'СЕТ СН'!$I$14+СВЦЭМ!$D$10+'СЕТ СН'!$I$5-'СЕТ СН'!$I$24</f>
        <v>3459.61724448</v>
      </c>
      <c r="L127" s="36">
        <f>SUMIFS(СВЦЭМ!$D$33:$D$776,СВЦЭМ!$A$33:$A$776,$A127,СВЦЭМ!$B$33:$B$776,L$119)+'СЕТ СН'!$I$14+СВЦЭМ!$D$10+'СЕТ СН'!$I$5-'СЕТ СН'!$I$24</f>
        <v>3466.7846873799999</v>
      </c>
      <c r="M127" s="36">
        <f>SUMIFS(СВЦЭМ!$D$33:$D$776,СВЦЭМ!$A$33:$A$776,$A127,СВЦЭМ!$B$33:$B$776,M$119)+'СЕТ СН'!$I$14+СВЦЭМ!$D$10+'СЕТ СН'!$I$5-'СЕТ СН'!$I$24</f>
        <v>3466.8943169900003</v>
      </c>
      <c r="N127" s="36">
        <f>SUMIFS(СВЦЭМ!$D$33:$D$776,СВЦЭМ!$A$33:$A$776,$A127,СВЦЭМ!$B$33:$B$776,N$119)+'СЕТ СН'!$I$14+СВЦЭМ!$D$10+'СЕТ СН'!$I$5-'СЕТ СН'!$I$24</f>
        <v>3477.96683545</v>
      </c>
      <c r="O127" s="36">
        <f>SUMIFS(СВЦЭМ!$D$33:$D$776,СВЦЭМ!$A$33:$A$776,$A127,СВЦЭМ!$B$33:$B$776,O$119)+'СЕТ СН'!$I$14+СВЦЭМ!$D$10+'СЕТ СН'!$I$5-'СЕТ СН'!$I$24</f>
        <v>3493.7909339500002</v>
      </c>
      <c r="P127" s="36">
        <f>SUMIFS(СВЦЭМ!$D$33:$D$776,СВЦЭМ!$A$33:$A$776,$A127,СВЦЭМ!$B$33:$B$776,P$119)+'СЕТ СН'!$I$14+СВЦЭМ!$D$10+'СЕТ СН'!$I$5-'СЕТ СН'!$I$24</f>
        <v>3506.7558084800003</v>
      </c>
      <c r="Q127" s="36">
        <f>SUMIFS(СВЦЭМ!$D$33:$D$776,СВЦЭМ!$A$33:$A$776,$A127,СВЦЭМ!$B$33:$B$776,Q$119)+'СЕТ СН'!$I$14+СВЦЭМ!$D$10+'СЕТ СН'!$I$5-'СЕТ СН'!$I$24</f>
        <v>3513.9448602900002</v>
      </c>
      <c r="R127" s="36">
        <f>SUMIFS(СВЦЭМ!$D$33:$D$776,СВЦЭМ!$A$33:$A$776,$A127,СВЦЭМ!$B$33:$B$776,R$119)+'СЕТ СН'!$I$14+СВЦЭМ!$D$10+'СЕТ СН'!$I$5-'СЕТ СН'!$I$24</f>
        <v>3508.7314059</v>
      </c>
      <c r="S127" s="36">
        <f>SUMIFS(СВЦЭМ!$D$33:$D$776,СВЦЭМ!$A$33:$A$776,$A127,СВЦЭМ!$B$33:$B$776,S$119)+'СЕТ СН'!$I$14+СВЦЭМ!$D$10+'СЕТ СН'!$I$5-'СЕТ СН'!$I$24</f>
        <v>3501.69624879</v>
      </c>
      <c r="T127" s="36">
        <f>SUMIFS(СВЦЭМ!$D$33:$D$776,СВЦЭМ!$A$33:$A$776,$A127,СВЦЭМ!$B$33:$B$776,T$119)+'СЕТ СН'!$I$14+СВЦЭМ!$D$10+'СЕТ СН'!$I$5-'СЕТ СН'!$I$24</f>
        <v>3484.7022781200003</v>
      </c>
      <c r="U127" s="36">
        <f>SUMIFS(СВЦЭМ!$D$33:$D$776,СВЦЭМ!$A$33:$A$776,$A127,СВЦЭМ!$B$33:$B$776,U$119)+'СЕТ СН'!$I$14+СВЦЭМ!$D$10+'СЕТ СН'!$I$5-'СЕТ СН'!$I$24</f>
        <v>3473.0347255199999</v>
      </c>
      <c r="V127" s="36">
        <f>SUMIFS(СВЦЭМ!$D$33:$D$776,СВЦЭМ!$A$33:$A$776,$A127,СВЦЭМ!$B$33:$B$776,V$119)+'СЕТ СН'!$I$14+СВЦЭМ!$D$10+'СЕТ СН'!$I$5-'СЕТ СН'!$I$24</f>
        <v>3470.00745654</v>
      </c>
      <c r="W127" s="36">
        <f>SUMIFS(СВЦЭМ!$D$33:$D$776,СВЦЭМ!$A$33:$A$776,$A127,СВЦЭМ!$B$33:$B$776,W$119)+'СЕТ СН'!$I$14+СВЦЭМ!$D$10+'СЕТ СН'!$I$5-'СЕТ СН'!$I$24</f>
        <v>3477.7078832300003</v>
      </c>
      <c r="X127" s="36">
        <f>SUMIFS(СВЦЭМ!$D$33:$D$776,СВЦЭМ!$A$33:$A$776,$A127,СВЦЭМ!$B$33:$B$776,X$119)+'СЕТ СН'!$I$14+СВЦЭМ!$D$10+'СЕТ СН'!$I$5-'СЕТ СН'!$I$24</f>
        <v>3487.3366274300001</v>
      </c>
      <c r="Y127" s="36">
        <f>SUMIFS(СВЦЭМ!$D$33:$D$776,СВЦЭМ!$A$33:$A$776,$A127,СВЦЭМ!$B$33:$B$776,Y$119)+'СЕТ СН'!$I$14+СВЦЭМ!$D$10+'СЕТ СН'!$I$5-'СЕТ СН'!$I$24</f>
        <v>3508.7349972500001</v>
      </c>
    </row>
    <row r="128" spans="1:27" ht="15.75" x14ac:dyDescent="0.2">
      <c r="A128" s="35">
        <f t="shared" si="3"/>
        <v>43899</v>
      </c>
      <c r="B128" s="36">
        <f>SUMIFS(СВЦЭМ!$D$33:$D$776,СВЦЭМ!$A$33:$A$776,$A128,СВЦЭМ!$B$33:$B$776,B$119)+'СЕТ СН'!$I$14+СВЦЭМ!$D$10+'СЕТ СН'!$I$5-'СЕТ СН'!$I$24</f>
        <v>3565.11422769</v>
      </c>
      <c r="C128" s="36">
        <f>SUMIFS(СВЦЭМ!$D$33:$D$776,СВЦЭМ!$A$33:$A$776,$A128,СВЦЭМ!$B$33:$B$776,C$119)+'СЕТ СН'!$I$14+СВЦЭМ!$D$10+'СЕТ СН'!$I$5-'СЕТ СН'!$I$24</f>
        <v>3574.8972070899999</v>
      </c>
      <c r="D128" s="36">
        <f>SUMIFS(СВЦЭМ!$D$33:$D$776,СВЦЭМ!$A$33:$A$776,$A128,СВЦЭМ!$B$33:$B$776,D$119)+'СЕТ СН'!$I$14+СВЦЭМ!$D$10+'СЕТ СН'!$I$5-'СЕТ СН'!$I$24</f>
        <v>3591.0965143399999</v>
      </c>
      <c r="E128" s="36">
        <f>SUMIFS(СВЦЭМ!$D$33:$D$776,СВЦЭМ!$A$33:$A$776,$A128,СВЦЭМ!$B$33:$B$776,E$119)+'СЕТ СН'!$I$14+СВЦЭМ!$D$10+'СЕТ СН'!$I$5-'СЕТ СН'!$I$24</f>
        <v>3602.8065149100003</v>
      </c>
      <c r="F128" s="36">
        <f>SUMIFS(СВЦЭМ!$D$33:$D$776,СВЦЭМ!$A$33:$A$776,$A128,СВЦЭМ!$B$33:$B$776,F$119)+'СЕТ СН'!$I$14+СВЦЭМ!$D$10+'СЕТ СН'!$I$5-'СЕТ СН'!$I$24</f>
        <v>3602.8590013500002</v>
      </c>
      <c r="G128" s="36">
        <f>SUMIFS(СВЦЭМ!$D$33:$D$776,СВЦЭМ!$A$33:$A$776,$A128,СВЦЭМ!$B$33:$B$776,G$119)+'СЕТ СН'!$I$14+СВЦЭМ!$D$10+'СЕТ СН'!$I$5-'СЕТ СН'!$I$24</f>
        <v>3598.9692875700002</v>
      </c>
      <c r="H128" s="36">
        <f>SUMIFS(СВЦЭМ!$D$33:$D$776,СВЦЭМ!$A$33:$A$776,$A128,СВЦЭМ!$B$33:$B$776,H$119)+'СЕТ СН'!$I$14+СВЦЭМ!$D$10+'СЕТ СН'!$I$5-'СЕТ СН'!$I$24</f>
        <v>3579.62303488</v>
      </c>
      <c r="I128" s="36">
        <f>SUMIFS(СВЦЭМ!$D$33:$D$776,СВЦЭМ!$A$33:$A$776,$A128,СВЦЭМ!$B$33:$B$776,I$119)+'СЕТ СН'!$I$14+СВЦЭМ!$D$10+'СЕТ СН'!$I$5-'СЕТ СН'!$I$24</f>
        <v>3548.1840909900002</v>
      </c>
      <c r="J128" s="36">
        <f>SUMIFS(СВЦЭМ!$D$33:$D$776,СВЦЭМ!$A$33:$A$776,$A128,СВЦЭМ!$B$33:$B$776,J$119)+'СЕТ СН'!$I$14+СВЦЭМ!$D$10+'СЕТ СН'!$I$5-'СЕТ СН'!$I$24</f>
        <v>3519.15566261</v>
      </c>
      <c r="K128" s="36">
        <f>SUMIFS(СВЦЭМ!$D$33:$D$776,СВЦЭМ!$A$33:$A$776,$A128,СВЦЭМ!$B$33:$B$776,K$119)+'СЕТ СН'!$I$14+СВЦЭМ!$D$10+'СЕТ СН'!$I$5-'СЕТ СН'!$I$24</f>
        <v>3504.8158549200002</v>
      </c>
      <c r="L128" s="36">
        <f>SUMIFS(СВЦЭМ!$D$33:$D$776,СВЦЭМ!$A$33:$A$776,$A128,СВЦЭМ!$B$33:$B$776,L$119)+'СЕТ СН'!$I$14+СВЦЭМ!$D$10+'СЕТ СН'!$I$5-'СЕТ СН'!$I$24</f>
        <v>3495.42485351</v>
      </c>
      <c r="M128" s="36">
        <f>SUMIFS(СВЦЭМ!$D$33:$D$776,СВЦЭМ!$A$33:$A$776,$A128,СВЦЭМ!$B$33:$B$776,M$119)+'СЕТ СН'!$I$14+СВЦЭМ!$D$10+'СЕТ СН'!$I$5-'СЕТ СН'!$I$24</f>
        <v>3496.56822784</v>
      </c>
      <c r="N128" s="36">
        <f>SUMIFS(СВЦЭМ!$D$33:$D$776,СВЦЭМ!$A$33:$A$776,$A128,СВЦЭМ!$B$33:$B$776,N$119)+'СЕТ СН'!$I$14+СВЦЭМ!$D$10+'СЕТ СН'!$I$5-'СЕТ СН'!$I$24</f>
        <v>3507.2294195899999</v>
      </c>
      <c r="O128" s="36">
        <f>SUMIFS(СВЦЭМ!$D$33:$D$776,СВЦЭМ!$A$33:$A$776,$A128,СВЦЭМ!$B$33:$B$776,O$119)+'СЕТ СН'!$I$14+СВЦЭМ!$D$10+'СЕТ СН'!$I$5-'СЕТ СН'!$I$24</f>
        <v>3516.4685488800001</v>
      </c>
      <c r="P128" s="36">
        <f>SUMIFS(СВЦЭМ!$D$33:$D$776,СВЦЭМ!$A$33:$A$776,$A128,СВЦЭМ!$B$33:$B$776,P$119)+'СЕТ СН'!$I$14+СВЦЭМ!$D$10+'СЕТ СН'!$I$5-'СЕТ СН'!$I$24</f>
        <v>3524.69891891</v>
      </c>
      <c r="Q128" s="36">
        <f>SUMIFS(СВЦЭМ!$D$33:$D$776,СВЦЭМ!$A$33:$A$776,$A128,СВЦЭМ!$B$33:$B$776,Q$119)+'СЕТ СН'!$I$14+СВЦЭМ!$D$10+'СЕТ СН'!$I$5-'СЕТ СН'!$I$24</f>
        <v>3528.34361795</v>
      </c>
      <c r="R128" s="36">
        <f>SUMIFS(СВЦЭМ!$D$33:$D$776,СВЦЭМ!$A$33:$A$776,$A128,СВЦЭМ!$B$33:$B$776,R$119)+'СЕТ СН'!$I$14+СВЦЭМ!$D$10+'СЕТ СН'!$I$5-'СЕТ СН'!$I$24</f>
        <v>3529.2490409800002</v>
      </c>
      <c r="S128" s="36">
        <f>SUMIFS(СВЦЭМ!$D$33:$D$776,СВЦЭМ!$A$33:$A$776,$A128,СВЦЭМ!$B$33:$B$776,S$119)+'СЕТ СН'!$I$14+СВЦЭМ!$D$10+'СЕТ СН'!$I$5-'СЕТ СН'!$I$24</f>
        <v>3515.5825994000002</v>
      </c>
      <c r="T128" s="36">
        <f>SUMIFS(СВЦЭМ!$D$33:$D$776,СВЦЭМ!$A$33:$A$776,$A128,СВЦЭМ!$B$33:$B$776,T$119)+'СЕТ СН'!$I$14+СВЦЭМ!$D$10+'СЕТ СН'!$I$5-'СЕТ СН'!$I$24</f>
        <v>3499.3329097699998</v>
      </c>
      <c r="U128" s="36">
        <f>SUMIFS(СВЦЭМ!$D$33:$D$776,СВЦЭМ!$A$33:$A$776,$A128,СВЦЭМ!$B$33:$B$776,U$119)+'СЕТ СН'!$I$14+СВЦЭМ!$D$10+'СЕТ СН'!$I$5-'СЕТ СН'!$I$24</f>
        <v>3486.2291952200003</v>
      </c>
      <c r="V128" s="36">
        <f>SUMIFS(СВЦЭМ!$D$33:$D$776,СВЦЭМ!$A$33:$A$776,$A128,СВЦЭМ!$B$33:$B$776,V$119)+'СЕТ СН'!$I$14+СВЦЭМ!$D$10+'СЕТ СН'!$I$5-'СЕТ СН'!$I$24</f>
        <v>3488.5925032700002</v>
      </c>
      <c r="W128" s="36">
        <f>SUMIFS(СВЦЭМ!$D$33:$D$776,СВЦЭМ!$A$33:$A$776,$A128,СВЦЭМ!$B$33:$B$776,W$119)+'СЕТ СН'!$I$14+СВЦЭМ!$D$10+'СЕТ СН'!$I$5-'СЕТ СН'!$I$24</f>
        <v>3500.7987806900001</v>
      </c>
      <c r="X128" s="36">
        <f>SUMIFS(СВЦЭМ!$D$33:$D$776,СВЦЭМ!$A$33:$A$776,$A128,СВЦЭМ!$B$33:$B$776,X$119)+'СЕТ СН'!$I$14+СВЦЭМ!$D$10+'СЕТ СН'!$I$5-'СЕТ СН'!$I$24</f>
        <v>3520.6179523999999</v>
      </c>
      <c r="Y128" s="36">
        <f>SUMIFS(СВЦЭМ!$D$33:$D$776,СВЦЭМ!$A$33:$A$776,$A128,СВЦЭМ!$B$33:$B$776,Y$119)+'СЕТ СН'!$I$14+СВЦЭМ!$D$10+'СЕТ СН'!$I$5-'СЕТ СН'!$I$24</f>
        <v>3542.5410485800003</v>
      </c>
    </row>
    <row r="129" spans="1:25" ht="15.75" x14ac:dyDescent="0.2">
      <c r="A129" s="35">
        <f t="shared" si="3"/>
        <v>43900</v>
      </c>
      <c r="B129" s="36">
        <f>SUMIFS(СВЦЭМ!$D$33:$D$776,СВЦЭМ!$A$33:$A$776,$A129,СВЦЭМ!$B$33:$B$776,B$119)+'СЕТ СН'!$I$14+СВЦЭМ!$D$10+'СЕТ СН'!$I$5-'СЕТ СН'!$I$24</f>
        <v>3559.6890657600002</v>
      </c>
      <c r="C129" s="36">
        <f>SUMIFS(СВЦЭМ!$D$33:$D$776,СВЦЭМ!$A$33:$A$776,$A129,СВЦЭМ!$B$33:$B$776,C$119)+'СЕТ СН'!$I$14+СВЦЭМ!$D$10+'СЕТ СН'!$I$5-'СЕТ СН'!$I$24</f>
        <v>3588.6268434399999</v>
      </c>
      <c r="D129" s="36">
        <f>SUMIFS(СВЦЭМ!$D$33:$D$776,СВЦЭМ!$A$33:$A$776,$A129,СВЦЭМ!$B$33:$B$776,D$119)+'СЕТ СН'!$I$14+СВЦЭМ!$D$10+'СЕТ СН'!$I$5-'СЕТ СН'!$I$24</f>
        <v>3586.21069992</v>
      </c>
      <c r="E129" s="36">
        <f>SUMIFS(СВЦЭМ!$D$33:$D$776,СВЦЭМ!$A$33:$A$776,$A129,СВЦЭМ!$B$33:$B$776,E$119)+'СЕТ СН'!$I$14+СВЦЭМ!$D$10+'СЕТ СН'!$I$5-'СЕТ СН'!$I$24</f>
        <v>3588.9225999</v>
      </c>
      <c r="F129" s="36">
        <f>SUMIFS(СВЦЭМ!$D$33:$D$776,СВЦЭМ!$A$33:$A$776,$A129,СВЦЭМ!$B$33:$B$776,F$119)+'СЕТ СН'!$I$14+СВЦЭМ!$D$10+'СЕТ СН'!$I$5-'СЕТ СН'!$I$24</f>
        <v>3584.5088934300002</v>
      </c>
      <c r="G129" s="36">
        <f>SUMIFS(СВЦЭМ!$D$33:$D$776,СВЦЭМ!$A$33:$A$776,$A129,СВЦЭМ!$B$33:$B$776,G$119)+'СЕТ СН'!$I$14+СВЦЭМ!$D$10+'СЕТ СН'!$I$5-'СЕТ СН'!$I$24</f>
        <v>3541.3210127500001</v>
      </c>
      <c r="H129" s="36">
        <f>SUMIFS(СВЦЭМ!$D$33:$D$776,СВЦЭМ!$A$33:$A$776,$A129,СВЦЭМ!$B$33:$B$776,H$119)+'СЕТ СН'!$I$14+СВЦЭМ!$D$10+'СЕТ СН'!$I$5-'СЕТ СН'!$I$24</f>
        <v>3519.2111303000001</v>
      </c>
      <c r="I129" s="36">
        <f>SUMIFS(СВЦЭМ!$D$33:$D$776,СВЦЭМ!$A$33:$A$776,$A129,СВЦЭМ!$B$33:$B$776,I$119)+'СЕТ СН'!$I$14+СВЦЭМ!$D$10+'СЕТ СН'!$I$5-'СЕТ СН'!$I$24</f>
        <v>3486.8934612100002</v>
      </c>
      <c r="J129" s="36">
        <f>SUMIFS(СВЦЭМ!$D$33:$D$776,СВЦЭМ!$A$33:$A$776,$A129,СВЦЭМ!$B$33:$B$776,J$119)+'СЕТ СН'!$I$14+СВЦЭМ!$D$10+'СЕТ СН'!$I$5-'СЕТ СН'!$I$24</f>
        <v>3459.3358193499998</v>
      </c>
      <c r="K129" s="36">
        <f>SUMIFS(СВЦЭМ!$D$33:$D$776,СВЦЭМ!$A$33:$A$776,$A129,СВЦЭМ!$B$33:$B$776,K$119)+'СЕТ СН'!$I$14+СВЦЭМ!$D$10+'СЕТ СН'!$I$5-'СЕТ СН'!$I$24</f>
        <v>3470.42153168</v>
      </c>
      <c r="L129" s="36">
        <f>SUMIFS(СВЦЭМ!$D$33:$D$776,СВЦЭМ!$A$33:$A$776,$A129,СВЦЭМ!$B$33:$B$776,L$119)+'СЕТ СН'!$I$14+СВЦЭМ!$D$10+'СЕТ СН'!$I$5-'СЕТ СН'!$I$24</f>
        <v>3468.7380880000001</v>
      </c>
      <c r="M129" s="36">
        <f>SUMIFS(СВЦЭМ!$D$33:$D$776,СВЦЭМ!$A$33:$A$776,$A129,СВЦЭМ!$B$33:$B$776,M$119)+'СЕТ СН'!$I$14+СВЦЭМ!$D$10+'СЕТ СН'!$I$5-'СЕТ СН'!$I$24</f>
        <v>3463.2080296100003</v>
      </c>
      <c r="N129" s="36">
        <f>SUMIFS(СВЦЭМ!$D$33:$D$776,СВЦЭМ!$A$33:$A$776,$A129,СВЦЭМ!$B$33:$B$776,N$119)+'СЕТ СН'!$I$14+СВЦЭМ!$D$10+'СЕТ СН'!$I$5-'СЕТ СН'!$I$24</f>
        <v>3459.20270794</v>
      </c>
      <c r="O129" s="36">
        <f>SUMIFS(СВЦЭМ!$D$33:$D$776,СВЦЭМ!$A$33:$A$776,$A129,СВЦЭМ!$B$33:$B$776,O$119)+'СЕТ СН'!$I$14+СВЦЭМ!$D$10+'СЕТ СН'!$I$5-'СЕТ СН'!$I$24</f>
        <v>3454.3962595000003</v>
      </c>
      <c r="P129" s="36">
        <f>SUMIFS(СВЦЭМ!$D$33:$D$776,СВЦЭМ!$A$33:$A$776,$A129,СВЦЭМ!$B$33:$B$776,P$119)+'СЕТ СН'!$I$14+СВЦЭМ!$D$10+'СЕТ СН'!$I$5-'СЕТ СН'!$I$24</f>
        <v>3455.4832361700001</v>
      </c>
      <c r="Q129" s="36">
        <f>SUMIFS(СВЦЭМ!$D$33:$D$776,СВЦЭМ!$A$33:$A$776,$A129,СВЦЭМ!$B$33:$B$776,Q$119)+'СЕТ СН'!$I$14+СВЦЭМ!$D$10+'СЕТ СН'!$I$5-'СЕТ СН'!$I$24</f>
        <v>3453.4801354800002</v>
      </c>
      <c r="R129" s="36">
        <f>SUMIFS(СВЦЭМ!$D$33:$D$776,СВЦЭМ!$A$33:$A$776,$A129,СВЦЭМ!$B$33:$B$776,R$119)+'СЕТ СН'!$I$14+СВЦЭМ!$D$10+'СЕТ СН'!$I$5-'СЕТ СН'!$I$24</f>
        <v>3444.35084276</v>
      </c>
      <c r="S129" s="36">
        <f>SUMIFS(СВЦЭМ!$D$33:$D$776,СВЦЭМ!$A$33:$A$776,$A129,СВЦЭМ!$B$33:$B$776,S$119)+'СЕТ СН'!$I$14+СВЦЭМ!$D$10+'СЕТ СН'!$I$5-'СЕТ СН'!$I$24</f>
        <v>3444.6789270099998</v>
      </c>
      <c r="T129" s="36">
        <f>SUMIFS(СВЦЭМ!$D$33:$D$776,СВЦЭМ!$A$33:$A$776,$A129,СВЦЭМ!$B$33:$B$776,T$119)+'СЕТ СН'!$I$14+СВЦЭМ!$D$10+'СЕТ СН'!$I$5-'СЕТ СН'!$I$24</f>
        <v>3440.9668782099998</v>
      </c>
      <c r="U129" s="36">
        <f>SUMIFS(СВЦЭМ!$D$33:$D$776,СВЦЭМ!$A$33:$A$776,$A129,СВЦЭМ!$B$33:$B$776,U$119)+'СЕТ СН'!$I$14+СВЦЭМ!$D$10+'СЕТ СН'!$I$5-'СЕТ СН'!$I$24</f>
        <v>3462.5286872800002</v>
      </c>
      <c r="V129" s="36">
        <f>SUMIFS(СВЦЭМ!$D$33:$D$776,СВЦЭМ!$A$33:$A$776,$A129,СВЦЭМ!$B$33:$B$776,V$119)+'СЕТ СН'!$I$14+СВЦЭМ!$D$10+'СЕТ СН'!$I$5-'СЕТ СН'!$I$24</f>
        <v>3461.2381713899999</v>
      </c>
      <c r="W129" s="36">
        <f>SUMIFS(СВЦЭМ!$D$33:$D$776,СВЦЭМ!$A$33:$A$776,$A129,СВЦЭМ!$B$33:$B$776,W$119)+'СЕТ СН'!$I$14+СВЦЭМ!$D$10+'СЕТ СН'!$I$5-'СЕТ СН'!$I$24</f>
        <v>3457.60068783</v>
      </c>
      <c r="X129" s="36">
        <f>SUMIFS(СВЦЭМ!$D$33:$D$776,СВЦЭМ!$A$33:$A$776,$A129,СВЦЭМ!$B$33:$B$776,X$119)+'СЕТ СН'!$I$14+СВЦЭМ!$D$10+'СЕТ СН'!$I$5-'СЕТ СН'!$I$24</f>
        <v>3449.9752335900002</v>
      </c>
      <c r="Y129" s="36">
        <f>SUMIFS(СВЦЭМ!$D$33:$D$776,СВЦЭМ!$A$33:$A$776,$A129,СВЦЭМ!$B$33:$B$776,Y$119)+'СЕТ СН'!$I$14+СВЦЭМ!$D$10+'СЕТ СН'!$I$5-'СЕТ СН'!$I$24</f>
        <v>3456.3099298900001</v>
      </c>
    </row>
    <row r="130" spans="1:25" ht="15.75" x14ac:dyDescent="0.2">
      <c r="A130" s="35">
        <f t="shared" si="3"/>
        <v>43901</v>
      </c>
      <c r="B130" s="36">
        <f>SUMIFS(СВЦЭМ!$D$33:$D$776,СВЦЭМ!$A$33:$A$776,$A130,СВЦЭМ!$B$33:$B$776,B$119)+'СЕТ СН'!$I$14+СВЦЭМ!$D$10+'СЕТ СН'!$I$5-'СЕТ СН'!$I$24</f>
        <v>3557.2781324299999</v>
      </c>
      <c r="C130" s="36">
        <f>SUMIFS(СВЦЭМ!$D$33:$D$776,СВЦЭМ!$A$33:$A$776,$A130,СВЦЭМ!$B$33:$B$776,C$119)+'СЕТ СН'!$I$14+СВЦЭМ!$D$10+'СЕТ СН'!$I$5-'СЕТ СН'!$I$24</f>
        <v>3546.7358417999999</v>
      </c>
      <c r="D130" s="36">
        <f>SUMIFS(СВЦЭМ!$D$33:$D$776,СВЦЭМ!$A$33:$A$776,$A130,СВЦЭМ!$B$33:$B$776,D$119)+'СЕТ СН'!$I$14+СВЦЭМ!$D$10+'СЕТ СН'!$I$5-'СЕТ СН'!$I$24</f>
        <v>3536.61351943</v>
      </c>
      <c r="E130" s="36">
        <f>SUMIFS(СВЦЭМ!$D$33:$D$776,СВЦЭМ!$A$33:$A$776,$A130,СВЦЭМ!$B$33:$B$776,E$119)+'СЕТ СН'!$I$14+СВЦЭМ!$D$10+'СЕТ СН'!$I$5-'СЕТ СН'!$I$24</f>
        <v>3533.4776704599999</v>
      </c>
      <c r="F130" s="36">
        <f>SUMIFS(СВЦЭМ!$D$33:$D$776,СВЦЭМ!$A$33:$A$776,$A130,СВЦЭМ!$B$33:$B$776,F$119)+'СЕТ СН'!$I$14+СВЦЭМ!$D$10+'СЕТ СН'!$I$5-'СЕТ СН'!$I$24</f>
        <v>3530.37517192</v>
      </c>
      <c r="G130" s="36">
        <f>SUMIFS(СВЦЭМ!$D$33:$D$776,СВЦЭМ!$A$33:$A$776,$A130,СВЦЭМ!$B$33:$B$776,G$119)+'СЕТ СН'!$I$14+СВЦЭМ!$D$10+'СЕТ СН'!$I$5-'СЕТ СН'!$I$24</f>
        <v>3535.1199977000001</v>
      </c>
      <c r="H130" s="36">
        <f>SUMIFS(СВЦЭМ!$D$33:$D$776,СВЦЭМ!$A$33:$A$776,$A130,СВЦЭМ!$B$33:$B$776,H$119)+'СЕТ СН'!$I$14+СВЦЭМ!$D$10+'СЕТ СН'!$I$5-'СЕТ СН'!$I$24</f>
        <v>3550.48049145</v>
      </c>
      <c r="I130" s="36">
        <f>SUMIFS(СВЦЭМ!$D$33:$D$776,СВЦЭМ!$A$33:$A$776,$A130,СВЦЭМ!$B$33:$B$776,I$119)+'СЕТ СН'!$I$14+СВЦЭМ!$D$10+'СЕТ СН'!$I$5-'СЕТ СН'!$I$24</f>
        <v>3535.2014773599999</v>
      </c>
      <c r="J130" s="36">
        <f>SUMIFS(СВЦЭМ!$D$33:$D$776,СВЦЭМ!$A$33:$A$776,$A130,СВЦЭМ!$B$33:$B$776,J$119)+'СЕТ СН'!$I$14+СВЦЭМ!$D$10+'СЕТ СН'!$I$5-'СЕТ СН'!$I$24</f>
        <v>3497.5434359400001</v>
      </c>
      <c r="K130" s="36">
        <f>SUMIFS(СВЦЭМ!$D$33:$D$776,СВЦЭМ!$A$33:$A$776,$A130,СВЦЭМ!$B$33:$B$776,K$119)+'СЕТ СН'!$I$14+СВЦЭМ!$D$10+'СЕТ СН'!$I$5-'СЕТ СН'!$I$24</f>
        <v>3497.2495947400002</v>
      </c>
      <c r="L130" s="36">
        <f>SUMIFS(СВЦЭМ!$D$33:$D$776,СВЦЭМ!$A$33:$A$776,$A130,СВЦЭМ!$B$33:$B$776,L$119)+'СЕТ СН'!$I$14+СВЦЭМ!$D$10+'СЕТ СН'!$I$5-'СЕТ СН'!$I$24</f>
        <v>3505.3379754799998</v>
      </c>
      <c r="M130" s="36">
        <f>SUMIFS(СВЦЭМ!$D$33:$D$776,СВЦЭМ!$A$33:$A$776,$A130,СВЦЭМ!$B$33:$B$776,M$119)+'СЕТ СН'!$I$14+СВЦЭМ!$D$10+'СЕТ СН'!$I$5-'СЕТ СН'!$I$24</f>
        <v>3505.71824844</v>
      </c>
      <c r="N130" s="36">
        <f>SUMIFS(СВЦЭМ!$D$33:$D$776,СВЦЭМ!$A$33:$A$776,$A130,СВЦЭМ!$B$33:$B$776,N$119)+'СЕТ СН'!$I$14+СВЦЭМ!$D$10+'СЕТ СН'!$I$5-'СЕТ СН'!$I$24</f>
        <v>3509.6633811400002</v>
      </c>
      <c r="O130" s="36">
        <f>SUMIFS(СВЦЭМ!$D$33:$D$776,СВЦЭМ!$A$33:$A$776,$A130,СВЦЭМ!$B$33:$B$776,O$119)+'СЕТ СН'!$I$14+СВЦЭМ!$D$10+'СЕТ СН'!$I$5-'СЕТ СН'!$I$24</f>
        <v>3516.9287463300002</v>
      </c>
      <c r="P130" s="36">
        <f>SUMIFS(СВЦЭМ!$D$33:$D$776,СВЦЭМ!$A$33:$A$776,$A130,СВЦЭМ!$B$33:$B$776,P$119)+'СЕТ СН'!$I$14+СВЦЭМ!$D$10+'СЕТ СН'!$I$5-'СЕТ СН'!$I$24</f>
        <v>3520.9454997600001</v>
      </c>
      <c r="Q130" s="36">
        <f>SUMIFS(СВЦЭМ!$D$33:$D$776,СВЦЭМ!$A$33:$A$776,$A130,СВЦЭМ!$B$33:$B$776,Q$119)+'СЕТ СН'!$I$14+СВЦЭМ!$D$10+'СЕТ СН'!$I$5-'СЕТ СН'!$I$24</f>
        <v>3526.9360976600001</v>
      </c>
      <c r="R130" s="36">
        <f>SUMIFS(СВЦЭМ!$D$33:$D$776,СВЦЭМ!$A$33:$A$776,$A130,СВЦЭМ!$B$33:$B$776,R$119)+'СЕТ СН'!$I$14+СВЦЭМ!$D$10+'СЕТ СН'!$I$5-'СЕТ СН'!$I$24</f>
        <v>3527.0437814699999</v>
      </c>
      <c r="S130" s="36">
        <f>SUMIFS(СВЦЭМ!$D$33:$D$776,СВЦЭМ!$A$33:$A$776,$A130,СВЦЭМ!$B$33:$B$776,S$119)+'СЕТ СН'!$I$14+СВЦЭМ!$D$10+'СЕТ СН'!$I$5-'СЕТ СН'!$I$24</f>
        <v>3519.4237797699998</v>
      </c>
      <c r="T130" s="36">
        <f>SUMIFS(СВЦЭМ!$D$33:$D$776,СВЦЭМ!$A$33:$A$776,$A130,СВЦЭМ!$B$33:$B$776,T$119)+'СЕТ СН'!$I$14+СВЦЭМ!$D$10+'СЕТ СН'!$I$5-'СЕТ СН'!$I$24</f>
        <v>3517.6651381400002</v>
      </c>
      <c r="U130" s="36">
        <f>SUMIFS(СВЦЭМ!$D$33:$D$776,СВЦЭМ!$A$33:$A$776,$A130,СВЦЭМ!$B$33:$B$776,U$119)+'СЕТ СН'!$I$14+СВЦЭМ!$D$10+'СЕТ СН'!$I$5-'СЕТ СН'!$I$24</f>
        <v>3520.5522133300001</v>
      </c>
      <c r="V130" s="36">
        <f>SUMIFS(СВЦЭМ!$D$33:$D$776,СВЦЭМ!$A$33:$A$776,$A130,СВЦЭМ!$B$33:$B$776,V$119)+'СЕТ СН'!$I$14+СВЦЭМ!$D$10+'СЕТ СН'!$I$5-'СЕТ СН'!$I$24</f>
        <v>3523.0296039</v>
      </c>
      <c r="W130" s="36">
        <f>SUMIFS(СВЦЭМ!$D$33:$D$776,СВЦЭМ!$A$33:$A$776,$A130,СВЦЭМ!$B$33:$B$776,W$119)+'СЕТ СН'!$I$14+СВЦЭМ!$D$10+'СЕТ СН'!$I$5-'СЕТ СН'!$I$24</f>
        <v>3524.9713574500001</v>
      </c>
      <c r="X130" s="36">
        <f>SUMIFS(СВЦЭМ!$D$33:$D$776,СВЦЭМ!$A$33:$A$776,$A130,СВЦЭМ!$B$33:$B$776,X$119)+'СЕТ СН'!$I$14+СВЦЭМ!$D$10+'СЕТ СН'!$I$5-'СЕТ СН'!$I$24</f>
        <v>3540.4469419699999</v>
      </c>
      <c r="Y130" s="36">
        <f>SUMIFS(СВЦЭМ!$D$33:$D$776,СВЦЭМ!$A$33:$A$776,$A130,СВЦЭМ!$B$33:$B$776,Y$119)+'СЕТ СН'!$I$14+СВЦЭМ!$D$10+'СЕТ СН'!$I$5-'СЕТ СН'!$I$24</f>
        <v>3555.8774894100002</v>
      </c>
    </row>
    <row r="131" spans="1:25" ht="15.75" x14ac:dyDescent="0.2">
      <c r="A131" s="35">
        <f t="shared" si="3"/>
        <v>43902</v>
      </c>
      <c r="B131" s="36">
        <f>SUMIFS(СВЦЭМ!$D$33:$D$776,СВЦЭМ!$A$33:$A$776,$A131,СВЦЭМ!$B$33:$B$776,B$119)+'СЕТ СН'!$I$14+СВЦЭМ!$D$10+'СЕТ СН'!$I$5-'СЕТ СН'!$I$24</f>
        <v>3531.8536766300003</v>
      </c>
      <c r="C131" s="36">
        <f>SUMIFS(СВЦЭМ!$D$33:$D$776,СВЦЭМ!$A$33:$A$776,$A131,СВЦЭМ!$B$33:$B$776,C$119)+'СЕТ СН'!$I$14+СВЦЭМ!$D$10+'СЕТ СН'!$I$5-'СЕТ СН'!$I$24</f>
        <v>3553.1782442100002</v>
      </c>
      <c r="D131" s="36">
        <f>SUMIFS(СВЦЭМ!$D$33:$D$776,СВЦЭМ!$A$33:$A$776,$A131,СВЦЭМ!$B$33:$B$776,D$119)+'СЕТ СН'!$I$14+СВЦЭМ!$D$10+'СЕТ СН'!$I$5-'СЕТ СН'!$I$24</f>
        <v>3562.3299178799998</v>
      </c>
      <c r="E131" s="36">
        <f>SUMIFS(СВЦЭМ!$D$33:$D$776,СВЦЭМ!$A$33:$A$776,$A131,СВЦЭМ!$B$33:$B$776,E$119)+'СЕТ СН'!$I$14+СВЦЭМ!$D$10+'СЕТ СН'!$I$5-'СЕТ СН'!$I$24</f>
        <v>3567.5432695300001</v>
      </c>
      <c r="F131" s="36">
        <f>SUMIFS(СВЦЭМ!$D$33:$D$776,СВЦЭМ!$A$33:$A$776,$A131,СВЦЭМ!$B$33:$B$776,F$119)+'СЕТ СН'!$I$14+СВЦЭМ!$D$10+'СЕТ СН'!$I$5-'СЕТ СН'!$I$24</f>
        <v>3561.2981888499999</v>
      </c>
      <c r="G131" s="36">
        <f>SUMIFS(СВЦЭМ!$D$33:$D$776,СВЦЭМ!$A$33:$A$776,$A131,СВЦЭМ!$B$33:$B$776,G$119)+'СЕТ СН'!$I$14+СВЦЭМ!$D$10+'СЕТ СН'!$I$5-'СЕТ СН'!$I$24</f>
        <v>3552.3482735900002</v>
      </c>
      <c r="H131" s="36">
        <f>SUMIFS(СВЦЭМ!$D$33:$D$776,СВЦЭМ!$A$33:$A$776,$A131,СВЦЭМ!$B$33:$B$776,H$119)+'СЕТ СН'!$I$14+СВЦЭМ!$D$10+'СЕТ СН'!$I$5-'СЕТ СН'!$I$24</f>
        <v>3546.30767947</v>
      </c>
      <c r="I131" s="36">
        <f>SUMIFS(СВЦЭМ!$D$33:$D$776,СВЦЭМ!$A$33:$A$776,$A131,СВЦЭМ!$B$33:$B$776,I$119)+'СЕТ СН'!$I$14+СВЦЭМ!$D$10+'СЕТ СН'!$I$5-'СЕТ СН'!$I$24</f>
        <v>3542.6597188300002</v>
      </c>
      <c r="J131" s="36">
        <f>SUMIFS(СВЦЭМ!$D$33:$D$776,СВЦЭМ!$A$33:$A$776,$A131,СВЦЭМ!$B$33:$B$776,J$119)+'СЕТ СН'!$I$14+СВЦЭМ!$D$10+'СЕТ СН'!$I$5-'СЕТ СН'!$I$24</f>
        <v>3509.7626000099999</v>
      </c>
      <c r="K131" s="36">
        <f>SUMIFS(СВЦЭМ!$D$33:$D$776,СВЦЭМ!$A$33:$A$776,$A131,СВЦЭМ!$B$33:$B$776,K$119)+'СЕТ СН'!$I$14+СВЦЭМ!$D$10+'СЕТ СН'!$I$5-'СЕТ СН'!$I$24</f>
        <v>3508.1939308999999</v>
      </c>
      <c r="L131" s="36">
        <f>SUMIFS(СВЦЭМ!$D$33:$D$776,СВЦЭМ!$A$33:$A$776,$A131,СВЦЭМ!$B$33:$B$776,L$119)+'СЕТ СН'!$I$14+СВЦЭМ!$D$10+'СЕТ СН'!$I$5-'СЕТ СН'!$I$24</f>
        <v>3514.3894007899999</v>
      </c>
      <c r="M131" s="36">
        <f>SUMIFS(СВЦЭМ!$D$33:$D$776,СВЦЭМ!$A$33:$A$776,$A131,СВЦЭМ!$B$33:$B$776,M$119)+'СЕТ СН'!$I$14+СВЦЭМ!$D$10+'СЕТ СН'!$I$5-'СЕТ СН'!$I$24</f>
        <v>3531.0609652500002</v>
      </c>
      <c r="N131" s="36">
        <f>SUMIFS(СВЦЭМ!$D$33:$D$776,СВЦЭМ!$A$33:$A$776,$A131,СВЦЭМ!$B$33:$B$776,N$119)+'СЕТ СН'!$I$14+СВЦЭМ!$D$10+'СЕТ СН'!$I$5-'СЕТ СН'!$I$24</f>
        <v>3535.13726722</v>
      </c>
      <c r="O131" s="36">
        <f>SUMIFS(СВЦЭМ!$D$33:$D$776,СВЦЭМ!$A$33:$A$776,$A131,СВЦЭМ!$B$33:$B$776,O$119)+'СЕТ СН'!$I$14+СВЦЭМ!$D$10+'СЕТ СН'!$I$5-'СЕТ СН'!$I$24</f>
        <v>3544.56261301</v>
      </c>
      <c r="P131" s="36">
        <f>SUMIFS(СВЦЭМ!$D$33:$D$776,СВЦЭМ!$A$33:$A$776,$A131,СВЦЭМ!$B$33:$B$776,P$119)+'СЕТ СН'!$I$14+СВЦЭМ!$D$10+'СЕТ СН'!$I$5-'СЕТ СН'!$I$24</f>
        <v>3552.8683769099998</v>
      </c>
      <c r="Q131" s="36">
        <f>SUMIFS(СВЦЭМ!$D$33:$D$776,СВЦЭМ!$A$33:$A$776,$A131,СВЦЭМ!$B$33:$B$776,Q$119)+'СЕТ СН'!$I$14+СВЦЭМ!$D$10+'СЕТ СН'!$I$5-'СЕТ СН'!$I$24</f>
        <v>3558.3155262099999</v>
      </c>
      <c r="R131" s="36">
        <f>SUMIFS(СВЦЭМ!$D$33:$D$776,СВЦЭМ!$A$33:$A$776,$A131,СВЦЭМ!$B$33:$B$776,R$119)+'СЕТ СН'!$I$14+СВЦЭМ!$D$10+'СЕТ СН'!$I$5-'СЕТ СН'!$I$24</f>
        <v>3559.58515476</v>
      </c>
      <c r="S131" s="36">
        <f>SUMIFS(СВЦЭМ!$D$33:$D$776,СВЦЭМ!$A$33:$A$776,$A131,СВЦЭМ!$B$33:$B$776,S$119)+'СЕТ СН'!$I$14+СВЦЭМ!$D$10+'СЕТ СН'!$I$5-'СЕТ СН'!$I$24</f>
        <v>3553.9461939800003</v>
      </c>
      <c r="T131" s="36">
        <f>SUMIFS(СВЦЭМ!$D$33:$D$776,СВЦЭМ!$A$33:$A$776,$A131,СВЦЭМ!$B$33:$B$776,T$119)+'СЕТ СН'!$I$14+СВЦЭМ!$D$10+'СЕТ СН'!$I$5-'СЕТ СН'!$I$24</f>
        <v>3525.1408765699998</v>
      </c>
      <c r="U131" s="36">
        <f>SUMIFS(СВЦЭМ!$D$33:$D$776,СВЦЭМ!$A$33:$A$776,$A131,СВЦЭМ!$B$33:$B$776,U$119)+'СЕТ СН'!$I$14+СВЦЭМ!$D$10+'СЕТ СН'!$I$5-'СЕТ СН'!$I$24</f>
        <v>3508.8333812199999</v>
      </c>
      <c r="V131" s="36">
        <f>SUMIFS(СВЦЭМ!$D$33:$D$776,СВЦЭМ!$A$33:$A$776,$A131,СВЦЭМ!$B$33:$B$776,V$119)+'СЕТ СН'!$I$14+СВЦЭМ!$D$10+'СЕТ СН'!$I$5-'СЕТ СН'!$I$24</f>
        <v>3503.9661039800003</v>
      </c>
      <c r="W131" s="36">
        <f>SUMIFS(СВЦЭМ!$D$33:$D$776,СВЦЭМ!$A$33:$A$776,$A131,СВЦЭМ!$B$33:$B$776,W$119)+'СЕТ СН'!$I$14+СВЦЭМ!$D$10+'СЕТ СН'!$I$5-'СЕТ СН'!$I$24</f>
        <v>3517.9952010400002</v>
      </c>
      <c r="X131" s="36">
        <f>SUMIFS(СВЦЭМ!$D$33:$D$776,СВЦЭМ!$A$33:$A$776,$A131,СВЦЭМ!$B$33:$B$776,X$119)+'СЕТ СН'!$I$14+СВЦЭМ!$D$10+'СЕТ СН'!$I$5-'СЕТ СН'!$I$24</f>
        <v>3535.2817774300001</v>
      </c>
      <c r="Y131" s="36">
        <f>SUMIFS(СВЦЭМ!$D$33:$D$776,СВЦЭМ!$A$33:$A$776,$A131,СВЦЭМ!$B$33:$B$776,Y$119)+'СЕТ СН'!$I$14+СВЦЭМ!$D$10+'СЕТ СН'!$I$5-'СЕТ СН'!$I$24</f>
        <v>3550.12064693</v>
      </c>
    </row>
    <row r="132" spans="1:25" ht="15.75" x14ac:dyDescent="0.2">
      <c r="A132" s="35">
        <f t="shared" si="3"/>
        <v>43903</v>
      </c>
      <c r="B132" s="36">
        <f>SUMIFS(СВЦЭМ!$D$33:$D$776,СВЦЭМ!$A$33:$A$776,$A132,СВЦЭМ!$B$33:$B$776,B$119)+'СЕТ СН'!$I$14+СВЦЭМ!$D$10+'СЕТ СН'!$I$5-'СЕТ СН'!$I$24</f>
        <v>3604.9846712100002</v>
      </c>
      <c r="C132" s="36">
        <f>SUMIFS(СВЦЭМ!$D$33:$D$776,СВЦЭМ!$A$33:$A$776,$A132,СВЦЭМ!$B$33:$B$776,C$119)+'СЕТ СН'!$I$14+СВЦЭМ!$D$10+'СЕТ СН'!$I$5-'СЕТ СН'!$I$24</f>
        <v>3618.2526688200001</v>
      </c>
      <c r="D132" s="36">
        <f>SUMIFS(СВЦЭМ!$D$33:$D$776,СВЦЭМ!$A$33:$A$776,$A132,СВЦЭМ!$B$33:$B$776,D$119)+'СЕТ СН'!$I$14+СВЦЭМ!$D$10+'СЕТ СН'!$I$5-'СЕТ СН'!$I$24</f>
        <v>3629.4918621799998</v>
      </c>
      <c r="E132" s="36">
        <f>SUMIFS(СВЦЭМ!$D$33:$D$776,СВЦЭМ!$A$33:$A$776,$A132,СВЦЭМ!$B$33:$B$776,E$119)+'СЕТ СН'!$I$14+СВЦЭМ!$D$10+'СЕТ СН'!$I$5-'СЕТ СН'!$I$24</f>
        <v>3629.5597766400001</v>
      </c>
      <c r="F132" s="36">
        <f>SUMIFS(СВЦЭМ!$D$33:$D$776,СВЦЭМ!$A$33:$A$776,$A132,СВЦЭМ!$B$33:$B$776,F$119)+'СЕТ СН'!$I$14+СВЦЭМ!$D$10+'СЕТ СН'!$I$5-'СЕТ СН'!$I$24</f>
        <v>3625.4448741300002</v>
      </c>
      <c r="G132" s="36">
        <f>SUMIFS(СВЦЭМ!$D$33:$D$776,СВЦЭМ!$A$33:$A$776,$A132,СВЦЭМ!$B$33:$B$776,G$119)+'СЕТ СН'!$I$14+СВЦЭМ!$D$10+'СЕТ СН'!$I$5-'СЕТ СН'!$I$24</f>
        <v>3604.25798983</v>
      </c>
      <c r="H132" s="36">
        <f>SUMIFS(СВЦЭМ!$D$33:$D$776,СВЦЭМ!$A$33:$A$776,$A132,СВЦЭМ!$B$33:$B$776,H$119)+'СЕТ СН'!$I$14+СВЦЭМ!$D$10+'СЕТ СН'!$I$5-'СЕТ СН'!$I$24</f>
        <v>3572.7257828900001</v>
      </c>
      <c r="I132" s="36">
        <f>SUMIFS(СВЦЭМ!$D$33:$D$776,СВЦЭМ!$A$33:$A$776,$A132,СВЦЭМ!$B$33:$B$776,I$119)+'СЕТ СН'!$I$14+СВЦЭМ!$D$10+'СЕТ СН'!$I$5-'СЕТ СН'!$I$24</f>
        <v>3546.5650906599999</v>
      </c>
      <c r="J132" s="36">
        <f>SUMIFS(СВЦЭМ!$D$33:$D$776,СВЦЭМ!$A$33:$A$776,$A132,СВЦЭМ!$B$33:$B$776,J$119)+'СЕТ СН'!$I$14+СВЦЭМ!$D$10+'СЕТ СН'!$I$5-'СЕТ СН'!$I$24</f>
        <v>3503.6441992499999</v>
      </c>
      <c r="K132" s="36">
        <f>SUMIFS(СВЦЭМ!$D$33:$D$776,СВЦЭМ!$A$33:$A$776,$A132,СВЦЭМ!$B$33:$B$776,K$119)+'СЕТ СН'!$I$14+СВЦЭМ!$D$10+'СЕТ СН'!$I$5-'СЕТ СН'!$I$24</f>
        <v>3498.8847526099999</v>
      </c>
      <c r="L132" s="36">
        <f>SUMIFS(СВЦЭМ!$D$33:$D$776,СВЦЭМ!$A$33:$A$776,$A132,СВЦЭМ!$B$33:$B$776,L$119)+'СЕТ СН'!$I$14+СВЦЭМ!$D$10+'СЕТ СН'!$I$5-'СЕТ СН'!$I$24</f>
        <v>3506.7409682400003</v>
      </c>
      <c r="M132" s="36">
        <f>SUMIFS(СВЦЭМ!$D$33:$D$776,СВЦЭМ!$A$33:$A$776,$A132,СВЦЭМ!$B$33:$B$776,M$119)+'СЕТ СН'!$I$14+СВЦЭМ!$D$10+'СЕТ СН'!$I$5-'СЕТ СН'!$I$24</f>
        <v>3515.33796248</v>
      </c>
      <c r="N132" s="36">
        <f>SUMIFS(СВЦЭМ!$D$33:$D$776,СВЦЭМ!$A$33:$A$776,$A132,СВЦЭМ!$B$33:$B$776,N$119)+'СЕТ СН'!$I$14+СВЦЭМ!$D$10+'СЕТ СН'!$I$5-'СЕТ СН'!$I$24</f>
        <v>3518.29812249</v>
      </c>
      <c r="O132" s="36">
        <f>SUMIFS(СВЦЭМ!$D$33:$D$776,СВЦЭМ!$A$33:$A$776,$A132,СВЦЭМ!$B$33:$B$776,O$119)+'СЕТ СН'!$I$14+СВЦЭМ!$D$10+'СЕТ СН'!$I$5-'СЕТ СН'!$I$24</f>
        <v>3527.8087693799998</v>
      </c>
      <c r="P132" s="36">
        <f>SUMIFS(СВЦЭМ!$D$33:$D$776,СВЦЭМ!$A$33:$A$776,$A132,СВЦЭМ!$B$33:$B$776,P$119)+'СЕТ СН'!$I$14+СВЦЭМ!$D$10+'СЕТ СН'!$I$5-'СЕТ СН'!$I$24</f>
        <v>3536.2372050200001</v>
      </c>
      <c r="Q132" s="36">
        <f>SUMIFS(СВЦЭМ!$D$33:$D$776,СВЦЭМ!$A$33:$A$776,$A132,СВЦЭМ!$B$33:$B$776,Q$119)+'СЕТ СН'!$I$14+СВЦЭМ!$D$10+'СЕТ СН'!$I$5-'СЕТ СН'!$I$24</f>
        <v>3543.7827601399999</v>
      </c>
      <c r="R132" s="36">
        <f>SUMIFS(СВЦЭМ!$D$33:$D$776,СВЦЭМ!$A$33:$A$776,$A132,СВЦЭМ!$B$33:$B$776,R$119)+'СЕТ СН'!$I$14+СВЦЭМ!$D$10+'СЕТ СН'!$I$5-'СЕТ СН'!$I$24</f>
        <v>3546.7816709799999</v>
      </c>
      <c r="S132" s="36">
        <f>SUMIFS(СВЦЭМ!$D$33:$D$776,СВЦЭМ!$A$33:$A$776,$A132,СВЦЭМ!$B$33:$B$776,S$119)+'СЕТ СН'!$I$14+СВЦЭМ!$D$10+'СЕТ СН'!$I$5-'СЕТ СН'!$I$24</f>
        <v>3541.6944396899999</v>
      </c>
      <c r="T132" s="36">
        <f>SUMIFS(СВЦЭМ!$D$33:$D$776,СВЦЭМ!$A$33:$A$776,$A132,СВЦЭМ!$B$33:$B$776,T$119)+'СЕТ СН'!$I$14+СВЦЭМ!$D$10+'СЕТ СН'!$I$5-'СЕТ СН'!$I$24</f>
        <v>3520.61933516</v>
      </c>
      <c r="U132" s="36">
        <f>SUMIFS(СВЦЭМ!$D$33:$D$776,СВЦЭМ!$A$33:$A$776,$A132,СВЦЭМ!$B$33:$B$776,U$119)+'СЕТ СН'!$I$14+СВЦЭМ!$D$10+'СЕТ СН'!$I$5-'СЕТ СН'!$I$24</f>
        <v>3496.8401539800002</v>
      </c>
      <c r="V132" s="36">
        <f>SUMIFS(СВЦЭМ!$D$33:$D$776,СВЦЭМ!$A$33:$A$776,$A132,СВЦЭМ!$B$33:$B$776,V$119)+'СЕТ СН'!$I$14+СВЦЭМ!$D$10+'СЕТ СН'!$I$5-'СЕТ СН'!$I$24</f>
        <v>3490.4048621900001</v>
      </c>
      <c r="W132" s="36">
        <f>SUMIFS(СВЦЭМ!$D$33:$D$776,СВЦЭМ!$A$33:$A$776,$A132,СВЦЭМ!$B$33:$B$776,W$119)+'СЕТ СН'!$I$14+СВЦЭМ!$D$10+'СЕТ СН'!$I$5-'СЕТ СН'!$I$24</f>
        <v>3494.7378836600001</v>
      </c>
      <c r="X132" s="36">
        <f>SUMIFS(СВЦЭМ!$D$33:$D$776,СВЦЭМ!$A$33:$A$776,$A132,СВЦЭМ!$B$33:$B$776,X$119)+'СЕТ СН'!$I$14+СВЦЭМ!$D$10+'СЕТ СН'!$I$5-'СЕТ СН'!$I$24</f>
        <v>3493.7548942600001</v>
      </c>
      <c r="Y132" s="36">
        <f>SUMIFS(СВЦЭМ!$D$33:$D$776,СВЦЭМ!$A$33:$A$776,$A132,СВЦЭМ!$B$33:$B$776,Y$119)+'СЕТ СН'!$I$14+СВЦЭМ!$D$10+'СЕТ СН'!$I$5-'СЕТ СН'!$I$24</f>
        <v>3514.6752924900002</v>
      </c>
    </row>
    <row r="133" spans="1:25" ht="15.75" x14ac:dyDescent="0.2">
      <c r="A133" s="35">
        <f t="shared" si="3"/>
        <v>43904</v>
      </c>
      <c r="B133" s="36">
        <f>SUMIFS(СВЦЭМ!$D$33:$D$776,СВЦЭМ!$A$33:$A$776,$A133,СВЦЭМ!$B$33:$B$776,B$119)+'СЕТ СН'!$I$14+СВЦЭМ!$D$10+'СЕТ СН'!$I$5-'СЕТ СН'!$I$24</f>
        <v>3534.96200434</v>
      </c>
      <c r="C133" s="36">
        <f>SUMIFS(СВЦЭМ!$D$33:$D$776,СВЦЭМ!$A$33:$A$776,$A133,СВЦЭМ!$B$33:$B$776,C$119)+'СЕТ СН'!$I$14+СВЦЭМ!$D$10+'СЕТ СН'!$I$5-'СЕТ СН'!$I$24</f>
        <v>3557.03315058</v>
      </c>
      <c r="D133" s="36">
        <f>SUMIFS(СВЦЭМ!$D$33:$D$776,СВЦЭМ!$A$33:$A$776,$A133,СВЦЭМ!$B$33:$B$776,D$119)+'СЕТ СН'!$I$14+СВЦЭМ!$D$10+'СЕТ СН'!$I$5-'СЕТ СН'!$I$24</f>
        <v>3569.9871692199999</v>
      </c>
      <c r="E133" s="36">
        <f>SUMIFS(СВЦЭМ!$D$33:$D$776,СВЦЭМ!$A$33:$A$776,$A133,СВЦЭМ!$B$33:$B$776,E$119)+'СЕТ СН'!$I$14+СВЦЭМ!$D$10+'СЕТ СН'!$I$5-'СЕТ СН'!$I$24</f>
        <v>3580.8372339900002</v>
      </c>
      <c r="F133" s="36">
        <f>SUMIFS(СВЦЭМ!$D$33:$D$776,СВЦЭМ!$A$33:$A$776,$A133,СВЦЭМ!$B$33:$B$776,F$119)+'СЕТ СН'!$I$14+СВЦЭМ!$D$10+'СЕТ СН'!$I$5-'СЕТ СН'!$I$24</f>
        <v>3575.7130837100003</v>
      </c>
      <c r="G133" s="36">
        <f>SUMIFS(СВЦЭМ!$D$33:$D$776,СВЦЭМ!$A$33:$A$776,$A133,СВЦЭМ!$B$33:$B$776,G$119)+'СЕТ СН'!$I$14+СВЦЭМ!$D$10+'СЕТ СН'!$I$5-'СЕТ СН'!$I$24</f>
        <v>3561.9516414600002</v>
      </c>
      <c r="H133" s="36">
        <f>SUMIFS(СВЦЭМ!$D$33:$D$776,СВЦЭМ!$A$33:$A$776,$A133,СВЦЭМ!$B$33:$B$776,H$119)+'СЕТ СН'!$I$14+СВЦЭМ!$D$10+'СЕТ СН'!$I$5-'СЕТ СН'!$I$24</f>
        <v>3542.2770259099998</v>
      </c>
      <c r="I133" s="36">
        <f>SUMIFS(СВЦЭМ!$D$33:$D$776,СВЦЭМ!$A$33:$A$776,$A133,СВЦЭМ!$B$33:$B$776,I$119)+'СЕТ СН'!$I$14+СВЦЭМ!$D$10+'СЕТ СН'!$I$5-'СЕТ СН'!$I$24</f>
        <v>3523.9097297400003</v>
      </c>
      <c r="J133" s="36">
        <f>SUMIFS(СВЦЭМ!$D$33:$D$776,СВЦЭМ!$A$33:$A$776,$A133,СВЦЭМ!$B$33:$B$776,J$119)+'СЕТ СН'!$I$14+СВЦЭМ!$D$10+'СЕТ СН'!$I$5-'СЕТ СН'!$I$24</f>
        <v>3497.1685417399999</v>
      </c>
      <c r="K133" s="36">
        <f>SUMIFS(СВЦЭМ!$D$33:$D$776,СВЦЭМ!$A$33:$A$776,$A133,СВЦЭМ!$B$33:$B$776,K$119)+'СЕТ СН'!$I$14+СВЦЭМ!$D$10+'СЕТ СН'!$I$5-'СЕТ СН'!$I$24</f>
        <v>3512.54605528</v>
      </c>
      <c r="L133" s="36">
        <f>SUMIFS(СВЦЭМ!$D$33:$D$776,СВЦЭМ!$A$33:$A$776,$A133,СВЦЭМ!$B$33:$B$776,L$119)+'СЕТ СН'!$I$14+СВЦЭМ!$D$10+'СЕТ СН'!$I$5-'СЕТ СН'!$I$24</f>
        <v>3520.4764512700003</v>
      </c>
      <c r="M133" s="36">
        <f>SUMIFS(СВЦЭМ!$D$33:$D$776,СВЦЭМ!$A$33:$A$776,$A133,СВЦЭМ!$B$33:$B$776,M$119)+'СЕТ СН'!$I$14+СВЦЭМ!$D$10+'СЕТ СН'!$I$5-'СЕТ СН'!$I$24</f>
        <v>3527.3430088800001</v>
      </c>
      <c r="N133" s="36">
        <f>SUMIFS(СВЦЭМ!$D$33:$D$776,СВЦЭМ!$A$33:$A$776,$A133,СВЦЭМ!$B$33:$B$776,N$119)+'СЕТ СН'!$I$14+СВЦЭМ!$D$10+'СЕТ СН'!$I$5-'СЕТ СН'!$I$24</f>
        <v>3538.96301687</v>
      </c>
      <c r="O133" s="36">
        <f>SUMIFS(СВЦЭМ!$D$33:$D$776,СВЦЭМ!$A$33:$A$776,$A133,СВЦЭМ!$B$33:$B$776,O$119)+'СЕТ СН'!$I$14+СВЦЭМ!$D$10+'СЕТ СН'!$I$5-'СЕТ СН'!$I$24</f>
        <v>3553.35767012</v>
      </c>
      <c r="P133" s="36">
        <f>SUMIFS(СВЦЭМ!$D$33:$D$776,СВЦЭМ!$A$33:$A$776,$A133,СВЦЭМ!$B$33:$B$776,P$119)+'СЕТ СН'!$I$14+СВЦЭМ!$D$10+'СЕТ СН'!$I$5-'СЕТ СН'!$I$24</f>
        <v>3553.8936497</v>
      </c>
      <c r="Q133" s="36">
        <f>SUMIFS(СВЦЭМ!$D$33:$D$776,СВЦЭМ!$A$33:$A$776,$A133,СВЦЭМ!$B$33:$B$776,Q$119)+'СЕТ СН'!$I$14+СВЦЭМ!$D$10+'СЕТ СН'!$I$5-'СЕТ СН'!$I$24</f>
        <v>3555.60405021</v>
      </c>
      <c r="R133" s="36">
        <f>SUMIFS(СВЦЭМ!$D$33:$D$776,СВЦЭМ!$A$33:$A$776,$A133,СВЦЭМ!$B$33:$B$776,R$119)+'СЕТ СН'!$I$14+СВЦЭМ!$D$10+'СЕТ СН'!$I$5-'СЕТ СН'!$I$24</f>
        <v>3538.4656448300002</v>
      </c>
      <c r="S133" s="36">
        <f>SUMIFS(СВЦЭМ!$D$33:$D$776,СВЦЭМ!$A$33:$A$776,$A133,СВЦЭМ!$B$33:$B$776,S$119)+'СЕТ СН'!$I$14+СВЦЭМ!$D$10+'СЕТ СН'!$I$5-'СЕТ СН'!$I$24</f>
        <v>3531.3397685700002</v>
      </c>
      <c r="T133" s="36">
        <f>SUMIFS(СВЦЭМ!$D$33:$D$776,СВЦЭМ!$A$33:$A$776,$A133,СВЦЭМ!$B$33:$B$776,T$119)+'СЕТ СН'!$I$14+СВЦЭМ!$D$10+'СЕТ СН'!$I$5-'СЕТ СН'!$I$24</f>
        <v>3512.8961729399998</v>
      </c>
      <c r="U133" s="36">
        <f>SUMIFS(СВЦЭМ!$D$33:$D$776,СВЦЭМ!$A$33:$A$776,$A133,СВЦЭМ!$B$33:$B$776,U$119)+'СЕТ СН'!$I$14+СВЦЭМ!$D$10+'СЕТ СН'!$I$5-'СЕТ СН'!$I$24</f>
        <v>3503.2496800099998</v>
      </c>
      <c r="V133" s="36">
        <f>SUMIFS(СВЦЭМ!$D$33:$D$776,СВЦЭМ!$A$33:$A$776,$A133,СВЦЭМ!$B$33:$B$776,V$119)+'СЕТ СН'!$I$14+СВЦЭМ!$D$10+'СЕТ СН'!$I$5-'СЕТ СН'!$I$24</f>
        <v>3490.3400586900002</v>
      </c>
      <c r="W133" s="36">
        <f>SUMIFS(СВЦЭМ!$D$33:$D$776,СВЦЭМ!$A$33:$A$776,$A133,СВЦЭМ!$B$33:$B$776,W$119)+'СЕТ СН'!$I$14+СВЦЭМ!$D$10+'СЕТ СН'!$I$5-'СЕТ СН'!$I$24</f>
        <v>3509.4573667899999</v>
      </c>
      <c r="X133" s="36">
        <f>SUMIFS(СВЦЭМ!$D$33:$D$776,СВЦЭМ!$A$33:$A$776,$A133,СВЦЭМ!$B$33:$B$776,X$119)+'СЕТ СН'!$I$14+СВЦЭМ!$D$10+'СЕТ СН'!$I$5-'СЕТ СН'!$I$24</f>
        <v>3511.0532312300002</v>
      </c>
      <c r="Y133" s="36">
        <f>SUMIFS(СВЦЭМ!$D$33:$D$776,СВЦЭМ!$A$33:$A$776,$A133,СВЦЭМ!$B$33:$B$776,Y$119)+'СЕТ СН'!$I$14+СВЦЭМ!$D$10+'СЕТ СН'!$I$5-'СЕТ СН'!$I$24</f>
        <v>3511.5535096100002</v>
      </c>
    </row>
    <row r="134" spans="1:25" ht="15.75" x14ac:dyDescent="0.2">
      <c r="A134" s="35">
        <f t="shared" si="3"/>
        <v>43905</v>
      </c>
      <c r="B134" s="36">
        <f>SUMIFS(СВЦЭМ!$D$33:$D$776,СВЦЭМ!$A$33:$A$776,$A134,СВЦЭМ!$B$33:$B$776,B$119)+'СЕТ СН'!$I$14+СВЦЭМ!$D$10+'СЕТ СН'!$I$5-'СЕТ СН'!$I$24</f>
        <v>3537.9994889300001</v>
      </c>
      <c r="C134" s="36">
        <f>SUMIFS(СВЦЭМ!$D$33:$D$776,СВЦЭМ!$A$33:$A$776,$A134,СВЦЭМ!$B$33:$B$776,C$119)+'СЕТ СН'!$I$14+СВЦЭМ!$D$10+'СЕТ СН'!$I$5-'СЕТ СН'!$I$24</f>
        <v>3560.7136751200001</v>
      </c>
      <c r="D134" s="36">
        <f>SUMIFS(СВЦЭМ!$D$33:$D$776,СВЦЭМ!$A$33:$A$776,$A134,СВЦЭМ!$B$33:$B$776,D$119)+'СЕТ СН'!$I$14+СВЦЭМ!$D$10+'СЕТ СН'!$I$5-'СЕТ СН'!$I$24</f>
        <v>3571.3045746500002</v>
      </c>
      <c r="E134" s="36">
        <f>SUMIFS(СВЦЭМ!$D$33:$D$776,СВЦЭМ!$A$33:$A$776,$A134,СВЦЭМ!$B$33:$B$776,E$119)+'СЕТ СН'!$I$14+СВЦЭМ!$D$10+'СЕТ СН'!$I$5-'СЕТ СН'!$I$24</f>
        <v>3584.57776384</v>
      </c>
      <c r="F134" s="36">
        <f>SUMIFS(СВЦЭМ!$D$33:$D$776,СВЦЭМ!$A$33:$A$776,$A134,СВЦЭМ!$B$33:$B$776,F$119)+'СЕТ СН'!$I$14+СВЦЭМ!$D$10+'СЕТ СН'!$I$5-'СЕТ СН'!$I$24</f>
        <v>3587.5785698200002</v>
      </c>
      <c r="G134" s="36">
        <f>SUMIFS(СВЦЭМ!$D$33:$D$776,СВЦЭМ!$A$33:$A$776,$A134,СВЦЭМ!$B$33:$B$776,G$119)+'СЕТ СН'!$I$14+СВЦЭМ!$D$10+'СЕТ СН'!$I$5-'СЕТ СН'!$I$24</f>
        <v>3589.1639555500001</v>
      </c>
      <c r="H134" s="36">
        <f>SUMIFS(СВЦЭМ!$D$33:$D$776,СВЦЭМ!$A$33:$A$776,$A134,СВЦЭМ!$B$33:$B$776,H$119)+'СЕТ СН'!$I$14+СВЦЭМ!$D$10+'СЕТ СН'!$I$5-'СЕТ СН'!$I$24</f>
        <v>3581.9430898999999</v>
      </c>
      <c r="I134" s="36">
        <f>SUMIFS(СВЦЭМ!$D$33:$D$776,СВЦЭМ!$A$33:$A$776,$A134,СВЦЭМ!$B$33:$B$776,I$119)+'СЕТ СН'!$I$14+СВЦЭМ!$D$10+'СЕТ СН'!$I$5-'СЕТ СН'!$I$24</f>
        <v>3558.2017065999999</v>
      </c>
      <c r="J134" s="36">
        <f>SUMIFS(СВЦЭМ!$D$33:$D$776,СВЦЭМ!$A$33:$A$776,$A134,СВЦЭМ!$B$33:$B$776,J$119)+'СЕТ СН'!$I$14+СВЦЭМ!$D$10+'СЕТ СН'!$I$5-'СЕТ СН'!$I$24</f>
        <v>3518.9078876600001</v>
      </c>
      <c r="K134" s="36">
        <f>SUMIFS(СВЦЭМ!$D$33:$D$776,СВЦЭМ!$A$33:$A$776,$A134,СВЦЭМ!$B$33:$B$776,K$119)+'СЕТ СН'!$I$14+СВЦЭМ!$D$10+'СЕТ СН'!$I$5-'СЕТ СН'!$I$24</f>
        <v>3489.7674994899999</v>
      </c>
      <c r="L134" s="36">
        <f>SUMIFS(СВЦЭМ!$D$33:$D$776,СВЦЭМ!$A$33:$A$776,$A134,СВЦЭМ!$B$33:$B$776,L$119)+'СЕТ СН'!$I$14+СВЦЭМ!$D$10+'СЕТ СН'!$I$5-'СЕТ СН'!$I$24</f>
        <v>3478.6008385599998</v>
      </c>
      <c r="M134" s="36">
        <f>SUMIFS(СВЦЭМ!$D$33:$D$776,СВЦЭМ!$A$33:$A$776,$A134,СВЦЭМ!$B$33:$B$776,M$119)+'СЕТ СН'!$I$14+СВЦЭМ!$D$10+'СЕТ СН'!$I$5-'СЕТ СН'!$I$24</f>
        <v>3480.8706559299999</v>
      </c>
      <c r="N134" s="36">
        <f>SUMIFS(СВЦЭМ!$D$33:$D$776,СВЦЭМ!$A$33:$A$776,$A134,СВЦЭМ!$B$33:$B$776,N$119)+'СЕТ СН'!$I$14+СВЦЭМ!$D$10+'СЕТ СН'!$I$5-'СЕТ СН'!$I$24</f>
        <v>3495.4233940100003</v>
      </c>
      <c r="O134" s="36">
        <f>SUMIFS(СВЦЭМ!$D$33:$D$776,СВЦЭМ!$A$33:$A$776,$A134,СВЦЭМ!$B$33:$B$776,O$119)+'СЕТ СН'!$I$14+СВЦЭМ!$D$10+'СЕТ СН'!$I$5-'СЕТ СН'!$I$24</f>
        <v>3511.5881921600003</v>
      </c>
      <c r="P134" s="36">
        <f>SUMIFS(СВЦЭМ!$D$33:$D$776,СВЦЭМ!$A$33:$A$776,$A134,СВЦЭМ!$B$33:$B$776,P$119)+'СЕТ СН'!$I$14+СВЦЭМ!$D$10+'СЕТ СН'!$I$5-'СЕТ СН'!$I$24</f>
        <v>3519.9218589699999</v>
      </c>
      <c r="Q134" s="36">
        <f>SUMIFS(СВЦЭМ!$D$33:$D$776,СВЦЭМ!$A$33:$A$776,$A134,СВЦЭМ!$B$33:$B$776,Q$119)+'СЕТ СН'!$I$14+СВЦЭМ!$D$10+'СЕТ СН'!$I$5-'СЕТ СН'!$I$24</f>
        <v>3524.3107981500002</v>
      </c>
      <c r="R134" s="36">
        <f>SUMIFS(СВЦЭМ!$D$33:$D$776,СВЦЭМ!$A$33:$A$776,$A134,СВЦЭМ!$B$33:$B$776,R$119)+'СЕТ СН'!$I$14+СВЦЭМ!$D$10+'СЕТ СН'!$I$5-'СЕТ СН'!$I$24</f>
        <v>3522.8188470599998</v>
      </c>
      <c r="S134" s="36">
        <f>SUMIFS(СВЦЭМ!$D$33:$D$776,СВЦЭМ!$A$33:$A$776,$A134,СВЦЭМ!$B$33:$B$776,S$119)+'СЕТ СН'!$I$14+СВЦЭМ!$D$10+'СЕТ СН'!$I$5-'СЕТ СН'!$I$24</f>
        <v>3518.00417943</v>
      </c>
      <c r="T134" s="36">
        <f>SUMIFS(СВЦЭМ!$D$33:$D$776,СВЦЭМ!$A$33:$A$776,$A134,СВЦЭМ!$B$33:$B$776,T$119)+'СЕТ СН'!$I$14+СВЦЭМ!$D$10+'СЕТ СН'!$I$5-'СЕТ СН'!$I$24</f>
        <v>3497.1959405699999</v>
      </c>
      <c r="U134" s="36">
        <f>SUMIFS(СВЦЭМ!$D$33:$D$776,СВЦЭМ!$A$33:$A$776,$A134,СВЦЭМ!$B$33:$B$776,U$119)+'СЕТ СН'!$I$14+СВЦЭМ!$D$10+'СЕТ СН'!$I$5-'СЕТ СН'!$I$24</f>
        <v>3485.8097368500003</v>
      </c>
      <c r="V134" s="36">
        <f>SUMIFS(СВЦЭМ!$D$33:$D$776,СВЦЭМ!$A$33:$A$776,$A134,СВЦЭМ!$B$33:$B$776,V$119)+'СЕТ СН'!$I$14+СВЦЭМ!$D$10+'СЕТ СН'!$I$5-'СЕТ СН'!$I$24</f>
        <v>3483.2703647500002</v>
      </c>
      <c r="W134" s="36">
        <f>SUMIFS(СВЦЭМ!$D$33:$D$776,СВЦЭМ!$A$33:$A$776,$A134,СВЦЭМ!$B$33:$B$776,W$119)+'СЕТ СН'!$I$14+СВЦЭМ!$D$10+'СЕТ СН'!$I$5-'СЕТ СН'!$I$24</f>
        <v>3491.34687248</v>
      </c>
      <c r="X134" s="36">
        <f>SUMIFS(СВЦЭМ!$D$33:$D$776,СВЦЭМ!$A$33:$A$776,$A134,СВЦЭМ!$B$33:$B$776,X$119)+'СЕТ СН'!$I$14+СВЦЭМ!$D$10+'СЕТ СН'!$I$5-'СЕТ СН'!$I$24</f>
        <v>3511.0442195599999</v>
      </c>
      <c r="Y134" s="36">
        <f>SUMIFS(СВЦЭМ!$D$33:$D$776,СВЦЭМ!$A$33:$A$776,$A134,СВЦЭМ!$B$33:$B$776,Y$119)+'СЕТ СН'!$I$14+СВЦЭМ!$D$10+'СЕТ СН'!$I$5-'СЕТ СН'!$I$24</f>
        <v>3540.7237269100001</v>
      </c>
    </row>
    <row r="135" spans="1:25" ht="15.75" x14ac:dyDescent="0.2">
      <c r="A135" s="35">
        <f t="shared" si="3"/>
        <v>43906</v>
      </c>
      <c r="B135" s="36">
        <f>SUMIFS(СВЦЭМ!$D$33:$D$776,СВЦЭМ!$A$33:$A$776,$A135,СВЦЭМ!$B$33:$B$776,B$119)+'СЕТ СН'!$I$14+СВЦЭМ!$D$10+'СЕТ СН'!$I$5-'СЕТ СН'!$I$24</f>
        <v>3580.3288194900001</v>
      </c>
      <c r="C135" s="36">
        <f>SUMIFS(СВЦЭМ!$D$33:$D$776,СВЦЭМ!$A$33:$A$776,$A135,СВЦЭМ!$B$33:$B$776,C$119)+'СЕТ СН'!$I$14+СВЦЭМ!$D$10+'СЕТ СН'!$I$5-'СЕТ СН'!$I$24</f>
        <v>3597.88869772</v>
      </c>
      <c r="D135" s="36">
        <f>SUMIFS(СВЦЭМ!$D$33:$D$776,СВЦЭМ!$A$33:$A$776,$A135,СВЦЭМ!$B$33:$B$776,D$119)+'СЕТ СН'!$I$14+СВЦЭМ!$D$10+'СЕТ СН'!$I$5-'СЕТ СН'!$I$24</f>
        <v>3600.9853679799999</v>
      </c>
      <c r="E135" s="36">
        <f>SUMIFS(СВЦЭМ!$D$33:$D$776,СВЦЭМ!$A$33:$A$776,$A135,СВЦЭМ!$B$33:$B$776,E$119)+'СЕТ СН'!$I$14+СВЦЭМ!$D$10+'СЕТ СН'!$I$5-'СЕТ СН'!$I$24</f>
        <v>3601.7913735100001</v>
      </c>
      <c r="F135" s="36">
        <f>SUMIFS(СВЦЭМ!$D$33:$D$776,СВЦЭМ!$A$33:$A$776,$A135,СВЦЭМ!$B$33:$B$776,F$119)+'СЕТ СН'!$I$14+СВЦЭМ!$D$10+'СЕТ СН'!$I$5-'СЕТ СН'!$I$24</f>
        <v>3601.84523128</v>
      </c>
      <c r="G135" s="36">
        <f>SUMIFS(СВЦЭМ!$D$33:$D$776,СВЦЭМ!$A$33:$A$776,$A135,СВЦЭМ!$B$33:$B$776,G$119)+'СЕТ СН'!$I$14+СВЦЭМ!$D$10+'СЕТ СН'!$I$5-'СЕТ СН'!$I$24</f>
        <v>3602.2215010499999</v>
      </c>
      <c r="H135" s="36">
        <f>SUMIFS(СВЦЭМ!$D$33:$D$776,СВЦЭМ!$A$33:$A$776,$A135,СВЦЭМ!$B$33:$B$776,H$119)+'СЕТ СН'!$I$14+СВЦЭМ!$D$10+'СЕТ СН'!$I$5-'СЕТ СН'!$I$24</f>
        <v>3581.7004363999999</v>
      </c>
      <c r="I135" s="36">
        <f>SUMIFS(СВЦЭМ!$D$33:$D$776,СВЦЭМ!$A$33:$A$776,$A135,СВЦЭМ!$B$33:$B$776,I$119)+'СЕТ СН'!$I$14+СВЦЭМ!$D$10+'СЕТ СН'!$I$5-'СЕТ СН'!$I$24</f>
        <v>3541.3373432899998</v>
      </c>
      <c r="J135" s="36">
        <f>SUMIFS(СВЦЭМ!$D$33:$D$776,СВЦЭМ!$A$33:$A$776,$A135,СВЦЭМ!$B$33:$B$776,J$119)+'СЕТ СН'!$I$14+СВЦЭМ!$D$10+'СЕТ СН'!$I$5-'СЕТ СН'!$I$24</f>
        <v>3481.83551244</v>
      </c>
      <c r="K135" s="36">
        <f>SUMIFS(СВЦЭМ!$D$33:$D$776,СВЦЭМ!$A$33:$A$776,$A135,СВЦЭМ!$B$33:$B$776,K$119)+'СЕТ СН'!$I$14+СВЦЭМ!$D$10+'СЕТ СН'!$I$5-'СЕТ СН'!$I$24</f>
        <v>3481.4253150499999</v>
      </c>
      <c r="L135" s="36">
        <f>SUMIFS(СВЦЭМ!$D$33:$D$776,СВЦЭМ!$A$33:$A$776,$A135,СВЦЭМ!$B$33:$B$776,L$119)+'СЕТ СН'!$I$14+СВЦЭМ!$D$10+'СЕТ СН'!$I$5-'СЕТ СН'!$I$24</f>
        <v>3481.2286404300003</v>
      </c>
      <c r="M135" s="36">
        <f>SUMIFS(СВЦЭМ!$D$33:$D$776,СВЦЭМ!$A$33:$A$776,$A135,СВЦЭМ!$B$33:$B$776,M$119)+'СЕТ СН'!$I$14+СВЦЭМ!$D$10+'СЕТ СН'!$I$5-'СЕТ СН'!$I$24</f>
        <v>3496.1588448500002</v>
      </c>
      <c r="N135" s="36">
        <f>SUMIFS(СВЦЭМ!$D$33:$D$776,СВЦЭМ!$A$33:$A$776,$A135,СВЦЭМ!$B$33:$B$776,N$119)+'СЕТ СН'!$I$14+СВЦЭМ!$D$10+'СЕТ СН'!$I$5-'СЕТ СН'!$I$24</f>
        <v>3511.1710783100002</v>
      </c>
      <c r="O135" s="36">
        <f>SUMIFS(СВЦЭМ!$D$33:$D$776,СВЦЭМ!$A$33:$A$776,$A135,СВЦЭМ!$B$33:$B$776,O$119)+'СЕТ СН'!$I$14+СВЦЭМ!$D$10+'СЕТ СН'!$I$5-'СЕТ СН'!$I$24</f>
        <v>3531.9216778300001</v>
      </c>
      <c r="P135" s="36">
        <f>SUMIFS(СВЦЭМ!$D$33:$D$776,СВЦЭМ!$A$33:$A$776,$A135,СВЦЭМ!$B$33:$B$776,P$119)+'СЕТ СН'!$I$14+СВЦЭМ!$D$10+'СЕТ СН'!$I$5-'СЕТ СН'!$I$24</f>
        <v>3538.5713314599998</v>
      </c>
      <c r="Q135" s="36">
        <f>SUMIFS(СВЦЭМ!$D$33:$D$776,СВЦЭМ!$A$33:$A$776,$A135,СВЦЭМ!$B$33:$B$776,Q$119)+'СЕТ СН'!$I$14+СВЦЭМ!$D$10+'СЕТ СН'!$I$5-'СЕТ СН'!$I$24</f>
        <v>3538.18960178</v>
      </c>
      <c r="R135" s="36">
        <f>SUMIFS(СВЦЭМ!$D$33:$D$776,СВЦЭМ!$A$33:$A$776,$A135,СВЦЭМ!$B$33:$B$776,R$119)+'СЕТ СН'!$I$14+СВЦЭМ!$D$10+'СЕТ СН'!$I$5-'СЕТ СН'!$I$24</f>
        <v>3543.3949321</v>
      </c>
      <c r="S135" s="36">
        <f>SUMIFS(СВЦЭМ!$D$33:$D$776,СВЦЭМ!$A$33:$A$776,$A135,СВЦЭМ!$B$33:$B$776,S$119)+'СЕТ СН'!$I$14+СВЦЭМ!$D$10+'СЕТ СН'!$I$5-'СЕТ СН'!$I$24</f>
        <v>3535.4808649400002</v>
      </c>
      <c r="T135" s="36">
        <f>SUMIFS(СВЦЭМ!$D$33:$D$776,СВЦЭМ!$A$33:$A$776,$A135,СВЦЭМ!$B$33:$B$776,T$119)+'СЕТ СН'!$I$14+СВЦЭМ!$D$10+'СЕТ СН'!$I$5-'СЕТ СН'!$I$24</f>
        <v>3516.7245272</v>
      </c>
      <c r="U135" s="36">
        <f>SUMIFS(СВЦЭМ!$D$33:$D$776,СВЦЭМ!$A$33:$A$776,$A135,СВЦЭМ!$B$33:$B$776,U$119)+'СЕТ СН'!$I$14+СВЦЭМ!$D$10+'СЕТ СН'!$I$5-'СЕТ СН'!$I$24</f>
        <v>3497.26492444</v>
      </c>
      <c r="V135" s="36">
        <f>SUMIFS(СВЦЭМ!$D$33:$D$776,СВЦЭМ!$A$33:$A$776,$A135,СВЦЭМ!$B$33:$B$776,V$119)+'СЕТ СН'!$I$14+СВЦЭМ!$D$10+'СЕТ СН'!$I$5-'СЕТ СН'!$I$24</f>
        <v>3492.0406206100001</v>
      </c>
      <c r="W135" s="36">
        <f>SUMIFS(СВЦЭМ!$D$33:$D$776,СВЦЭМ!$A$33:$A$776,$A135,СВЦЭМ!$B$33:$B$776,W$119)+'СЕТ СН'!$I$14+СВЦЭМ!$D$10+'СЕТ СН'!$I$5-'СЕТ СН'!$I$24</f>
        <v>3510.92205792</v>
      </c>
      <c r="X135" s="36">
        <f>SUMIFS(СВЦЭМ!$D$33:$D$776,СВЦЭМ!$A$33:$A$776,$A135,СВЦЭМ!$B$33:$B$776,X$119)+'СЕТ СН'!$I$14+СВЦЭМ!$D$10+'СЕТ СН'!$I$5-'СЕТ СН'!$I$24</f>
        <v>3534.9467637900002</v>
      </c>
      <c r="Y135" s="36">
        <f>SUMIFS(СВЦЭМ!$D$33:$D$776,СВЦЭМ!$A$33:$A$776,$A135,СВЦЭМ!$B$33:$B$776,Y$119)+'СЕТ СН'!$I$14+СВЦЭМ!$D$10+'СЕТ СН'!$I$5-'СЕТ СН'!$I$24</f>
        <v>3559.42283804</v>
      </c>
    </row>
    <row r="136" spans="1:25" ht="15.75" x14ac:dyDescent="0.2">
      <c r="A136" s="35">
        <f t="shared" si="3"/>
        <v>43907</v>
      </c>
      <c r="B136" s="36">
        <f>SUMIFS(СВЦЭМ!$D$33:$D$776,СВЦЭМ!$A$33:$A$776,$A136,СВЦЭМ!$B$33:$B$776,B$119)+'СЕТ СН'!$I$14+СВЦЭМ!$D$10+'СЕТ СН'!$I$5-'СЕТ СН'!$I$24</f>
        <v>3522.6879559600002</v>
      </c>
      <c r="C136" s="36">
        <f>SUMIFS(СВЦЭМ!$D$33:$D$776,СВЦЭМ!$A$33:$A$776,$A136,СВЦЭМ!$B$33:$B$776,C$119)+'СЕТ СН'!$I$14+СВЦЭМ!$D$10+'СЕТ СН'!$I$5-'СЕТ СН'!$I$24</f>
        <v>3535.81031566</v>
      </c>
      <c r="D136" s="36">
        <f>SUMIFS(СВЦЭМ!$D$33:$D$776,СВЦЭМ!$A$33:$A$776,$A136,СВЦЭМ!$B$33:$B$776,D$119)+'СЕТ СН'!$I$14+СВЦЭМ!$D$10+'СЕТ СН'!$I$5-'СЕТ СН'!$I$24</f>
        <v>3549.6646904899999</v>
      </c>
      <c r="E136" s="36">
        <f>SUMIFS(СВЦЭМ!$D$33:$D$776,СВЦЭМ!$A$33:$A$776,$A136,СВЦЭМ!$B$33:$B$776,E$119)+'СЕТ СН'!$I$14+СВЦЭМ!$D$10+'СЕТ СН'!$I$5-'СЕТ СН'!$I$24</f>
        <v>3553.86418254</v>
      </c>
      <c r="F136" s="36">
        <f>SUMIFS(СВЦЭМ!$D$33:$D$776,СВЦЭМ!$A$33:$A$776,$A136,СВЦЭМ!$B$33:$B$776,F$119)+'СЕТ СН'!$I$14+СВЦЭМ!$D$10+'СЕТ СН'!$I$5-'СЕТ СН'!$I$24</f>
        <v>3546.5601152999998</v>
      </c>
      <c r="G136" s="36">
        <f>SUMIFS(СВЦЭМ!$D$33:$D$776,СВЦЭМ!$A$33:$A$776,$A136,СВЦЭМ!$B$33:$B$776,G$119)+'СЕТ СН'!$I$14+СВЦЭМ!$D$10+'СЕТ СН'!$I$5-'СЕТ СН'!$I$24</f>
        <v>3532.9777331599998</v>
      </c>
      <c r="H136" s="36">
        <f>SUMIFS(СВЦЭМ!$D$33:$D$776,СВЦЭМ!$A$33:$A$776,$A136,СВЦЭМ!$B$33:$B$776,H$119)+'СЕТ СН'!$I$14+СВЦЭМ!$D$10+'СЕТ СН'!$I$5-'СЕТ СН'!$I$24</f>
        <v>3511.8577206999998</v>
      </c>
      <c r="I136" s="36">
        <f>SUMIFS(СВЦЭМ!$D$33:$D$776,СВЦЭМ!$A$33:$A$776,$A136,СВЦЭМ!$B$33:$B$776,I$119)+'СЕТ СН'!$I$14+СВЦЭМ!$D$10+'СЕТ СН'!$I$5-'СЕТ СН'!$I$24</f>
        <v>3488.9769874900003</v>
      </c>
      <c r="J136" s="36">
        <f>SUMIFS(СВЦЭМ!$D$33:$D$776,СВЦЭМ!$A$33:$A$776,$A136,СВЦЭМ!$B$33:$B$776,J$119)+'СЕТ СН'!$I$14+СВЦЭМ!$D$10+'СЕТ СН'!$I$5-'СЕТ СН'!$I$24</f>
        <v>3481.4138851400003</v>
      </c>
      <c r="K136" s="36">
        <f>SUMIFS(СВЦЭМ!$D$33:$D$776,СВЦЭМ!$A$33:$A$776,$A136,СВЦЭМ!$B$33:$B$776,K$119)+'СЕТ СН'!$I$14+СВЦЭМ!$D$10+'СЕТ СН'!$I$5-'СЕТ СН'!$I$24</f>
        <v>3485.8840503700003</v>
      </c>
      <c r="L136" s="36">
        <f>SUMIFS(СВЦЭМ!$D$33:$D$776,СВЦЭМ!$A$33:$A$776,$A136,СВЦЭМ!$B$33:$B$776,L$119)+'СЕТ СН'!$I$14+СВЦЭМ!$D$10+'СЕТ СН'!$I$5-'СЕТ СН'!$I$24</f>
        <v>3490.7315759900002</v>
      </c>
      <c r="M136" s="36">
        <f>SUMIFS(СВЦЭМ!$D$33:$D$776,СВЦЭМ!$A$33:$A$776,$A136,СВЦЭМ!$B$33:$B$776,M$119)+'СЕТ СН'!$I$14+СВЦЭМ!$D$10+'СЕТ СН'!$I$5-'СЕТ СН'!$I$24</f>
        <v>3510.3380123799998</v>
      </c>
      <c r="N136" s="36">
        <f>SUMIFS(СВЦЭМ!$D$33:$D$776,СВЦЭМ!$A$33:$A$776,$A136,СВЦЭМ!$B$33:$B$776,N$119)+'СЕТ СН'!$I$14+СВЦЭМ!$D$10+'СЕТ СН'!$I$5-'СЕТ СН'!$I$24</f>
        <v>3533.5984269600003</v>
      </c>
      <c r="O136" s="36">
        <f>SUMIFS(СВЦЭМ!$D$33:$D$776,СВЦЭМ!$A$33:$A$776,$A136,СВЦЭМ!$B$33:$B$776,O$119)+'СЕТ СН'!$I$14+СВЦЭМ!$D$10+'СЕТ СН'!$I$5-'СЕТ СН'!$I$24</f>
        <v>3536.8887447799998</v>
      </c>
      <c r="P136" s="36">
        <f>SUMIFS(СВЦЭМ!$D$33:$D$776,СВЦЭМ!$A$33:$A$776,$A136,СВЦЭМ!$B$33:$B$776,P$119)+'СЕТ СН'!$I$14+СВЦЭМ!$D$10+'СЕТ СН'!$I$5-'СЕТ СН'!$I$24</f>
        <v>3532.19832675</v>
      </c>
      <c r="Q136" s="36">
        <f>SUMIFS(СВЦЭМ!$D$33:$D$776,СВЦЭМ!$A$33:$A$776,$A136,СВЦЭМ!$B$33:$B$776,Q$119)+'СЕТ СН'!$I$14+СВЦЭМ!$D$10+'СЕТ СН'!$I$5-'СЕТ СН'!$I$24</f>
        <v>3533.2804757499998</v>
      </c>
      <c r="R136" s="36">
        <f>SUMIFS(СВЦЭМ!$D$33:$D$776,СВЦЭМ!$A$33:$A$776,$A136,СВЦЭМ!$B$33:$B$776,R$119)+'СЕТ СН'!$I$14+СВЦЭМ!$D$10+'СЕТ СН'!$I$5-'СЕТ СН'!$I$24</f>
        <v>3528.8658396400001</v>
      </c>
      <c r="S136" s="36">
        <f>SUMIFS(СВЦЭМ!$D$33:$D$776,СВЦЭМ!$A$33:$A$776,$A136,СВЦЭМ!$B$33:$B$776,S$119)+'СЕТ СН'!$I$14+СВЦЭМ!$D$10+'СЕТ СН'!$I$5-'СЕТ СН'!$I$24</f>
        <v>3525.1043421899999</v>
      </c>
      <c r="T136" s="36">
        <f>SUMIFS(СВЦЭМ!$D$33:$D$776,СВЦЭМ!$A$33:$A$776,$A136,СВЦЭМ!$B$33:$B$776,T$119)+'СЕТ СН'!$I$14+СВЦЭМ!$D$10+'СЕТ СН'!$I$5-'СЕТ СН'!$I$24</f>
        <v>3523.1278039099998</v>
      </c>
      <c r="U136" s="36">
        <f>SUMIFS(СВЦЭМ!$D$33:$D$776,СВЦЭМ!$A$33:$A$776,$A136,СВЦЭМ!$B$33:$B$776,U$119)+'СЕТ СН'!$I$14+СВЦЭМ!$D$10+'СЕТ СН'!$I$5-'СЕТ СН'!$I$24</f>
        <v>3527.6071745999998</v>
      </c>
      <c r="V136" s="36">
        <f>SUMIFS(СВЦЭМ!$D$33:$D$776,СВЦЭМ!$A$33:$A$776,$A136,СВЦЭМ!$B$33:$B$776,V$119)+'СЕТ СН'!$I$14+СВЦЭМ!$D$10+'СЕТ СН'!$I$5-'СЕТ СН'!$I$24</f>
        <v>3522.5685943600001</v>
      </c>
      <c r="W136" s="36">
        <f>SUMIFS(СВЦЭМ!$D$33:$D$776,СВЦЭМ!$A$33:$A$776,$A136,СВЦЭМ!$B$33:$B$776,W$119)+'СЕТ СН'!$I$14+СВЦЭМ!$D$10+'СЕТ СН'!$I$5-'СЕТ СН'!$I$24</f>
        <v>3505.3716855500002</v>
      </c>
      <c r="X136" s="36">
        <f>SUMIFS(СВЦЭМ!$D$33:$D$776,СВЦЭМ!$A$33:$A$776,$A136,СВЦЭМ!$B$33:$B$776,X$119)+'СЕТ СН'!$I$14+СВЦЭМ!$D$10+'СЕТ СН'!$I$5-'СЕТ СН'!$I$24</f>
        <v>3497.95443875</v>
      </c>
      <c r="Y136" s="36">
        <f>SUMIFS(СВЦЭМ!$D$33:$D$776,СВЦЭМ!$A$33:$A$776,$A136,СВЦЭМ!$B$33:$B$776,Y$119)+'СЕТ СН'!$I$14+СВЦЭМ!$D$10+'СЕТ СН'!$I$5-'СЕТ СН'!$I$24</f>
        <v>3498.8705073800002</v>
      </c>
    </row>
    <row r="137" spans="1:25" ht="15.75" x14ac:dyDescent="0.2">
      <c r="A137" s="35">
        <f t="shared" si="3"/>
        <v>43908</v>
      </c>
      <c r="B137" s="36">
        <f>SUMIFS(СВЦЭМ!$D$33:$D$776,СВЦЭМ!$A$33:$A$776,$A137,СВЦЭМ!$B$33:$B$776,B$119)+'СЕТ СН'!$I$14+СВЦЭМ!$D$10+'СЕТ СН'!$I$5-'СЕТ СН'!$I$24</f>
        <v>3559.43699079</v>
      </c>
      <c r="C137" s="36">
        <f>SUMIFS(СВЦЭМ!$D$33:$D$776,СВЦЭМ!$A$33:$A$776,$A137,СВЦЭМ!$B$33:$B$776,C$119)+'СЕТ СН'!$I$14+СВЦЭМ!$D$10+'СЕТ СН'!$I$5-'СЕТ СН'!$I$24</f>
        <v>3587.3723993399999</v>
      </c>
      <c r="D137" s="36">
        <f>SUMIFS(СВЦЭМ!$D$33:$D$776,СВЦЭМ!$A$33:$A$776,$A137,СВЦЭМ!$B$33:$B$776,D$119)+'СЕТ СН'!$I$14+СВЦЭМ!$D$10+'СЕТ СН'!$I$5-'СЕТ СН'!$I$24</f>
        <v>3608.50719312</v>
      </c>
      <c r="E137" s="36">
        <f>SUMIFS(СВЦЭМ!$D$33:$D$776,СВЦЭМ!$A$33:$A$776,$A137,СВЦЭМ!$B$33:$B$776,E$119)+'СЕТ СН'!$I$14+СВЦЭМ!$D$10+'СЕТ СН'!$I$5-'СЕТ СН'!$I$24</f>
        <v>3613.890492</v>
      </c>
      <c r="F137" s="36">
        <f>SUMIFS(СВЦЭМ!$D$33:$D$776,СВЦЭМ!$A$33:$A$776,$A137,СВЦЭМ!$B$33:$B$776,F$119)+'СЕТ СН'!$I$14+СВЦЭМ!$D$10+'СЕТ СН'!$I$5-'СЕТ СН'!$I$24</f>
        <v>3614.87889541</v>
      </c>
      <c r="G137" s="36">
        <f>SUMIFS(СВЦЭМ!$D$33:$D$776,СВЦЭМ!$A$33:$A$776,$A137,СВЦЭМ!$B$33:$B$776,G$119)+'СЕТ СН'!$I$14+СВЦЭМ!$D$10+'СЕТ СН'!$I$5-'СЕТ СН'!$I$24</f>
        <v>3597.7115757199999</v>
      </c>
      <c r="H137" s="36">
        <f>SUMIFS(СВЦЭМ!$D$33:$D$776,СВЦЭМ!$A$33:$A$776,$A137,СВЦЭМ!$B$33:$B$776,H$119)+'СЕТ СН'!$I$14+СВЦЭМ!$D$10+'СЕТ СН'!$I$5-'СЕТ СН'!$I$24</f>
        <v>3554.4190456300003</v>
      </c>
      <c r="I137" s="36">
        <f>SUMIFS(СВЦЭМ!$D$33:$D$776,СВЦЭМ!$A$33:$A$776,$A137,СВЦЭМ!$B$33:$B$776,I$119)+'СЕТ СН'!$I$14+СВЦЭМ!$D$10+'СЕТ СН'!$I$5-'СЕТ СН'!$I$24</f>
        <v>3511.0650593700002</v>
      </c>
      <c r="J137" s="36">
        <f>SUMIFS(СВЦЭМ!$D$33:$D$776,СВЦЭМ!$A$33:$A$776,$A137,СВЦЭМ!$B$33:$B$776,J$119)+'СЕТ СН'!$I$14+СВЦЭМ!$D$10+'СЕТ СН'!$I$5-'СЕТ СН'!$I$24</f>
        <v>3476.3231040800001</v>
      </c>
      <c r="K137" s="36">
        <f>SUMIFS(СВЦЭМ!$D$33:$D$776,СВЦЭМ!$A$33:$A$776,$A137,СВЦЭМ!$B$33:$B$776,K$119)+'СЕТ СН'!$I$14+СВЦЭМ!$D$10+'СЕТ СН'!$I$5-'СЕТ СН'!$I$24</f>
        <v>3482.9623176599998</v>
      </c>
      <c r="L137" s="36">
        <f>SUMIFS(СВЦЭМ!$D$33:$D$776,СВЦЭМ!$A$33:$A$776,$A137,СВЦЭМ!$B$33:$B$776,L$119)+'СЕТ СН'!$I$14+СВЦЭМ!$D$10+'СЕТ СН'!$I$5-'СЕТ СН'!$I$24</f>
        <v>3482.1326141500003</v>
      </c>
      <c r="M137" s="36">
        <f>SUMIFS(СВЦЭМ!$D$33:$D$776,СВЦЭМ!$A$33:$A$776,$A137,СВЦЭМ!$B$33:$B$776,M$119)+'СЕТ СН'!$I$14+СВЦЭМ!$D$10+'СЕТ СН'!$I$5-'СЕТ СН'!$I$24</f>
        <v>3468.28513337</v>
      </c>
      <c r="N137" s="36">
        <f>SUMIFS(СВЦЭМ!$D$33:$D$776,СВЦЭМ!$A$33:$A$776,$A137,СВЦЭМ!$B$33:$B$776,N$119)+'СЕТ СН'!$I$14+СВЦЭМ!$D$10+'СЕТ СН'!$I$5-'СЕТ СН'!$I$24</f>
        <v>3482.9149210099999</v>
      </c>
      <c r="O137" s="36">
        <f>SUMIFS(СВЦЭМ!$D$33:$D$776,СВЦЭМ!$A$33:$A$776,$A137,СВЦЭМ!$B$33:$B$776,O$119)+'СЕТ СН'!$I$14+СВЦЭМ!$D$10+'СЕТ СН'!$I$5-'СЕТ СН'!$I$24</f>
        <v>3492.3346860900001</v>
      </c>
      <c r="P137" s="36">
        <f>SUMIFS(СВЦЭМ!$D$33:$D$776,СВЦЭМ!$A$33:$A$776,$A137,СВЦЭМ!$B$33:$B$776,P$119)+'СЕТ СН'!$I$14+СВЦЭМ!$D$10+'СЕТ СН'!$I$5-'СЕТ СН'!$I$24</f>
        <v>3489.6706698600001</v>
      </c>
      <c r="Q137" s="36">
        <f>SUMIFS(СВЦЭМ!$D$33:$D$776,СВЦЭМ!$A$33:$A$776,$A137,СВЦЭМ!$B$33:$B$776,Q$119)+'СЕТ СН'!$I$14+СВЦЭМ!$D$10+'СЕТ СН'!$I$5-'СЕТ СН'!$I$24</f>
        <v>3496.0649441700002</v>
      </c>
      <c r="R137" s="36">
        <f>SUMIFS(СВЦЭМ!$D$33:$D$776,СВЦЭМ!$A$33:$A$776,$A137,СВЦЭМ!$B$33:$B$776,R$119)+'СЕТ СН'!$I$14+СВЦЭМ!$D$10+'СЕТ СН'!$I$5-'СЕТ СН'!$I$24</f>
        <v>3518.4912127600001</v>
      </c>
      <c r="S137" s="36">
        <f>SUMIFS(СВЦЭМ!$D$33:$D$776,СВЦЭМ!$A$33:$A$776,$A137,СВЦЭМ!$B$33:$B$776,S$119)+'СЕТ СН'!$I$14+СВЦЭМ!$D$10+'СЕТ СН'!$I$5-'СЕТ СН'!$I$24</f>
        <v>3507.2956789300001</v>
      </c>
      <c r="T137" s="36">
        <f>SUMIFS(СВЦЭМ!$D$33:$D$776,СВЦЭМ!$A$33:$A$776,$A137,СВЦЭМ!$B$33:$B$776,T$119)+'СЕТ СН'!$I$14+СВЦЭМ!$D$10+'СЕТ СН'!$I$5-'СЕТ СН'!$I$24</f>
        <v>3496.6690573400001</v>
      </c>
      <c r="U137" s="36">
        <f>SUMIFS(СВЦЭМ!$D$33:$D$776,СВЦЭМ!$A$33:$A$776,$A137,СВЦЭМ!$B$33:$B$776,U$119)+'СЕТ СН'!$I$14+СВЦЭМ!$D$10+'СЕТ СН'!$I$5-'СЕТ СН'!$I$24</f>
        <v>3470.03007996</v>
      </c>
      <c r="V137" s="36">
        <f>SUMIFS(СВЦЭМ!$D$33:$D$776,СВЦЭМ!$A$33:$A$776,$A137,СВЦЭМ!$B$33:$B$776,V$119)+'СЕТ СН'!$I$14+СВЦЭМ!$D$10+'СЕТ СН'!$I$5-'СЕТ СН'!$I$24</f>
        <v>3469.1704914900001</v>
      </c>
      <c r="W137" s="36">
        <f>SUMIFS(СВЦЭМ!$D$33:$D$776,СВЦЭМ!$A$33:$A$776,$A137,СВЦЭМ!$B$33:$B$776,W$119)+'СЕТ СН'!$I$14+СВЦЭМ!$D$10+'СЕТ СН'!$I$5-'СЕТ СН'!$I$24</f>
        <v>3462.5945197800002</v>
      </c>
      <c r="X137" s="36">
        <f>SUMIFS(СВЦЭМ!$D$33:$D$776,СВЦЭМ!$A$33:$A$776,$A137,СВЦЭМ!$B$33:$B$776,X$119)+'СЕТ СН'!$I$14+СВЦЭМ!$D$10+'СЕТ СН'!$I$5-'СЕТ СН'!$I$24</f>
        <v>3473.6737305900001</v>
      </c>
      <c r="Y137" s="36">
        <f>SUMIFS(СВЦЭМ!$D$33:$D$776,СВЦЭМ!$A$33:$A$776,$A137,СВЦЭМ!$B$33:$B$776,Y$119)+'СЕТ СН'!$I$14+СВЦЭМ!$D$10+'СЕТ СН'!$I$5-'СЕТ СН'!$I$24</f>
        <v>3492.6620214899999</v>
      </c>
    </row>
    <row r="138" spans="1:25" ht="15.75" x14ac:dyDescent="0.2">
      <c r="A138" s="35">
        <f t="shared" si="3"/>
        <v>43909</v>
      </c>
      <c r="B138" s="36">
        <f>SUMIFS(СВЦЭМ!$D$33:$D$776,СВЦЭМ!$A$33:$A$776,$A138,СВЦЭМ!$B$33:$B$776,B$119)+'СЕТ СН'!$I$14+СВЦЭМ!$D$10+'СЕТ СН'!$I$5-'СЕТ СН'!$I$24</f>
        <v>3527.2203922899998</v>
      </c>
      <c r="C138" s="36">
        <f>SUMIFS(СВЦЭМ!$D$33:$D$776,СВЦЭМ!$A$33:$A$776,$A138,СВЦЭМ!$B$33:$B$776,C$119)+'СЕТ СН'!$I$14+СВЦЭМ!$D$10+'СЕТ СН'!$I$5-'СЕТ СН'!$I$24</f>
        <v>3553.97132375</v>
      </c>
      <c r="D138" s="36">
        <f>SUMIFS(СВЦЭМ!$D$33:$D$776,СВЦЭМ!$A$33:$A$776,$A138,СВЦЭМ!$B$33:$B$776,D$119)+'СЕТ СН'!$I$14+СВЦЭМ!$D$10+'СЕТ СН'!$I$5-'СЕТ СН'!$I$24</f>
        <v>3568.6714542499999</v>
      </c>
      <c r="E138" s="36">
        <f>SUMIFS(СВЦЭМ!$D$33:$D$776,СВЦЭМ!$A$33:$A$776,$A138,СВЦЭМ!$B$33:$B$776,E$119)+'СЕТ СН'!$I$14+СВЦЭМ!$D$10+'СЕТ СН'!$I$5-'СЕТ СН'!$I$24</f>
        <v>3578.5533221000001</v>
      </c>
      <c r="F138" s="36">
        <f>SUMIFS(СВЦЭМ!$D$33:$D$776,СВЦЭМ!$A$33:$A$776,$A138,СВЦЭМ!$B$33:$B$776,F$119)+'СЕТ СН'!$I$14+СВЦЭМ!$D$10+'СЕТ СН'!$I$5-'СЕТ СН'!$I$24</f>
        <v>3580.4045828799999</v>
      </c>
      <c r="G138" s="36">
        <f>SUMIFS(СВЦЭМ!$D$33:$D$776,СВЦЭМ!$A$33:$A$776,$A138,СВЦЭМ!$B$33:$B$776,G$119)+'СЕТ СН'!$I$14+СВЦЭМ!$D$10+'СЕТ СН'!$I$5-'СЕТ СН'!$I$24</f>
        <v>3557.5640603299998</v>
      </c>
      <c r="H138" s="36">
        <f>SUMIFS(СВЦЭМ!$D$33:$D$776,СВЦЭМ!$A$33:$A$776,$A138,СВЦЭМ!$B$33:$B$776,H$119)+'СЕТ СН'!$I$14+СВЦЭМ!$D$10+'СЕТ СН'!$I$5-'СЕТ СН'!$I$24</f>
        <v>3514.6333914300003</v>
      </c>
      <c r="I138" s="36">
        <f>SUMIFS(СВЦЭМ!$D$33:$D$776,СВЦЭМ!$A$33:$A$776,$A138,СВЦЭМ!$B$33:$B$776,I$119)+'СЕТ СН'!$I$14+СВЦЭМ!$D$10+'СЕТ СН'!$I$5-'СЕТ СН'!$I$24</f>
        <v>3481.2195822600002</v>
      </c>
      <c r="J138" s="36">
        <f>SUMIFS(СВЦЭМ!$D$33:$D$776,СВЦЭМ!$A$33:$A$776,$A138,СВЦЭМ!$B$33:$B$776,J$119)+'СЕТ СН'!$I$14+СВЦЭМ!$D$10+'СЕТ СН'!$I$5-'СЕТ СН'!$I$24</f>
        <v>3481.2858954499998</v>
      </c>
      <c r="K138" s="36">
        <f>SUMIFS(СВЦЭМ!$D$33:$D$776,СВЦЭМ!$A$33:$A$776,$A138,СВЦЭМ!$B$33:$B$776,K$119)+'СЕТ СН'!$I$14+СВЦЭМ!$D$10+'СЕТ СН'!$I$5-'СЕТ СН'!$I$24</f>
        <v>3490.8911275300002</v>
      </c>
      <c r="L138" s="36">
        <f>SUMIFS(СВЦЭМ!$D$33:$D$776,СВЦЭМ!$A$33:$A$776,$A138,СВЦЭМ!$B$33:$B$776,L$119)+'СЕТ СН'!$I$14+СВЦЭМ!$D$10+'СЕТ СН'!$I$5-'СЕТ СН'!$I$24</f>
        <v>3492.3820117599998</v>
      </c>
      <c r="M138" s="36">
        <f>SUMIFS(СВЦЭМ!$D$33:$D$776,СВЦЭМ!$A$33:$A$776,$A138,СВЦЭМ!$B$33:$B$776,M$119)+'СЕТ СН'!$I$14+СВЦЭМ!$D$10+'СЕТ СН'!$I$5-'СЕТ СН'!$I$24</f>
        <v>3466.7203820599998</v>
      </c>
      <c r="N138" s="36">
        <f>SUMIFS(СВЦЭМ!$D$33:$D$776,СВЦЭМ!$A$33:$A$776,$A138,СВЦЭМ!$B$33:$B$776,N$119)+'СЕТ СН'!$I$14+СВЦЭМ!$D$10+'СЕТ СН'!$I$5-'СЕТ СН'!$I$24</f>
        <v>3463.4942020799999</v>
      </c>
      <c r="O138" s="36">
        <f>SUMIFS(СВЦЭМ!$D$33:$D$776,СВЦЭМ!$A$33:$A$776,$A138,СВЦЭМ!$B$33:$B$776,O$119)+'СЕТ СН'!$I$14+СВЦЭМ!$D$10+'СЕТ СН'!$I$5-'СЕТ СН'!$I$24</f>
        <v>3483.1740272500001</v>
      </c>
      <c r="P138" s="36">
        <f>SUMIFS(СВЦЭМ!$D$33:$D$776,СВЦЭМ!$A$33:$A$776,$A138,СВЦЭМ!$B$33:$B$776,P$119)+'СЕТ СН'!$I$14+СВЦЭМ!$D$10+'СЕТ СН'!$I$5-'СЕТ СН'!$I$24</f>
        <v>3478.7214265500002</v>
      </c>
      <c r="Q138" s="36">
        <f>SUMIFS(СВЦЭМ!$D$33:$D$776,СВЦЭМ!$A$33:$A$776,$A138,СВЦЭМ!$B$33:$B$776,Q$119)+'СЕТ СН'!$I$14+СВЦЭМ!$D$10+'СЕТ СН'!$I$5-'СЕТ СН'!$I$24</f>
        <v>3482.46362761</v>
      </c>
      <c r="R138" s="36">
        <f>SUMIFS(СВЦЭМ!$D$33:$D$776,СВЦЭМ!$A$33:$A$776,$A138,СВЦЭМ!$B$33:$B$776,R$119)+'СЕТ СН'!$I$14+СВЦЭМ!$D$10+'СЕТ СН'!$I$5-'СЕТ СН'!$I$24</f>
        <v>3472.0802591900001</v>
      </c>
      <c r="S138" s="36">
        <f>SUMIFS(СВЦЭМ!$D$33:$D$776,СВЦЭМ!$A$33:$A$776,$A138,СВЦЭМ!$B$33:$B$776,S$119)+'СЕТ СН'!$I$14+СВЦЭМ!$D$10+'СЕТ СН'!$I$5-'СЕТ СН'!$I$24</f>
        <v>3474.3364425700001</v>
      </c>
      <c r="T138" s="36">
        <f>SUMIFS(СВЦЭМ!$D$33:$D$776,СВЦЭМ!$A$33:$A$776,$A138,СВЦЭМ!$B$33:$B$776,T$119)+'СЕТ СН'!$I$14+СВЦЭМ!$D$10+'СЕТ СН'!$I$5-'СЕТ СН'!$I$24</f>
        <v>3482.9734550600001</v>
      </c>
      <c r="U138" s="36">
        <f>SUMIFS(СВЦЭМ!$D$33:$D$776,СВЦЭМ!$A$33:$A$776,$A138,СВЦЭМ!$B$33:$B$776,U$119)+'СЕТ СН'!$I$14+СВЦЭМ!$D$10+'СЕТ СН'!$I$5-'СЕТ СН'!$I$24</f>
        <v>3481.09174016</v>
      </c>
      <c r="V138" s="36">
        <f>SUMIFS(СВЦЭМ!$D$33:$D$776,СВЦЭМ!$A$33:$A$776,$A138,СВЦЭМ!$B$33:$B$776,V$119)+'СЕТ СН'!$I$14+СВЦЭМ!$D$10+'СЕТ СН'!$I$5-'СЕТ СН'!$I$24</f>
        <v>3470.1072666700002</v>
      </c>
      <c r="W138" s="36">
        <f>SUMIFS(СВЦЭМ!$D$33:$D$776,СВЦЭМ!$A$33:$A$776,$A138,СВЦЭМ!$B$33:$B$776,W$119)+'СЕТ СН'!$I$14+СВЦЭМ!$D$10+'СЕТ СН'!$I$5-'СЕТ СН'!$I$24</f>
        <v>3490.14180149</v>
      </c>
      <c r="X138" s="36">
        <f>SUMIFS(СВЦЭМ!$D$33:$D$776,СВЦЭМ!$A$33:$A$776,$A138,СВЦЭМ!$B$33:$B$776,X$119)+'СЕТ СН'!$I$14+СВЦЭМ!$D$10+'СЕТ СН'!$I$5-'СЕТ СН'!$I$24</f>
        <v>3477.2229271599999</v>
      </c>
      <c r="Y138" s="36">
        <f>SUMIFS(СВЦЭМ!$D$33:$D$776,СВЦЭМ!$A$33:$A$776,$A138,СВЦЭМ!$B$33:$B$776,Y$119)+'СЕТ СН'!$I$14+СВЦЭМ!$D$10+'СЕТ СН'!$I$5-'СЕТ СН'!$I$24</f>
        <v>3487.53398057</v>
      </c>
    </row>
    <row r="139" spans="1:25" ht="15.75" x14ac:dyDescent="0.2">
      <c r="A139" s="35">
        <f t="shared" si="3"/>
        <v>43910</v>
      </c>
      <c r="B139" s="36">
        <f>SUMIFS(СВЦЭМ!$D$33:$D$776,СВЦЭМ!$A$33:$A$776,$A139,СВЦЭМ!$B$33:$B$776,B$119)+'СЕТ СН'!$I$14+СВЦЭМ!$D$10+'СЕТ СН'!$I$5-'СЕТ СН'!$I$24</f>
        <v>3573.5991307300001</v>
      </c>
      <c r="C139" s="36">
        <f>SUMIFS(СВЦЭМ!$D$33:$D$776,СВЦЭМ!$A$33:$A$776,$A139,СВЦЭМ!$B$33:$B$776,C$119)+'СЕТ СН'!$I$14+СВЦЭМ!$D$10+'СЕТ СН'!$I$5-'СЕТ СН'!$I$24</f>
        <v>3593.5157012700001</v>
      </c>
      <c r="D139" s="36">
        <f>SUMIFS(СВЦЭМ!$D$33:$D$776,СВЦЭМ!$A$33:$A$776,$A139,СВЦЭМ!$B$33:$B$776,D$119)+'СЕТ СН'!$I$14+СВЦЭМ!$D$10+'СЕТ СН'!$I$5-'СЕТ СН'!$I$24</f>
        <v>3608.2606830599998</v>
      </c>
      <c r="E139" s="36">
        <f>SUMIFS(СВЦЭМ!$D$33:$D$776,СВЦЭМ!$A$33:$A$776,$A139,СВЦЭМ!$B$33:$B$776,E$119)+'СЕТ СН'!$I$14+СВЦЭМ!$D$10+'СЕТ СН'!$I$5-'СЕТ СН'!$I$24</f>
        <v>3611.7791063200002</v>
      </c>
      <c r="F139" s="36">
        <f>SUMIFS(СВЦЭМ!$D$33:$D$776,СВЦЭМ!$A$33:$A$776,$A139,СВЦЭМ!$B$33:$B$776,F$119)+'СЕТ СН'!$I$14+СВЦЭМ!$D$10+'СЕТ СН'!$I$5-'СЕТ СН'!$I$24</f>
        <v>3609.2249509200001</v>
      </c>
      <c r="G139" s="36">
        <f>SUMIFS(СВЦЭМ!$D$33:$D$776,СВЦЭМ!$A$33:$A$776,$A139,СВЦЭМ!$B$33:$B$776,G$119)+'СЕТ СН'!$I$14+СВЦЭМ!$D$10+'СЕТ СН'!$I$5-'СЕТ СН'!$I$24</f>
        <v>3594.8794500600002</v>
      </c>
      <c r="H139" s="36">
        <f>SUMIFS(СВЦЭМ!$D$33:$D$776,СВЦЭМ!$A$33:$A$776,$A139,СВЦЭМ!$B$33:$B$776,H$119)+'СЕТ СН'!$I$14+СВЦЭМ!$D$10+'СЕТ СН'!$I$5-'СЕТ СН'!$I$24</f>
        <v>3564.4033346599999</v>
      </c>
      <c r="I139" s="36">
        <f>SUMIFS(СВЦЭМ!$D$33:$D$776,СВЦЭМ!$A$33:$A$776,$A139,СВЦЭМ!$B$33:$B$776,I$119)+'СЕТ СН'!$I$14+СВЦЭМ!$D$10+'СЕТ СН'!$I$5-'СЕТ СН'!$I$24</f>
        <v>3518.84430157</v>
      </c>
      <c r="J139" s="36">
        <f>SUMIFS(СВЦЭМ!$D$33:$D$776,СВЦЭМ!$A$33:$A$776,$A139,СВЦЭМ!$B$33:$B$776,J$119)+'СЕТ СН'!$I$14+СВЦЭМ!$D$10+'СЕТ СН'!$I$5-'СЕТ СН'!$I$24</f>
        <v>3487.0196392900002</v>
      </c>
      <c r="K139" s="36">
        <f>SUMIFS(СВЦЭМ!$D$33:$D$776,СВЦЭМ!$A$33:$A$776,$A139,СВЦЭМ!$B$33:$B$776,K$119)+'СЕТ СН'!$I$14+СВЦЭМ!$D$10+'СЕТ СН'!$I$5-'СЕТ СН'!$I$24</f>
        <v>3492.89220785</v>
      </c>
      <c r="L139" s="36">
        <f>SUMIFS(СВЦЭМ!$D$33:$D$776,СВЦЭМ!$A$33:$A$776,$A139,СВЦЭМ!$B$33:$B$776,L$119)+'СЕТ СН'!$I$14+СВЦЭМ!$D$10+'СЕТ СН'!$I$5-'СЕТ СН'!$I$24</f>
        <v>3489.8051663199999</v>
      </c>
      <c r="M139" s="36">
        <f>SUMIFS(СВЦЭМ!$D$33:$D$776,СВЦЭМ!$A$33:$A$776,$A139,СВЦЭМ!$B$33:$B$776,M$119)+'СЕТ СН'!$I$14+СВЦЭМ!$D$10+'СЕТ СН'!$I$5-'СЕТ СН'!$I$24</f>
        <v>3471.8613093499998</v>
      </c>
      <c r="N139" s="36">
        <f>SUMIFS(СВЦЭМ!$D$33:$D$776,СВЦЭМ!$A$33:$A$776,$A139,СВЦЭМ!$B$33:$B$776,N$119)+'СЕТ СН'!$I$14+СВЦЭМ!$D$10+'СЕТ СН'!$I$5-'СЕТ СН'!$I$24</f>
        <v>3466.06913093</v>
      </c>
      <c r="O139" s="36">
        <f>SUMIFS(СВЦЭМ!$D$33:$D$776,СВЦЭМ!$A$33:$A$776,$A139,СВЦЭМ!$B$33:$B$776,O$119)+'СЕТ СН'!$I$14+СВЦЭМ!$D$10+'СЕТ СН'!$I$5-'СЕТ СН'!$I$24</f>
        <v>3470.4589089800002</v>
      </c>
      <c r="P139" s="36">
        <f>SUMIFS(СВЦЭМ!$D$33:$D$776,СВЦЭМ!$A$33:$A$776,$A139,СВЦЭМ!$B$33:$B$776,P$119)+'СЕТ СН'!$I$14+СВЦЭМ!$D$10+'СЕТ СН'!$I$5-'СЕТ СН'!$I$24</f>
        <v>3476.4519566500003</v>
      </c>
      <c r="Q139" s="36">
        <f>SUMIFS(СВЦЭМ!$D$33:$D$776,СВЦЭМ!$A$33:$A$776,$A139,СВЦЭМ!$B$33:$B$776,Q$119)+'СЕТ СН'!$I$14+СВЦЭМ!$D$10+'СЕТ СН'!$I$5-'СЕТ СН'!$I$24</f>
        <v>3489.7804626000002</v>
      </c>
      <c r="R139" s="36">
        <f>SUMIFS(СВЦЭМ!$D$33:$D$776,СВЦЭМ!$A$33:$A$776,$A139,СВЦЭМ!$B$33:$B$776,R$119)+'СЕТ СН'!$I$14+СВЦЭМ!$D$10+'СЕТ СН'!$I$5-'СЕТ СН'!$I$24</f>
        <v>3485.4637205399999</v>
      </c>
      <c r="S139" s="36">
        <f>SUMIFS(СВЦЭМ!$D$33:$D$776,СВЦЭМ!$A$33:$A$776,$A139,СВЦЭМ!$B$33:$B$776,S$119)+'СЕТ СН'!$I$14+СВЦЭМ!$D$10+'СЕТ СН'!$I$5-'СЕТ СН'!$I$24</f>
        <v>3470.2404650399999</v>
      </c>
      <c r="T139" s="36">
        <f>SUMIFS(СВЦЭМ!$D$33:$D$776,СВЦЭМ!$A$33:$A$776,$A139,СВЦЭМ!$B$33:$B$776,T$119)+'СЕТ СН'!$I$14+СВЦЭМ!$D$10+'СЕТ СН'!$I$5-'СЕТ СН'!$I$24</f>
        <v>3440.6784472200002</v>
      </c>
      <c r="U139" s="36">
        <f>SUMIFS(СВЦЭМ!$D$33:$D$776,СВЦЭМ!$A$33:$A$776,$A139,СВЦЭМ!$B$33:$B$776,U$119)+'СЕТ СН'!$I$14+СВЦЭМ!$D$10+'СЕТ СН'!$I$5-'СЕТ СН'!$I$24</f>
        <v>3443.1151074500003</v>
      </c>
      <c r="V139" s="36">
        <f>SUMIFS(СВЦЭМ!$D$33:$D$776,СВЦЭМ!$A$33:$A$776,$A139,СВЦЭМ!$B$33:$B$776,V$119)+'СЕТ СН'!$I$14+СВЦЭМ!$D$10+'СЕТ СН'!$I$5-'СЕТ СН'!$I$24</f>
        <v>3446.2514175199999</v>
      </c>
      <c r="W139" s="36">
        <f>SUMIFS(СВЦЭМ!$D$33:$D$776,СВЦЭМ!$A$33:$A$776,$A139,СВЦЭМ!$B$33:$B$776,W$119)+'СЕТ СН'!$I$14+СВЦЭМ!$D$10+'СЕТ СН'!$I$5-'СЕТ СН'!$I$24</f>
        <v>3452.6277815900003</v>
      </c>
      <c r="X139" s="36">
        <f>SUMIFS(СВЦЭМ!$D$33:$D$776,СВЦЭМ!$A$33:$A$776,$A139,СВЦЭМ!$B$33:$B$776,X$119)+'СЕТ СН'!$I$14+СВЦЭМ!$D$10+'СЕТ СН'!$I$5-'СЕТ СН'!$I$24</f>
        <v>3458.7154865000002</v>
      </c>
      <c r="Y139" s="36">
        <f>SUMIFS(СВЦЭМ!$D$33:$D$776,СВЦЭМ!$A$33:$A$776,$A139,СВЦЭМ!$B$33:$B$776,Y$119)+'СЕТ СН'!$I$14+СВЦЭМ!$D$10+'СЕТ СН'!$I$5-'СЕТ СН'!$I$24</f>
        <v>3477.63585225</v>
      </c>
    </row>
    <row r="140" spans="1:25" ht="15.75" x14ac:dyDescent="0.2">
      <c r="A140" s="35">
        <f t="shared" si="3"/>
        <v>43911</v>
      </c>
      <c r="B140" s="36">
        <f>SUMIFS(СВЦЭМ!$D$33:$D$776,СВЦЭМ!$A$33:$A$776,$A140,СВЦЭМ!$B$33:$B$776,B$119)+'СЕТ СН'!$I$14+СВЦЭМ!$D$10+'СЕТ СН'!$I$5-'СЕТ СН'!$I$24</f>
        <v>3546.3748053500003</v>
      </c>
      <c r="C140" s="36">
        <f>SUMIFS(СВЦЭМ!$D$33:$D$776,СВЦЭМ!$A$33:$A$776,$A140,СВЦЭМ!$B$33:$B$776,C$119)+'СЕТ СН'!$I$14+СВЦЭМ!$D$10+'СЕТ СН'!$I$5-'СЕТ СН'!$I$24</f>
        <v>3570.3778592200001</v>
      </c>
      <c r="D140" s="36">
        <f>SUMIFS(СВЦЭМ!$D$33:$D$776,СВЦЭМ!$A$33:$A$776,$A140,СВЦЭМ!$B$33:$B$776,D$119)+'СЕТ СН'!$I$14+СВЦЭМ!$D$10+'СЕТ СН'!$I$5-'СЕТ СН'!$I$24</f>
        <v>3583.0235782200002</v>
      </c>
      <c r="E140" s="36">
        <f>SUMIFS(СВЦЭМ!$D$33:$D$776,СВЦЭМ!$A$33:$A$776,$A140,СВЦЭМ!$B$33:$B$776,E$119)+'СЕТ СН'!$I$14+СВЦЭМ!$D$10+'СЕТ СН'!$I$5-'СЕТ СН'!$I$24</f>
        <v>3583.8859532699998</v>
      </c>
      <c r="F140" s="36">
        <f>SUMIFS(СВЦЭМ!$D$33:$D$776,СВЦЭМ!$A$33:$A$776,$A140,СВЦЭМ!$B$33:$B$776,F$119)+'СЕТ СН'!$I$14+СВЦЭМ!$D$10+'СЕТ СН'!$I$5-'СЕТ СН'!$I$24</f>
        <v>3580.5007583900001</v>
      </c>
      <c r="G140" s="36">
        <f>SUMIFS(СВЦЭМ!$D$33:$D$776,СВЦЭМ!$A$33:$A$776,$A140,СВЦЭМ!$B$33:$B$776,G$119)+'СЕТ СН'!$I$14+СВЦЭМ!$D$10+'СЕТ СН'!$I$5-'СЕТ СН'!$I$24</f>
        <v>3580.2342466300001</v>
      </c>
      <c r="H140" s="36">
        <f>SUMIFS(СВЦЭМ!$D$33:$D$776,СВЦЭМ!$A$33:$A$776,$A140,СВЦЭМ!$B$33:$B$776,H$119)+'СЕТ СН'!$I$14+СВЦЭМ!$D$10+'СЕТ СН'!$I$5-'СЕТ СН'!$I$24</f>
        <v>3562.9456560500003</v>
      </c>
      <c r="I140" s="36">
        <f>SUMIFS(СВЦЭМ!$D$33:$D$776,СВЦЭМ!$A$33:$A$776,$A140,СВЦЭМ!$B$33:$B$776,I$119)+'СЕТ СН'!$I$14+СВЦЭМ!$D$10+'СЕТ СН'!$I$5-'СЕТ СН'!$I$24</f>
        <v>3519.4079043000002</v>
      </c>
      <c r="J140" s="36">
        <f>SUMIFS(СВЦЭМ!$D$33:$D$776,СВЦЭМ!$A$33:$A$776,$A140,СВЦЭМ!$B$33:$B$776,J$119)+'СЕТ СН'!$I$14+СВЦЭМ!$D$10+'СЕТ СН'!$I$5-'СЕТ СН'!$I$24</f>
        <v>3475.4908062700001</v>
      </c>
      <c r="K140" s="36">
        <f>SUMIFS(СВЦЭМ!$D$33:$D$776,СВЦЭМ!$A$33:$A$776,$A140,СВЦЭМ!$B$33:$B$776,K$119)+'СЕТ СН'!$I$14+СВЦЭМ!$D$10+'СЕТ СН'!$I$5-'СЕТ СН'!$I$24</f>
        <v>3481.71304418</v>
      </c>
      <c r="L140" s="36">
        <f>SUMIFS(СВЦЭМ!$D$33:$D$776,СВЦЭМ!$A$33:$A$776,$A140,СВЦЭМ!$B$33:$B$776,L$119)+'СЕТ СН'!$I$14+СВЦЭМ!$D$10+'СЕТ СН'!$I$5-'СЕТ СН'!$I$24</f>
        <v>3480.30963823</v>
      </c>
      <c r="M140" s="36">
        <f>SUMIFS(СВЦЭМ!$D$33:$D$776,СВЦЭМ!$A$33:$A$776,$A140,СВЦЭМ!$B$33:$B$776,M$119)+'СЕТ СН'!$I$14+СВЦЭМ!$D$10+'СЕТ СН'!$I$5-'СЕТ СН'!$I$24</f>
        <v>3481.7600932700002</v>
      </c>
      <c r="N140" s="36">
        <f>SUMIFS(СВЦЭМ!$D$33:$D$776,СВЦЭМ!$A$33:$A$776,$A140,СВЦЭМ!$B$33:$B$776,N$119)+'СЕТ СН'!$I$14+СВЦЭМ!$D$10+'СЕТ СН'!$I$5-'СЕТ СН'!$I$24</f>
        <v>3488.03122037</v>
      </c>
      <c r="O140" s="36">
        <f>SUMIFS(СВЦЭМ!$D$33:$D$776,СВЦЭМ!$A$33:$A$776,$A140,СВЦЭМ!$B$33:$B$776,O$119)+'СЕТ СН'!$I$14+СВЦЭМ!$D$10+'СЕТ СН'!$I$5-'СЕТ СН'!$I$24</f>
        <v>3492.08133133</v>
      </c>
      <c r="P140" s="36">
        <f>SUMIFS(СВЦЭМ!$D$33:$D$776,СВЦЭМ!$A$33:$A$776,$A140,СВЦЭМ!$B$33:$B$776,P$119)+'СЕТ СН'!$I$14+СВЦЭМ!$D$10+'СЕТ СН'!$I$5-'СЕТ СН'!$I$24</f>
        <v>3492.59407293</v>
      </c>
      <c r="Q140" s="36">
        <f>SUMIFS(СВЦЭМ!$D$33:$D$776,СВЦЭМ!$A$33:$A$776,$A140,СВЦЭМ!$B$33:$B$776,Q$119)+'СЕТ СН'!$I$14+СВЦЭМ!$D$10+'СЕТ СН'!$I$5-'СЕТ СН'!$I$24</f>
        <v>3491.6199291800003</v>
      </c>
      <c r="R140" s="36">
        <f>SUMIFS(СВЦЭМ!$D$33:$D$776,СВЦЭМ!$A$33:$A$776,$A140,СВЦЭМ!$B$33:$B$776,R$119)+'СЕТ СН'!$I$14+СВЦЭМ!$D$10+'СЕТ СН'!$I$5-'СЕТ СН'!$I$24</f>
        <v>3486.77219762</v>
      </c>
      <c r="S140" s="36">
        <f>SUMIFS(СВЦЭМ!$D$33:$D$776,СВЦЭМ!$A$33:$A$776,$A140,СВЦЭМ!$B$33:$B$776,S$119)+'СЕТ СН'!$I$14+СВЦЭМ!$D$10+'СЕТ СН'!$I$5-'СЕТ СН'!$I$24</f>
        <v>3482.9206279300001</v>
      </c>
      <c r="T140" s="36">
        <f>SUMIFS(СВЦЭМ!$D$33:$D$776,СВЦЭМ!$A$33:$A$776,$A140,СВЦЭМ!$B$33:$B$776,T$119)+'СЕТ СН'!$I$14+СВЦЭМ!$D$10+'СЕТ СН'!$I$5-'СЕТ СН'!$I$24</f>
        <v>3475.2759099499999</v>
      </c>
      <c r="U140" s="36">
        <f>SUMIFS(СВЦЭМ!$D$33:$D$776,СВЦЭМ!$A$33:$A$776,$A140,СВЦЭМ!$B$33:$B$776,U$119)+'СЕТ СН'!$I$14+СВЦЭМ!$D$10+'СЕТ СН'!$I$5-'СЕТ СН'!$I$24</f>
        <v>3469.25607803</v>
      </c>
      <c r="V140" s="36">
        <f>SUMIFS(СВЦЭМ!$D$33:$D$776,СВЦЭМ!$A$33:$A$776,$A140,СВЦЭМ!$B$33:$B$776,V$119)+'СЕТ СН'!$I$14+СВЦЭМ!$D$10+'СЕТ СН'!$I$5-'СЕТ СН'!$I$24</f>
        <v>3450.9077332100001</v>
      </c>
      <c r="W140" s="36">
        <f>SUMIFS(СВЦЭМ!$D$33:$D$776,СВЦЭМ!$A$33:$A$776,$A140,СВЦЭМ!$B$33:$B$776,W$119)+'СЕТ СН'!$I$14+СВЦЭМ!$D$10+'СЕТ СН'!$I$5-'СЕТ СН'!$I$24</f>
        <v>3464.5267746899999</v>
      </c>
      <c r="X140" s="36">
        <f>SUMIFS(СВЦЭМ!$D$33:$D$776,СВЦЭМ!$A$33:$A$776,$A140,СВЦЭМ!$B$33:$B$776,X$119)+'СЕТ СН'!$I$14+СВЦЭМ!$D$10+'СЕТ СН'!$I$5-'СЕТ СН'!$I$24</f>
        <v>3468.2612045400001</v>
      </c>
      <c r="Y140" s="36">
        <f>SUMIFS(СВЦЭМ!$D$33:$D$776,СВЦЭМ!$A$33:$A$776,$A140,СВЦЭМ!$B$33:$B$776,Y$119)+'СЕТ СН'!$I$14+СВЦЭМ!$D$10+'СЕТ СН'!$I$5-'СЕТ СН'!$I$24</f>
        <v>3489.06586939</v>
      </c>
    </row>
    <row r="141" spans="1:25" ht="15.75" x14ac:dyDescent="0.2">
      <c r="A141" s="35">
        <f t="shared" si="3"/>
        <v>43912</v>
      </c>
      <c r="B141" s="36">
        <f>SUMIFS(СВЦЭМ!$D$33:$D$776,СВЦЭМ!$A$33:$A$776,$A141,СВЦЭМ!$B$33:$B$776,B$119)+'СЕТ СН'!$I$14+СВЦЭМ!$D$10+'СЕТ СН'!$I$5-'СЕТ СН'!$I$24</f>
        <v>3576.48981508</v>
      </c>
      <c r="C141" s="36">
        <f>SUMIFS(СВЦЭМ!$D$33:$D$776,СВЦЭМ!$A$33:$A$776,$A141,СВЦЭМ!$B$33:$B$776,C$119)+'СЕТ СН'!$I$14+СВЦЭМ!$D$10+'СЕТ СН'!$I$5-'СЕТ СН'!$I$24</f>
        <v>3585.3962148199998</v>
      </c>
      <c r="D141" s="36">
        <f>SUMIFS(СВЦЭМ!$D$33:$D$776,СВЦЭМ!$A$33:$A$776,$A141,СВЦЭМ!$B$33:$B$776,D$119)+'СЕТ СН'!$I$14+СВЦЭМ!$D$10+'СЕТ СН'!$I$5-'СЕТ СН'!$I$24</f>
        <v>3596.8541795800002</v>
      </c>
      <c r="E141" s="36">
        <f>SUMIFS(СВЦЭМ!$D$33:$D$776,СВЦЭМ!$A$33:$A$776,$A141,СВЦЭМ!$B$33:$B$776,E$119)+'СЕТ СН'!$I$14+СВЦЭМ!$D$10+'СЕТ СН'!$I$5-'СЕТ СН'!$I$24</f>
        <v>3605.83797013</v>
      </c>
      <c r="F141" s="36">
        <f>SUMIFS(СВЦЭМ!$D$33:$D$776,СВЦЭМ!$A$33:$A$776,$A141,СВЦЭМ!$B$33:$B$776,F$119)+'СЕТ СН'!$I$14+СВЦЭМ!$D$10+'СЕТ СН'!$I$5-'СЕТ СН'!$I$24</f>
        <v>3607.2152339899999</v>
      </c>
      <c r="G141" s="36">
        <f>SUMIFS(СВЦЭМ!$D$33:$D$776,СВЦЭМ!$A$33:$A$776,$A141,СВЦЭМ!$B$33:$B$776,G$119)+'СЕТ СН'!$I$14+СВЦЭМ!$D$10+'СЕТ СН'!$I$5-'СЕТ СН'!$I$24</f>
        <v>3588.4138940299999</v>
      </c>
      <c r="H141" s="36">
        <f>SUMIFS(СВЦЭМ!$D$33:$D$776,СВЦЭМ!$A$33:$A$776,$A141,СВЦЭМ!$B$33:$B$776,H$119)+'СЕТ СН'!$I$14+СВЦЭМ!$D$10+'СЕТ СН'!$I$5-'СЕТ СН'!$I$24</f>
        <v>3550.8463338500001</v>
      </c>
      <c r="I141" s="36">
        <f>SUMIFS(СВЦЭМ!$D$33:$D$776,СВЦЭМ!$A$33:$A$776,$A141,СВЦЭМ!$B$33:$B$776,I$119)+'СЕТ СН'!$I$14+СВЦЭМ!$D$10+'СЕТ СН'!$I$5-'СЕТ СН'!$I$24</f>
        <v>3506.4627245500001</v>
      </c>
      <c r="J141" s="36">
        <f>SUMIFS(СВЦЭМ!$D$33:$D$776,СВЦЭМ!$A$33:$A$776,$A141,СВЦЭМ!$B$33:$B$776,J$119)+'СЕТ СН'!$I$14+СВЦЭМ!$D$10+'СЕТ СН'!$I$5-'СЕТ СН'!$I$24</f>
        <v>3449.1299187899999</v>
      </c>
      <c r="K141" s="36">
        <f>SUMIFS(СВЦЭМ!$D$33:$D$776,СВЦЭМ!$A$33:$A$776,$A141,СВЦЭМ!$B$33:$B$776,K$119)+'СЕТ СН'!$I$14+СВЦЭМ!$D$10+'СЕТ СН'!$I$5-'СЕТ СН'!$I$24</f>
        <v>3449.8429048200001</v>
      </c>
      <c r="L141" s="36">
        <f>SUMIFS(СВЦЭМ!$D$33:$D$776,СВЦЭМ!$A$33:$A$776,$A141,СВЦЭМ!$B$33:$B$776,L$119)+'СЕТ СН'!$I$14+СВЦЭМ!$D$10+'СЕТ СН'!$I$5-'СЕТ СН'!$I$24</f>
        <v>3450.3034731900002</v>
      </c>
      <c r="M141" s="36">
        <f>SUMIFS(СВЦЭМ!$D$33:$D$776,СВЦЭМ!$A$33:$A$776,$A141,СВЦЭМ!$B$33:$B$776,M$119)+'СЕТ СН'!$I$14+СВЦЭМ!$D$10+'СЕТ СН'!$I$5-'СЕТ СН'!$I$24</f>
        <v>3459.7524212200001</v>
      </c>
      <c r="N141" s="36">
        <f>SUMIFS(СВЦЭМ!$D$33:$D$776,СВЦЭМ!$A$33:$A$776,$A141,СВЦЭМ!$B$33:$B$776,N$119)+'СЕТ СН'!$I$14+СВЦЭМ!$D$10+'СЕТ СН'!$I$5-'СЕТ СН'!$I$24</f>
        <v>3468.11931172</v>
      </c>
      <c r="O141" s="36">
        <f>SUMIFS(СВЦЭМ!$D$33:$D$776,СВЦЭМ!$A$33:$A$776,$A141,СВЦЭМ!$B$33:$B$776,O$119)+'СЕТ СН'!$I$14+СВЦЭМ!$D$10+'СЕТ СН'!$I$5-'СЕТ СН'!$I$24</f>
        <v>3480.48402549</v>
      </c>
      <c r="P141" s="36">
        <f>SUMIFS(СВЦЭМ!$D$33:$D$776,СВЦЭМ!$A$33:$A$776,$A141,СВЦЭМ!$B$33:$B$776,P$119)+'СЕТ СН'!$I$14+СВЦЭМ!$D$10+'СЕТ СН'!$I$5-'СЕТ СН'!$I$24</f>
        <v>3492.3726385300001</v>
      </c>
      <c r="Q141" s="36">
        <f>SUMIFS(СВЦЭМ!$D$33:$D$776,СВЦЭМ!$A$33:$A$776,$A141,СВЦЭМ!$B$33:$B$776,Q$119)+'СЕТ СН'!$I$14+СВЦЭМ!$D$10+'СЕТ СН'!$I$5-'СЕТ СН'!$I$24</f>
        <v>3494.7545483600002</v>
      </c>
      <c r="R141" s="36">
        <f>SUMIFS(СВЦЭМ!$D$33:$D$776,СВЦЭМ!$A$33:$A$776,$A141,СВЦЭМ!$B$33:$B$776,R$119)+'СЕТ СН'!$I$14+СВЦЭМ!$D$10+'СЕТ СН'!$I$5-'СЕТ СН'!$I$24</f>
        <v>3488.9833009600002</v>
      </c>
      <c r="S141" s="36">
        <f>SUMIFS(СВЦЭМ!$D$33:$D$776,СВЦЭМ!$A$33:$A$776,$A141,СВЦЭМ!$B$33:$B$776,S$119)+'СЕТ СН'!$I$14+СВЦЭМ!$D$10+'СЕТ СН'!$I$5-'СЕТ СН'!$I$24</f>
        <v>3480.6072420300002</v>
      </c>
      <c r="T141" s="36">
        <f>SUMIFS(СВЦЭМ!$D$33:$D$776,СВЦЭМ!$A$33:$A$776,$A141,СВЦЭМ!$B$33:$B$776,T$119)+'СЕТ СН'!$I$14+СВЦЭМ!$D$10+'СЕТ СН'!$I$5-'СЕТ СН'!$I$24</f>
        <v>3460.5494915600002</v>
      </c>
      <c r="U141" s="36">
        <f>SUMIFS(СВЦЭМ!$D$33:$D$776,СВЦЭМ!$A$33:$A$776,$A141,СВЦЭМ!$B$33:$B$776,U$119)+'СЕТ СН'!$I$14+СВЦЭМ!$D$10+'СЕТ СН'!$I$5-'СЕТ СН'!$I$24</f>
        <v>3447.3141795400002</v>
      </c>
      <c r="V141" s="36">
        <f>SUMIFS(СВЦЭМ!$D$33:$D$776,СВЦЭМ!$A$33:$A$776,$A141,СВЦЭМ!$B$33:$B$776,V$119)+'СЕТ СН'!$I$14+СВЦЭМ!$D$10+'СЕТ СН'!$I$5-'СЕТ СН'!$I$24</f>
        <v>3450.0024433899998</v>
      </c>
      <c r="W141" s="36">
        <f>SUMIFS(СВЦЭМ!$D$33:$D$776,СВЦЭМ!$A$33:$A$776,$A141,СВЦЭМ!$B$33:$B$776,W$119)+'СЕТ СН'!$I$14+СВЦЭМ!$D$10+'СЕТ СН'!$I$5-'СЕТ СН'!$I$24</f>
        <v>3449.6560384600002</v>
      </c>
      <c r="X141" s="36">
        <f>SUMIFS(СВЦЭМ!$D$33:$D$776,СВЦЭМ!$A$33:$A$776,$A141,СВЦЭМ!$B$33:$B$776,X$119)+'СЕТ СН'!$I$14+СВЦЭМ!$D$10+'СЕТ СН'!$I$5-'СЕТ СН'!$I$24</f>
        <v>3448.29296974</v>
      </c>
      <c r="Y141" s="36">
        <f>SUMIFS(СВЦЭМ!$D$33:$D$776,СВЦЭМ!$A$33:$A$776,$A141,СВЦЭМ!$B$33:$B$776,Y$119)+'СЕТ СН'!$I$14+СВЦЭМ!$D$10+'СЕТ СН'!$I$5-'СЕТ СН'!$I$24</f>
        <v>3494.96663029</v>
      </c>
    </row>
    <row r="142" spans="1:25" ht="15.75" x14ac:dyDescent="0.2">
      <c r="A142" s="35">
        <f t="shared" si="3"/>
        <v>43913</v>
      </c>
      <c r="B142" s="36">
        <f>SUMIFS(СВЦЭМ!$D$33:$D$776,СВЦЭМ!$A$33:$A$776,$A142,СВЦЭМ!$B$33:$B$776,B$119)+'СЕТ СН'!$I$14+СВЦЭМ!$D$10+'СЕТ СН'!$I$5-'СЕТ СН'!$I$24</f>
        <v>3556.7268950400003</v>
      </c>
      <c r="C142" s="36">
        <f>SUMIFS(СВЦЭМ!$D$33:$D$776,СВЦЭМ!$A$33:$A$776,$A142,СВЦЭМ!$B$33:$B$776,C$119)+'СЕТ СН'!$I$14+СВЦЭМ!$D$10+'СЕТ СН'!$I$5-'СЕТ СН'!$I$24</f>
        <v>3580.94652576</v>
      </c>
      <c r="D142" s="36">
        <f>SUMIFS(СВЦЭМ!$D$33:$D$776,СВЦЭМ!$A$33:$A$776,$A142,СВЦЭМ!$B$33:$B$776,D$119)+'СЕТ СН'!$I$14+СВЦЭМ!$D$10+'СЕТ СН'!$I$5-'СЕТ СН'!$I$24</f>
        <v>3594.1829678700001</v>
      </c>
      <c r="E142" s="36">
        <f>SUMIFS(СВЦЭМ!$D$33:$D$776,СВЦЭМ!$A$33:$A$776,$A142,СВЦЭМ!$B$33:$B$776,E$119)+'СЕТ СН'!$I$14+СВЦЭМ!$D$10+'СЕТ СН'!$I$5-'СЕТ СН'!$I$24</f>
        <v>3600.4890839099999</v>
      </c>
      <c r="F142" s="36">
        <f>SUMIFS(СВЦЭМ!$D$33:$D$776,СВЦЭМ!$A$33:$A$776,$A142,СВЦЭМ!$B$33:$B$776,F$119)+'СЕТ СН'!$I$14+СВЦЭМ!$D$10+'СЕТ СН'!$I$5-'СЕТ СН'!$I$24</f>
        <v>3595.4683897800001</v>
      </c>
      <c r="G142" s="36">
        <f>SUMIFS(СВЦЭМ!$D$33:$D$776,СВЦЭМ!$A$33:$A$776,$A142,СВЦЭМ!$B$33:$B$776,G$119)+'СЕТ СН'!$I$14+СВЦЭМ!$D$10+'СЕТ СН'!$I$5-'СЕТ СН'!$I$24</f>
        <v>3584.87268356</v>
      </c>
      <c r="H142" s="36">
        <f>SUMIFS(СВЦЭМ!$D$33:$D$776,СВЦЭМ!$A$33:$A$776,$A142,СВЦЭМ!$B$33:$B$776,H$119)+'СЕТ СН'!$I$14+СВЦЭМ!$D$10+'СЕТ СН'!$I$5-'СЕТ СН'!$I$24</f>
        <v>3555.5052097400003</v>
      </c>
      <c r="I142" s="36">
        <f>SUMIFS(СВЦЭМ!$D$33:$D$776,СВЦЭМ!$A$33:$A$776,$A142,СВЦЭМ!$B$33:$B$776,I$119)+'СЕТ СН'!$I$14+СВЦЭМ!$D$10+'СЕТ СН'!$I$5-'СЕТ СН'!$I$24</f>
        <v>3516.8769168399999</v>
      </c>
      <c r="J142" s="36">
        <f>SUMIFS(СВЦЭМ!$D$33:$D$776,СВЦЭМ!$A$33:$A$776,$A142,СВЦЭМ!$B$33:$B$776,J$119)+'СЕТ СН'!$I$14+СВЦЭМ!$D$10+'СЕТ СН'!$I$5-'СЕТ СН'!$I$24</f>
        <v>3470.13009367</v>
      </c>
      <c r="K142" s="36">
        <f>SUMIFS(СВЦЭМ!$D$33:$D$776,СВЦЭМ!$A$33:$A$776,$A142,СВЦЭМ!$B$33:$B$776,K$119)+'СЕТ СН'!$I$14+СВЦЭМ!$D$10+'СЕТ СН'!$I$5-'СЕТ СН'!$I$24</f>
        <v>3470.2114712100001</v>
      </c>
      <c r="L142" s="36">
        <f>SUMIFS(СВЦЭМ!$D$33:$D$776,СВЦЭМ!$A$33:$A$776,$A142,СВЦЭМ!$B$33:$B$776,L$119)+'СЕТ СН'!$I$14+СВЦЭМ!$D$10+'СЕТ СН'!$I$5-'СЕТ СН'!$I$24</f>
        <v>3483.5343999000002</v>
      </c>
      <c r="M142" s="36">
        <f>SUMIFS(СВЦЭМ!$D$33:$D$776,СВЦЭМ!$A$33:$A$776,$A142,СВЦЭМ!$B$33:$B$776,M$119)+'СЕТ СН'!$I$14+СВЦЭМ!$D$10+'СЕТ СН'!$I$5-'СЕТ СН'!$I$24</f>
        <v>3469.93767329</v>
      </c>
      <c r="N142" s="36">
        <f>SUMIFS(СВЦЭМ!$D$33:$D$776,СВЦЭМ!$A$33:$A$776,$A142,СВЦЭМ!$B$33:$B$776,N$119)+'СЕТ СН'!$I$14+СВЦЭМ!$D$10+'СЕТ СН'!$I$5-'СЕТ СН'!$I$24</f>
        <v>3474.07305817</v>
      </c>
      <c r="O142" s="36">
        <f>SUMIFS(СВЦЭМ!$D$33:$D$776,СВЦЭМ!$A$33:$A$776,$A142,СВЦЭМ!$B$33:$B$776,O$119)+'СЕТ СН'!$I$14+СВЦЭМ!$D$10+'СЕТ СН'!$I$5-'СЕТ СН'!$I$24</f>
        <v>3489.8931179299998</v>
      </c>
      <c r="P142" s="36">
        <f>SUMIFS(СВЦЭМ!$D$33:$D$776,СВЦЭМ!$A$33:$A$776,$A142,СВЦЭМ!$B$33:$B$776,P$119)+'СЕТ СН'!$I$14+СВЦЭМ!$D$10+'СЕТ СН'!$I$5-'СЕТ СН'!$I$24</f>
        <v>3500.5240910100001</v>
      </c>
      <c r="Q142" s="36">
        <f>SUMIFS(СВЦЭМ!$D$33:$D$776,СВЦЭМ!$A$33:$A$776,$A142,СВЦЭМ!$B$33:$B$776,Q$119)+'СЕТ СН'!$I$14+СВЦЭМ!$D$10+'СЕТ СН'!$I$5-'СЕТ СН'!$I$24</f>
        <v>3506.6320144299998</v>
      </c>
      <c r="R142" s="36">
        <f>SUMIFS(СВЦЭМ!$D$33:$D$776,СВЦЭМ!$A$33:$A$776,$A142,СВЦЭМ!$B$33:$B$776,R$119)+'СЕТ СН'!$I$14+СВЦЭМ!$D$10+'СЕТ СН'!$I$5-'СЕТ СН'!$I$24</f>
        <v>3505.9280819099999</v>
      </c>
      <c r="S142" s="36">
        <f>SUMIFS(СВЦЭМ!$D$33:$D$776,СВЦЭМ!$A$33:$A$776,$A142,СВЦЭМ!$B$33:$B$776,S$119)+'СЕТ СН'!$I$14+СВЦЭМ!$D$10+'СЕТ СН'!$I$5-'СЕТ СН'!$I$24</f>
        <v>3507.11590845</v>
      </c>
      <c r="T142" s="36">
        <f>SUMIFS(СВЦЭМ!$D$33:$D$776,СВЦЭМ!$A$33:$A$776,$A142,СВЦЭМ!$B$33:$B$776,T$119)+'СЕТ СН'!$I$14+СВЦЭМ!$D$10+'СЕТ СН'!$I$5-'СЕТ СН'!$I$24</f>
        <v>3496.7574486900003</v>
      </c>
      <c r="U142" s="36">
        <f>SUMIFS(СВЦЭМ!$D$33:$D$776,СВЦЭМ!$A$33:$A$776,$A142,СВЦЭМ!$B$33:$B$776,U$119)+'СЕТ СН'!$I$14+СВЦЭМ!$D$10+'СЕТ СН'!$I$5-'СЕТ СН'!$I$24</f>
        <v>3481.5866896699999</v>
      </c>
      <c r="V142" s="36">
        <f>SUMIFS(СВЦЭМ!$D$33:$D$776,СВЦЭМ!$A$33:$A$776,$A142,СВЦЭМ!$B$33:$B$776,V$119)+'СЕТ СН'!$I$14+СВЦЭМ!$D$10+'СЕТ СН'!$I$5-'СЕТ СН'!$I$24</f>
        <v>3474.5787366599998</v>
      </c>
      <c r="W142" s="36">
        <f>SUMIFS(СВЦЭМ!$D$33:$D$776,СВЦЭМ!$A$33:$A$776,$A142,СВЦЭМ!$B$33:$B$776,W$119)+'СЕТ СН'!$I$14+СВЦЭМ!$D$10+'СЕТ СН'!$I$5-'СЕТ СН'!$I$24</f>
        <v>3443.3277504799998</v>
      </c>
      <c r="X142" s="36">
        <f>SUMIFS(СВЦЭМ!$D$33:$D$776,СВЦЭМ!$A$33:$A$776,$A142,СВЦЭМ!$B$33:$B$776,X$119)+'СЕТ СН'!$I$14+СВЦЭМ!$D$10+'СЕТ СН'!$I$5-'СЕТ СН'!$I$24</f>
        <v>3442.6283272300002</v>
      </c>
      <c r="Y142" s="36">
        <f>SUMIFS(СВЦЭМ!$D$33:$D$776,СВЦЭМ!$A$33:$A$776,$A142,СВЦЭМ!$B$33:$B$776,Y$119)+'СЕТ СН'!$I$14+СВЦЭМ!$D$10+'СЕТ СН'!$I$5-'СЕТ СН'!$I$24</f>
        <v>3489.7107464199999</v>
      </c>
    </row>
    <row r="143" spans="1:25" ht="15.75" x14ac:dyDescent="0.2">
      <c r="A143" s="35">
        <f t="shared" si="3"/>
        <v>43914</v>
      </c>
      <c r="B143" s="36">
        <f>SUMIFS(СВЦЭМ!$D$33:$D$776,СВЦЭМ!$A$33:$A$776,$A143,СВЦЭМ!$B$33:$B$776,B$119)+'СЕТ СН'!$I$14+СВЦЭМ!$D$10+'СЕТ СН'!$I$5-'СЕТ СН'!$I$24</f>
        <v>3523.7910913300002</v>
      </c>
      <c r="C143" s="36">
        <f>SUMIFS(СВЦЭМ!$D$33:$D$776,СВЦЭМ!$A$33:$A$776,$A143,СВЦЭМ!$B$33:$B$776,C$119)+'СЕТ СН'!$I$14+СВЦЭМ!$D$10+'СЕТ СН'!$I$5-'СЕТ СН'!$I$24</f>
        <v>3556.24326161</v>
      </c>
      <c r="D143" s="36">
        <f>SUMIFS(СВЦЭМ!$D$33:$D$776,СВЦЭМ!$A$33:$A$776,$A143,СВЦЭМ!$B$33:$B$776,D$119)+'СЕТ СН'!$I$14+СВЦЭМ!$D$10+'СЕТ СН'!$I$5-'СЕТ СН'!$I$24</f>
        <v>3574.8474188099999</v>
      </c>
      <c r="E143" s="36">
        <f>SUMIFS(СВЦЭМ!$D$33:$D$776,СВЦЭМ!$A$33:$A$776,$A143,СВЦЭМ!$B$33:$B$776,E$119)+'СЕТ СН'!$I$14+СВЦЭМ!$D$10+'СЕТ СН'!$I$5-'СЕТ СН'!$I$24</f>
        <v>3580.6374394300001</v>
      </c>
      <c r="F143" s="36">
        <f>SUMIFS(СВЦЭМ!$D$33:$D$776,СВЦЭМ!$A$33:$A$776,$A143,СВЦЭМ!$B$33:$B$776,F$119)+'СЕТ СН'!$I$14+СВЦЭМ!$D$10+'СЕТ СН'!$I$5-'СЕТ СН'!$I$24</f>
        <v>3572.0303699599999</v>
      </c>
      <c r="G143" s="36">
        <f>SUMIFS(СВЦЭМ!$D$33:$D$776,СВЦЭМ!$A$33:$A$776,$A143,СВЦЭМ!$B$33:$B$776,G$119)+'СЕТ СН'!$I$14+СВЦЭМ!$D$10+'СЕТ СН'!$I$5-'СЕТ СН'!$I$24</f>
        <v>3559.29635869</v>
      </c>
      <c r="H143" s="36">
        <f>SUMIFS(СВЦЭМ!$D$33:$D$776,СВЦЭМ!$A$33:$A$776,$A143,СВЦЭМ!$B$33:$B$776,H$119)+'СЕТ СН'!$I$14+СВЦЭМ!$D$10+'СЕТ СН'!$I$5-'СЕТ СН'!$I$24</f>
        <v>3528.3555481100002</v>
      </c>
      <c r="I143" s="36">
        <f>SUMIFS(СВЦЭМ!$D$33:$D$776,СВЦЭМ!$A$33:$A$776,$A143,СВЦЭМ!$B$33:$B$776,I$119)+'СЕТ СН'!$I$14+СВЦЭМ!$D$10+'СЕТ СН'!$I$5-'СЕТ СН'!$I$24</f>
        <v>3485.95704587</v>
      </c>
      <c r="J143" s="36">
        <f>SUMIFS(СВЦЭМ!$D$33:$D$776,СВЦЭМ!$A$33:$A$776,$A143,СВЦЭМ!$B$33:$B$776,J$119)+'СЕТ СН'!$I$14+СВЦЭМ!$D$10+'СЕТ СН'!$I$5-'СЕТ СН'!$I$24</f>
        <v>3441.3478669199999</v>
      </c>
      <c r="K143" s="36">
        <f>SUMIFS(СВЦЭМ!$D$33:$D$776,СВЦЭМ!$A$33:$A$776,$A143,СВЦЭМ!$B$33:$B$776,K$119)+'СЕТ СН'!$I$14+СВЦЭМ!$D$10+'СЕТ СН'!$I$5-'СЕТ СН'!$I$24</f>
        <v>3443.9179070300002</v>
      </c>
      <c r="L143" s="36">
        <f>SUMIFS(СВЦЭМ!$D$33:$D$776,СВЦЭМ!$A$33:$A$776,$A143,СВЦЭМ!$B$33:$B$776,L$119)+'СЕТ СН'!$I$14+СВЦЭМ!$D$10+'СЕТ СН'!$I$5-'СЕТ СН'!$I$24</f>
        <v>3456.2627708600003</v>
      </c>
      <c r="M143" s="36">
        <f>SUMIFS(СВЦЭМ!$D$33:$D$776,СВЦЭМ!$A$33:$A$776,$A143,СВЦЭМ!$B$33:$B$776,M$119)+'СЕТ СН'!$I$14+СВЦЭМ!$D$10+'СЕТ СН'!$I$5-'СЕТ СН'!$I$24</f>
        <v>3449.32234419</v>
      </c>
      <c r="N143" s="36">
        <f>SUMIFS(СВЦЭМ!$D$33:$D$776,СВЦЭМ!$A$33:$A$776,$A143,СВЦЭМ!$B$33:$B$776,N$119)+'СЕТ СН'!$I$14+СВЦЭМ!$D$10+'СЕТ СН'!$I$5-'СЕТ СН'!$I$24</f>
        <v>3476.0390414600001</v>
      </c>
      <c r="O143" s="36">
        <f>SUMIFS(СВЦЭМ!$D$33:$D$776,СВЦЭМ!$A$33:$A$776,$A143,СВЦЭМ!$B$33:$B$776,O$119)+'СЕТ СН'!$I$14+СВЦЭМ!$D$10+'СЕТ СН'!$I$5-'СЕТ СН'!$I$24</f>
        <v>3494.7193878899998</v>
      </c>
      <c r="P143" s="36">
        <f>SUMIFS(СВЦЭМ!$D$33:$D$776,СВЦЭМ!$A$33:$A$776,$A143,СВЦЭМ!$B$33:$B$776,P$119)+'СЕТ СН'!$I$14+СВЦЭМ!$D$10+'СЕТ СН'!$I$5-'СЕТ СН'!$I$24</f>
        <v>3506.6116386000003</v>
      </c>
      <c r="Q143" s="36">
        <f>SUMIFS(СВЦЭМ!$D$33:$D$776,СВЦЭМ!$A$33:$A$776,$A143,СВЦЭМ!$B$33:$B$776,Q$119)+'СЕТ СН'!$I$14+СВЦЭМ!$D$10+'СЕТ СН'!$I$5-'СЕТ СН'!$I$24</f>
        <v>3509.6699991099999</v>
      </c>
      <c r="R143" s="36">
        <f>SUMIFS(СВЦЭМ!$D$33:$D$776,СВЦЭМ!$A$33:$A$776,$A143,СВЦЭМ!$B$33:$B$776,R$119)+'СЕТ СН'!$I$14+СВЦЭМ!$D$10+'СЕТ СН'!$I$5-'СЕТ СН'!$I$24</f>
        <v>3491.2804061300003</v>
      </c>
      <c r="S143" s="36">
        <f>SUMIFS(СВЦЭМ!$D$33:$D$776,СВЦЭМ!$A$33:$A$776,$A143,СВЦЭМ!$B$33:$B$776,S$119)+'СЕТ СН'!$I$14+СВЦЭМ!$D$10+'СЕТ СН'!$I$5-'СЕТ СН'!$I$24</f>
        <v>3471.0602418100002</v>
      </c>
      <c r="T143" s="36">
        <f>SUMIFS(СВЦЭМ!$D$33:$D$776,СВЦЭМ!$A$33:$A$776,$A143,СВЦЭМ!$B$33:$B$776,T$119)+'СЕТ СН'!$I$14+СВЦЭМ!$D$10+'СЕТ СН'!$I$5-'СЕТ СН'!$I$24</f>
        <v>3451.7192741600002</v>
      </c>
      <c r="U143" s="36">
        <f>SUMIFS(СВЦЭМ!$D$33:$D$776,СВЦЭМ!$A$33:$A$776,$A143,СВЦЭМ!$B$33:$B$776,U$119)+'СЕТ СН'!$I$14+СВЦЭМ!$D$10+'СЕТ СН'!$I$5-'СЕТ СН'!$I$24</f>
        <v>3440.8382333899999</v>
      </c>
      <c r="V143" s="36">
        <f>SUMIFS(СВЦЭМ!$D$33:$D$776,СВЦЭМ!$A$33:$A$776,$A143,СВЦЭМ!$B$33:$B$776,V$119)+'СЕТ СН'!$I$14+СВЦЭМ!$D$10+'СЕТ СН'!$I$5-'СЕТ СН'!$I$24</f>
        <v>3459.5204849700003</v>
      </c>
      <c r="W143" s="36">
        <f>SUMIFS(СВЦЭМ!$D$33:$D$776,СВЦЭМ!$A$33:$A$776,$A143,СВЦЭМ!$B$33:$B$776,W$119)+'СЕТ СН'!$I$14+СВЦЭМ!$D$10+'СЕТ СН'!$I$5-'СЕТ СН'!$I$24</f>
        <v>3442.0757796900002</v>
      </c>
      <c r="X143" s="36">
        <f>SUMIFS(СВЦЭМ!$D$33:$D$776,СВЦЭМ!$A$33:$A$776,$A143,СВЦЭМ!$B$33:$B$776,X$119)+'СЕТ СН'!$I$14+СВЦЭМ!$D$10+'СЕТ СН'!$I$5-'СЕТ СН'!$I$24</f>
        <v>3449.4914672499999</v>
      </c>
      <c r="Y143" s="36">
        <f>SUMIFS(СВЦЭМ!$D$33:$D$776,СВЦЭМ!$A$33:$A$776,$A143,СВЦЭМ!$B$33:$B$776,Y$119)+'СЕТ СН'!$I$14+СВЦЭМ!$D$10+'СЕТ СН'!$I$5-'СЕТ СН'!$I$24</f>
        <v>3489.0726365700002</v>
      </c>
    </row>
    <row r="144" spans="1:25" ht="15.75" x14ac:dyDescent="0.2">
      <c r="A144" s="35">
        <f t="shared" si="3"/>
        <v>43915</v>
      </c>
      <c r="B144" s="36">
        <f>SUMIFS(СВЦЭМ!$D$33:$D$776,СВЦЭМ!$A$33:$A$776,$A144,СВЦЭМ!$B$33:$B$776,B$119)+'СЕТ СН'!$I$14+СВЦЭМ!$D$10+'СЕТ СН'!$I$5-'СЕТ СН'!$I$24</f>
        <v>3542.34214359</v>
      </c>
      <c r="C144" s="36">
        <f>SUMIFS(СВЦЭМ!$D$33:$D$776,СВЦЭМ!$A$33:$A$776,$A144,СВЦЭМ!$B$33:$B$776,C$119)+'СЕТ СН'!$I$14+СВЦЭМ!$D$10+'СЕТ СН'!$I$5-'СЕТ СН'!$I$24</f>
        <v>3570.05262034</v>
      </c>
      <c r="D144" s="36">
        <f>SUMIFS(СВЦЭМ!$D$33:$D$776,СВЦЭМ!$A$33:$A$776,$A144,СВЦЭМ!$B$33:$B$776,D$119)+'СЕТ СН'!$I$14+СВЦЭМ!$D$10+'СЕТ СН'!$I$5-'СЕТ СН'!$I$24</f>
        <v>3581.9930397899998</v>
      </c>
      <c r="E144" s="36">
        <f>SUMIFS(СВЦЭМ!$D$33:$D$776,СВЦЭМ!$A$33:$A$776,$A144,СВЦЭМ!$B$33:$B$776,E$119)+'СЕТ СН'!$I$14+СВЦЭМ!$D$10+'СЕТ СН'!$I$5-'СЕТ СН'!$I$24</f>
        <v>3593.20340063</v>
      </c>
      <c r="F144" s="36">
        <f>SUMIFS(СВЦЭМ!$D$33:$D$776,СВЦЭМ!$A$33:$A$776,$A144,СВЦЭМ!$B$33:$B$776,F$119)+'СЕТ СН'!$I$14+СВЦЭМ!$D$10+'СЕТ СН'!$I$5-'СЕТ СН'!$I$24</f>
        <v>3590.9043885000001</v>
      </c>
      <c r="G144" s="36">
        <f>SUMIFS(СВЦЭМ!$D$33:$D$776,СВЦЭМ!$A$33:$A$776,$A144,СВЦЭМ!$B$33:$B$776,G$119)+'СЕТ СН'!$I$14+СВЦЭМ!$D$10+'СЕТ СН'!$I$5-'СЕТ СН'!$I$24</f>
        <v>3576.7983730400001</v>
      </c>
      <c r="H144" s="36">
        <f>SUMIFS(СВЦЭМ!$D$33:$D$776,СВЦЭМ!$A$33:$A$776,$A144,СВЦЭМ!$B$33:$B$776,H$119)+'СЕТ СН'!$I$14+СВЦЭМ!$D$10+'СЕТ СН'!$I$5-'СЕТ СН'!$I$24</f>
        <v>3544.2898079800002</v>
      </c>
      <c r="I144" s="36">
        <f>SUMIFS(СВЦЭМ!$D$33:$D$776,СВЦЭМ!$A$33:$A$776,$A144,СВЦЭМ!$B$33:$B$776,I$119)+'СЕТ СН'!$I$14+СВЦЭМ!$D$10+'СЕТ СН'!$I$5-'СЕТ СН'!$I$24</f>
        <v>3505.5674217400001</v>
      </c>
      <c r="J144" s="36">
        <f>SUMIFS(СВЦЭМ!$D$33:$D$776,СВЦЭМ!$A$33:$A$776,$A144,СВЦЭМ!$B$33:$B$776,J$119)+'СЕТ СН'!$I$14+СВЦЭМ!$D$10+'СЕТ СН'!$I$5-'СЕТ СН'!$I$24</f>
        <v>3460.0026887200002</v>
      </c>
      <c r="K144" s="36">
        <f>SUMIFS(СВЦЭМ!$D$33:$D$776,СВЦЭМ!$A$33:$A$776,$A144,СВЦЭМ!$B$33:$B$776,K$119)+'СЕТ СН'!$I$14+СВЦЭМ!$D$10+'СЕТ СН'!$I$5-'СЕТ СН'!$I$24</f>
        <v>3463.4090872800002</v>
      </c>
      <c r="L144" s="36">
        <f>SUMIFS(СВЦЭМ!$D$33:$D$776,СВЦЭМ!$A$33:$A$776,$A144,СВЦЭМ!$B$33:$B$776,L$119)+'СЕТ СН'!$I$14+СВЦЭМ!$D$10+'СЕТ СН'!$I$5-'СЕТ СН'!$I$24</f>
        <v>3475.3239910399998</v>
      </c>
      <c r="M144" s="36">
        <f>SUMIFS(СВЦЭМ!$D$33:$D$776,СВЦЭМ!$A$33:$A$776,$A144,СВЦЭМ!$B$33:$B$776,M$119)+'СЕТ СН'!$I$14+СВЦЭМ!$D$10+'СЕТ СН'!$I$5-'СЕТ СН'!$I$24</f>
        <v>3454.7157448200001</v>
      </c>
      <c r="N144" s="36">
        <f>SUMIFS(СВЦЭМ!$D$33:$D$776,СВЦЭМ!$A$33:$A$776,$A144,СВЦЭМ!$B$33:$B$776,N$119)+'СЕТ СН'!$I$14+СВЦЭМ!$D$10+'СЕТ СН'!$I$5-'СЕТ СН'!$I$24</f>
        <v>3463.38430298</v>
      </c>
      <c r="O144" s="36">
        <f>SUMIFS(СВЦЭМ!$D$33:$D$776,СВЦЭМ!$A$33:$A$776,$A144,СВЦЭМ!$B$33:$B$776,O$119)+'СЕТ СН'!$I$14+СВЦЭМ!$D$10+'СЕТ СН'!$I$5-'СЕТ СН'!$I$24</f>
        <v>3475.1609076300001</v>
      </c>
      <c r="P144" s="36">
        <f>SUMIFS(СВЦЭМ!$D$33:$D$776,СВЦЭМ!$A$33:$A$776,$A144,СВЦЭМ!$B$33:$B$776,P$119)+'СЕТ СН'!$I$14+СВЦЭМ!$D$10+'СЕТ СН'!$I$5-'СЕТ СН'!$I$24</f>
        <v>3485.6312956000002</v>
      </c>
      <c r="Q144" s="36">
        <f>SUMIFS(СВЦЭМ!$D$33:$D$776,СВЦЭМ!$A$33:$A$776,$A144,СВЦЭМ!$B$33:$B$776,Q$119)+'СЕТ СН'!$I$14+СВЦЭМ!$D$10+'СЕТ СН'!$I$5-'СЕТ СН'!$I$24</f>
        <v>3490.6035471099999</v>
      </c>
      <c r="R144" s="36">
        <f>SUMIFS(СВЦЭМ!$D$33:$D$776,СВЦЭМ!$A$33:$A$776,$A144,СВЦЭМ!$B$33:$B$776,R$119)+'СЕТ СН'!$I$14+СВЦЭМ!$D$10+'СЕТ СН'!$I$5-'СЕТ СН'!$I$24</f>
        <v>3485.5065123300001</v>
      </c>
      <c r="S144" s="36">
        <f>SUMIFS(СВЦЭМ!$D$33:$D$776,СВЦЭМ!$A$33:$A$776,$A144,СВЦЭМ!$B$33:$B$776,S$119)+'СЕТ СН'!$I$14+СВЦЭМ!$D$10+'СЕТ СН'!$I$5-'СЕТ СН'!$I$24</f>
        <v>3471.2776351500002</v>
      </c>
      <c r="T144" s="36">
        <f>SUMIFS(СВЦЭМ!$D$33:$D$776,СВЦЭМ!$A$33:$A$776,$A144,СВЦЭМ!$B$33:$B$776,T$119)+'СЕТ СН'!$I$14+СВЦЭМ!$D$10+'СЕТ СН'!$I$5-'СЕТ СН'!$I$24</f>
        <v>3448.9708350300002</v>
      </c>
      <c r="U144" s="36">
        <f>SUMIFS(СВЦЭМ!$D$33:$D$776,СВЦЭМ!$A$33:$A$776,$A144,СВЦЭМ!$B$33:$B$776,U$119)+'СЕТ СН'!$I$14+СВЦЭМ!$D$10+'СЕТ СН'!$I$5-'СЕТ СН'!$I$24</f>
        <v>3441.0916309300001</v>
      </c>
      <c r="V144" s="36">
        <f>SUMIFS(СВЦЭМ!$D$33:$D$776,СВЦЭМ!$A$33:$A$776,$A144,СВЦЭМ!$B$33:$B$776,V$119)+'СЕТ СН'!$I$14+СВЦЭМ!$D$10+'СЕТ СН'!$I$5-'СЕТ СН'!$I$24</f>
        <v>3458.3747405900003</v>
      </c>
      <c r="W144" s="36">
        <f>SUMIFS(СВЦЭМ!$D$33:$D$776,СВЦЭМ!$A$33:$A$776,$A144,СВЦЭМ!$B$33:$B$776,W$119)+'СЕТ СН'!$I$14+СВЦЭМ!$D$10+'СЕТ СН'!$I$5-'СЕТ СН'!$I$24</f>
        <v>3448.1271425599998</v>
      </c>
      <c r="X144" s="36">
        <f>SUMIFS(СВЦЭМ!$D$33:$D$776,СВЦЭМ!$A$33:$A$776,$A144,СВЦЭМ!$B$33:$B$776,X$119)+'СЕТ СН'!$I$14+СВЦЭМ!$D$10+'СЕТ СН'!$I$5-'СЕТ СН'!$I$24</f>
        <v>3445.7435548900003</v>
      </c>
      <c r="Y144" s="36">
        <f>SUMIFS(СВЦЭМ!$D$33:$D$776,СВЦЭМ!$A$33:$A$776,$A144,СВЦЭМ!$B$33:$B$776,Y$119)+'СЕТ СН'!$I$14+СВЦЭМ!$D$10+'СЕТ СН'!$I$5-'СЕТ СН'!$I$24</f>
        <v>3444.9072260200001</v>
      </c>
    </row>
    <row r="145" spans="1:27" ht="15.75" x14ac:dyDescent="0.2">
      <c r="A145" s="35">
        <f t="shared" si="3"/>
        <v>43916</v>
      </c>
      <c r="B145" s="36">
        <f>SUMIFS(СВЦЭМ!$D$33:$D$776,СВЦЭМ!$A$33:$A$776,$A145,СВЦЭМ!$B$33:$B$776,B$119)+'СЕТ СН'!$I$14+СВЦЭМ!$D$10+'СЕТ СН'!$I$5-'СЕТ СН'!$I$24</f>
        <v>3490.9609469400002</v>
      </c>
      <c r="C145" s="36">
        <f>SUMIFS(СВЦЭМ!$D$33:$D$776,СВЦЭМ!$A$33:$A$776,$A145,СВЦЭМ!$B$33:$B$776,C$119)+'СЕТ СН'!$I$14+СВЦЭМ!$D$10+'СЕТ СН'!$I$5-'СЕТ СН'!$I$24</f>
        <v>3495.3686129799999</v>
      </c>
      <c r="D145" s="36">
        <f>SUMIFS(СВЦЭМ!$D$33:$D$776,СВЦЭМ!$A$33:$A$776,$A145,СВЦЭМ!$B$33:$B$776,D$119)+'СЕТ СН'!$I$14+СВЦЭМ!$D$10+'СЕТ СН'!$I$5-'СЕТ СН'!$I$24</f>
        <v>3500.2595285500001</v>
      </c>
      <c r="E145" s="36">
        <f>SUMIFS(СВЦЭМ!$D$33:$D$776,СВЦЭМ!$A$33:$A$776,$A145,СВЦЭМ!$B$33:$B$776,E$119)+'СЕТ СН'!$I$14+СВЦЭМ!$D$10+'СЕТ СН'!$I$5-'СЕТ СН'!$I$24</f>
        <v>3508.5217580100002</v>
      </c>
      <c r="F145" s="36">
        <f>SUMIFS(СВЦЭМ!$D$33:$D$776,СВЦЭМ!$A$33:$A$776,$A145,СВЦЭМ!$B$33:$B$776,F$119)+'СЕТ СН'!$I$14+СВЦЭМ!$D$10+'СЕТ СН'!$I$5-'СЕТ СН'!$I$24</f>
        <v>3506.60913295</v>
      </c>
      <c r="G145" s="36">
        <f>SUMIFS(СВЦЭМ!$D$33:$D$776,СВЦЭМ!$A$33:$A$776,$A145,СВЦЭМ!$B$33:$B$776,G$119)+'СЕТ СН'!$I$14+СВЦЭМ!$D$10+'СЕТ СН'!$I$5-'СЕТ СН'!$I$24</f>
        <v>3503.2367394600001</v>
      </c>
      <c r="H145" s="36">
        <f>SUMIFS(СВЦЭМ!$D$33:$D$776,СВЦЭМ!$A$33:$A$776,$A145,СВЦЭМ!$B$33:$B$776,H$119)+'СЕТ СН'!$I$14+СВЦЭМ!$D$10+'СЕТ СН'!$I$5-'СЕТ СН'!$I$24</f>
        <v>3512.3766606099998</v>
      </c>
      <c r="I145" s="36">
        <f>SUMIFS(СВЦЭМ!$D$33:$D$776,СВЦЭМ!$A$33:$A$776,$A145,СВЦЭМ!$B$33:$B$776,I$119)+'СЕТ СН'!$I$14+СВЦЭМ!$D$10+'СЕТ СН'!$I$5-'СЕТ СН'!$I$24</f>
        <v>3501.3559177400002</v>
      </c>
      <c r="J145" s="36">
        <f>SUMIFS(СВЦЭМ!$D$33:$D$776,СВЦЭМ!$A$33:$A$776,$A145,СВЦЭМ!$B$33:$B$776,J$119)+'СЕТ СН'!$I$14+СВЦЭМ!$D$10+'СЕТ СН'!$I$5-'СЕТ СН'!$I$24</f>
        <v>3482.6895614700002</v>
      </c>
      <c r="K145" s="36">
        <f>SUMIFS(СВЦЭМ!$D$33:$D$776,СВЦЭМ!$A$33:$A$776,$A145,СВЦЭМ!$B$33:$B$776,K$119)+'СЕТ СН'!$I$14+СВЦЭМ!$D$10+'СЕТ СН'!$I$5-'СЕТ СН'!$I$24</f>
        <v>3476.0260042199998</v>
      </c>
      <c r="L145" s="36">
        <f>SUMIFS(СВЦЭМ!$D$33:$D$776,СВЦЭМ!$A$33:$A$776,$A145,СВЦЭМ!$B$33:$B$776,L$119)+'СЕТ СН'!$I$14+СВЦЭМ!$D$10+'СЕТ СН'!$I$5-'СЕТ СН'!$I$24</f>
        <v>3488.69641056</v>
      </c>
      <c r="M145" s="36">
        <f>SUMIFS(СВЦЭМ!$D$33:$D$776,СВЦЭМ!$A$33:$A$776,$A145,СВЦЭМ!$B$33:$B$776,M$119)+'СЕТ СН'!$I$14+СВЦЭМ!$D$10+'СЕТ СН'!$I$5-'СЕТ СН'!$I$24</f>
        <v>3478.5182891499999</v>
      </c>
      <c r="N145" s="36">
        <f>SUMIFS(СВЦЭМ!$D$33:$D$776,СВЦЭМ!$A$33:$A$776,$A145,СВЦЭМ!$B$33:$B$776,N$119)+'СЕТ СН'!$I$14+СВЦЭМ!$D$10+'СЕТ СН'!$I$5-'СЕТ СН'!$I$24</f>
        <v>3487.4284173400001</v>
      </c>
      <c r="O145" s="36">
        <f>SUMIFS(СВЦЭМ!$D$33:$D$776,СВЦЭМ!$A$33:$A$776,$A145,СВЦЭМ!$B$33:$B$776,O$119)+'СЕТ СН'!$I$14+СВЦЭМ!$D$10+'СЕТ СН'!$I$5-'СЕТ СН'!$I$24</f>
        <v>3496.20094058</v>
      </c>
      <c r="P145" s="36">
        <f>SUMIFS(СВЦЭМ!$D$33:$D$776,СВЦЭМ!$A$33:$A$776,$A145,СВЦЭМ!$B$33:$B$776,P$119)+'СЕТ СН'!$I$14+СВЦЭМ!$D$10+'СЕТ СН'!$I$5-'СЕТ СН'!$I$24</f>
        <v>3497.9984703499999</v>
      </c>
      <c r="Q145" s="36">
        <f>SUMIFS(СВЦЭМ!$D$33:$D$776,СВЦЭМ!$A$33:$A$776,$A145,СВЦЭМ!$B$33:$B$776,Q$119)+'СЕТ СН'!$I$14+СВЦЭМ!$D$10+'СЕТ СН'!$I$5-'СЕТ СН'!$I$24</f>
        <v>3501.83656982</v>
      </c>
      <c r="R145" s="36">
        <f>SUMIFS(СВЦЭМ!$D$33:$D$776,СВЦЭМ!$A$33:$A$776,$A145,СВЦЭМ!$B$33:$B$776,R$119)+'СЕТ СН'!$I$14+СВЦЭМ!$D$10+'СЕТ СН'!$I$5-'СЕТ СН'!$I$24</f>
        <v>3503.39033836</v>
      </c>
      <c r="S145" s="36">
        <f>SUMIFS(СВЦЭМ!$D$33:$D$776,СВЦЭМ!$A$33:$A$776,$A145,СВЦЭМ!$B$33:$B$776,S$119)+'СЕТ СН'!$I$14+СВЦЭМ!$D$10+'СЕТ СН'!$I$5-'СЕТ СН'!$I$24</f>
        <v>3496.9152668300003</v>
      </c>
      <c r="T145" s="36">
        <f>SUMIFS(СВЦЭМ!$D$33:$D$776,СВЦЭМ!$A$33:$A$776,$A145,СВЦЭМ!$B$33:$B$776,T$119)+'СЕТ СН'!$I$14+СВЦЭМ!$D$10+'СЕТ СН'!$I$5-'СЕТ СН'!$I$24</f>
        <v>3482.1323770600002</v>
      </c>
      <c r="U145" s="36">
        <f>SUMIFS(СВЦЭМ!$D$33:$D$776,СВЦЭМ!$A$33:$A$776,$A145,СВЦЭМ!$B$33:$B$776,U$119)+'СЕТ СН'!$I$14+СВЦЭМ!$D$10+'СЕТ СН'!$I$5-'СЕТ СН'!$I$24</f>
        <v>3474.00566557</v>
      </c>
      <c r="V145" s="36">
        <f>SUMIFS(СВЦЭМ!$D$33:$D$776,СВЦЭМ!$A$33:$A$776,$A145,СВЦЭМ!$B$33:$B$776,V$119)+'СЕТ СН'!$I$14+СВЦЭМ!$D$10+'СЕТ СН'!$I$5-'СЕТ СН'!$I$24</f>
        <v>3471.11732996</v>
      </c>
      <c r="W145" s="36">
        <f>SUMIFS(СВЦЭМ!$D$33:$D$776,СВЦЭМ!$A$33:$A$776,$A145,СВЦЭМ!$B$33:$B$776,W$119)+'СЕТ СН'!$I$14+СВЦЭМ!$D$10+'СЕТ СН'!$I$5-'СЕТ СН'!$I$24</f>
        <v>3463.1717561099999</v>
      </c>
      <c r="X145" s="36">
        <f>SUMIFS(СВЦЭМ!$D$33:$D$776,СВЦЭМ!$A$33:$A$776,$A145,СВЦЭМ!$B$33:$B$776,X$119)+'СЕТ СН'!$I$14+СВЦЭМ!$D$10+'СЕТ СН'!$I$5-'СЕТ СН'!$I$24</f>
        <v>3475.1709535199998</v>
      </c>
      <c r="Y145" s="36">
        <f>SUMIFS(СВЦЭМ!$D$33:$D$776,СВЦЭМ!$A$33:$A$776,$A145,СВЦЭМ!$B$33:$B$776,Y$119)+'СЕТ СН'!$I$14+СВЦЭМ!$D$10+'СЕТ СН'!$I$5-'СЕТ СН'!$I$24</f>
        <v>3490.04430069</v>
      </c>
    </row>
    <row r="146" spans="1:27" ht="15.75" x14ac:dyDescent="0.2">
      <c r="A146" s="35">
        <f t="shared" si="3"/>
        <v>43917</v>
      </c>
      <c r="B146" s="36">
        <f>SUMIFS(СВЦЭМ!$D$33:$D$776,СВЦЭМ!$A$33:$A$776,$A146,СВЦЭМ!$B$33:$B$776,B$119)+'СЕТ СН'!$I$14+СВЦЭМ!$D$10+'СЕТ СН'!$I$5-'СЕТ СН'!$I$24</f>
        <v>3535.2833350800001</v>
      </c>
      <c r="C146" s="36">
        <f>SUMIFS(СВЦЭМ!$D$33:$D$776,СВЦЭМ!$A$33:$A$776,$A146,СВЦЭМ!$B$33:$B$776,C$119)+'СЕТ СН'!$I$14+СВЦЭМ!$D$10+'СЕТ СН'!$I$5-'СЕТ СН'!$I$24</f>
        <v>3555.3448747800003</v>
      </c>
      <c r="D146" s="36">
        <f>SUMIFS(СВЦЭМ!$D$33:$D$776,СВЦЭМ!$A$33:$A$776,$A146,СВЦЭМ!$B$33:$B$776,D$119)+'СЕТ СН'!$I$14+СВЦЭМ!$D$10+'СЕТ СН'!$I$5-'СЕТ СН'!$I$24</f>
        <v>3569.3390358500001</v>
      </c>
      <c r="E146" s="36">
        <f>SUMIFS(СВЦЭМ!$D$33:$D$776,СВЦЭМ!$A$33:$A$776,$A146,СВЦЭМ!$B$33:$B$776,E$119)+'СЕТ СН'!$I$14+СВЦЭМ!$D$10+'СЕТ СН'!$I$5-'СЕТ СН'!$I$24</f>
        <v>3578.7614654600002</v>
      </c>
      <c r="F146" s="36">
        <f>SUMIFS(СВЦЭМ!$D$33:$D$776,СВЦЭМ!$A$33:$A$776,$A146,СВЦЭМ!$B$33:$B$776,F$119)+'СЕТ СН'!$I$14+СВЦЭМ!$D$10+'СЕТ СН'!$I$5-'СЕТ СН'!$I$24</f>
        <v>3575.4155839300001</v>
      </c>
      <c r="G146" s="36">
        <f>SUMIFS(СВЦЭМ!$D$33:$D$776,СВЦЭМ!$A$33:$A$776,$A146,СВЦЭМ!$B$33:$B$776,G$119)+'СЕТ СН'!$I$14+СВЦЭМ!$D$10+'СЕТ СН'!$I$5-'СЕТ СН'!$I$24</f>
        <v>3564.1815752800003</v>
      </c>
      <c r="H146" s="36">
        <f>SUMIFS(СВЦЭМ!$D$33:$D$776,СВЦЭМ!$A$33:$A$776,$A146,СВЦЭМ!$B$33:$B$776,H$119)+'СЕТ СН'!$I$14+СВЦЭМ!$D$10+'СЕТ СН'!$I$5-'СЕТ СН'!$I$24</f>
        <v>3546.9327926200003</v>
      </c>
      <c r="I146" s="36">
        <f>SUMIFS(СВЦЭМ!$D$33:$D$776,СВЦЭМ!$A$33:$A$776,$A146,СВЦЭМ!$B$33:$B$776,I$119)+'СЕТ СН'!$I$14+СВЦЭМ!$D$10+'СЕТ СН'!$I$5-'СЕТ СН'!$I$24</f>
        <v>3506.2824042299999</v>
      </c>
      <c r="J146" s="36">
        <f>SUMIFS(СВЦЭМ!$D$33:$D$776,СВЦЭМ!$A$33:$A$776,$A146,СВЦЭМ!$B$33:$B$776,J$119)+'СЕТ СН'!$I$14+СВЦЭМ!$D$10+'СЕТ СН'!$I$5-'СЕТ СН'!$I$24</f>
        <v>3466.2992571200002</v>
      </c>
      <c r="K146" s="36">
        <f>SUMIFS(СВЦЭМ!$D$33:$D$776,СВЦЭМ!$A$33:$A$776,$A146,СВЦЭМ!$B$33:$B$776,K$119)+'СЕТ СН'!$I$14+СВЦЭМ!$D$10+'СЕТ СН'!$I$5-'СЕТ СН'!$I$24</f>
        <v>3459.05339809</v>
      </c>
      <c r="L146" s="36">
        <f>SUMIFS(СВЦЭМ!$D$33:$D$776,СВЦЭМ!$A$33:$A$776,$A146,СВЦЭМ!$B$33:$B$776,L$119)+'СЕТ СН'!$I$14+СВЦЭМ!$D$10+'СЕТ СН'!$I$5-'СЕТ СН'!$I$24</f>
        <v>3478.9205894000002</v>
      </c>
      <c r="M146" s="36">
        <f>SUMIFS(СВЦЭМ!$D$33:$D$776,СВЦЭМ!$A$33:$A$776,$A146,СВЦЭМ!$B$33:$B$776,M$119)+'СЕТ СН'!$I$14+СВЦЭМ!$D$10+'СЕТ СН'!$I$5-'СЕТ СН'!$I$24</f>
        <v>3475.2832035900001</v>
      </c>
      <c r="N146" s="36">
        <f>SUMIFS(СВЦЭМ!$D$33:$D$776,СВЦЭМ!$A$33:$A$776,$A146,СВЦЭМ!$B$33:$B$776,N$119)+'СЕТ СН'!$I$14+СВЦЭМ!$D$10+'СЕТ СН'!$I$5-'СЕТ СН'!$I$24</f>
        <v>3487.5886541099999</v>
      </c>
      <c r="O146" s="36">
        <f>SUMIFS(СВЦЭМ!$D$33:$D$776,СВЦЭМ!$A$33:$A$776,$A146,СВЦЭМ!$B$33:$B$776,O$119)+'СЕТ СН'!$I$14+СВЦЭМ!$D$10+'СЕТ СН'!$I$5-'СЕТ СН'!$I$24</f>
        <v>3502.7488547299999</v>
      </c>
      <c r="P146" s="36">
        <f>SUMIFS(СВЦЭМ!$D$33:$D$776,СВЦЭМ!$A$33:$A$776,$A146,СВЦЭМ!$B$33:$B$776,P$119)+'СЕТ СН'!$I$14+СВЦЭМ!$D$10+'СЕТ СН'!$I$5-'СЕТ СН'!$I$24</f>
        <v>3511.4035893499999</v>
      </c>
      <c r="Q146" s="36">
        <f>SUMIFS(СВЦЭМ!$D$33:$D$776,СВЦЭМ!$A$33:$A$776,$A146,СВЦЭМ!$B$33:$B$776,Q$119)+'СЕТ СН'!$I$14+СВЦЭМ!$D$10+'СЕТ СН'!$I$5-'СЕТ СН'!$I$24</f>
        <v>3517.1319936800001</v>
      </c>
      <c r="R146" s="36">
        <f>SUMIFS(СВЦЭМ!$D$33:$D$776,СВЦЭМ!$A$33:$A$776,$A146,СВЦЭМ!$B$33:$B$776,R$119)+'СЕТ СН'!$I$14+СВЦЭМ!$D$10+'СЕТ СН'!$I$5-'СЕТ СН'!$I$24</f>
        <v>3514.0474299299999</v>
      </c>
      <c r="S146" s="36">
        <f>SUMIFS(СВЦЭМ!$D$33:$D$776,СВЦЭМ!$A$33:$A$776,$A146,СВЦЭМ!$B$33:$B$776,S$119)+'СЕТ СН'!$I$14+СВЦЭМ!$D$10+'СЕТ СН'!$I$5-'СЕТ СН'!$I$24</f>
        <v>3499.1975919800002</v>
      </c>
      <c r="T146" s="36">
        <f>SUMIFS(СВЦЭМ!$D$33:$D$776,СВЦЭМ!$A$33:$A$776,$A146,СВЦЭМ!$B$33:$B$776,T$119)+'СЕТ СН'!$I$14+СВЦЭМ!$D$10+'СЕТ СН'!$I$5-'СЕТ СН'!$I$24</f>
        <v>3484.3555103899998</v>
      </c>
      <c r="U146" s="36">
        <f>SUMIFS(СВЦЭМ!$D$33:$D$776,СВЦЭМ!$A$33:$A$776,$A146,СВЦЭМ!$B$33:$B$776,U$119)+'СЕТ СН'!$I$14+СВЦЭМ!$D$10+'СЕТ СН'!$I$5-'СЕТ СН'!$I$24</f>
        <v>3470.38482531</v>
      </c>
      <c r="V146" s="36">
        <f>SUMIFS(СВЦЭМ!$D$33:$D$776,СВЦЭМ!$A$33:$A$776,$A146,СВЦЭМ!$B$33:$B$776,V$119)+'СЕТ СН'!$I$14+СВЦЭМ!$D$10+'СЕТ СН'!$I$5-'СЕТ СН'!$I$24</f>
        <v>3472.48787692</v>
      </c>
      <c r="W146" s="36">
        <f>SUMIFS(СВЦЭМ!$D$33:$D$776,СВЦЭМ!$A$33:$A$776,$A146,СВЦЭМ!$B$33:$B$776,W$119)+'СЕТ СН'!$I$14+СВЦЭМ!$D$10+'СЕТ СН'!$I$5-'СЕТ СН'!$I$24</f>
        <v>3472.2980907900001</v>
      </c>
      <c r="X146" s="36">
        <f>SUMIFS(СВЦЭМ!$D$33:$D$776,СВЦЭМ!$A$33:$A$776,$A146,СВЦЭМ!$B$33:$B$776,X$119)+'СЕТ СН'!$I$14+СВЦЭМ!$D$10+'СЕТ СН'!$I$5-'СЕТ СН'!$I$24</f>
        <v>3479.2136298200003</v>
      </c>
      <c r="Y146" s="36">
        <f>SUMIFS(СВЦЭМ!$D$33:$D$776,СВЦЭМ!$A$33:$A$776,$A146,СВЦЭМ!$B$33:$B$776,Y$119)+'СЕТ СН'!$I$14+СВЦЭМ!$D$10+'СЕТ СН'!$I$5-'СЕТ СН'!$I$24</f>
        <v>3500.8412299199999</v>
      </c>
    </row>
    <row r="147" spans="1:27" ht="15.75" x14ac:dyDescent="0.2">
      <c r="A147" s="35">
        <f t="shared" si="3"/>
        <v>43918</v>
      </c>
      <c r="B147" s="36">
        <f>SUMIFS(СВЦЭМ!$D$33:$D$776,СВЦЭМ!$A$33:$A$776,$A147,СВЦЭМ!$B$33:$B$776,B$119)+'СЕТ СН'!$I$14+СВЦЭМ!$D$10+'СЕТ СН'!$I$5-'СЕТ СН'!$I$24</f>
        <v>3590.8811353900001</v>
      </c>
      <c r="C147" s="36">
        <f>SUMIFS(СВЦЭМ!$D$33:$D$776,СВЦЭМ!$A$33:$A$776,$A147,СВЦЭМ!$B$33:$B$776,C$119)+'СЕТ СН'!$I$14+СВЦЭМ!$D$10+'СЕТ СН'!$I$5-'СЕТ СН'!$I$24</f>
        <v>3588.1015603000001</v>
      </c>
      <c r="D147" s="36">
        <f>SUMIFS(СВЦЭМ!$D$33:$D$776,СВЦЭМ!$A$33:$A$776,$A147,СВЦЭМ!$B$33:$B$776,D$119)+'СЕТ СН'!$I$14+СВЦЭМ!$D$10+'СЕТ СН'!$I$5-'СЕТ СН'!$I$24</f>
        <v>3609.5270868400003</v>
      </c>
      <c r="E147" s="36">
        <f>SUMIFS(СВЦЭМ!$D$33:$D$776,СВЦЭМ!$A$33:$A$776,$A147,СВЦЭМ!$B$33:$B$776,E$119)+'СЕТ СН'!$I$14+СВЦЭМ!$D$10+'СЕТ СН'!$I$5-'СЕТ СН'!$I$24</f>
        <v>3618.8685851400001</v>
      </c>
      <c r="F147" s="36">
        <f>SUMIFS(СВЦЭМ!$D$33:$D$776,СВЦЭМ!$A$33:$A$776,$A147,СВЦЭМ!$B$33:$B$776,F$119)+'СЕТ СН'!$I$14+СВЦЭМ!$D$10+'СЕТ СН'!$I$5-'СЕТ СН'!$I$24</f>
        <v>3616.9531369699998</v>
      </c>
      <c r="G147" s="36">
        <f>SUMIFS(СВЦЭМ!$D$33:$D$776,СВЦЭМ!$A$33:$A$776,$A147,СВЦЭМ!$B$33:$B$776,G$119)+'СЕТ СН'!$I$14+СВЦЭМ!$D$10+'СЕТ СН'!$I$5-'СЕТ СН'!$I$24</f>
        <v>3617.4318543099998</v>
      </c>
      <c r="H147" s="36">
        <f>SUMIFS(СВЦЭМ!$D$33:$D$776,СВЦЭМ!$A$33:$A$776,$A147,СВЦЭМ!$B$33:$B$776,H$119)+'СЕТ СН'!$I$14+СВЦЭМ!$D$10+'СЕТ СН'!$I$5-'СЕТ СН'!$I$24</f>
        <v>3598.9121210900003</v>
      </c>
      <c r="I147" s="36">
        <f>SUMIFS(СВЦЭМ!$D$33:$D$776,СВЦЭМ!$A$33:$A$776,$A147,СВЦЭМ!$B$33:$B$776,I$119)+'СЕТ СН'!$I$14+СВЦЭМ!$D$10+'СЕТ СН'!$I$5-'СЕТ СН'!$I$24</f>
        <v>3563.7054222699999</v>
      </c>
      <c r="J147" s="36">
        <f>SUMIFS(СВЦЭМ!$D$33:$D$776,СВЦЭМ!$A$33:$A$776,$A147,СВЦЭМ!$B$33:$B$776,J$119)+'СЕТ СН'!$I$14+СВЦЭМ!$D$10+'СЕТ СН'!$I$5-'СЕТ СН'!$I$24</f>
        <v>3526.1047307399999</v>
      </c>
      <c r="K147" s="36">
        <f>SUMIFS(СВЦЭМ!$D$33:$D$776,СВЦЭМ!$A$33:$A$776,$A147,СВЦЭМ!$B$33:$B$776,K$119)+'СЕТ СН'!$I$14+СВЦЭМ!$D$10+'СЕТ СН'!$I$5-'СЕТ СН'!$I$24</f>
        <v>3522.2078592500002</v>
      </c>
      <c r="L147" s="36">
        <f>SUMIFS(СВЦЭМ!$D$33:$D$776,СВЦЭМ!$A$33:$A$776,$A147,СВЦЭМ!$B$33:$B$776,L$119)+'СЕТ СН'!$I$14+СВЦЭМ!$D$10+'СЕТ СН'!$I$5-'СЕТ СН'!$I$24</f>
        <v>3532.6792887700003</v>
      </c>
      <c r="M147" s="36">
        <f>SUMIFS(СВЦЭМ!$D$33:$D$776,СВЦЭМ!$A$33:$A$776,$A147,СВЦЭМ!$B$33:$B$776,M$119)+'СЕТ СН'!$I$14+СВЦЭМ!$D$10+'СЕТ СН'!$I$5-'СЕТ СН'!$I$24</f>
        <v>3533.93712392</v>
      </c>
      <c r="N147" s="36">
        <f>SUMIFS(СВЦЭМ!$D$33:$D$776,СВЦЭМ!$A$33:$A$776,$A147,СВЦЭМ!$B$33:$B$776,N$119)+'СЕТ СН'!$I$14+СВЦЭМ!$D$10+'СЕТ СН'!$I$5-'СЕТ СН'!$I$24</f>
        <v>3548.2447755799999</v>
      </c>
      <c r="O147" s="36">
        <f>SUMIFS(СВЦЭМ!$D$33:$D$776,СВЦЭМ!$A$33:$A$776,$A147,СВЦЭМ!$B$33:$B$776,O$119)+'СЕТ СН'!$I$14+СВЦЭМ!$D$10+'СЕТ СН'!$I$5-'СЕТ СН'!$I$24</f>
        <v>3558.9681463799998</v>
      </c>
      <c r="P147" s="36">
        <f>SUMIFS(СВЦЭМ!$D$33:$D$776,СВЦЭМ!$A$33:$A$776,$A147,СВЦЭМ!$B$33:$B$776,P$119)+'СЕТ СН'!$I$14+СВЦЭМ!$D$10+'СЕТ СН'!$I$5-'СЕТ СН'!$I$24</f>
        <v>3577.40820575</v>
      </c>
      <c r="Q147" s="36">
        <f>SUMIFS(СВЦЭМ!$D$33:$D$776,СВЦЭМ!$A$33:$A$776,$A147,СВЦЭМ!$B$33:$B$776,Q$119)+'СЕТ СН'!$I$14+СВЦЭМ!$D$10+'СЕТ СН'!$I$5-'СЕТ СН'!$I$24</f>
        <v>3579.3610344899998</v>
      </c>
      <c r="R147" s="36">
        <f>SUMIFS(СВЦЭМ!$D$33:$D$776,СВЦЭМ!$A$33:$A$776,$A147,СВЦЭМ!$B$33:$B$776,R$119)+'СЕТ СН'!$I$14+СВЦЭМ!$D$10+'СЕТ СН'!$I$5-'СЕТ СН'!$I$24</f>
        <v>3579.3912247400003</v>
      </c>
      <c r="S147" s="36">
        <f>SUMIFS(СВЦЭМ!$D$33:$D$776,СВЦЭМ!$A$33:$A$776,$A147,СВЦЭМ!$B$33:$B$776,S$119)+'СЕТ СН'!$I$14+СВЦЭМ!$D$10+'СЕТ СН'!$I$5-'СЕТ СН'!$I$24</f>
        <v>3572.3768949599998</v>
      </c>
      <c r="T147" s="36">
        <f>SUMIFS(СВЦЭМ!$D$33:$D$776,СВЦЭМ!$A$33:$A$776,$A147,СВЦЭМ!$B$33:$B$776,T$119)+'СЕТ СН'!$I$14+СВЦЭМ!$D$10+'СЕТ СН'!$I$5-'СЕТ СН'!$I$24</f>
        <v>3568.0962261499999</v>
      </c>
      <c r="U147" s="36">
        <f>SUMIFS(СВЦЭМ!$D$33:$D$776,СВЦЭМ!$A$33:$A$776,$A147,СВЦЭМ!$B$33:$B$776,U$119)+'СЕТ СН'!$I$14+СВЦЭМ!$D$10+'СЕТ СН'!$I$5-'СЕТ СН'!$I$24</f>
        <v>3549.91956974</v>
      </c>
      <c r="V147" s="36">
        <f>SUMIFS(СВЦЭМ!$D$33:$D$776,СВЦЭМ!$A$33:$A$776,$A147,СВЦЭМ!$B$33:$B$776,V$119)+'СЕТ СН'!$I$14+СВЦЭМ!$D$10+'СЕТ СН'!$I$5-'СЕТ СН'!$I$24</f>
        <v>3518.4752759000003</v>
      </c>
      <c r="W147" s="36">
        <f>SUMIFS(СВЦЭМ!$D$33:$D$776,СВЦЭМ!$A$33:$A$776,$A147,СВЦЭМ!$B$33:$B$776,W$119)+'СЕТ СН'!$I$14+СВЦЭМ!$D$10+'СЕТ СН'!$I$5-'СЕТ СН'!$I$24</f>
        <v>3508.5197448899999</v>
      </c>
      <c r="X147" s="36">
        <f>SUMIFS(СВЦЭМ!$D$33:$D$776,СВЦЭМ!$A$33:$A$776,$A147,СВЦЭМ!$B$33:$B$776,X$119)+'СЕТ СН'!$I$14+СВЦЭМ!$D$10+'СЕТ СН'!$I$5-'СЕТ СН'!$I$24</f>
        <v>3517.9750348799998</v>
      </c>
      <c r="Y147" s="36">
        <f>SUMIFS(СВЦЭМ!$D$33:$D$776,СВЦЭМ!$A$33:$A$776,$A147,СВЦЭМ!$B$33:$B$776,Y$119)+'СЕТ СН'!$I$14+СВЦЭМ!$D$10+'СЕТ СН'!$I$5-'СЕТ СН'!$I$24</f>
        <v>3549.8023672899999</v>
      </c>
    </row>
    <row r="148" spans="1:27" ht="15.75" x14ac:dyDescent="0.2">
      <c r="A148" s="35">
        <f t="shared" si="3"/>
        <v>43919</v>
      </c>
      <c r="B148" s="36">
        <f>SUMIFS(СВЦЭМ!$D$33:$D$776,СВЦЭМ!$A$33:$A$776,$A148,СВЦЭМ!$B$33:$B$776,B$119)+'СЕТ СН'!$I$14+СВЦЭМ!$D$10+'СЕТ СН'!$I$5-'СЕТ СН'!$I$24</f>
        <v>3600.2332481900003</v>
      </c>
      <c r="C148" s="36">
        <f>SUMIFS(СВЦЭМ!$D$33:$D$776,СВЦЭМ!$A$33:$A$776,$A148,СВЦЭМ!$B$33:$B$776,C$119)+'СЕТ СН'!$I$14+СВЦЭМ!$D$10+'СЕТ СН'!$I$5-'СЕТ СН'!$I$24</f>
        <v>3612.24334967</v>
      </c>
      <c r="D148" s="36">
        <f>SUMIFS(СВЦЭМ!$D$33:$D$776,СВЦЭМ!$A$33:$A$776,$A148,СВЦЭМ!$B$33:$B$776,D$119)+'СЕТ СН'!$I$14+СВЦЭМ!$D$10+'СЕТ СН'!$I$5-'СЕТ СН'!$I$24</f>
        <v>3636.7358711300003</v>
      </c>
      <c r="E148" s="36">
        <f>SUMIFS(СВЦЭМ!$D$33:$D$776,СВЦЭМ!$A$33:$A$776,$A148,СВЦЭМ!$B$33:$B$776,E$119)+'СЕТ СН'!$I$14+СВЦЭМ!$D$10+'СЕТ СН'!$I$5-'СЕТ СН'!$I$24</f>
        <v>3645.51227423</v>
      </c>
      <c r="F148" s="36">
        <f>SUMIFS(СВЦЭМ!$D$33:$D$776,СВЦЭМ!$A$33:$A$776,$A148,СВЦЭМ!$B$33:$B$776,F$119)+'СЕТ СН'!$I$14+СВЦЭМ!$D$10+'СЕТ СН'!$I$5-'СЕТ СН'!$I$24</f>
        <v>3645.90143446</v>
      </c>
      <c r="G148" s="36">
        <f>SUMIFS(СВЦЭМ!$D$33:$D$776,СВЦЭМ!$A$33:$A$776,$A148,СВЦЭМ!$B$33:$B$776,G$119)+'СЕТ СН'!$I$14+СВЦЭМ!$D$10+'СЕТ СН'!$I$5-'СЕТ СН'!$I$24</f>
        <v>3642.4438034599998</v>
      </c>
      <c r="H148" s="36">
        <f>SUMIFS(СВЦЭМ!$D$33:$D$776,СВЦЭМ!$A$33:$A$776,$A148,СВЦЭМ!$B$33:$B$776,H$119)+'СЕТ СН'!$I$14+СВЦЭМ!$D$10+'СЕТ СН'!$I$5-'СЕТ СН'!$I$24</f>
        <v>3624.9618471399999</v>
      </c>
      <c r="I148" s="36">
        <f>SUMIFS(СВЦЭМ!$D$33:$D$776,СВЦЭМ!$A$33:$A$776,$A148,СВЦЭМ!$B$33:$B$776,I$119)+'СЕТ СН'!$I$14+СВЦЭМ!$D$10+'СЕТ СН'!$I$5-'СЕТ СН'!$I$24</f>
        <v>3590.6934155700001</v>
      </c>
      <c r="J148" s="36">
        <f>SUMIFS(СВЦЭМ!$D$33:$D$776,СВЦЭМ!$A$33:$A$776,$A148,СВЦЭМ!$B$33:$B$776,J$119)+'СЕТ СН'!$I$14+СВЦЭМ!$D$10+'СЕТ СН'!$I$5-'СЕТ СН'!$I$24</f>
        <v>3518.34827842</v>
      </c>
      <c r="K148" s="36">
        <f>SUMIFS(СВЦЭМ!$D$33:$D$776,СВЦЭМ!$A$33:$A$776,$A148,СВЦЭМ!$B$33:$B$776,K$119)+'СЕТ СН'!$I$14+СВЦЭМ!$D$10+'СЕТ СН'!$I$5-'СЕТ СН'!$I$24</f>
        <v>3491.5316469999998</v>
      </c>
      <c r="L148" s="36">
        <f>SUMIFS(СВЦЭМ!$D$33:$D$776,СВЦЭМ!$A$33:$A$776,$A148,СВЦЭМ!$B$33:$B$776,L$119)+'СЕТ СН'!$I$14+СВЦЭМ!$D$10+'СЕТ СН'!$I$5-'СЕТ СН'!$I$24</f>
        <v>3505.82947251</v>
      </c>
      <c r="M148" s="36">
        <f>SUMIFS(СВЦЭМ!$D$33:$D$776,СВЦЭМ!$A$33:$A$776,$A148,СВЦЭМ!$B$33:$B$776,M$119)+'СЕТ СН'!$I$14+СВЦЭМ!$D$10+'СЕТ СН'!$I$5-'СЕТ СН'!$I$24</f>
        <v>3516.0215215899998</v>
      </c>
      <c r="N148" s="36">
        <f>SUMIFS(СВЦЭМ!$D$33:$D$776,СВЦЭМ!$A$33:$A$776,$A148,СВЦЭМ!$B$33:$B$776,N$119)+'СЕТ СН'!$I$14+СВЦЭМ!$D$10+'СЕТ СН'!$I$5-'СЕТ СН'!$I$24</f>
        <v>3527.9411788100001</v>
      </c>
      <c r="O148" s="36">
        <f>SUMIFS(СВЦЭМ!$D$33:$D$776,СВЦЭМ!$A$33:$A$776,$A148,СВЦЭМ!$B$33:$B$776,O$119)+'СЕТ СН'!$I$14+СВЦЭМ!$D$10+'СЕТ СН'!$I$5-'СЕТ СН'!$I$24</f>
        <v>3534.6159828099999</v>
      </c>
      <c r="P148" s="36">
        <f>SUMIFS(СВЦЭМ!$D$33:$D$776,СВЦЭМ!$A$33:$A$776,$A148,СВЦЭМ!$B$33:$B$776,P$119)+'СЕТ СН'!$I$14+СВЦЭМ!$D$10+'СЕТ СН'!$I$5-'СЕТ СН'!$I$24</f>
        <v>3541.4956540000003</v>
      </c>
      <c r="Q148" s="36">
        <f>SUMIFS(СВЦЭМ!$D$33:$D$776,СВЦЭМ!$A$33:$A$776,$A148,СВЦЭМ!$B$33:$B$776,Q$119)+'СЕТ СН'!$I$14+СВЦЭМ!$D$10+'СЕТ СН'!$I$5-'СЕТ СН'!$I$24</f>
        <v>3548.8776781900001</v>
      </c>
      <c r="R148" s="36">
        <f>SUMIFS(СВЦЭМ!$D$33:$D$776,СВЦЭМ!$A$33:$A$776,$A148,СВЦЭМ!$B$33:$B$776,R$119)+'СЕТ СН'!$I$14+СВЦЭМ!$D$10+'СЕТ СН'!$I$5-'СЕТ СН'!$I$24</f>
        <v>3544.6674222400002</v>
      </c>
      <c r="S148" s="36">
        <f>SUMIFS(СВЦЭМ!$D$33:$D$776,СВЦЭМ!$A$33:$A$776,$A148,СВЦЭМ!$B$33:$B$776,S$119)+'СЕТ СН'!$I$14+СВЦЭМ!$D$10+'СЕТ СН'!$I$5-'СЕТ СН'!$I$24</f>
        <v>3542.1202639100002</v>
      </c>
      <c r="T148" s="36">
        <f>SUMIFS(СВЦЭМ!$D$33:$D$776,СВЦЭМ!$A$33:$A$776,$A148,СВЦЭМ!$B$33:$B$776,T$119)+'СЕТ СН'!$I$14+СВЦЭМ!$D$10+'СЕТ СН'!$I$5-'СЕТ СН'!$I$24</f>
        <v>3525.83558472</v>
      </c>
      <c r="U148" s="36">
        <f>SUMIFS(СВЦЭМ!$D$33:$D$776,СВЦЭМ!$A$33:$A$776,$A148,СВЦЭМ!$B$33:$B$776,U$119)+'СЕТ СН'!$I$14+СВЦЭМ!$D$10+'СЕТ СН'!$I$5-'СЕТ СН'!$I$24</f>
        <v>3506.4517915199999</v>
      </c>
      <c r="V148" s="36">
        <f>SUMIFS(СВЦЭМ!$D$33:$D$776,СВЦЭМ!$A$33:$A$776,$A148,СВЦЭМ!$B$33:$B$776,V$119)+'СЕТ СН'!$I$14+СВЦЭМ!$D$10+'СЕТ СН'!$I$5-'СЕТ СН'!$I$24</f>
        <v>3486.1501669600002</v>
      </c>
      <c r="W148" s="36">
        <f>SUMIFS(СВЦЭМ!$D$33:$D$776,СВЦЭМ!$A$33:$A$776,$A148,СВЦЭМ!$B$33:$B$776,W$119)+'СЕТ СН'!$I$14+СВЦЭМ!$D$10+'СЕТ СН'!$I$5-'СЕТ СН'!$I$24</f>
        <v>3464.3474917000003</v>
      </c>
      <c r="X148" s="36">
        <f>SUMIFS(СВЦЭМ!$D$33:$D$776,СВЦЭМ!$A$33:$A$776,$A148,СВЦЭМ!$B$33:$B$776,X$119)+'СЕТ СН'!$I$14+СВЦЭМ!$D$10+'СЕТ СН'!$I$5-'СЕТ СН'!$I$24</f>
        <v>3459.9594782300001</v>
      </c>
      <c r="Y148" s="36">
        <f>SUMIFS(СВЦЭМ!$D$33:$D$776,СВЦЭМ!$A$33:$A$776,$A148,СВЦЭМ!$B$33:$B$776,Y$119)+'СЕТ СН'!$I$14+СВЦЭМ!$D$10+'СЕТ СН'!$I$5-'СЕТ СН'!$I$24</f>
        <v>3493.8819305900001</v>
      </c>
    </row>
    <row r="149" spans="1:27" ht="15.75" x14ac:dyDescent="0.2">
      <c r="A149" s="35">
        <f t="shared" si="3"/>
        <v>43920</v>
      </c>
      <c r="B149" s="36">
        <f>SUMIFS(СВЦЭМ!$D$33:$D$776,СВЦЭМ!$A$33:$A$776,$A149,СВЦЭМ!$B$33:$B$776,B$119)+'СЕТ СН'!$I$14+СВЦЭМ!$D$10+'СЕТ СН'!$I$5-'СЕТ СН'!$I$24</f>
        <v>3545.9709809200003</v>
      </c>
      <c r="C149" s="36">
        <f>SUMIFS(СВЦЭМ!$D$33:$D$776,СВЦЭМ!$A$33:$A$776,$A149,СВЦЭМ!$B$33:$B$776,C$119)+'СЕТ СН'!$I$14+СВЦЭМ!$D$10+'СЕТ СН'!$I$5-'СЕТ СН'!$I$24</f>
        <v>3577.9161624200001</v>
      </c>
      <c r="D149" s="36">
        <f>SUMIFS(СВЦЭМ!$D$33:$D$776,СВЦЭМ!$A$33:$A$776,$A149,СВЦЭМ!$B$33:$B$776,D$119)+'СЕТ СН'!$I$14+СВЦЭМ!$D$10+'СЕТ СН'!$I$5-'СЕТ СН'!$I$24</f>
        <v>3626.7805234100001</v>
      </c>
      <c r="E149" s="36">
        <f>SUMIFS(СВЦЭМ!$D$33:$D$776,СВЦЭМ!$A$33:$A$776,$A149,СВЦЭМ!$B$33:$B$776,E$119)+'СЕТ СН'!$I$14+СВЦЭМ!$D$10+'СЕТ СН'!$I$5-'СЕТ СН'!$I$24</f>
        <v>3634.9033789499999</v>
      </c>
      <c r="F149" s="36">
        <f>SUMIFS(СВЦЭМ!$D$33:$D$776,СВЦЭМ!$A$33:$A$776,$A149,СВЦЭМ!$B$33:$B$776,F$119)+'СЕТ СН'!$I$14+СВЦЭМ!$D$10+'СЕТ СН'!$I$5-'СЕТ СН'!$I$24</f>
        <v>3626.0189389799998</v>
      </c>
      <c r="G149" s="36">
        <f>SUMIFS(СВЦЭМ!$D$33:$D$776,СВЦЭМ!$A$33:$A$776,$A149,СВЦЭМ!$B$33:$B$776,G$119)+'СЕТ СН'!$I$14+СВЦЭМ!$D$10+'СЕТ СН'!$I$5-'СЕТ СН'!$I$24</f>
        <v>3617.8440445300002</v>
      </c>
      <c r="H149" s="36">
        <f>SUMIFS(СВЦЭМ!$D$33:$D$776,СВЦЭМ!$A$33:$A$776,$A149,СВЦЭМ!$B$33:$B$776,H$119)+'СЕТ СН'!$I$14+СВЦЭМ!$D$10+'СЕТ СН'!$I$5-'СЕТ СН'!$I$24</f>
        <v>3591.70320773</v>
      </c>
      <c r="I149" s="36">
        <f>SUMIFS(СВЦЭМ!$D$33:$D$776,СВЦЭМ!$A$33:$A$776,$A149,СВЦЭМ!$B$33:$B$776,I$119)+'СЕТ СН'!$I$14+СВЦЭМ!$D$10+'СЕТ СН'!$I$5-'СЕТ СН'!$I$24</f>
        <v>3527.0342007700001</v>
      </c>
      <c r="J149" s="36">
        <f>SUMIFS(СВЦЭМ!$D$33:$D$776,СВЦЭМ!$A$33:$A$776,$A149,СВЦЭМ!$B$33:$B$776,J$119)+'СЕТ СН'!$I$14+СВЦЭМ!$D$10+'СЕТ СН'!$I$5-'СЕТ СН'!$I$24</f>
        <v>3484.14985656</v>
      </c>
      <c r="K149" s="36">
        <f>SUMIFS(СВЦЭМ!$D$33:$D$776,СВЦЭМ!$A$33:$A$776,$A149,СВЦЭМ!$B$33:$B$776,K$119)+'СЕТ СН'!$I$14+СВЦЭМ!$D$10+'СЕТ СН'!$I$5-'СЕТ СН'!$I$24</f>
        <v>3472.1177929599999</v>
      </c>
      <c r="L149" s="36">
        <f>SUMIFS(СВЦЭМ!$D$33:$D$776,СВЦЭМ!$A$33:$A$776,$A149,СВЦЭМ!$B$33:$B$776,L$119)+'СЕТ СН'!$I$14+СВЦЭМ!$D$10+'СЕТ СН'!$I$5-'СЕТ СН'!$I$24</f>
        <v>3484.5870267700002</v>
      </c>
      <c r="M149" s="36">
        <f>SUMIFS(СВЦЭМ!$D$33:$D$776,СВЦЭМ!$A$33:$A$776,$A149,СВЦЭМ!$B$33:$B$776,M$119)+'СЕТ СН'!$I$14+СВЦЭМ!$D$10+'СЕТ СН'!$I$5-'СЕТ СН'!$I$24</f>
        <v>3480.9088129199999</v>
      </c>
      <c r="N149" s="36">
        <f>SUMIFS(СВЦЭМ!$D$33:$D$776,СВЦЭМ!$A$33:$A$776,$A149,СВЦЭМ!$B$33:$B$776,N$119)+'СЕТ СН'!$I$14+СВЦЭМ!$D$10+'СЕТ СН'!$I$5-'СЕТ СН'!$I$24</f>
        <v>3498.86512692</v>
      </c>
      <c r="O149" s="36">
        <f>SUMIFS(СВЦЭМ!$D$33:$D$776,СВЦЭМ!$A$33:$A$776,$A149,СВЦЭМ!$B$33:$B$776,O$119)+'СЕТ СН'!$I$14+СВЦЭМ!$D$10+'СЕТ СН'!$I$5-'СЕТ СН'!$I$24</f>
        <v>3510.1853539600002</v>
      </c>
      <c r="P149" s="36">
        <f>SUMIFS(СВЦЭМ!$D$33:$D$776,СВЦЭМ!$A$33:$A$776,$A149,СВЦЭМ!$B$33:$B$776,P$119)+'СЕТ СН'!$I$14+СВЦЭМ!$D$10+'СЕТ СН'!$I$5-'СЕТ СН'!$I$24</f>
        <v>3514.4316484800001</v>
      </c>
      <c r="Q149" s="36">
        <f>SUMIFS(СВЦЭМ!$D$33:$D$776,СВЦЭМ!$A$33:$A$776,$A149,СВЦЭМ!$B$33:$B$776,Q$119)+'СЕТ СН'!$I$14+СВЦЭМ!$D$10+'СЕТ СН'!$I$5-'СЕТ СН'!$I$24</f>
        <v>3518.1352381699999</v>
      </c>
      <c r="R149" s="36">
        <f>SUMIFS(СВЦЭМ!$D$33:$D$776,СВЦЭМ!$A$33:$A$776,$A149,СВЦЭМ!$B$33:$B$776,R$119)+'СЕТ СН'!$I$14+СВЦЭМ!$D$10+'СЕТ СН'!$I$5-'СЕТ СН'!$I$24</f>
        <v>3518.79851624</v>
      </c>
      <c r="S149" s="36">
        <f>SUMIFS(СВЦЭМ!$D$33:$D$776,СВЦЭМ!$A$33:$A$776,$A149,СВЦЭМ!$B$33:$B$776,S$119)+'СЕТ СН'!$I$14+СВЦЭМ!$D$10+'СЕТ СН'!$I$5-'СЕТ СН'!$I$24</f>
        <v>3543.76482235</v>
      </c>
      <c r="T149" s="36">
        <f>SUMIFS(СВЦЭМ!$D$33:$D$776,СВЦЭМ!$A$33:$A$776,$A149,СВЦЭМ!$B$33:$B$776,T$119)+'СЕТ СН'!$I$14+СВЦЭМ!$D$10+'СЕТ СН'!$I$5-'СЕТ СН'!$I$24</f>
        <v>3529.15850043</v>
      </c>
      <c r="U149" s="36">
        <f>SUMIFS(СВЦЭМ!$D$33:$D$776,СВЦЭМ!$A$33:$A$776,$A149,СВЦЭМ!$B$33:$B$776,U$119)+'СЕТ СН'!$I$14+СВЦЭМ!$D$10+'СЕТ СН'!$I$5-'СЕТ СН'!$I$24</f>
        <v>3503.6555301100002</v>
      </c>
      <c r="V149" s="36">
        <f>SUMIFS(СВЦЭМ!$D$33:$D$776,СВЦЭМ!$A$33:$A$776,$A149,СВЦЭМ!$B$33:$B$776,V$119)+'СЕТ СН'!$I$14+СВЦЭМ!$D$10+'СЕТ СН'!$I$5-'СЕТ СН'!$I$24</f>
        <v>3513.4193962999998</v>
      </c>
      <c r="W149" s="36">
        <f>SUMIFS(СВЦЭМ!$D$33:$D$776,СВЦЭМ!$A$33:$A$776,$A149,СВЦЭМ!$B$33:$B$776,W$119)+'СЕТ СН'!$I$14+СВЦЭМ!$D$10+'СЕТ СН'!$I$5-'СЕТ СН'!$I$24</f>
        <v>3490.4310648300002</v>
      </c>
      <c r="X149" s="36">
        <f>SUMIFS(СВЦЭМ!$D$33:$D$776,СВЦЭМ!$A$33:$A$776,$A149,СВЦЭМ!$B$33:$B$776,X$119)+'СЕТ СН'!$I$14+СВЦЭМ!$D$10+'СЕТ СН'!$I$5-'СЕТ СН'!$I$24</f>
        <v>3516.9935333799999</v>
      </c>
      <c r="Y149" s="36">
        <f>SUMIFS(СВЦЭМ!$D$33:$D$776,СВЦЭМ!$A$33:$A$776,$A149,СВЦЭМ!$B$33:$B$776,Y$119)+'СЕТ СН'!$I$14+СВЦЭМ!$D$10+'СЕТ СН'!$I$5-'СЕТ СН'!$I$24</f>
        <v>3556.4994337200001</v>
      </c>
    </row>
    <row r="150" spans="1:27" ht="15.75" x14ac:dyDescent="0.2">
      <c r="A150" s="35">
        <f t="shared" si="3"/>
        <v>43921</v>
      </c>
      <c r="B150" s="36">
        <f>SUMIFS(СВЦЭМ!$D$33:$D$776,СВЦЭМ!$A$33:$A$776,$A150,СВЦЭМ!$B$33:$B$776,B$119)+'СЕТ СН'!$I$14+СВЦЭМ!$D$10+'СЕТ СН'!$I$5-'СЕТ СН'!$I$24</f>
        <v>3560.0005044999998</v>
      </c>
      <c r="C150" s="36">
        <f>SUMIFS(СВЦЭМ!$D$33:$D$776,СВЦЭМ!$A$33:$A$776,$A150,СВЦЭМ!$B$33:$B$776,C$119)+'СЕТ СН'!$I$14+СВЦЭМ!$D$10+'СЕТ СН'!$I$5-'СЕТ СН'!$I$24</f>
        <v>3590.9265964199999</v>
      </c>
      <c r="D150" s="36">
        <f>SUMIFS(СВЦЭМ!$D$33:$D$776,СВЦЭМ!$A$33:$A$776,$A150,СВЦЭМ!$B$33:$B$776,D$119)+'СЕТ СН'!$I$14+СВЦЭМ!$D$10+'СЕТ СН'!$I$5-'СЕТ СН'!$I$24</f>
        <v>3634.2954050799999</v>
      </c>
      <c r="E150" s="36">
        <f>SUMIFS(СВЦЭМ!$D$33:$D$776,СВЦЭМ!$A$33:$A$776,$A150,СВЦЭМ!$B$33:$B$776,E$119)+'СЕТ СН'!$I$14+СВЦЭМ!$D$10+'СЕТ СН'!$I$5-'СЕТ СН'!$I$24</f>
        <v>3647.1737922399998</v>
      </c>
      <c r="F150" s="36">
        <f>SUMIFS(СВЦЭМ!$D$33:$D$776,СВЦЭМ!$A$33:$A$776,$A150,СВЦЭМ!$B$33:$B$776,F$119)+'СЕТ СН'!$I$14+СВЦЭМ!$D$10+'СЕТ СН'!$I$5-'СЕТ СН'!$I$24</f>
        <v>3644.2480175999999</v>
      </c>
      <c r="G150" s="36">
        <f>SUMIFS(СВЦЭМ!$D$33:$D$776,СВЦЭМ!$A$33:$A$776,$A150,СВЦЭМ!$B$33:$B$776,G$119)+'СЕТ СН'!$I$14+СВЦЭМ!$D$10+'СЕТ СН'!$I$5-'СЕТ СН'!$I$24</f>
        <v>3628.3024012300002</v>
      </c>
      <c r="H150" s="36">
        <f>SUMIFS(СВЦЭМ!$D$33:$D$776,СВЦЭМ!$A$33:$A$776,$A150,СВЦЭМ!$B$33:$B$776,H$119)+'СЕТ СН'!$I$14+СВЦЭМ!$D$10+'СЕТ СН'!$I$5-'СЕТ СН'!$I$24</f>
        <v>3598.2244588200001</v>
      </c>
      <c r="I150" s="36">
        <f>SUMIFS(СВЦЭМ!$D$33:$D$776,СВЦЭМ!$A$33:$A$776,$A150,СВЦЭМ!$B$33:$B$776,I$119)+'СЕТ СН'!$I$14+СВЦЭМ!$D$10+'СЕТ СН'!$I$5-'СЕТ СН'!$I$24</f>
        <v>3548.6587988199999</v>
      </c>
      <c r="J150" s="36">
        <f>SUMIFS(СВЦЭМ!$D$33:$D$776,СВЦЭМ!$A$33:$A$776,$A150,СВЦЭМ!$B$33:$B$776,J$119)+'СЕТ СН'!$I$14+СВЦЭМ!$D$10+'СЕТ СН'!$I$5-'СЕТ СН'!$I$24</f>
        <v>3506.7589544399998</v>
      </c>
      <c r="K150" s="36">
        <f>SUMIFS(СВЦЭМ!$D$33:$D$776,СВЦЭМ!$A$33:$A$776,$A150,СВЦЭМ!$B$33:$B$776,K$119)+'СЕТ СН'!$I$14+СВЦЭМ!$D$10+'СЕТ СН'!$I$5-'СЕТ СН'!$I$24</f>
        <v>3492.9357258</v>
      </c>
      <c r="L150" s="36">
        <f>SUMIFS(СВЦЭМ!$D$33:$D$776,СВЦЭМ!$A$33:$A$776,$A150,СВЦЭМ!$B$33:$B$776,L$119)+'СЕТ СН'!$I$14+СВЦЭМ!$D$10+'СЕТ СН'!$I$5-'СЕТ СН'!$I$24</f>
        <v>3489.9545462999999</v>
      </c>
      <c r="M150" s="36">
        <f>SUMIFS(СВЦЭМ!$D$33:$D$776,СВЦЭМ!$A$33:$A$776,$A150,СВЦЭМ!$B$33:$B$776,M$119)+'СЕТ СН'!$I$14+СВЦЭМ!$D$10+'СЕТ СН'!$I$5-'СЕТ СН'!$I$24</f>
        <v>3481.3409132199999</v>
      </c>
      <c r="N150" s="36">
        <f>SUMIFS(СВЦЭМ!$D$33:$D$776,СВЦЭМ!$A$33:$A$776,$A150,СВЦЭМ!$B$33:$B$776,N$119)+'СЕТ СН'!$I$14+СВЦЭМ!$D$10+'СЕТ СН'!$I$5-'СЕТ СН'!$I$24</f>
        <v>3491.7112120400002</v>
      </c>
      <c r="O150" s="36">
        <f>SUMIFS(СВЦЭМ!$D$33:$D$776,СВЦЭМ!$A$33:$A$776,$A150,СВЦЭМ!$B$33:$B$776,O$119)+'СЕТ СН'!$I$14+СВЦЭМ!$D$10+'СЕТ СН'!$I$5-'СЕТ СН'!$I$24</f>
        <v>3503.4816202900001</v>
      </c>
      <c r="P150" s="36">
        <f>SUMIFS(СВЦЭМ!$D$33:$D$776,СВЦЭМ!$A$33:$A$776,$A150,СВЦЭМ!$B$33:$B$776,P$119)+'СЕТ СН'!$I$14+СВЦЭМ!$D$10+'СЕТ СН'!$I$5-'СЕТ СН'!$I$24</f>
        <v>3512.2632476899998</v>
      </c>
      <c r="Q150" s="36">
        <f>SUMIFS(СВЦЭМ!$D$33:$D$776,СВЦЭМ!$A$33:$A$776,$A150,СВЦЭМ!$B$33:$B$776,Q$119)+'СЕТ СН'!$I$14+СВЦЭМ!$D$10+'СЕТ СН'!$I$5-'СЕТ СН'!$I$24</f>
        <v>3515.20237662</v>
      </c>
      <c r="R150" s="36">
        <f>SUMIFS(СВЦЭМ!$D$33:$D$776,СВЦЭМ!$A$33:$A$776,$A150,СВЦЭМ!$B$33:$B$776,R$119)+'СЕТ СН'!$I$14+СВЦЭМ!$D$10+'СЕТ СН'!$I$5-'СЕТ СН'!$I$24</f>
        <v>3508.16119815</v>
      </c>
      <c r="S150" s="36">
        <f>SUMIFS(СВЦЭМ!$D$33:$D$776,СВЦЭМ!$A$33:$A$776,$A150,СВЦЭМ!$B$33:$B$776,S$119)+'СЕТ СН'!$I$14+СВЦЭМ!$D$10+'СЕТ СН'!$I$5-'СЕТ СН'!$I$24</f>
        <v>3508.2812538600001</v>
      </c>
      <c r="T150" s="36">
        <f>SUMIFS(СВЦЭМ!$D$33:$D$776,СВЦЭМ!$A$33:$A$776,$A150,СВЦЭМ!$B$33:$B$776,T$119)+'СЕТ СН'!$I$14+СВЦЭМ!$D$10+'СЕТ СН'!$I$5-'СЕТ СН'!$I$24</f>
        <v>3482.8794017499999</v>
      </c>
      <c r="U150" s="36">
        <f>SUMIFS(СВЦЭМ!$D$33:$D$776,СВЦЭМ!$A$33:$A$776,$A150,СВЦЭМ!$B$33:$B$776,U$119)+'СЕТ СН'!$I$14+СВЦЭМ!$D$10+'СЕТ СН'!$I$5-'СЕТ СН'!$I$24</f>
        <v>3459.8377706800002</v>
      </c>
      <c r="V150" s="36">
        <f>SUMIFS(СВЦЭМ!$D$33:$D$776,СВЦЭМ!$A$33:$A$776,$A150,СВЦЭМ!$B$33:$B$776,V$119)+'СЕТ СН'!$I$14+СВЦЭМ!$D$10+'СЕТ СН'!$I$5-'СЕТ СН'!$I$24</f>
        <v>3457.5903943500002</v>
      </c>
      <c r="W150" s="36">
        <f>SUMIFS(СВЦЭМ!$D$33:$D$776,СВЦЭМ!$A$33:$A$776,$A150,СВЦЭМ!$B$33:$B$776,W$119)+'СЕТ СН'!$I$14+СВЦЭМ!$D$10+'СЕТ СН'!$I$5-'СЕТ СН'!$I$24</f>
        <v>3473.9658489200001</v>
      </c>
      <c r="X150" s="36">
        <f>SUMIFS(СВЦЭМ!$D$33:$D$776,СВЦЭМ!$A$33:$A$776,$A150,СВЦЭМ!$B$33:$B$776,X$119)+'СЕТ СН'!$I$14+СВЦЭМ!$D$10+'СЕТ СН'!$I$5-'СЕТ СН'!$I$24</f>
        <v>3469.8305778700001</v>
      </c>
      <c r="Y150" s="36">
        <f>SUMIFS(СВЦЭМ!$D$33:$D$776,СВЦЭМ!$A$33:$A$776,$A150,СВЦЭМ!$B$33:$B$776,Y$119)+'СЕТ СН'!$I$14+СВЦЭМ!$D$10+'СЕТ СН'!$I$5-'СЕТ СН'!$I$24</f>
        <v>3485.61522414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СН'!$F$15</f>
        <v>133.56495441999999</v>
      </c>
      <c r="C156" s="36">
        <f>SUMIFS(СВЦЭМ!$E$33:$E$776,СВЦЭМ!$A$33:$A$776,$A156,СВЦЭМ!$B$33:$B$776,C$155)+'СЕТ СН'!$F$15</f>
        <v>138.35670300000001</v>
      </c>
      <c r="D156" s="36">
        <f>SUMIFS(СВЦЭМ!$E$33:$E$776,СВЦЭМ!$A$33:$A$776,$A156,СВЦЭМ!$B$33:$B$776,D$155)+'СЕТ СН'!$F$15</f>
        <v>139.81739798999999</v>
      </c>
      <c r="E156" s="36">
        <f>SUMIFS(СВЦЭМ!$E$33:$E$776,СВЦЭМ!$A$33:$A$776,$A156,СВЦЭМ!$B$33:$B$776,E$155)+'СЕТ СН'!$F$15</f>
        <v>141.19337947</v>
      </c>
      <c r="F156" s="36">
        <f>SUMIFS(СВЦЭМ!$E$33:$E$776,СВЦЭМ!$A$33:$A$776,$A156,СВЦЭМ!$B$33:$B$776,F$155)+'СЕТ СН'!$F$15</f>
        <v>140.60725959999999</v>
      </c>
      <c r="G156" s="36">
        <f>SUMIFS(СВЦЭМ!$E$33:$E$776,СВЦЭМ!$A$33:$A$776,$A156,СВЦЭМ!$B$33:$B$776,G$155)+'СЕТ СН'!$F$15</f>
        <v>140.49254393000001</v>
      </c>
      <c r="H156" s="36">
        <f>SUMIFS(СВЦЭМ!$E$33:$E$776,СВЦЭМ!$A$33:$A$776,$A156,СВЦЭМ!$B$33:$B$776,H$155)+'СЕТ СН'!$F$15</f>
        <v>138.81647054000001</v>
      </c>
      <c r="I156" s="36">
        <f>SUMIFS(СВЦЭМ!$E$33:$E$776,СВЦЭМ!$A$33:$A$776,$A156,СВЦЭМ!$B$33:$B$776,I$155)+'СЕТ СН'!$F$15</f>
        <v>133.50088353999999</v>
      </c>
      <c r="J156" s="36">
        <f>SUMIFS(СВЦЭМ!$E$33:$E$776,СВЦЭМ!$A$33:$A$776,$A156,СВЦЭМ!$B$33:$B$776,J$155)+'СЕТ СН'!$F$15</f>
        <v>123.88110868</v>
      </c>
      <c r="K156" s="36">
        <f>SUMIFS(СВЦЭМ!$E$33:$E$776,СВЦЭМ!$A$33:$A$776,$A156,СВЦЭМ!$B$33:$B$776,K$155)+'СЕТ СН'!$F$15</f>
        <v>121.31177513999999</v>
      </c>
      <c r="L156" s="36">
        <f>SUMIFS(СВЦЭМ!$E$33:$E$776,СВЦЭМ!$A$33:$A$776,$A156,СВЦЭМ!$B$33:$B$776,L$155)+'СЕТ СН'!$F$15</f>
        <v>119.06111982</v>
      </c>
      <c r="M156" s="36">
        <f>SUMIFS(СВЦЭМ!$E$33:$E$776,СВЦЭМ!$A$33:$A$776,$A156,СВЦЭМ!$B$33:$B$776,M$155)+'СЕТ СН'!$F$15</f>
        <v>119.45063561000001</v>
      </c>
      <c r="N156" s="36">
        <f>SUMIFS(СВЦЭМ!$E$33:$E$776,СВЦЭМ!$A$33:$A$776,$A156,СВЦЭМ!$B$33:$B$776,N$155)+'СЕТ СН'!$F$15</f>
        <v>120.96926375</v>
      </c>
      <c r="O156" s="36">
        <f>SUMIFS(СВЦЭМ!$E$33:$E$776,СВЦЭМ!$A$33:$A$776,$A156,СВЦЭМ!$B$33:$B$776,O$155)+'СЕТ СН'!$F$15</f>
        <v>123.39354068</v>
      </c>
      <c r="P156" s="36">
        <f>SUMIFS(СВЦЭМ!$E$33:$E$776,СВЦЭМ!$A$33:$A$776,$A156,СВЦЭМ!$B$33:$B$776,P$155)+'СЕТ СН'!$F$15</f>
        <v>125.23601932</v>
      </c>
      <c r="Q156" s="36">
        <f>SUMIFS(СВЦЭМ!$E$33:$E$776,СВЦЭМ!$A$33:$A$776,$A156,СВЦЭМ!$B$33:$B$776,Q$155)+'СЕТ СН'!$F$15</f>
        <v>126.83029892</v>
      </c>
      <c r="R156" s="36">
        <f>SUMIFS(СВЦЭМ!$E$33:$E$776,СВЦЭМ!$A$33:$A$776,$A156,СВЦЭМ!$B$33:$B$776,R$155)+'СЕТ СН'!$F$15</f>
        <v>126.06170152999999</v>
      </c>
      <c r="S156" s="36">
        <f>SUMIFS(СВЦЭМ!$E$33:$E$776,СВЦЭМ!$A$33:$A$776,$A156,СВЦЭМ!$B$33:$B$776,S$155)+'СЕТ СН'!$F$15</f>
        <v>125.50956055</v>
      </c>
      <c r="T156" s="36">
        <f>SUMIFS(СВЦЭМ!$E$33:$E$776,СВЦЭМ!$A$33:$A$776,$A156,СВЦЭМ!$B$33:$B$776,T$155)+'СЕТ СН'!$F$15</f>
        <v>123.7536399</v>
      </c>
      <c r="U156" s="36">
        <f>SUMIFS(СВЦЭМ!$E$33:$E$776,СВЦЭМ!$A$33:$A$776,$A156,СВЦЭМ!$B$33:$B$776,U$155)+'СЕТ СН'!$F$15</f>
        <v>121.48149656</v>
      </c>
      <c r="V156" s="36">
        <f>SUMIFS(СВЦЭМ!$E$33:$E$776,СВЦЭМ!$A$33:$A$776,$A156,СВЦЭМ!$B$33:$B$776,V$155)+'СЕТ СН'!$F$15</f>
        <v>120.38161945</v>
      </c>
      <c r="W156" s="36">
        <f>SUMIFS(СВЦЭМ!$E$33:$E$776,СВЦЭМ!$A$33:$A$776,$A156,СВЦЭМ!$B$33:$B$776,W$155)+'СЕТ СН'!$F$15</f>
        <v>121.17653627</v>
      </c>
      <c r="X156" s="36">
        <f>SUMIFS(СВЦЭМ!$E$33:$E$776,СВЦЭМ!$A$33:$A$776,$A156,СВЦЭМ!$B$33:$B$776,X$155)+'СЕТ СН'!$F$15</f>
        <v>123.13733458</v>
      </c>
      <c r="Y156" s="36">
        <f>SUMIFS(СВЦЭМ!$E$33:$E$776,СВЦЭМ!$A$33:$A$776,$A156,СВЦЭМ!$B$33:$B$776,Y$155)+'СЕТ СН'!$F$15</f>
        <v>128.74497446999999</v>
      </c>
      <c r="AA156" s="45"/>
    </row>
    <row r="157" spans="1:27" ht="15.75" x14ac:dyDescent="0.2">
      <c r="A157" s="35">
        <f>A156+1</f>
        <v>43892</v>
      </c>
      <c r="B157" s="36">
        <f>SUMIFS(СВЦЭМ!$E$33:$E$776,СВЦЭМ!$A$33:$A$776,$A157,СВЦЭМ!$B$33:$B$776,B$155)+'СЕТ СН'!$F$15</f>
        <v>124.35615231</v>
      </c>
      <c r="C157" s="36">
        <f>SUMIFS(СВЦЭМ!$E$33:$E$776,СВЦЭМ!$A$33:$A$776,$A157,СВЦЭМ!$B$33:$B$776,C$155)+'СЕТ СН'!$F$15</f>
        <v>124.80353405</v>
      </c>
      <c r="D157" s="36">
        <f>SUMIFS(СВЦЭМ!$E$33:$E$776,СВЦЭМ!$A$33:$A$776,$A157,СВЦЭМ!$B$33:$B$776,D$155)+'СЕТ СН'!$F$15</f>
        <v>126.73998254999999</v>
      </c>
      <c r="E157" s="36">
        <f>SUMIFS(СВЦЭМ!$E$33:$E$776,СВЦЭМ!$A$33:$A$776,$A157,СВЦЭМ!$B$33:$B$776,E$155)+'СЕТ СН'!$F$15</f>
        <v>126.73408068000001</v>
      </c>
      <c r="F157" s="36">
        <f>SUMIFS(СВЦЭМ!$E$33:$E$776,СВЦЭМ!$A$33:$A$776,$A157,СВЦЭМ!$B$33:$B$776,F$155)+'СЕТ СН'!$F$15</f>
        <v>126.6205891</v>
      </c>
      <c r="G157" s="36">
        <f>SUMIFS(СВЦЭМ!$E$33:$E$776,СВЦЭМ!$A$33:$A$776,$A157,СВЦЭМ!$B$33:$B$776,G$155)+'СЕТ СН'!$F$15</f>
        <v>128.80882869999999</v>
      </c>
      <c r="H157" s="36">
        <f>SUMIFS(СВЦЭМ!$E$33:$E$776,СВЦЭМ!$A$33:$A$776,$A157,СВЦЭМ!$B$33:$B$776,H$155)+'СЕТ СН'!$F$15</f>
        <v>137.02133806000001</v>
      </c>
      <c r="I157" s="36">
        <f>SUMIFS(СВЦЭМ!$E$33:$E$776,СВЦЭМ!$A$33:$A$776,$A157,СВЦЭМ!$B$33:$B$776,I$155)+'СЕТ СН'!$F$15</f>
        <v>132.64301388000001</v>
      </c>
      <c r="J157" s="36">
        <f>SUMIFS(СВЦЭМ!$E$33:$E$776,СВЦЭМ!$A$33:$A$776,$A157,СВЦЭМ!$B$33:$B$776,J$155)+'СЕТ СН'!$F$15</f>
        <v>125.95297134</v>
      </c>
      <c r="K157" s="36">
        <f>SUMIFS(СВЦЭМ!$E$33:$E$776,СВЦЭМ!$A$33:$A$776,$A157,СВЦЭМ!$B$33:$B$776,K$155)+'СЕТ СН'!$F$15</f>
        <v>123.94533331</v>
      </c>
      <c r="L157" s="36">
        <f>SUMIFS(СВЦЭМ!$E$33:$E$776,СВЦЭМ!$A$33:$A$776,$A157,СВЦЭМ!$B$33:$B$776,L$155)+'СЕТ СН'!$F$15</f>
        <v>124.60286608</v>
      </c>
      <c r="M157" s="36">
        <f>SUMIFS(СВЦЭМ!$E$33:$E$776,СВЦЭМ!$A$33:$A$776,$A157,СВЦЭМ!$B$33:$B$776,M$155)+'СЕТ СН'!$F$15</f>
        <v>126.25064505</v>
      </c>
      <c r="N157" s="36">
        <f>SUMIFS(СВЦЭМ!$E$33:$E$776,СВЦЭМ!$A$33:$A$776,$A157,СВЦЭМ!$B$33:$B$776,N$155)+'СЕТ СН'!$F$15</f>
        <v>128.52569191000001</v>
      </c>
      <c r="O157" s="36">
        <f>SUMIFS(СВЦЭМ!$E$33:$E$776,СВЦЭМ!$A$33:$A$776,$A157,СВЦЭМ!$B$33:$B$776,O$155)+'СЕТ СН'!$F$15</f>
        <v>131.27540191</v>
      </c>
      <c r="P157" s="36">
        <f>SUMIFS(СВЦЭМ!$E$33:$E$776,СВЦЭМ!$A$33:$A$776,$A157,СВЦЭМ!$B$33:$B$776,P$155)+'СЕТ СН'!$F$15</f>
        <v>132.87276869999999</v>
      </c>
      <c r="Q157" s="36">
        <f>SUMIFS(СВЦЭМ!$E$33:$E$776,СВЦЭМ!$A$33:$A$776,$A157,СВЦЭМ!$B$33:$B$776,Q$155)+'СЕТ СН'!$F$15</f>
        <v>134.22616638</v>
      </c>
      <c r="R157" s="36">
        <f>SUMIFS(СВЦЭМ!$E$33:$E$776,СВЦЭМ!$A$33:$A$776,$A157,СВЦЭМ!$B$33:$B$776,R$155)+'СЕТ СН'!$F$15</f>
        <v>134.21289372000001</v>
      </c>
      <c r="S157" s="36">
        <f>SUMIFS(СВЦЭМ!$E$33:$E$776,СВЦЭМ!$A$33:$A$776,$A157,СВЦЭМ!$B$33:$B$776,S$155)+'СЕТ СН'!$F$15</f>
        <v>133.25704317</v>
      </c>
      <c r="T157" s="36">
        <f>SUMIFS(СВЦЭМ!$E$33:$E$776,СВЦЭМ!$A$33:$A$776,$A157,СВЦЭМ!$B$33:$B$776,T$155)+'СЕТ СН'!$F$15</f>
        <v>130.08616018000001</v>
      </c>
      <c r="U157" s="36">
        <f>SUMIFS(СВЦЭМ!$E$33:$E$776,СВЦЭМ!$A$33:$A$776,$A157,СВЦЭМ!$B$33:$B$776,U$155)+'СЕТ СН'!$F$15</f>
        <v>126.40295792000001</v>
      </c>
      <c r="V157" s="36">
        <f>SUMIFS(СВЦЭМ!$E$33:$E$776,СВЦЭМ!$A$33:$A$776,$A157,СВЦЭМ!$B$33:$B$776,V$155)+'СЕТ СН'!$F$15</f>
        <v>127.09258070999999</v>
      </c>
      <c r="W157" s="36">
        <f>SUMIFS(СВЦЭМ!$E$33:$E$776,СВЦЭМ!$A$33:$A$776,$A157,СВЦЭМ!$B$33:$B$776,W$155)+'СЕТ СН'!$F$15</f>
        <v>129.04314382999999</v>
      </c>
      <c r="X157" s="36">
        <f>SUMIFS(СВЦЭМ!$E$33:$E$776,СВЦЭМ!$A$33:$A$776,$A157,СВЦЭМ!$B$33:$B$776,X$155)+'СЕТ СН'!$F$15</f>
        <v>131.58268697</v>
      </c>
      <c r="Y157" s="36">
        <f>SUMIFS(СВЦЭМ!$E$33:$E$776,СВЦЭМ!$A$33:$A$776,$A157,СВЦЭМ!$B$33:$B$776,Y$155)+'СЕТ СН'!$F$15</f>
        <v>136.26538797000001</v>
      </c>
    </row>
    <row r="158" spans="1:27" ht="15.75" x14ac:dyDescent="0.2">
      <c r="A158" s="35">
        <f t="shared" ref="A158:A186" si="4">A157+1</f>
        <v>43893</v>
      </c>
      <c r="B158" s="36">
        <f>SUMIFS(СВЦЭМ!$E$33:$E$776,СВЦЭМ!$A$33:$A$776,$A158,СВЦЭМ!$B$33:$B$776,B$155)+'СЕТ СН'!$F$15</f>
        <v>143.13250022</v>
      </c>
      <c r="C158" s="36">
        <f>SUMIFS(СВЦЭМ!$E$33:$E$776,СВЦЭМ!$A$33:$A$776,$A158,СВЦЭМ!$B$33:$B$776,C$155)+'СЕТ СН'!$F$15</f>
        <v>147.21854887999999</v>
      </c>
      <c r="D158" s="36">
        <f>SUMIFS(СВЦЭМ!$E$33:$E$776,СВЦЭМ!$A$33:$A$776,$A158,СВЦЭМ!$B$33:$B$776,D$155)+'СЕТ СН'!$F$15</f>
        <v>146.07678455999999</v>
      </c>
      <c r="E158" s="36">
        <f>SUMIFS(СВЦЭМ!$E$33:$E$776,СВЦЭМ!$A$33:$A$776,$A158,СВЦЭМ!$B$33:$B$776,E$155)+'СЕТ СН'!$F$15</f>
        <v>146.62075962</v>
      </c>
      <c r="F158" s="36">
        <f>SUMIFS(СВЦЭМ!$E$33:$E$776,СВЦЭМ!$A$33:$A$776,$A158,СВЦЭМ!$B$33:$B$776,F$155)+'СЕТ СН'!$F$15</f>
        <v>145.26970800999999</v>
      </c>
      <c r="G158" s="36">
        <f>SUMIFS(СВЦЭМ!$E$33:$E$776,СВЦЭМ!$A$33:$A$776,$A158,СВЦЭМ!$B$33:$B$776,G$155)+'СЕТ СН'!$F$15</f>
        <v>146.31445439000001</v>
      </c>
      <c r="H158" s="36">
        <f>SUMIFS(СВЦЭМ!$E$33:$E$776,СВЦЭМ!$A$33:$A$776,$A158,СВЦЭМ!$B$33:$B$776,H$155)+'СЕТ СН'!$F$15</f>
        <v>142.80891721</v>
      </c>
      <c r="I158" s="36">
        <f>SUMIFS(СВЦЭМ!$E$33:$E$776,СВЦЭМ!$A$33:$A$776,$A158,СВЦЭМ!$B$33:$B$776,I$155)+'СЕТ СН'!$F$15</f>
        <v>128.36500108999999</v>
      </c>
      <c r="J158" s="36">
        <f>SUMIFS(СВЦЭМ!$E$33:$E$776,СВЦЭМ!$A$33:$A$776,$A158,СВЦЭМ!$B$33:$B$776,J$155)+'СЕТ СН'!$F$15</f>
        <v>116.73285844</v>
      </c>
      <c r="K158" s="36">
        <f>SUMIFS(СВЦЭМ!$E$33:$E$776,СВЦЭМ!$A$33:$A$776,$A158,СВЦЭМ!$B$33:$B$776,K$155)+'СЕТ СН'!$F$15</f>
        <v>116.04055746</v>
      </c>
      <c r="L158" s="36">
        <f>SUMIFS(СВЦЭМ!$E$33:$E$776,СВЦЭМ!$A$33:$A$776,$A158,СВЦЭМ!$B$33:$B$776,L$155)+'СЕТ СН'!$F$15</f>
        <v>116.16982231</v>
      </c>
      <c r="M158" s="36">
        <f>SUMIFS(СВЦЭМ!$E$33:$E$776,СВЦЭМ!$A$33:$A$776,$A158,СВЦЭМ!$B$33:$B$776,M$155)+'СЕТ СН'!$F$15</f>
        <v>116.97744801</v>
      </c>
      <c r="N158" s="36">
        <f>SUMIFS(СВЦЭМ!$E$33:$E$776,СВЦЭМ!$A$33:$A$776,$A158,СВЦЭМ!$B$33:$B$776,N$155)+'СЕТ СН'!$F$15</f>
        <v>119.49615455999999</v>
      </c>
      <c r="O158" s="36">
        <f>SUMIFS(СВЦЭМ!$E$33:$E$776,СВЦЭМ!$A$33:$A$776,$A158,СВЦЭМ!$B$33:$B$776,O$155)+'СЕТ СН'!$F$15</f>
        <v>121.95301329</v>
      </c>
      <c r="P158" s="36">
        <f>SUMIFS(СВЦЭМ!$E$33:$E$776,СВЦЭМ!$A$33:$A$776,$A158,СВЦЭМ!$B$33:$B$776,P$155)+'СЕТ СН'!$F$15</f>
        <v>123.39509919</v>
      </c>
      <c r="Q158" s="36">
        <f>SUMIFS(СВЦЭМ!$E$33:$E$776,СВЦЭМ!$A$33:$A$776,$A158,СВЦЭМ!$B$33:$B$776,Q$155)+'СЕТ СН'!$F$15</f>
        <v>124.34000831</v>
      </c>
      <c r="R158" s="36">
        <f>SUMIFS(СВЦЭМ!$E$33:$E$776,СВЦЭМ!$A$33:$A$776,$A158,СВЦЭМ!$B$33:$B$776,R$155)+'СЕТ СН'!$F$15</f>
        <v>123.32218172</v>
      </c>
      <c r="S158" s="36">
        <f>SUMIFS(СВЦЭМ!$E$33:$E$776,СВЦЭМ!$A$33:$A$776,$A158,СВЦЭМ!$B$33:$B$776,S$155)+'СЕТ СН'!$F$15</f>
        <v>122.49922916</v>
      </c>
      <c r="T158" s="36">
        <f>SUMIFS(СВЦЭМ!$E$33:$E$776,СВЦЭМ!$A$33:$A$776,$A158,СВЦЭМ!$B$33:$B$776,T$155)+'СЕТ СН'!$F$15</f>
        <v>119.47333811</v>
      </c>
      <c r="U158" s="36">
        <f>SUMIFS(СВЦЭМ!$E$33:$E$776,СВЦЭМ!$A$33:$A$776,$A158,СВЦЭМ!$B$33:$B$776,U$155)+'СЕТ СН'!$F$15</f>
        <v>123.63690805</v>
      </c>
      <c r="V158" s="36">
        <f>SUMIFS(СВЦЭМ!$E$33:$E$776,СВЦЭМ!$A$33:$A$776,$A158,СВЦЭМ!$B$33:$B$776,V$155)+'СЕТ СН'!$F$15</f>
        <v>124.79059177000001</v>
      </c>
      <c r="W158" s="36">
        <f>SUMIFS(СВЦЭМ!$E$33:$E$776,СВЦЭМ!$A$33:$A$776,$A158,СВЦЭМ!$B$33:$B$776,W$155)+'СЕТ СН'!$F$15</f>
        <v>121.72883697</v>
      </c>
      <c r="X158" s="36">
        <f>SUMIFS(СВЦЭМ!$E$33:$E$776,СВЦЭМ!$A$33:$A$776,$A158,СВЦЭМ!$B$33:$B$776,X$155)+'СЕТ СН'!$F$15</f>
        <v>121.07484447</v>
      </c>
      <c r="Y158" s="36">
        <f>SUMIFS(СВЦЭМ!$E$33:$E$776,СВЦЭМ!$A$33:$A$776,$A158,СВЦЭМ!$B$33:$B$776,Y$155)+'СЕТ СН'!$F$15</f>
        <v>128.90278405000001</v>
      </c>
    </row>
    <row r="159" spans="1:27" ht="15.75" x14ac:dyDescent="0.2">
      <c r="A159" s="35">
        <f t="shared" si="4"/>
        <v>43894</v>
      </c>
      <c r="B159" s="36">
        <f>SUMIFS(СВЦЭМ!$E$33:$E$776,СВЦЭМ!$A$33:$A$776,$A159,СВЦЭМ!$B$33:$B$776,B$155)+'СЕТ СН'!$F$15</f>
        <v>143.51051902</v>
      </c>
      <c r="C159" s="36">
        <f>SUMIFS(СВЦЭМ!$E$33:$E$776,СВЦЭМ!$A$33:$A$776,$A159,СВЦЭМ!$B$33:$B$776,C$155)+'СЕТ СН'!$F$15</f>
        <v>147.29941836</v>
      </c>
      <c r="D159" s="36">
        <f>SUMIFS(СВЦЭМ!$E$33:$E$776,СВЦЭМ!$A$33:$A$776,$A159,СВЦЭМ!$B$33:$B$776,D$155)+'СЕТ СН'!$F$15</f>
        <v>149.08240014</v>
      </c>
      <c r="E159" s="36">
        <f>SUMIFS(СВЦЭМ!$E$33:$E$776,СВЦЭМ!$A$33:$A$776,$A159,СВЦЭМ!$B$33:$B$776,E$155)+'СЕТ СН'!$F$15</f>
        <v>149.31269742999999</v>
      </c>
      <c r="F159" s="36">
        <f>SUMIFS(СВЦЭМ!$E$33:$E$776,СВЦЭМ!$A$33:$A$776,$A159,СВЦЭМ!$B$33:$B$776,F$155)+'СЕТ СН'!$F$15</f>
        <v>148.23329340999999</v>
      </c>
      <c r="G159" s="36">
        <f>SUMIFS(СВЦЭМ!$E$33:$E$776,СВЦЭМ!$A$33:$A$776,$A159,СВЦЭМ!$B$33:$B$776,G$155)+'СЕТ СН'!$F$15</f>
        <v>138.07944140000001</v>
      </c>
      <c r="H159" s="36">
        <f>SUMIFS(СВЦЭМ!$E$33:$E$776,СВЦЭМ!$A$33:$A$776,$A159,СВЦЭМ!$B$33:$B$776,H$155)+'СЕТ СН'!$F$15</f>
        <v>130.56272923</v>
      </c>
      <c r="I159" s="36">
        <f>SUMIFS(СВЦЭМ!$E$33:$E$776,СВЦЭМ!$A$33:$A$776,$A159,СВЦЭМ!$B$33:$B$776,I$155)+'СЕТ СН'!$F$15</f>
        <v>125.57395855</v>
      </c>
      <c r="J159" s="36">
        <f>SUMIFS(СВЦЭМ!$E$33:$E$776,СВЦЭМ!$A$33:$A$776,$A159,СВЦЭМ!$B$33:$B$776,J$155)+'СЕТ СН'!$F$15</f>
        <v>118.72108729</v>
      </c>
      <c r="K159" s="36">
        <f>SUMIFS(СВЦЭМ!$E$33:$E$776,СВЦЭМ!$A$33:$A$776,$A159,СВЦЭМ!$B$33:$B$776,K$155)+'СЕТ СН'!$F$15</f>
        <v>120.02640270000001</v>
      </c>
      <c r="L159" s="36">
        <f>SUMIFS(СВЦЭМ!$E$33:$E$776,СВЦЭМ!$A$33:$A$776,$A159,СВЦЭМ!$B$33:$B$776,L$155)+'СЕТ СН'!$F$15</f>
        <v>120.89089767</v>
      </c>
      <c r="M159" s="36">
        <f>SUMIFS(СВЦЭМ!$E$33:$E$776,СВЦЭМ!$A$33:$A$776,$A159,СВЦЭМ!$B$33:$B$776,M$155)+'СЕТ СН'!$F$15</f>
        <v>123.79375141</v>
      </c>
      <c r="N159" s="36">
        <f>SUMIFS(СВЦЭМ!$E$33:$E$776,СВЦЭМ!$A$33:$A$776,$A159,СВЦЭМ!$B$33:$B$776,N$155)+'СЕТ СН'!$F$15</f>
        <v>125.65211988999999</v>
      </c>
      <c r="O159" s="36">
        <f>SUMIFS(СВЦЭМ!$E$33:$E$776,СВЦЭМ!$A$33:$A$776,$A159,СВЦЭМ!$B$33:$B$776,O$155)+'СЕТ СН'!$F$15</f>
        <v>127.66736243</v>
      </c>
      <c r="P159" s="36">
        <f>SUMIFS(СВЦЭМ!$E$33:$E$776,СВЦЭМ!$A$33:$A$776,$A159,СВЦЭМ!$B$33:$B$776,P$155)+'СЕТ СН'!$F$15</f>
        <v>129.59404229</v>
      </c>
      <c r="Q159" s="36">
        <f>SUMIFS(СВЦЭМ!$E$33:$E$776,СВЦЭМ!$A$33:$A$776,$A159,СВЦЭМ!$B$33:$B$776,Q$155)+'СЕТ СН'!$F$15</f>
        <v>131.33484403</v>
      </c>
      <c r="R159" s="36">
        <f>SUMIFS(СВЦЭМ!$E$33:$E$776,СВЦЭМ!$A$33:$A$776,$A159,СВЦЭМ!$B$33:$B$776,R$155)+'СЕТ СН'!$F$15</f>
        <v>130.14144161999999</v>
      </c>
      <c r="S159" s="36">
        <f>SUMIFS(СВЦЭМ!$E$33:$E$776,СВЦЭМ!$A$33:$A$776,$A159,СВЦЭМ!$B$33:$B$776,S$155)+'СЕТ СН'!$F$15</f>
        <v>127.66169461</v>
      </c>
      <c r="T159" s="36">
        <f>SUMIFS(СВЦЭМ!$E$33:$E$776,СВЦЭМ!$A$33:$A$776,$A159,СВЦЭМ!$B$33:$B$776,T$155)+'СЕТ СН'!$F$15</f>
        <v>124.68695559</v>
      </c>
      <c r="U159" s="36">
        <f>SUMIFS(СВЦЭМ!$E$33:$E$776,СВЦЭМ!$A$33:$A$776,$A159,СВЦЭМ!$B$33:$B$776,U$155)+'СЕТ СН'!$F$15</f>
        <v>123.57638692</v>
      </c>
      <c r="V159" s="36">
        <f>SUMIFS(СВЦЭМ!$E$33:$E$776,СВЦЭМ!$A$33:$A$776,$A159,СВЦЭМ!$B$33:$B$776,V$155)+'СЕТ СН'!$F$15</f>
        <v>123.07701736999999</v>
      </c>
      <c r="W159" s="36">
        <f>SUMIFS(СВЦЭМ!$E$33:$E$776,СВЦЭМ!$A$33:$A$776,$A159,СВЦЭМ!$B$33:$B$776,W$155)+'СЕТ СН'!$F$15</f>
        <v>123.82280365</v>
      </c>
      <c r="X159" s="36">
        <f>SUMIFS(СВЦЭМ!$E$33:$E$776,СВЦЭМ!$A$33:$A$776,$A159,СВЦЭМ!$B$33:$B$776,X$155)+'СЕТ СН'!$F$15</f>
        <v>125.30953029</v>
      </c>
      <c r="Y159" s="36">
        <f>SUMIFS(СВЦЭМ!$E$33:$E$776,СВЦЭМ!$A$33:$A$776,$A159,СВЦЭМ!$B$33:$B$776,Y$155)+'СЕТ СН'!$F$15</f>
        <v>131.44696361000001</v>
      </c>
    </row>
    <row r="160" spans="1:27" ht="15.75" x14ac:dyDescent="0.2">
      <c r="A160" s="35">
        <f t="shared" si="4"/>
        <v>43895</v>
      </c>
      <c r="B160" s="36">
        <f>SUMIFS(СВЦЭМ!$E$33:$E$776,СВЦЭМ!$A$33:$A$776,$A160,СВЦЭМ!$B$33:$B$776,B$155)+'СЕТ СН'!$F$15</f>
        <v>139.2750078</v>
      </c>
      <c r="C160" s="36">
        <f>SUMIFS(СВЦЭМ!$E$33:$E$776,СВЦЭМ!$A$33:$A$776,$A160,СВЦЭМ!$B$33:$B$776,C$155)+'СЕТ СН'!$F$15</f>
        <v>145.62985818000001</v>
      </c>
      <c r="D160" s="36">
        <f>SUMIFS(СВЦЭМ!$E$33:$E$776,СВЦЭМ!$A$33:$A$776,$A160,СВЦЭМ!$B$33:$B$776,D$155)+'СЕТ СН'!$F$15</f>
        <v>146.76266727000001</v>
      </c>
      <c r="E160" s="36">
        <f>SUMIFS(СВЦЭМ!$E$33:$E$776,СВЦЭМ!$A$33:$A$776,$A160,СВЦЭМ!$B$33:$B$776,E$155)+'СЕТ СН'!$F$15</f>
        <v>148.83013396999999</v>
      </c>
      <c r="F160" s="36">
        <f>SUMIFS(СВЦЭМ!$E$33:$E$776,СВЦЭМ!$A$33:$A$776,$A160,СВЦЭМ!$B$33:$B$776,F$155)+'СЕТ СН'!$F$15</f>
        <v>144.62715342000001</v>
      </c>
      <c r="G160" s="36">
        <f>SUMIFS(СВЦЭМ!$E$33:$E$776,СВЦЭМ!$A$33:$A$776,$A160,СВЦЭМ!$B$33:$B$776,G$155)+'СЕТ СН'!$F$15</f>
        <v>142.21479658999999</v>
      </c>
      <c r="H160" s="36">
        <f>SUMIFS(СВЦЭМ!$E$33:$E$776,СВЦЭМ!$A$33:$A$776,$A160,СВЦЭМ!$B$33:$B$776,H$155)+'СЕТ СН'!$F$15</f>
        <v>134.79751934000001</v>
      </c>
      <c r="I160" s="36">
        <f>SUMIFS(СВЦЭМ!$E$33:$E$776,СВЦЭМ!$A$33:$A$776,$A160,СВЦЭМ!$B$33:$B$776,I$155)+'СЕТ СН'!$F$15</f>
        <v>131.80718404000001</v>
      </c>
      <c r="J160" s="36">
        <f>SUMIFS(СВЦЭМ!$E$33:$E$776,СВЦЭМ!$A$33:$A$776,$A160,СВЦЭМ!$B$33:$B$776,J$155)+'СЕТ СН'!$F$15</f>
        <v>124.65702818</v>
      </c>
      <c r="K160" s="36">
        <f>SUMIFS(СВЦЭМ!$E$33:$E$776,СВЦЭМ!$A$33:$A$776,$A160,СВЦЭМ!$B$33:$B$776,K$155)+'СЕТ СН'!$F$15</f>
        <v>124.63302801</v>
      </c>
      <c r="L160" s="36">
        <f>SUMIFS(СВЦЭМ!$E$33:$E$776,СВЦЭМ!$A$33:$A$776,$A160,СВЦЭМ!$B$33:$B$776,L$155)+'СЕТ СН'!$F$15</f>
        <v>128.05097946000001</v>
      </c>
      <c r="M160" s="36">
        <f>SUMIFS(СВЦЭМ!$E$33:$E$776,СВЦЭМ!$A$33:$A$776,$A160,СВЦЭМ!$B$33:$B$776,M$155)+'СЕТ СН'!$F$15</f>
        <v>132.48916564000001</v>
      </c>
      <c r="N160" s="36">
        <f>SUMIFS(СВЦЭМ!$E$33:$E$776,СВЦЭМ!$A$33:$A$776,$A160,СВЦЭМ!$B$33:$B$776,N$155)+'СЕТ СН'!$F$15</f>
        <v>133.56970820999999</v>
      </c>
      <c r="O160" s="36">
        <f>SUMIFS(СВЦЭМ!$E$33:$E$776,СВЦЭМ!$A$33:$A$776,$A160,СВЦЭМ!$B$33:$B$776,O$155)+'СЕТ СН'!$F$15</f>
        <v>135.39291258</v>
      </c>
      <c r="P160" s="36">
        <f>SUMIFS(СВЦЭМ!$E$33:$E$776,СВЦЭМ!$A$33:$A$776,$A160,СВЦЭМ!$B$33:$B$776,P$155)+'СЕТ СН'!$F$15</f>
        <v>137.17504693999999</v>
      </c>
      <c r="Q160" s="36">
        <f>SUMIFS(СВЦЭМ!$E$33:$E$776,СВЦЭМ!$A$33:$A$776,$A160,СВЦЭМ!$B$33:$B$776,Q$155)+'СЕТ СН'!$F$15</f>
        <v>138.78544289999999</v>
      </c>
      <c r="R160" s="36">
        <f>SUMIFS(СВЦЭМ!$E$33:$E$776,СВЦЭМ!$A$33:$A$776,$A160,СВЦЭМ!$B$33:$B$776,R$155)+'СЕТ СН'!$F$15</f>
        <v>138.63323166999999</v>
      </c>
      <c r="S160" s="36">
        <f>SUMIFS(СВЦЭМ!$E$33:$E$776,СВЦЭМ!$A$33:$A$776,$A160,СВЦЭМ!$B$33:$B$776,S$155)+'СЕТ СН'!$F$15</f>
        <v>136.92517581000001</v>
      </c>
      <c r="T160" s="36">
        <f>SUMIFS(СВЦЭМ!$E$33:$E$776,СВЦЭМ!$A$33:$A$776,$A160,СВЦЭМ!$B$33:$B$776,T$155)+'СЕТ СН'!$F$15</f>
        <v>133.89256789999999</v>
      </c>
      <c r="U160" s="36">
        <f>SUMIFS(СВЦЭМ!$E$33:$E$776,СВЦЭМ!$A$33:$A$776,$A160,СВЦЭМ!$B$33:$B$776,U$155)+'СЕТ СН'!$F$15</f>
        <v>130.07118439000001</v>
      </c>
      <c r="V160" s="36">
        <f>SUMIFS(СВЦЭМ!$E$33:$E$776,СВЦЭМ!$A$33:$A$776,$A160,СВЦЭМ!$B$33:$B$776,V$155)+'СЕТ СН'!$F$15</f>
        <v>129.61825268999999</v>
      </c>
      <c r="W160" s="36">
        <f>SUMIFS(СВЦЭМ!$E$33:$E$776,СВЦЭМ!$A$33:$A$776,$A160,СВЦЭМ!$B$33:$B$776,W$155)+'СЕТ СН'!$F$15</f>
        <v>131.52284653999999</v>
      </c>
      <c r="X160" s="36">
        <f>SUMIFS(СВЦЭМ!$E$33:$E$776,СВЦЭМ!$A$33:$A$776,$A160,СВЦЭМ!$B$33:$B$776,X$155)+'СЕТ СН'!$F$15</f>
        <v>133.94727859</v>
      </c>
      <c r="Y160" s="36">
        <f>SUMIFS(СВЦЭМ!$E$33:$E$776,СВЦЭМ!$A$33:$A$776,$A160,СВЦЭМ!$B$33:$B$776,Y$155)+'СЕТ СН'!$F$15</f>
        <v>136.72436178999999</v>
      </c>
    </row>
    <row r="161" spans="1:25" ht="15.75" x14ac:dyDescent="0.2">
      <c r="A161" s="35">
        <f t="shared" si="4"/>
        <v>43896</v>
      </c>
      <c r="B161" s="36">
        <f>SUMIFS(СВЦЭМ!$E$33:$E$776,СВЦЭМ!$A$33:$A$776,$A161,СВЦЭМ!$B$33:$B$776,B$155)+'СЕТ СН'!$F$15</f>
        <v>146.08434808000001</v>
      </c>
      <c r="C161" s="36">
        <f>SUMIFS(СВЦЭМ!$E$33:$E$776,СВЦЭМ!$A$33:$A$776,$A161,СВЦЭМ!$B$33:$B$776,C$155)+'СЕТ СН'!$F$15</f>
        <v>150.2029105</v>
      </c>
      <c r="D161" s="36">
        <f>SUMIFS(СВЦЭМ!$E$33:$E$776,СВЦЭМ!$A$33:$A$776,$A161,СВЦЭМ!$B$33:$B$776,D$155)+'СЕТ СН'!$F$15</f>
        <v>151.80680079000001</v>
      </c>
      <c r="E161" s="36">
        <f>SUMIFS(СВЦЭМ!$E$33:$E$776,СВЦЭМ!$A$33:$A$776,$A161,СВЦЭМ!$B$33:$B$776,E$155)+'СЕТ СН'!$F$15</f>
        <v>152.78740936</v>
      </c>
      <c r="F161" s="36">
        <f>SUMIFS(СВЦЭМ!$E$33:$E$776,СВЦЭМ!$A$33:$A$776,$A161,СВЦЭМ!$B$33:$B$776,F$155)+'СЕТ СН'!$F$15</f>
        <v>151.80791901000001</v>
      </c>
      <c r="G161" s="36">
        <f>SUMIFS(СВЦЭМ!$E$33:$E$776,СВЦЭМ!$A$33:$A$776,$A161,СВЦЭМ!$B$33:$B$776,G$155)+'СЕТ СН'!$F$15</f>
        <v>148.52301987999999</v>
      </c>
      <c r="H161" s="36">
        <f>SUMIFS(СВЦЭМ!$E$33:$E$776,СВЦЭМ!$A$33:$A$776,$A161,СВЦЭМ!$B$33:$B$776,H$155)+'СЕТ СН'!$F$15</f>
        <v>142.70684365</v>
      </c>
      <c r="I161" s="36">
        <f>SUMIFS(СВЦЭМ!$E$33:$E$776,СВЦЭМ!$A$33:$A$776,$A161,СВЦЭМ!$B$33:$B$776,I$155)+'СЕТ СН'!$F$15</f>
        <v>136.53814822000001</v>
      </c>
      <c r="J161" s="36">
        <f>SUMIFS(СВЦЭМ!$E$33:$E$776,СВЦЭМ!$A$33:$A$776,$A161,СВЦЭМ!$B$33:$B$776,J$155)+'СЕТ СН'!$F$15</f>
        <v>128.26032714999999</v>
      </c>
      <c r="K161" s="36">
        <f>SUMIFS(СВЦЭМ!$E$33:$E$776,СВЦЭМ!$A$33:$A$776,$A161,СВЦЭМ!$B$33:$B$776,K$155)+'СЕТ СН'!$F$15</f>
        <v>126.74023181</v>
      </c>
      <c r="L161" s="36">
        <f>SUMIFS(СВЦЭМ!$E$33:$E$776,СВЦЭМ!$A$33:$A$776,$A161,СВЦЭМ!$B$33:$B$776,L$155)+'СЕТ СН'!$F$15</f>
        <v>128.99372806</v>
      </c>
      <c r="M161" s="36">
        <f>SUMIFS(СВЦЭМ!$E$33:$E$776,СВЦЭМ!$A$33:$A$776,$A161,СВЦЭМ!$B$33:$B$776,M$155)+'СЕТ СН'!$F$15</f>
        <v>132.31533632</v>
      </c>
      <c r="N161" s="36">
        <f>SUMIFS(СВЦЭМ!$E$33:$E$776,СВЦЭМ!$A$33:$A$776,$A161,СВЦЭМ!$B$33:$B$776,N$155)+'СЕТ СН'!$F$15</f>
        <v>134.00160944999999</v>
      </c>
      <c r="O161" s="36">
        <f>SUMIFS(СВЦЭМ!$E$33:$E$776,СВЦЭМ!$A$33:$A$776,$A161,СВЦЭМ!$B$33:$B$776,O$155)+'СЕТ СН'!$F$15</f>
        <v>136.91239074999999</v>
      </c>
      <c r="P161" s="36">
        <f>SUMIFS(СВЦЭМ!$E$33:$E$776,СВЦЭМ!$A$33:$A$776,$A161,СВЦЭМ!$B$33:$B$776,P$155)+'СЕТ СН'!$F$15</f>
        <v>138.65507504999999</v>
      </c>
      <c r="Q161" s="36">
        <f>SUMIFS(СВЦЭМ!$E$33:$E$776,СВЦЭМ!$A$33:$A$776,$A161,СВЦЭМ!$B$33:$B$776,Q$155)+'СЕТ СН'!$F$15</f>
        <v>139.26878440999999</v>
      </c>
      <c r="R161" s="36">
        <f>SUMIFS(СВЦЭМ!$E$33:$E$776,СВЦЭМ!$A$33:$A$776,$A161,СВЦЭМ!$B$33:$B$776,R$155)+'СЕТ СН'!$F$15</f>
        <v>138.79873190000001</v>
      </c>
      <c r="S161" s="36">
        <f>SUMIFS(СВЦЭМ!$E$33:$E$776,СВЦЭМ!$A$33:$A$776,$A161,СВЦЭМ!$B$33:$B$776,S$155)+'СЕТ СН'!$F$15</f>
        <v>137.01944141999999</v>
      </c>
      <c r="T161" s="36">
        <f>SUMIFS(СВЦЭМ!$E$33:$E$776,СВЦЭМ!$A$33:$A$776,$A161,СВЦЭМ!$B$33:$B$776,T$155)+'СЕТ СН'!$F$15</f>
        <v>132.74274788</v>
      </c>
      <c r="U161" s="36">
        <f>SUMIFS(СВЦЭМ!$E$33:$E$776,СВЦЭМ!$A$33:$A$776,$A161,СВЦЭМ!$B$33:$B$776,U$155)+'СЕТ СН'!$F$15</f>
        <v>131.49840742000001</v>
      </c>
      <c r="V161" s="36">
        <f>SUMIFS(СВЦЭМ!$E$33:$E$776,СВЦЭМ!$A$33:$A$776,$A161,СВЦЭМ!$B$33:$B$776,V$155)+'СЕТ СН'!$F$15</f>
        <v>130.79283190000001</v>
      </c>
      <c r="W161" s="36">
        <f>SUMIFS(СВЦЭМ!$E$33:$E$776,СВЦЭМ!$A$33:$A$776,$A161,СВЦЭМ!$B$33:$B$776,W$155)+'СЕТ СН'!$F$15</f>
        <v>133.05907099000001</v>
      </c>
      <c r="X161" s="36">
        <f>SUMIFS(СВЦЭМ!$E$33:$E$776,СВЦЭМ!$A$33:$A$776,$A161,СВЦЭМ!$B$33:$B$776,X$155)+'СЕТ СН'!$F$15</f>
        <v>134.25761224999999</v>
      </c>
      <c r="Y161" s="36">
        <f>SUMIFS(СВЦЭМ!$E$33:$E$776,СВЦЭМ!$A$33:$A$776,$A161,СВЦЭМ!$B$33:$B$776,Y$155)+'СЕТ СН'!$F$15</f>
        <v>135.80495593000001</v>
      </c>
    </row>
    <row r="162" spans="1:25" ht="15.75" x14ac:dyDescent="0.2">
      <c r="A162" s="35">
        <f t="shared" si="4"/>
        <v>43897</v>
      </c>
      <c r="B162" s="36">
        <f>SUMIFS(СВЦЭМ!$E$33:$E$776,СВЦЭМ!$A$33:$A$776,$A162,СВЦЭМ!$B$33:$B$776,B$155)+'СЕТ СН'!$F$15</f>
        <v>140.99613762999999</v>
      </c>
      <c r="C162" s="36">
        <f>SUMIFS(СВЦЭМ!$E$33:$E$776,СВЦЭМ!$A$33:$A$776,$A162,СВЦЭМ!$B$33:$B$776,C$155)+'СЕТ СН'!$F$15</f>
        <v>145.11477873999999</v>
      </c>
      <c r="D162" s="36">
        <f>SUMIFS(СВЦЭМ!$E$33:$E$776,СВЦЭМ!$A$33:$A$776,$A162,СВЦЭМ!$B$33:$B$776,D$155)+'СЕТ СН'!$F$15</f>
        <v>146.87340818000001</v>
      </c>
      <c r="E162" s="36">
        <f>SUMIFS(СВЦЭМ!$E$33:$E$776,СВЦЭМ!$A$33:$A$776,$A162,СВЦЭМ!$B$33:$B$776,E$155)+'СЕТ СН'!$F$15</f>
        <v>148.51313608000001</v>
      </c>
      <c r="F162" s="36">
        <f>SUMIFS(СВЦЭМ!$E$33:$E$776,СВЦЭМ!$A$33:$A$776,$A162,СВЦЭМ!$B$33:$B$776,F$155)+'СЕТ СН'!$F$15</f>
        <v>147.78879724999999</v>
      </c>
      <c r="G162" s="36">
        <f>SUMIFS(СВЦЭМ!$E$33:$E$776,СВЦЭМ!$A$33:$A$776,$A162,СВЦЭМ!$B$33:$B$776,G$155)+'СЕТ СН'!$F$15</f>
        <v>146.35665723</v>
      </c>
      <c r="H162" s="36">
        <f>SUMIFS(СВЦЭМ!$E$33:$E$776,СВЦЭМ!$A$33:$A$776,$A162,СВЦЭМ!$B$33:$B$776,H$155)+'СЕТ СН'!$F$15</f>
        <v>143.26842553</v>
      </c>
      <c r="I162" s="36">
        <f>SUMIFS(СВЦЭМ!$E$33:$E$776,СВЦЭМ!$A$33:$A$776,$A162,СВЦЭМ!$B$33:$B$776,I$155)+'СЕТ СН'!$F$15</f>
        <v>136.56284288000001</v>
      </c>
      <c r="J162" s="36">
        <f>SUMIFS(СВЦЭМ!$E$33:$E$776,СВЦЭМ!$A$33:$A$776,$A162,СВЦЭМ!$B$33:$B$776,J$155)+'СЕТ СН'!$F$15</f>
        <v>128.34427327</v>
      </c>
      <c r="K162" s="36">
        <f>SUMIFS(СВЦЭМ!$E$33:$E$776,СВЦЭМ!$A$33:$A$776,$A162,СВЦЭМ!$B$33:$B$776,K$155)+'СЕТ СН'!$F$15</f>
        <v>128.61801389999999</v>
      </c>
      <c r="L162" s="36">
        <f>SUMIFS(СВЦЭМ!$E$33:$E$776,СВЦЭМ!$A$33:$A$776,$A162,СВЦЭМ!$B$33:$B$776,L$155)+'СЕТ СН'!$F$15</f>
        <v>129.29803301999999</v>
      </c>
      <c r="M162" s="36">
        <f>SUMIFS(СВЦЭМ!$E$33:$E$776,СВЦЭМ!$A$33:$A$776,$A162,СВЦЭМ!$B$33:$B$776,M$155)+'СЕТ СН'!$F$15</f>
        <v>129.69389432</v>
      </c>
      <c r="N162" s="36">
        <f>SUMIFS(СВЦЭМ!$E$33:$E$776,СВЦЭМ!$A$33:$A$776,$A162,СВЦЭМ!$B$33:$B$776,N$155)+'СЕТ СН'!$F$15</f>
        <v>132.53270509000001</v>
      </c>
      <c r="O162" s="36">
        <f>SUMIFS(СВЦЭМ!$E$33:$E$776,СВЦЭМ!$A$33:$A$776,$A162,СВЦЭМ!$B$33:$B$776,O$155)+'СЕТ СН'!$F$15</f>
        <v>132.90685027999999</v>
      </c>
      <c r="P162" s="36">
        <f>SUMIFS(СВЦЭМ!$E$33:$E$776,СВЦЭМ!$A$33:$A$776,$A162,СВЦЭМ!$B$33:$B$776,P$155)+'СЕТ СН'!$F$15</f>
        <v>134.39489606999999</v>
      </c>
      <c r="Q162" s="36">
        <f>SUMIFS(СВЦЭМ!$E$33:$E$776,СВЦЭМ!$A$33:$A$776,$A162,СВЦЭМ!$B$33:$B$776,Q$155)+'СЕТ СН'!$F$15</f>
        <v>135.7040251</v>
      </c>
      <c r="R162" s="36">
        <f>SUMIFS(СВЦЭМ!$E$33:$E$776,СВЦЭМ!$A$33:$A$776,$A162,СВЦЭМ!$B$33:$B$776,R$155)+'СЕТ СН'!$F$15</f>
        <v>133.81940488000001</v>
      </c>
      <c r="S162" s="36">
        <f>SUMIFS(СВЦЭМ!$E$33:$E$776,СВЦЭМ!$A$33:$A$776,$A162,СВЦЭМ!$B$33:$B$776,S$155)+'СЕТ СН'!$F$15</f>
        <v>130.51610263000001</v>
      </c>
      <c r="T162" s="36">
        <f>SUMIFS(СВЦЭМ!$E$33:$E$776,СВЦЭМ!$A$33:$A$776,$A162,СВЦЭМ!$B$33:$B$776,T$155)+'СЕТ СН'!$F$15</f>
        <v>127.77381419</v>
      </c>
      <c r="U162" s="36">
        <f>SUMIFS(СВЦЭМ!$E$33:$E$776,СВЦЭМ!$A$33:$A$776,$A162,СВЦЭМ!$B$33:$B$776,U$155)+'СЕТ СН'!$F$15</f>
        <v>128.32718971</v>
      </c>
      <c r="V162" s="36">
        <f>SUMIFS(СВЦЭМ!$E$33:$E$776,СВЦЭМ!$A$33:$A$776,$A162,СВЦЭМ!$B$33:$B$776,V$155)+'СЕТ СН'!$F$15</f>
        <v>128.96801671</v>
      </c>
      <c r="W162" s="36">
        <f>SUMIFS(СВЦЭМ!$E$33:$E$776,СВЦЭМ!$A$33:$A$776,$A162,СВЦЭМ!$B$33:$B$776,W$155)+'СЕТ СН'!$F$15</f>
        <v>130.53777608999999</v>
      </c>
      <c r="X162" s="36">
        <f>SUMIFS(СВЦЭМ!$E$33:$E$776,СВЦЭМ!$A$33:$A$776,$A162,СВЦЭМ!$B$33:$B$776,X$155)+'СЕТ СН'!$F$15</f>
        <v>131.76428582</v>
      </c>
      <c r="Y162" s="36">
        <f>SUMIFS(СВЦЭМ!$E$33:$E$776,СВЦЭМ!$A$33:$A$776,$A162,СВЦЭМ!$B$33:$B$776,Y$155)+'СЕТ СН'!$F$15</f>
        <v>134.34888907999999</v>
      </c>
    </row>
    <row r="163" spans="1:25" ht="15.75" x14ac:dyDescent="0.2">
      <c r="A163" s="35">
        <f t="shared" si="4"/>
        <v>43898</v>
      </c>
      <c r="B163" s="36">
        <f>SUMIFS(СВЦЭМ!$E$33:$E$776,СВЦЭМ!$A$33:$A$776,$A163,СВЦЭМ!$B$33:$B$776,B$155)+'СЕТ СН'!$F$15</f>
        <v>139.00001943000001</v>
      </c>
      <c r="C163" s="36">
        <f>SUMIFS(СВЦЭМ!$E$33:$E$776,СВЦЭМ!$A$33:$A$776,$A163,СВЦЭМ!$B$33:$B$776,C$155)+'СЕТ СН'!$F$15</f>
        <v>142.79011326</v>
      </c>
      <c r="D163" s="36">
        <f>SUMIFS(СВЦЭМ!$E$33:$E$776,СВЦЭМ!$A$33:$A$776,$A163,СВЦЭМ!$B$33:$B$776,D$155)+'СЕТ СН'!$F$15</f>
        <v>144.56309128999999</v>
      </c>
      <c r="E163" s="36">
        <f>SUMIFS(СВЦЭМ!$E$33:$E$776,СВЦЭМ!$A$33:$A$776,$A163,СВЦЭМ!$B$33:$B$776,E$155)+'СЕТ СН'!$F$15</f>
        <v>145.52437592000001</v>
      </c>
      <c r="F163" s="36">
        <f>SUMIFS(СВЦЭМ!$E$33:$E$776,СВЦЭМ!$A$33:$A$776,$A163,СВЦЭМ!$B$33:$B$776,F$155)+'СЕТ СН'!$F$15</f>
        <v>145.27604105</v>
      </c>
      <c r="G163" s="36">
        <f>SUMIFS(СВЦЭМ!$E$33:$E$776,СВЦЭМ!$A$33:$A$776,$A163,СВЦЭМ!$B$33:$B$776,G$155)+'СЕТ СН'!$F$15</f>
        <v>143.75513785000001</v>
      </c>
      <c r="H163" s="36">
        <f>SUMIFS(СВЦЭМ!$E$33:$E$776,СВЦЭМ!$A$33:$A$776,$A163,СВЦЭМ!$B$33:$B$776,H$155)+'СЕТ СН'!$F$15</f>
        <v>140.40452557</v>
      </c>
      <c r="I163" s="36">
        <f>SUMIFS(СВЦЭМ!$E$33:$E$776,СВЦЭМ!$A$33:$A$776,$A163,СВЦЭМ!$B$33:$B$776,I$155)+'СЕТ СН'!$F$15</f>
        <v>134.44771151</v>
      </c>
      <c r="J163" s="36">
        <f>SUMIFS(СВЦЭМ!$E$33:$E$776,СВЦЭМ!$A$33:$A$776,$A163,СВЦЭМ!$B$33:$B$776,J$155)+'СЕТ СН'!$F$15</f>
        <v>127.08396045000001</v>
      </c>
      <c r="K163" s="36">
        <f>SUMIFS(СВЦЭМ!$E$33:$E$776,СВЦЭМ!$A$33:$A$776,$A163,СВЦЭМ!$B$33:$B$776,K$155)+'СЕТ СН'!$F$15</f>
        <v>122.71393162</v>
      </c>
      <c r="L163" s="36">
        <f>SUMIFS(СВЦЭМ!$E$33:$E$776,СВЦЭМ!$A$33:$A$776,$A163,СВЦЭМ!$B$33:$B$776,L$155)+'СЕТ СН'!$F$15</f>
        <v>123.90757723999999</v>
      </c>
      <c r="M163" s="36">
        <f>SUMIFS(СВЦЭМ!$E$33:$E$776,СВЦЭМ!$A$33:$A$776,$A163,СВЦЭМ!$B$33:$B$776,M$155)+'СЕТ СН'!$F$15</f>
        <v>123.92583465</v>
      </c>
      <c r="N163" s="36">
        <f>SUMIFS(СВЦЭМ!$E$33:$E$776,СВЦЭМ!$A$33:$A$776,$A163,СВЦЭМ!$B$33:$B$776,N$155)+'СЕТ СН'!$F$15</f>
        <v>125.76982048000001</v>
      </c>
      <c r="O163" s="36">
        <f>SUMIFS(СВЦЭМ!$E$33:$E$776,СВЦЭМ!$A$33:$A$776,$A163,СВЦЭМ!$B$33:$B$776,O$155)+'СЕТ СН'!$F$15</f>
        <v>128.40512099</v>
      </c>
      <c r="P163" s="36">
        <f>SUMIFS(СВЦЭМ!$E$33:$E$776,СВЦЭМ!$A$33:$A$776,$A163,СВЦЭМ!$B$33:$B$776,P$155)+'СЕТ СН'!$F$15</f>
        <v>130.56425444000001</v>
      </c>
      <c r="Q163" s="36">
        <f>SUMIFS(СВЦЭМ!$E$33:$E$776,СВЦЭМ!$A$33:$A$776,$A163,СВЦЭМ!$B$33:$B$776,Q$155)+'СЕТ СН'!$F$15</f>
        <v>131.76149874000001</v>
      </c>
      <c r="R163" s="36">
        <f>SUMIFS(СВЦЭМ!$E$33:$E$776,СВЦЭМ!$A$33:$A$776,$A163,СВЦЭМ!$B$33:$B$776,R$155)+'СЕТ СН'!$F$15</f>
        <v>130.89326482999999</v>
      </c>
      <c r="S163" s="36">
        <f>SUMIFS(СВЦЭМ!$E$33:$E$776,СВЦЭМ!$A$33:$A$776,$A163,СВЦЭМ!$B$33:$B$776,S$155)+'СЕТ СН'!$F$15</f>
        <v>129.72164971000001</v>
      </c>
      <c r="T163" s="36">
        <f>SUMIFS(СВЦЭМ!$E$33:$E$776,СВЦЭМ!$A$33:$A$776,$A163,СВЦЭМ!$B$33:$B$776,T$155)+'СЕТ СН'!$F$15</f>
        <v>126.89152201</v>
      </c>
      <c r="U163" s="36">
        <f>SUMIFS(СВЦЭМ!$E$33:$E$776,СВЦЭМ!$A$33:$A$776,$A163,СВЦЭМ!$B$33:$B$776,U$155)+'СЕТ СН'!$F$15</f>
        <v>124.94844088000001</v>
      </c>
      <c r="V163" s="36">
        <f>SUMIFS(СВЦЭМ!$E$33:$E$776,СВЦЭМ!$A$33:$A$776,$A163,СВЦЭМ!$B$33:$B$776,V$155)+'СЕТ СН'!$F$15</f>
        <v>124.44428808000001</v>
      </c>
      <c r="W163" s="36">
        <f>SUMIFS(СВЦЭМ!$E$33:$E$776,СВЦЭМ!$A$33:$A$776,$A163,СВЦЭМ!$B$33:$B$776,W$155)+'СЕТ СН'!$F$15</f>
        <v>125.72669531</v>
      </c>
      <c r="X163" s="36">
        <f>SUMIFS(СВЦЭМ!$E$33:$E$776,СВЦЭМ!$A$33:$A$776,$A163,СВЦЭМ!$B$33:$B$776,X$155)+'СЕТ СН'!$F$15</f>
        <v>127.33023908</v>
      </c>
      <c r="Y163" s="36">
        <f>SUMIFS(СВЦЭМ!$E$33:$E$776,СВЦЭМ!$A$33:$A$776,$A163,СВЦЭМ!$B$33:$B$776,Y$155)+'СЕТ СН'!$F$15</f>
        <v>130.89386292</v>
      </c>
    </row>
    <row r="164" spans="1:25" ht="15.75" x14ac:dyDescent="0.2">
      <c r="A164" s="35">
        <f t="shared" si="4"/>
        <v>43899</v>
      </c>
      <c r="B164" s="36">
        <f>SUMIFS(СВЦЭМ!$E$33:$E$776,СВЦЭМ!$A$33:$A$776,$A164,СВЦЭМ!$B$33:$B$776,B$155)+'СЕТ СН'!$F$15</f>
        <v>140.28310013000001</v>
      </c>
      <c r="C164" s="36">
        <f>SUMIFS(СВЦЭМ!$E$33:$E$776,СВЦЭМ!$A$33:$A$776,$A164,СВЦЭМ!$B$33:$B$776,C$155)+'СЕТ СН'!$F$15</f>
        <v>141.91232979</v>
      </c>
      <c r="D164" s="36">
        <f>SUMIFS(СВЦЭМ!$E$33:$E$776,СВЦЭМ!$A$33:$A$776,$A164,СВЦЭМ!$B$33:$B$776,D$155)+'СЕТ СН'!$F$15</f>
        <v>144.61011649</v>
      </c>
      <c r="E164" s="36">
        <f>SUMIFS(СВЦЭМ!$E$33:$E$776,СВЦЭМ!$A$33:$A$776,$A164,СВЦЭМ!$B$33:$B$776,E$155)+'СЕТ СН'!$F$15</f>
        <v>146.56026678999999</v>
      </c>
      <c r="F164" s="36">
        <f>SUMIFS(СВЦЭМ!$E$33:$E$776,СВЦЭМ!$A$33:$A$776,$A164,СВЦЭМ!$B$33:$B$776,F$155)+'СЕТ СН'!$F$15</f>
        <v>146.56900773000001</v>
      </c>
      <c r="G164" s="36">
        <f>SUMIFS(СВЦЭМ!$E$33:$E$776,СВЦЭМ!$A$33:$A$776,$A164,СВЦЭМ!$B$33:$B$776,G$155)+'СЕТ СН'!$F$15</f>
        <v>145.92122583</v>
      </c>
      <c r="H164" s="36">
        <f>SUMIFS(СВЦЭМ!$E$33:$E$776,СВЦЭМ!$A$33:$A$776,$A164,СВЦЭМ!$B$33:$B$776,H$155)+'СЕТ СН'!$F$15</f>
        <v>142.69935575</v>
      </c>
      <c r="I164" s="36">
        <f>SUMIFS(СВЦЭМ!$E$33:$E$776,СВЦЭМ!$A$33:$A$776,$A164,СВЦЭМ!$B$33:$B$776,I$155)+'СЕТ СН'!$F$15</f>
        <v>137.46360315999999</v>
      </c>
      <c r="J164" s="36">
        <f>SUMIFS(СВЦЭМ!$E$33:$E$776,СВЦЭМ!$A$33:$A$776,$A164,СВЦЭМ!$B$33:$B$776,J$155)+'СЕТ СН'!$F$15</f>
        <v>132.62929098999999</v>
      </c>
      <c r="K164" s="36">
        <f>SUMIFS(СВЦЭМ!$E$33:$E$776,СВЦЭМ!$A$33:$A$776,$A164,СВЦЭМ!$B$33:$B$776,K$155)+'СЕТ СН'!$F$15</f>
        <v>130.24118007000001</v>
      </c>
      <c r="L164" s="36">
        <f>SUMIFS(СВЦЭМ!$E$33:$E$776,СВЦЭМ!$A$33:$A$776,$A164,СВЦЭМ!$B$33:$B$776,L$155)+'СЕТ СН'!$F$15</f>
        <v>128.67722932000001</v>
      </c>
      <c r="M164" s="36">
        <f>SUMIFS(СВЦЭМ!$E$33:$E$776,СВЦЭМ!$A$33:$A$776,$A164,СВЦЭМ!$B$33:$B$776,M$155)+'СЕТ СН'!$F$15</f>
        <v>128.86764364000001</v>
      </c>
      <c r="N164" s="36">
        <f>SUMIFS(СВЦЭМ!$E$33:$E$776,СВЦЭМ!$A$33:$A$776,$A164,СВЦЭМ!$B$33:$B$776,N$155)+'СЕТ СН'!$F$15</f>
        <v>130.64312828999999</v>
      </c>
      <c r="O164" s="36">
        <f>SUMIFS(СВЦЭМ!$E$33:$E$776,СВЦЭМ!$A$33:$A$776,$A164,СВЦЭМ!$B$33:$B$776,O$155)+'СЕТ СН'!$F$15</f>
        <v>132.18178669</v>
      </c>
      <c r="P164" s="36">
        <f>SUMIFS(СВЦЭМ!$E$33:$E$776,СВЦЭМ!$A$33:$A$776,$A164,СВЦЭМ!$B$33:$B$776,P$155)+'СЕТ СН'!$F$15</f>
        <v>133.55244918</v>
      </c>
      <c r="Q164" s="36">
        <f>SUMIFS(СВЦЭМ!$E$33:$E$776,СВЦЭМ!$A$33:$A$776,$A164,СВЦЭМ!$B$33:$B$776,Q$155)+'СЕТ СН'!$F$15</f>
        <v>134.15942702999999</v>
      </c>
      <c r="R164" s="36">
        <f>SUMIFS(СВЦЭМ!$E$33:$E$776,СВЦЭМ!$A$33:$A$776,$A164,СВЦЭМ!$B$33:$B$776,R$155)+'СЕТ СН'!$F$15</f>
        <v>134.31021361000001</v>
      </c>
      <c r="S164" s="36">
        <f>SUMIFS(СВЦЭМ!$E$33:$E$776,СВЦЭМ!$A$33:$A$776,$A164,СВЦЭМ!$B$33:$B$776,S$155)+'СЕТ СН'!$F$15</f>
        <v>132.03424317</v>
      </c>
      <c r="T164" s="36">
        <f>SUMIFS(СВЦЭМ!$E$33:$E$776,СВЦЭМ!$A$33:$A$776,$A164,СВЦЭМ!$B$33:$B$776,T$155)+'СЕТ СН'!$F$15</f>
        <v>129.32806593000001</v>
      </c>
      <c r="U164" s="36">
        <f>SUMIFS(СВЦЭМ!$E$33:$E$776,СВЦЭМ!$A$33:$A$776,$A164,СВЦЭМ!$B$33:$B$776,U$155)+'СЕТ СН'!$F$15</f>
        <v>127.14581046000001</v>
      </c>
      <c r="V164" s="36">
        <f>SUMIFS(СВЦЭМ!$E$33:$E$776,СВЦЭМ!$A$33:$A$776,$A164,СВЦЭМ!$B$33:$B$776,V$155)+'СЕТ СН'!$F$15</f>
        <v>127.53938908000001</v>
      </c>
      <c r="W164" s="36">
        <f>SUMIFS(СВЦЭМ!$E$33:$E$776,СВЦЭМ!$A$33:$A$776,$A164,СВЦЭМ!$B$33:$B$776,W$155)+'СЕТ СН'!$F$15</f>
        <v>129.57218792</v>
      </c>
      <c r="X164" s="36">
        <f>SUMIFS(СВЦЭМ!$E$33:$E$776,СВЦЭМ!$A$33:$A$776,$A164,СВЦЭМ!$B$33:$B$776,X$155)+'СЕТ СН'!$F$15</f>
        <v>132.87281659000001</v>
      </c>
      <c r="Y164" s="36">
        <f>SUMIFS(СВЦЭМ!$E$33:$E$776,СВЦЭМ!$A$33:$A$776,$A164,СВЦЭМ!$B$33:$B$776,Y$155)+'СЕТ СН'!$F$15</f>
        <v>136.52382686999999</v>
      </c>
    </row>
    <row r="165" spans="1:25" ht="15.75" x14ac:dyDescent="0.2">
      <c r="A165" s="35">
        <f t="shared" si="4"/>
        <v>43900</v>
      </c>
      <c r="B165" s="36">
        <f>SUMIFS(СВЦЭМ!$E$33:$E$776,СВЦЭМ!$A$33:$A$776,$A165,СВЦЭМ!$B$33:$B$776,B$155)+'СЕТ СН'!$F$15</f>
        <v>139.37960903999999</v>
      </c>
      <c r="C165" s="36">
        <f>SUMIFS(СВЦЭМ!$E$33:$E$776,СВЦЭМ!$A$33:$A$776,$A165,СВЦЭМ!$B$33:$B$776,C$155)+'СЕТ СН'!$F$15</f>
        <v>144.1988245</v>
      </c>
      <c r="D165" s="36">
        <f>SUMIFS(СВЦЭМ!$E$33:$E$776,СВЦЭМ!$A$33:$A$776,$A165,СВЦЭМ!$B$33:$B$776,D$155)+'СЕТ СН'!$F$15</f>
        <v>143.79644680999999</v>
      </c>
      <c r="E165" s="36">
        <f>SUMIFS(СВЦЭМ!$E$33:$E$776,СВЦЭМ!$A$33:$A$776,$A165,СВЦЭМ!$B$33:$B$776,E$155)+'СЕТ СН'!$F$15</f>
        <v>144.24807894</v>
      </c>
      <c r="F165" s="36">
        <f>SUMIFS(СВЦЭМ!$E$33:$E$776,СВЦЭМ!$A$33:$A$776,$A165,СВЦЭМ!$B$33:$B$776,F$155)+'СЕТ СН'!$F$15</f>
        <v>143.51303278</v>
      </c>
      <c r="G165" s="36">
        <f>SUMIFS(СВЦЭМ!$E$33:$E$776,СВЦЭМ!$A$33:$A$776,$A165,СВЦЭМ!$B$33:$B$776,G$155)+'СЕТ СН'!$F$15</f>
        <v>136.32064557000001</v>
      </c>
      <c r="H165" s="36">
        <f>SUMIFS(СВЦЭМ!$E$33:$E$776,СВЦЭМ!$A$33:$A$776,$A165,СВЦЭМ!$B$33:$B$776,H$155)+'СЕТ СН'!$F$15</f>
        <v>132.63852842</v>
      </c>
      <c r="I165" s="36">
        <f>SUMIFS(СВЦЭМ!$E$33:$E$776,СВЦЭМ!$A$33:$A$776,$A165,СВЦЭМ!$B$33:$B$776,I$155)+'СЕТ СН'!$F$15</f>
        <v>127.25643543</v>
      </c>
      <c r="J165" s="36">
        <f>SUMIFS(СВЦЭМ!$E$33:$E$776,СВЦЭМ!$A$33:$A$776,$A165,СВЦЭМ!$B$33:$B$776,J$155)+'СЕТ СН'!$F$15</f>
        <v>122.66706388</v>
      </c>
      <c r="K165" s="36">
        <f>SUMIFS(СВЦЭМ!$E$33:$E$776,СВЦЭМ!$A$33:$A$776,$A165,СВЦЭМ!$B$33:$B$776,K$155)+'СЕТ СН'!$F$15</f>
        <v>124.51324698000001</v>
      </c>
      <c r="L165" s="36">
        <f>SUMIFS(СВЦЭМ!$E$33:$E$776,СВЦЭМ!$A$33:$A$776,$A165,СВЦЭМ!$B$33:$B$776,L$155)+'СЕТ СН'!$F$15</f>
        <v>124.23289105000001</v>
      </c>
      <c r="M165" s="36">
        <f>SUMIFS(СВЦЭМ!$E$33:$E$776,СВЦЭМ!$A$33:$A$776,$A165,СВЦЭМ!$B$33:$B$776,M$155)+'СЕТ СН'!$F$15</f>
        <v>123.3119308</v>
      </c>
      <c r="N165" s="36">
        <f>SUMIFS(СВЦЭМ!$E$33:$E$776,СВЦЭМ!$A$33:$A$776,$A165,СВЦЭМ!$B$33:$B$776,N$155)+'СЕТ СН'!$F$15</f>
        <v>122.64489588000001</v>
      </c>
      <c r="O165" s="36">
        <f>SUMIFS(СВЦЭМ!$E$33:$E$776,СВЦЭМ!$A$33:$A$776,$A165,СВЦЭМ!$B$33:$B$776,O$155)+'СЕТ СН'!$F$15</f>
        <v>121.84444359</v>
      </c>
      <c r="P165" s="36">
        <f>SUMIFS(СВЦЭМ!$E$33:$E$776,СВЦЭМ!$A$33:$A$776,$A165,СВЦЭМ!$B$33:$B$776,P$155)+'СЕТ СН'!$F$15</f>
        <v>122.0254656</v>
      </c>
      <c r="Q165" s="36">
        <f>SUMIFS(СВЦЭМ!$E$33:$E$776,СВЦЭМ!$A$33:$A$776,$A165,СВЦЭМ!$B$33:$B$776,Q$155)+'СЕТ СН'!$F$15</f>
        <v>121.69187488999999</v>
      </c>
      <c r="R165" s="36">
        <f>SUMIFS(СВЦЭМ!$E$33:$E$776,СВЦЭМ!$A$33:$A$776,$A165,СВЦЭМ!$B$33:$B$776,R$155)+'СЕТ СН'!$F$15</f>
        <v>120.17150836</v>
      </c>
      <c r="S165" s="36">
        <f>SUMIFS(СВЦЭМ!$E$33:$E$776,СВЦЭМ!$A$33:$A$776,$A165,СВЦЭМ!$B$33:$B$776,S$155)+'СЕТ СН'!$F$15</f>
        <v>120.22614658000001</v>
      </c>
      <c r="T165" s="36">
        <f>SUMIFS(СВЦЭМ!$E$33:$E$776,СВЦЭМ!$A$33:$A$776,$A165,СВЦЭМ!$B$33:$B$776,T$155)+'СЕТ СН'!$F$15</f>
        <v>119.6079525</v>
      </c>
      <c r="U165" s="36">
        <f>SUMIFS(СВЦЭМ!$E$33:$E$776,СВЦЭМ!$A$33:$A$776,$A165,СВЦЭМ!$B$33:$B$776,U$155)+'СЕТ СН'!$F$15</f>
        <v>123.19879505</v>
      </c>
      <c r="V165" s="36">
        <f>SUMIFS(СВЦЭМ!$E$33:$E$776,СВЦЭМ!$A$33:$A$776,$A165,СВЦЭМ!$B$33:$B$776,V$155)+'СЕТ СН'!$F$15</f>
        <v>122.9838762</v>
      </c>
      <c r="W165" s="36">
        <f>SUMIFS(СВЦЭМ!$E$33:$E$776,СВЦЭМ!$A$33:$A$776,$A165,СВЦЭМ!$B$33:$B$776,W$155)+'СЕТ СН'!$F$15</f>
        <v>122.3781</v>
      </c>
      <c r="X165" s="36">
        <f>SUMIFS(СВЦЭМ!$E$33:$E$776,СВЦЭМ!$A$33:$A$776,$A165,СВЦЭМ!$B$33:$B$776,X$155)+'СЕТ СН'!$F$15</f>
        <v>121.10817846</v>
      </c>
      <c r="Y165" s="36">
        <f>SUMIFS(СВЦЭМ!$E$33:$E$776,СВЦЭМ!$A$33:$A$776,$A165,СВЦЭМ!$B$33:$B$776,Y$155)+'СЕТ СН'!$F$15</f>
        <v>122.16314083</v>
      </c>
    </row>
    <row r="166" spans="1:25" ht="15.75" x14ac:dyDescent="0.2">
      <c r="A166" s="35">
        <f t="shared" si="4"/>
        <v>43901</v>
      </c>
      <c r="B166" s="36">
        <f>SUMIFS(СВЦЭМ!$E$33:$E$776,СВЦЭМ!$A$33:$A$776,$A166,СВЦЭМ!$B$33:$B$776,B$155)+'СЕТ СН'!$F$15</f>
        <v>138.97809903999999</v>
      </c>
      <c r="C166" s="36">
        <f>SUMIFS(СВЦЭМ!$E$33:$E$776,СВЦЭМ!$A$33:$A$776,$A166,СВЦЭМ!$B$33:$B$776,C$155)+'СЕТ СН'!$F$15</f>
        <v>137.22241585</v>
      </c>
      <c r="D166" s="36">
        <f>SUMIFS(СВЦЭМ!$E$33:$E$776,СВЦЭМ!$A$33:$A$776,$A166,СВЦЭМ!$B$33:$B$776,D$155)+'СЕТ СН'!$F$15</f>
        <v>135.53667297000001</v>
      </c>
      <c r="E166" s="36">
        <f>SUMIFS(СВЦЭМ!$E$33:$E$776,СВЦЭМ!$A$33:$A$776,$A166,СВЦЭМ!$B$33:$B$776,E$155)+'СЕТ СН'!$F$15</f>
        <v>135.01443757999999</v>
      </c>
      <c r="F166" s="36">
        <f>SUMIFS(СВЦЭМ!$E$33:$E$776,СВЦЭМ!$A$33:$A$776,$A166,СВЦЭМ!$B$33:$B$776,F$155)+'СЕТ СН'!$F$15</f>
        <v>134.49775625999999</v>
      </c>
      <c r="G166" s="36">
        <f>SUMIFS(СВЦЭМ!$E$33:$E$776,СВЦЭМ!$A$33:$A$776,$A166,СВЦЭМ!$B$33:$B$776,G$155)+'СЕТ СН'!$F$15</f>
        <v>135.2879461</v>
      </c>
      <c r="H166" s="36">
        <f>SUMIFS(СВЦЭМ!$E$33:$E$776,СВЦЭМ!$A$33:$A$776,$A166,СВЦЭМ!$B$33:$B$776,H$155)+'СЕТ СН'!$F$15</f>
        <v>137.84603917999999</v>
      </c>
      <c r="I166" s="36">
        <f>SUMIFS(СВЦЭМ!$E$33:$E$776,СВЦЭМ!$A$33:$A$776,$A166,СВЦЭМ!$B$33:$B$776,I$155)+'СЕТ СН'!$F$15</f>
        <v>135.30151549000001</v>
      </c>
      <c r="J166" s="36">
        <f>SUMIFS(СВЦЭМ!$E$33:$E$776,СВЦЭМ!$A$33:$A$776,$A166,СВЦЭМ!$B$33:$B$776,J$155)+'СЕТ СН'!$F$15</f>
        <v>129.03005203000001</v>
      </c>
      <c r="K166" s="36">
        <f>SUMIFS(СВЦЭМ!$E$33:$E$776,СВЦЭМ!$A$33:$A$776,$A166,СВЦЭМ!$B$33:$B$776,K$155)+'СЕТ СН'!$F$15</f>
        <v>128.98111655</v>
      </c>
      <c r="L166" s="36">
        <f>SUMIFS(СВЦЭМ!$E$33:$E$776,СВЦЭМ!$A$33:$A$776,$A166,СВЦЭМ!$B$33:$B$776,L$155)+'СЕТ СН'!$F$15</f>
        <v>130.32813254999999</v>
      </c>
      <c r="M166" s="36">
        <f>SUMIFS(СВЦЭМ!$E$33:$E$776,СВЦЭМ!$A$33:$A$776,$A166,СВЦЭМ!$B$33:$B$776,M$155)+'СЕТ СН'!$F$15</f>
        <v>130.39146213000001</v>
      </c>
      <c r="N166" s="36">
        <f>SUMIFS(СВЦЭМ!$E$33:$E$776,СВЦЭМ!$A$33:$A$776,$A166,СВЦЭМ!$B$33:$B$776,N$155)+'СЕТ СН'!$F$15</f>
        <v>131.04847333999999</v>
      </c>
      <c r="O166" s="36">
        <f>SUMIFS(СВЦЭМ!$E$33:$E$776,СВЦЭМ!$A$33:$A$776,$A166,СВЦЭМ!$B$33:$B$776,O$155)+'СЕТ СН'!$F$15</f>
        <v>132.25842667000001</v>
      </c>
      <c r="P166" s="36">
        <f>SUMIFS(СВЦЭМ!$E$33:$E$776,СВЦЭМ!$A$33:$A$776,$A166,СВЦЭМ!$B$33:$B$776,P$155)+'СЕТ СН'!$F$15</f>
        <v>132.92736540000001</v>
      </c>
      <c r="Q166" s="36">
        <f>SUMIFS(СВЦЭМ!$E$33:$E$776,СВЦЭМ!$A$33:$A$776,$A166,СВЦЭМ!$B$33:$B$776,Q$155)+'СЕТ СН'!$F$15</f>
        <v>133.92502259</v>
      </c>
      <c r="R166" s="36">
        <f>SUMIFS(СВЦЭМ!$E$33:$E$776,СВЦЭМ!$A$33:$A$776,$A166,СВЦЭМ!$B$33:$B$776,R$155)+'СЕТ СН'!$F$15</f>
        <v>133.94295593999999</v>
      </c>
      <c r="S166" s="36">
        <f>SUMIFS(СВЦЭМ!$E$33:$E$776,СВЦЭМ!$A$33:$A$776,$A166,СВЦЭМ!$B$33:$B$776,S$155)+'СЕТ СН'!$F$15</f>
        <v>132.67394246000001</v>
      </c>
      <c r="T166" s="36">
        <f>SUMIFS(СВЦЭМ!$E$33:$E$776,СВЦЭМ!$A$33:$A$776,$A166,СВЦЭМ!$B$33:$B$776,T$155)+'СЕТ СН'!$F$15</f>
        <v>132.38106327</v>
      </c>
      <c r="U166" s="36">
        <f>SUMIFS(СВЦЭМ!$E$33:$E$776,СВЦЭМ!$A$33:$A$776,$A166,СВЦЭМ!$B$33:$B$776,U$155)+'СЕТ СН'!$F$15</f>
        <v>132.86186859</v>
      </c>
      <c r="V166" s="36">
        <f>SUMIFS(СВЦЭМ!$E$33:$E$776,СВЦЭМ!$A$33:$A$776,$A166,СВЦЭМ!$B$33:$B$776,V$155)+'СЕТ СН'!$F$15</f>
        <v>133.27444618999999</v>
      </c>
      <c r="W166" s="36">
        <f>SUMIFS(СВЦЭМ!$E$33:$E$776,СВЦЭМ!$A$33:$A$776,$A166,СВЦЭМ!$B$33:$B$776,W$155)+'СЕТ СН'!$F$15</f>
        <v>133.59782032000001</v>
      </c>
      <c r="X166" s="36">
        <f>SUMIFS(СВЦЭМ!$E$33:$E$776,СВЦЭМ!$A$33:$A$776,$A166,СВЦЭМ!$B$33:$B$776,X$155)+'СЕТ СН'!$F$15</f>
        <v>136.17508029999999</v>
      </c>
      <c r="Y166" s="36">
        <f>SUMIFS(СВЦЭМ!$E$33:$E$776,СВЦЭМ!$A$33:$A$776,$A166,СВЦЭМ!$B$33:$B$776,Y$155)+'СЕТ СН'!$F$15</f>
        <v>138.74483992</v>
      </c>
    </row>
    <row r="167" spans="1:25" ht="15.75" x14ac:dyDescent="0.2">
      <c r="A167" s="35">
        <f t="shared" si="4"/>
        <v>43902</v>
      </c>
      <c r="B167" s="36">
        <f>SUMIFS(СВЦЭМ!$E$33:$E$776,СВЦЭМ!$A$33:$A$776,$A167,СВЦЭМ!$B$33:$B$776,B$155)+'СЕТ СН'!$F$15</f>
        <v>134.74398224999999</v>
      </c>
      <c r="C167" s="36">
        <f>SUMIFS(СВЦЭМ!$E$33:$E$776,СВЦЭМ!$A$33:$A$776,$A167,СВЦЭМ!$B$33:$B$776,C$155)+'СЕТ СН'!$F$15</f>
        <v>138.29531528000001</v>
      </c>
      <c r="D167" s="36">
        <f>SUMIFS(СВЦЭМ!$E$33:$E$776,СВЦЭМ!$A$33:$A$776,$A167,СВЦЭМ!$B$33:$B$776,D$155)+'СЕТ СН'!$F$15</f>
        <v>139.81940907000001</v>
      </c>
      <c r="E167" s="36">
        <f>SUMIFS(СВЦЭМ!$E$33:$E$776,СВЦЭМ!$A$33:$A$776,$A167,СВЦЭМ!$B$33:$B$776,E$155)+'СЕТ СН'!$F$15</f>
        <v>140.68762587000001</v>
      </c>
      <c r="F167" s="36">
        <f>SUMIFS(СВЦЭМ!$E$33:$E$776,СВЦЭМ!$A$33:$A$776,$A167,СВЦЭМ!$B$33:$B$776,F$155)+'СЕТ СН'!$F$15</f>
        <v>139.64758784</v>
      </c>
      <c r="G167" s="36">
        <f>SUMIFS(СВЦЭМ!$E$33:$E$776,СВЦЭМ!$A$33:$A$776,$A167,СВЦЭМ!$B$33:$B$776,G$155)+'СЕТ СН'!$F$15</f>
        <v>138.15709432</v>
      </c>
      <c r="H167" s="36">
        <f>SUMIFS(СВЦЭМ!$E$33:$E$776,СВЦЭМ!$A$33:$A$776,$A167,СВЦЭМ!$B$33:$B$776,H$155)+'СЕТ СН'!$F$15</f>
        <v>137.15111089999999</v>
      </c>
      <c r="I167" s="36">
        <f>SUMIFS(СВЦЭМ!$E$33:$E$776,СВЦЭМ!$A$33:$A$776,$A167,СВЦЭМ!$B$33:$B$776,I$155)+'СЕТ СН'!$F$15</f>
        <v>136.54358988000001</v>
      </c>
      <c r="J167" s="36">
        <f>SUMIFS(СВЦЭМ!$E$33:$E$776,СВЦЭМ!$A$33:$A$776,$A167,СВЦЭМ!$B$33:$B$776,J$155)+'СЕТ СН'!$F$15</f>
        <v>131.06499697000001</v>
      </c>
      <c r="K167" s="36">
        <f>SUMIFS(СВЦЭМ!$E$33:$E$776,СВЦЭМ!$A$33:$A$776,$A167,СВЦЭМ!$B$33:$B$776,K$155)+'СЕТ СН'!$F$15</f>
        <v>130.80375527000001</v>
      </c>
      <c r="L167" s="36">
        <f>SUMIFS(СВЦЭМ!$E$33:$E$776,СВЦЭМ!$A$33:$A$776,$A167,СВЦЭМ!$B$33:$B$776,L$155)+'СЕТ СН'!$F$15</f>
        <v>131.83553126000001</v>
      </c>
      <c r="M167" s="36">
        <f>SUMIFS(СВЦЭМ!$E$33:$E$776,СВЦЭМ!$A$33:$A$776,$A167,СВЦЭМ!$B$33:$B$776,M$155)+'СЕТ СН'!$F$15</f>
        <v>134.61196634000001</v>
      </c>
      <c r="N167" s="36">
        <f>SUMIFS(СВЦЭМ!$E$33:$E$776,СВЦЭМ!$A$33:$A$776,$A167,СВЦЭМ!$B$33:$B$776,N$155)+'СЕТ СН'!$F$15</f>
        <v>135.29082212</v>
      </c>
      <c r="O167" s="36">
        <f>SUMIFS(СВЦЭМ!$E$33:$E$776,СВЦЭМ!$A$33:$A$776,$A167,СВЦЭМ!$B$33:$B$776,O$155)+'СЕТ СН'!$F$15</f>
        <v>136.86049248</v>
      </c>
      <c r="P167" s="36">
        <f>SUMIFS(СВЦЭМ!$E$33:$E$776,СВЦЭМ!$A$33:$A$776,$A167,СВЦЭМ!$B$33:$B$776,P$155)+'СЕТ СН'!$F$15</f>
        <v>138.24371085999999</v>
      </c>
      <c r="Q167" s="36">
        <f>SUMIFS(СВЦЭМ!$E$33:$E$776,СВЦЭМ!$A$33:$A$776,$A167,СВЦЭМ!$B$33:$B$776,Q$155)+'СЕТ СН'!$F$15</f>
        <v>139.15086366</v>
      </c>
      <c r="R167" s="36">
        <f>SUMIFS(СВЦЭМ!$E$33:$E$776,СВЦЭМ!$A$33:$A$776,$A167,СВЦЭМ!$B$33:$B$776,R$155)+'СЕТ СН'!$F$15</f>
        <v>139.36230399999999</v>
      </c>
      <c r="S167" s="36">
        <f>SUMIFS(СВЦЭМ!$E$33:$E$776,СВЦЭМ!$A$33:$A$776,$A167,СВЦЭМ!$B$33:$B$776,S$155)+'СЕТ СН'!$F$15</f>
        <v>138.42320745999999</v>
      </c>
      <c r="T167" s="36">
        <f>SUMIFS(СВЦЭМ!$E$33:$E$776,СВЦЭМ!$A$33:$A$776,$A167,СВЦЭМ!$B$33:$B$776,T$155)+'СЕТ СН'!$F$15</f>
        <v>133.62605156000001</v>
      </c>
      <c r="U167" s="36">
        <f>SUMIFS(СВЦЭМ!$E$33:$E$776,СВЦЭМ!$A$33:$A$776,$A167,СВЦЭМ!$B$33:$B$776,U$155)+'СЕТ СН'!$F$15</f>
        <v>130.91024751</v>
      </c>
      <c r="V167" s="36">
        <f>SUMIFS(СВЦЭМ!$E$33:$E$776,СВЦЭМ!$A$33:$A$776,$A167,СВЦЭМ!$B$33:$B$776,V$155)+'СЕТ СН'!$F$15</f>
        <v>130.09966496000001</v>
      </c>
      <c r="W167" s="36">
        <f>SUMIFS(СВЦЭМ!$E$33:$E$776,СВЦЭМ!$A$33:$A$776,$A167,СВЦЭМ!$B$33:$B$776,W$155)+'СЕТ СН'!$F$15</f>
        <v>132.43603100999999</v>
      </c>
      <c r="X167" s="36">
        <f>SUMIFS(СВЦЭМ!$E$33:$E$776,СВЦЭМ!$A$33:$A$776,$A167,СВЦЭМ!$B$33:$B$776,X$155)+'СЕТ СН'!$F$15</f>
        <v>135.31488844</v>
      </c>
      <c r="Y167" s="36">
        <f>SUMIFS(СВЦЭМ!$E$33:$E$776,СВЦЭМ!$A$33:$A$776,$A167,СВЦЭМ!$B$33:$B$776,Y$155)+'СЕТ СН'!$F$15</f>
        <v>137.78611169999999</v>
      </c>
    </row>
    <row r="168" spans="1:25" ht="15.75" x14ac:dyDescent="0.2">
      <c r="A168" s="35">
        <f t="shared" si="4"/>
        <v>43903</v>
      </c>
      <c r="B168" s="36">
        <f>SUMIFS(СВЦЭМ!$E$33:$E$776,СВЦЭМ!$A$33:$A$776,$A168,СВЦЭМ!$B$33:$B$776,B$155)+'СЕТ СН'!$F$15</f>
        <v>146.92301076000001</v>
      </c>
      <c r="C168" s="36">
        <f>SUMIFS(СВЦЭМ!$E$33:$E$776,СВЦЭМ!$A$33:$A$776,$A168,СВЦЭМ!$B$33:$B$776,C$155)+'СЕТ СН'!$F$15</f>
        <v>149.13262546999999</v>
      </c>
      <c r="D168" s="36">
        <f>SUMIFS(СВЦЭМ!$E$33:$E$776,СВЦЭМ!$A$33:$A$776,$A168,СВЦЭМ!$B$33:$B$776,D$155)+'СЕТ СН'!$F$15</f>
        <v>151.00436887000001</v>
      </c>
      <c r="E168" s="36">
        <f>SUMIFS(СВЦЭМ!$E$33:$E$776,СВЦЭМ!$A$33:$A$776,$A168,СВЦЭМ!$B$33:$B$776,E$155)+'СЕТ СН'!$F$15</f>
        <v>151.01567915000001</v>
      </c>
      <c r="F168" s="36">
        <f>SUMIFS(СВЦЭМ!$E$33:$E$776,СВЦЭМ!$A$33:$A$776,$A168,СВЦЭМ!$B$33:$B$776,F$155)+'СЕТ СН'!$F$15</f>
        <v>150.33039495</v>
      </c>
      <c r="G168" s="36">
        <f>SUMIFS(СВЦЭМ!$E$33:$E$776,СВЦЭМ!$A$33:$A$776,$A168,СВЦЭМ!$B$33:$B$776,G$155)+'СЕТ СН'!$F$15</f>
        <v>146.80199131000001</v>
      </c>
      <c r="H168" s="36">
        <f>SUMIFS(СВЦЭМ!$E$33:$E$776,СВЦЭМ!$A$33:$A$776,$A168,СВЦЭМ!$B$33:$B$776,H$155)+'СЕТ СН'!$F$15</f>
        <v>141.55070695000001</v>
      </c>
      <c r="I168" s="36">
        <f>SUMIFS(СВЦЭМ!$E$33:$E$776,СВЦЭМ!$A$33:$A$776,$A168,СВЦЭМ!$B$33:$B$776,I$155)+'СЕТ СН'!$F$15</f>
        <v>137.19397943000001</v>
      </c>
      <c r="J168" s="36">
        <f>SUMIFS(СВЦЭМ!$E$33:$E$776,СВЦЭМ!$A$33:$A$776,$A168,СВЦЭМ!$B$33:$B$776,J$155)+'СЕТ СН'!$F$15</f>
        <v>130.04605586</v>
      </c>
      <c r="K168" s="36">
        <f>SUMIFS(СВЦЭМ!$E$33:$E$776,СВЦЭМ!$A$33:$A$776,$A168,СВЦЭМ!$B$33:$B$776,K$155)+'СЕТ СН'!$F$15</f>
        <v>129.25343111000001</v>
      </c>
      <c r="L168" s="36">
        <f>SUMIFS(СВЦЭМ!$E$33:$E$776,СВЦЭМ!$A$33:$A$776,$A168,СВЦЭМ!$B$33:$B$776,L$155)+'СЕТ СН'!$F$15</f>
        <v>130.56178299000001</v>
      </c>
      <c r="M168" s="36">
        <f>SUMIFS(СВЦЭМ!$E$33:$E$776,СВЦЭМ!$A$33:$A$776,$A168,СВЦЭМ!$B$33:$B$776,M$155)+'СЕТ СН'!$F$15</f>
        <v>131.99350203</v>
      </c>
      <c r="N168" s="36">
        <f>SUMIFS(СВЦЭМ!$E$33:$E$776,СВЦЭМ!$A$33:$A$776,$A168,СВЦЭМ!$B$33:$B$776,N$155)+'СЕТ СН'!$F$15</f>
        <v>132.48647869000001</v>
      </c>
      <c r="O168" s="36">
        <f>SUMIFS(СВЦЭМ!$E$33:$E$776,СВЦЭМ!$A$33:$A$776,$A168,СВЦЭМ!$B$33:$B$776,O$155)+'СЕТ СН'!$F$15</f>
        <v>134.07035486000001</v>
      </c>
      <c r="P168" s="36">
        <f>SUMIFS(СВЦЭМ!$E$33:$E$776,СВЦЭМ!$A$33:$A$776,$A168,СВЦЭМ!$B$33:$B$776,P$155)+'СЕТ СН'!$F$15</f>
        <v>135.47400264000001</v>
      </c>
      <c r="Q168" s="36">
        <f>SUMIFS(СВЦЭМ!$E$33:$E$776,СВЦЭМ!$A$33:$A$776,$A168,СВЦЭМ!$B$33:$B$776,Q$155)+'СЕТ СН'!$F$15</f>
        <v>136.73061799999999</v>
      </c>
      <c r="R168" s="36">
        <f>SUMIFS(СВЦЭМ!$E$33:$E$776,СВЦЭМ!$A$33:$A$776,$A168,СВЦЭМ!$B$33:$B$776,R$155)+'СЕТ СН'!$F$15</f>
        <v>137.23004811000001</v>
      </c>
      <c r="S168" s="36">
        <f>SUMIFS(СВЦЭМ!$E$33:$E$776,СВЦЭМ!$A$33:$A$776,$A168,СВЦЭМ!$B$33:$B$776,S$155)+'СЕТ СН'!$F$15</f>
        <v>136.38283503</v>
      </c>
      <c r="T168" s="36">
        <f>SUMIFS(СВЦЭМ!$E$33:$E$776,СВЦЭМ!$A$33:$A$776,$A168,СВЦЭМ!$B$33:$B$776,T$155)+'СЕТ СН'!$F$15</f>
        <v>132.87304687</v>
      </c>
      <c r="U168" s="36">
        <f>SUMIFS(СВЦЭМ!$E$33:$E$776,СВЦЭМ!$A$33:$A$776,$A168,СВЦЭМ!$B$33:$B$776,U$155)+'СЕТ СН'!$F$15</f>
        <v>128.91292945000001</v>
      </c>
      <c r="V168" s="36">
        <f>SUMIFS(СВЦЭМ!$E$33:$E$776,СВЦЭМ!$A$33:$A$776,$A168,СВЦЭМ!$B$33:$B$776,V$155)+'СЕТ СН'!$F$15</f>
        <v>127.8412142</v>
      </c>
      <c r="W168" s="36">
        <f>SUMIFS(СВЦЭМ!$E$33:$E$776,СВЦЭМ!$A$33:$A$776,$A168,СВЦЭМ!$B$33:$B$776,W$155)+'СЕТ СН'!$F$15</f>
        <v>128.56282331</v>
      </c>
      <c r="X168" s="36">
        <f>SUMIFS(СВЦЭМ!$E$33:$E$776,СВЦЭМ!$A$33:$A$776,$A168,СВЦЭМ!$B$33:$B$776,X$155)+'СЕТ СН'!$F$15</f>
        <v>128.39911903999999</v>
      </c>
      <c r="Y168" s="36">
        <f>SUMIFS(СВЦЭМ!$E$33:$E$776,СВЦЭМ!$A$33:$A$776,$A168,СВЦЭМ!$B$33:$B$776,Y$155)+'СЕТ СН'!$F$15</f>
        <v>131.88314285000001</v>
      </c>
    </row>
    <row r="169" spans="1:25" ht="15.75" x14ac:dyDescent="0.2">
      <c r="A169" s="35">
        <f t="shared" si="4"/>
        <v>43904</v>
      </c>
      <c r="B169" s="36">
        <f>SUMIFS(СВЦЭМ!$E$33:$E$776,СВЦЭМ!$A$33:$A$776,$A169,СВЦЭМ!$B$33:$B$776,B$155)+'СЕТ СН'!$F$15</f>
        <v>135.26163432999999</v>
      </c>
      <c r="C169" s="36">
        <f>SUMIFS(СВЦЭМ!$E$33:$E$776,СВЦЭМ!$A$33:$A$776,$A169,СВЦЭМ!$B$33:$B$776,C$155)+'СЕТ СН'!$F$15</f>
        <v>138.93730045999999</v>
      </c>
      <c r="D169" s="36">
        <f>SUMIFS(СВЦЭМ!$E$33:$E$776,СВЦЭМ!$A$33:$A$776,$A169,СВЦЭМ!$B$33:$B$776,D$155)+'СЕТ СН'!$F$15</f>
        <v>141.09462600000001</v>
      </c>
      <c r="E169" s="36">
        <f>SUMIFS(СВЦЭМ!$E$33:$E$776,СВЦЭМ!$A$33:$A$776,$A169,СВЦЭМ!$B$33:$B$776,E$155)+'СЕТ СН'!$F$15</f>
        <v>142.90156503</v>
      </c>
      <c r="F169" s="36">
        <f>SUMIFS(СВЦЭМ!$E$33:$E$776,СВЦЭМ!$A$33:$A$776,$A169,СВЦЭМ!$B$33:$B$776,F$155)+'СЕТ СН'!$F$15</f>
        <v>142.04820355999999</v>
      </c>
      <c r="G169" s="36">
        <f>SUMIFS(СВЦЭМ!$E$33:$E$776,СВЦЭМ!$A$33:$A$776,$A169,СВЦЭМ!$B$33:$B$776,G$155)+'СЕТ СН'!$F$15</f>
        <v>139.75641198</v>
      </c>
      <c r="H169" s="36">
        <f>SUMIFS(СВЦЭМ!$E$33:$E$776,СВЦЭМ!$A$33:$A$776,$A169,СВЦЭМ!$B$33:$B$776,H$155)+'СЕТ СН'!$F$15</f>
        <v>136.47985729000001</v>
      </c>
      <c r="I169" s="36">
        <f>SUMIFS(СВЦЭМ!$E$33:$E$776,СВЦЭМ!$A$33:$A$776,$A169,СВЦЭМ!$B$33:$B$776,I$155)+'СЕТ СН'!$F$15</f>
        <v>133.42101984999999</v>
      </c>
      <c r="J169" s="36">
        <f>SUMIFS(СВЦЭМ!$E$33:$E$776,СВЦЭМ!$A$33:$A$776,$A169,СВЦЭМ!$B$33:$B$776,J$155)+'СЕТ СН'!$F$15</f>
        <v>128.96761821000001</v>
      </c>
      <c r="K169" s="36">
        <f>SUMIFS(СВЦЭМ!$E$33:$E$776,СВЦЭМ!$A$33:$A$776,$A169,СВЦЭМ!$B$33:$B$776,K$155)+'СЕТ СН'!$F$15</f>
        <v>131.52854572000001</v>
      </c>
      <c r="L169" s="36">
        <f>SUMIFS(СВЦЭМ!$E$33:$E$776,СВЦЭМ!$A$33:$A$776,$A169,СВЦЭМ!$B$33:$B$776,L$155)+'СЕТ СН'!$F$15</f>
        <v>132.84925139000001</v>
      </c>
      <c r="M169" s="36">
        <f>SUMIFS(СВЦЭМ!$E$33:$E$776,СВЦЭМ!$A$33:$A$776,$A169,СВЦЭМ!$B$33:$B$776,M$155)+'СЕТ СН'!$F$15</f>
        <v>133.99278842999999</v>
      </c>
      <c r="N169" s="36">
        <f>SUMIFS(СВЦЭМ!$E$33:$E$776,СВЦЭМ!$A$33:$A$776,$A169,СВЦЭМ!$B$33:$B$776,N$155)+'СЕТ СН'!$F$15</f>
        <v>135.92795161999999</v>
      </c>
      <c r="O169" s="36">
        <f>SUMIFS(СВЦЭМ!$E$33:$E$776,СВЦЭМ!$A$33:$A$776,$A169,СВЦЭМ!$B$33:$B$776,O$155)+'СЕТ СН'!$F$15</f>
        <v>138.32519636000001</v>
      </c>
      <c r="P169" s="36">
        <f>SUMIFS(СВЦЭМ!$E$33:$E$776,СВЦЭМ!$A$33:$A$776,$A169,СВЦЭМ!$B$33:$B$776,P$155)+'СЕТ СН'!$F$15</f>
        <v>138.41445687999999</v>
      </c>
      <c r="Q169" s="36">
        <f>SUMIFS(СВЦЭМ!$E$33:$E$776,СВЦЭМ!$A$33:$A$776,$A169,СВЦЭМ!$B$33:$B$776,Q$155)+'СЕТ СН'!$F$15</f>
        <v>138.69930213000001</v>
      </c>
      <c r="R169" s="36">
        <f>SUMIFS(СВЦЭМ!$E$33:$E$776,СВЦЭМ!$A$33:$A$776,$A169,СВЦЭМ!$B$33:$B$776,R$155)+'СЕТ СН'!$F$15</f>
        <v>135.84512068999999</v>
      </c>
      <c r="S169" s="36">
        <f>SUMIFS(СВЦЭМ!$E$33:$E$776,СВЦЭМ!$A$33:$A$776,$A169,СВЦЭМ!$B$33:$B$776,S$155)+'СЕТ СН'!$F$15</f>
        <v>134.65839746</v>
      </c>
      <c r="T169" s="36">
        <f>SUMIFS(СВЦЭМ!$E$33:$E$776,СВЦЭМ!$A$33:$A$776,$A169,СВЦЭМ!$B$33:$B$776,T$155)+'СЕТ СН'!$F$15</f>
        <v>131.58685333</v>
      </c>
      <c r="U169" s="36">
        <f>SUMIFS(СВЦЭМ!$E$33:$E$776,СВЦЭМ!$A$33:$A$776,$A169,СВЦЭМ!$B$33:$B$776,U$155)+'СЕТ СН'!$F$15</f>
        <v>129.98035374</v>
      </c>
      <c r="V169" s="36">
        <f>SUMIFS(СВЦЭМ!$E$33:$E$776,СВЦЭМ!$A$33:$A$776,$A169,СВЦЭМ!$B$33:$B$776,V$155)+'СЕТ СН'!$F$15</f>
        <v>127.830422</v>
      </c>
      <c r="W169" s="36">
        <f>SUMIFS(СВЦЭМ!$E$33:$E$776,СВЦЭМ!$A$33:$A$776,$A169,СВЦЭМ!$B$33:$B$776,W$155)+'СЕТ СН'!$F$15</f>
        <v>131.0141643</v>
      </c>
      <c r="X169" s="36">
        <f>SUMIFS(СВЦЭМ!$E$33:$E$776,СВЦЭМ!$A$33:$A$776,$A169,СВЦЭМ!$B$33:$B$776,X$155)+'СЕТ СН'!$F$15</f>
        <v>131.27993504</v>
      </c>
      <c r="Y169" s="36">
        <f>SUMIFS(СВЦЭМ!$E$33:$E$776,СВЦЭМ!$A$33:$A$776,$A169,СВЦЭМ!$B$33:$B$776,Y$155)+'СЕТ СН'!$F$15</f>
        <v>131.36324998000001</v>
      </c>
    </row>
    <row r="170" spans="1:25" ht="15.75" x14ac:dyDescent="0.2">
      <c r="A170" s="35">
        <f t="shared" si="4"/>
        <v>43905</v>
      </c>
      <c r="B170" s="36">
        <f>SUMIFS(СВЦЭМ!$E$33:$E$776,СВЦЭМ!$A$33:$A$776,$A170,СВЦЭМ!$B$33:$B$776,B$155)+'СЕТ СН'!$F$15</f>
        <v>135.76748841</v>
      </c>
      <c r="C170" s="36">
        <f>SUMIFS(СВЦЭМ!$E$33:$E$776,СВЦЭМ!$A$33:$A$776,$A170,СВЦЭМ!$B$33:$B$776,C$155)+'СЕТ СН'!$F$15</f>
        <v>139.55024458</v>
      </c>
      <c r="D170" s="36">
        <f>SUMIFS(СВЦЭМ!$E$33:$E$776,СВЦЭМ!$A$33:$A$776,$A170,СВЦЭМ!$B$33:$B$776,D$155)+'СЕТ СН'!$F$15</f>
        <v>141.31402295999999</v>
      </c>
      <c r="E170" s="36">
        <f>SUMIFS(СВЦЭМ!$E$33:$E$776,СВЦЭМ!$A$33:$A$776,$A170,СВЦЭМ!$B$33:$B$776,E$155)+'СЕТ СН'!$F$15</f>
        <v>143.52450225999999</v>
      </c>
      <c r="F170" s="36">
        <f>SUMIFS(СВЦЭМ!$E$33:$E$776,СВЦЭМ!$A$33:$A$776,$A170,СВЦЭМ!$B$33:$B$776,F$155)+'СЕТ СН'!$F$15</f>
        <v>144.02424798000001</v>
      </c>
      <c r="G170" s="36">
        <f>SUMIFS(СВЦЭМ!$E$33:$E$776,СВЦЭМ!$A$33:$A$776,$A170,СВЦЭМ!$B$33:$B$776,G$155)+'СЕТ СН'!$F$15</f>
        <v>144.28827362999999</v>
      </c>
      <c r="H170" s="36">
        <f>SUMIFS(СВЦЭМ!$E$33:$E$776,СВЦЭМ!$A$33:$A$776,$A170,СВЦЭМ!$B$33:$B$776,H$155)+'СЕТ СН'!$F$15</f>
        <v>143.08573113</v>
      </c>
      <c r="I170" s="36">
        <f>SUMIFS(СВЦЭМ!$E$33:$E$776,СВЦЭМ!$A$33:$A$776,$A170,СВЦЭМ!$B$33:$B$776,I$155)+'СЕТ СН'!$F$15</f>
        <v>139.13190846000001</v>
      </c>
      <c r="J170" s="36">
        <f>SUMIFS(СВЦЭМ!$E$33:$E$776,СВЦЭМ!$A$33:$A$776,$A170,СВЦЭМ!$B$33:$B$776,J$155)+'СЕТ СН'!$F$15</f>
        <v>132.58802725000001</v>
      </c>
      <c r="K170" s="36">
        <f>SUMIFS(СВЦЭМ!$E$33:$E$776,СВЦЭМ!$A$33:$A$776,$A170,СВЦЭМ!$B$33:$B$776,K$155)+'СЕТ СН'!$F$15</f>
        <v>127.73506962</v>
      </c>
      <c r="L170" s="36">
        <f>SUMIFS(СВЦЭМ!$E$33:$E$776,СВЦЭМ!$A$33:$A$776,$A170,СВЦЭМ!$B$33:$B$776,L$155)+'СЕТ СН'!$F$15</f>
        <v>125.87540556</v>
      </c>
      <c r="M170" s="36">
        <f>SUMIFS(СВЦЭМ!$E$33:$E$776,СВЦЭМ!$A$33:$A$776,$A170,СВЦЭМ!$B$33:$B$776,M$155)+'СЕТ СН'!$F$15</f>
        <v>126.25341451</v>
      </c>
      <c r="N170" s="36">
        <f>SUMIFS(СВЦЭМ!$E$33:$E$776,СВЦЭМ!$A$33:$A$776,$A170,СВЦЭМ!$B$33:$B$776,N$155)+'СЕТ СН'!$F$15</f>
        <v>128.67698626000001</v>
      </c>
      <c r="O170" s="36">
        <f>SUMIFS(СВЦЭМ!$E$33:$E$776,СВЦЭМ!$A$33:$A$776,$A170,СВЦЭМ!$B$33:$B$776,O$155)+'СЕТ СН'!$F$15</f>
        <v>131.36902592000001</v>
      </c>
      <c r="P170" s="36">
        <f>SUMIFS(СВЦЭМ!$E$33:$E$776,СВЦЭМ!$A$33:$A$776,$A170,СВЦЭМ!$B$33:$B$776,P$155)+'СЕТ СН'!$F$15</f>
        <v>132.75689116000001</v>
      </c>
      <c r="Q170" s="36">
        <f>SUMIFS(СВЦЭМ!$E$33:$E$776,СВЦЭМ!$A$33:$A$776,$A170,СВЦЭМ!$B$33:$B$776,Q$155)+'СЕТ СН'!$F$15</f>
        <v>133.48781265</v>
      </c>
      <c r="R170" s="36">
        <f>SUMIFS(СВЦЭМ!$E$33:$E$776,СВЦЭМ!$A$33:$A$776,$A170,СВЦЭМ!$B$33:$B$776,R$155)+'СЕТ СН'!$F$15</f>
        <v>133.23934733999999</v>
      </c>
      <c r="S170" s="36">
        <f>SUMIFS(СВЦЭМ!$E$33:$E$776,СВЦЭМ!$A$33:$A$776,$A170,СВЦЭМ!$B$33:$B$776,S$155)+'СЕТ СН'!$F$15</f>
        <v>132.43752624999999</v>
      </c>
      <c r="T170" s="36">
        <f>SUMIFS(СВЦЭМ!$E$33:$E$776,СВЦЭМ!$A$33:$A$776,$A170,СВЦЭМ!$B$33:$B$776,T$155)+'СЕТ СН'!$F$15</f>
        <v>128.97218114</v>
      </c>
      <c r="U170" s="36">
        <f>SUMIFS(СВЦЭМ!$E$33:$E$776,СВЦЭМ!$A$33:$A$776,$A170,СВЦЭМ!$B$33:$B$776,U$155)+'СЕТ СН'!$F$15</f>
        <v>127.07595505</v>
      </c>
      <c r="V170" s="36">
        <f>SUMIFS(СВЦЭМ!$E$33:$E$776,СВЦЭМ!$A$33:$A$776,$A170,СВЦЭМ!$B$33:$B$776,V$155)+'СЕТ СН'!$F$15</f>
        <v>126.65305522</v>
      </c>
      <c r="W170" s="36">
        <f>SUMIFS(СВЦЭМ!$E$33:$E$776,СВЦЭМ!$A$33:$A$776,$A170,СВЦЭМ!$B$33:$B$776,W$155)+'СЕТ СН'!$F$15</f>
        <v>127.99809392</v>
      </c>
      <c r="X170" s="36">
        <f>SUMIFS(СВЦЭМ!$E$33:$E$776,СВЦЭМ!$A$33:$A$776,$A170,СВЦЭМ!$B$33:$B$776,X$155)+'СЕТ СН'!$F$15</f>
        <v>131.27843426000001</v>
      </c>
      <c r="Y170" s="36">
        <f>SUMIFS(СВЦЭМ!$E$33:$E$776,СВЦЭМ!$A$33:$A$776,$A170,СВЦЭМ!$B$33:$B$776,Y$155)+'СЕТ СН'!$F$15</f>
        <v>136.22117528000001</v>
      </c>
    </row>
    <row r="171" spans="1:25" ht="15.75" x14ac:dyDescent="0.2">
      <c r="A171" s="35">
        <f t="shared" si="4"/>
        <v>43906</v>
      </c>
      <c r="B171" s="36">
        <f>SUMIFS(СВЦЭМ!$E$33:$E$776,СВЦЭМ!$A$33:$A$776,$A171,СВЦЭМ!$B$33:$B$776,B$155)+'СЕТ СН'!$F$15</f>
        <v>142.81689512</v>
      </c>
      <c r="C171" s="36">
        <f>SUMIFS(СВЦЭМ!$E$33:$E$776,СВЦЭМ!$A$33:$A$776,$A171,СВЦЭМ!$B$33:$B$776,C$155)+'СЕТ СН'!$F$15</f>
        <v>145.74126745999999</v>
      </c>
      <c r="D171" s="36">
        <f>SUMIFS(СВЦЭМ!$E$33:$E$776,СВЦЭМ!$A$33:$A$776,$A171,СВЦЭМ!$B$33:$B$776,D$155)+'СЕТ СН'!$F$15</f>
        <v>146.25697814</v>
      </c>
      <c r="E171" s="36">
        <f>SUMIFS(СВЦЭМ!$E$33:$E$776,СВЦЭМ!$A$33:$A$776,$A171,СВЦЭМ!$B$33:$B$776,E$155)+'СЕТ СН'!$F$15</f>
        <v>146.39120801999999</v>
      </c>
      <c r="F171" s="36">
        <f>SUMIFS(СВЦЭМ!$E$33:$E$776,СВЦЭМ!$A$33:$A$776,$A171,СВЦЭМ!$B$33:$B$776,F$155)+'СЕТ СН'!$F$15</f>
        <v>146.40017734</v>
      </c>
      <c r="G171" s="36">
        <f>SUMIFS(СВЦЭМ!$E$33:$E$776,СВЦЭМ!$A$33:$A$776,$A171,СВЦЭМ!$B$33:$B$776,G$155)+'СЕТ СН'!$F$15</f>
        <v>146.46284023999999</v>
      </c>
      <c r="H171" s="36">
        <f>SUMIFS(СВЦЭМ!$E$33:$E$776,СВЦЭМ!$A$33:$A$776,$A171,СВЦЭМ!$B$33:$B$776,H$155)+'СЕТ СН'!$F$15</f>
        <v>143.04532030999999</v>
      </c>
      <c r="I171" s="36">
        <f>SUMIFS(СВЦЭМ!$E$33:$E$776,СВЦЭМ!$A$33:$A$776,$A171,СВЦЭМ!$B$33:$B$776,I$155)+'СЕТ СН'!$F$15</f>
        <v>136.32336520999999</v>
      </c>
      <c r="J171" s="36">
        <f>SUMIFS(СВЦЭМ!$E$33:$E$776,СВЦЭМ!$A$33:$A$776,$A171,СВЦЭМ!$B$33:$B$776,J$155)+'СЕТ СН'!$F$15</f>
        <v>126.41409898000001</v>
      </c>
      <c r="K171" s="36">
        <f>SUMIFS(СВЦЭМ!$E$33:$E$776,СВЦЭМ!$A$33:$A$776,$A171,СВЦЭМ!$B$33:$B$776,K$155)+'СЕТ СН'!$F$15</f>
        <v>126.34578587</v>
      </c>
      <c r="L171" s="36">
        <f>SUMIFS(СВЦЭМ!$E$33:$E$776,СВЦЭМ!$A$33:$A$776,$A171,СВЦЭМ!$B$33:$B$776,L$155)+'СЕТ СН'!$F$15</f>
        <v>126.31303224</v>
      </c>
      <c r="M171" s="36">
        <f>SUMIFS(СВЦЭМ!$E$33:$E$776,СВЦЭМ!$A$33:$A$776,$A171,СВЦЭМ!$B$33:$B$776,M$155)+'СЕТ СН'!$F$15</f>
        <v>128.79946616000001</v>
      </c>
      <c r="N171" s="36">
        <f>SUMIFS(СВЦЭМ!$E$33:$E$776,СВЦЭМ!$A$33:$A$776,$A171,СВЦЭМ!$B$33:$B$776,N$155)+'СЕТ СН'!$F$15</f>
        <v>131.29956096000001</v>
      </c>
      <c r="O171" s="36">
        <f>SUMIFS(СВЦЭМ!$E$33:$E$776,СВЦЭМ!$A$33:$A$776,$A171,СВЦЭМ!$B$33:$B$776,O$155)+'СЕТ СН'!$F$15</f>
        <v>134.75530696999999</v>
      </c>
      <c r="P171" s="36">
        <f>SUMIFS(СВЦЭМ!$E$33:$E$776,СВЦЭМ!$A$33:$A$776,$A171,СВЦЭМ!$B$33:$B$776,P$155)+'СЕТ СН'!$F$15</f>
        <v>135.86272144</v>
      </c>
      <c r="Q171" s="36">
        <f>SUMIFS(СВЦЭМ!$E$33:$E$776,СВЦЭМ!$A$33:$A$776,$A171,СВЦЭМ!$B$33:$B$776,Q$155)+'СЕТ СН'!$F$15</f>
        <v>135.79914926000001</v>
      </c>
      <c r="R171" s="36">
        <f>SUMIFS(СВЦЭМ!$E$33:$E$776,СВЦЭМ!$A$33:$A$776,$A171,СВЦЭМ!$B$33:$B$776,R$155)+'СЕТ СН'!$F$15</f>
        <v>136.66603021</v>
      </c>
      <c r="S171" s="36">
        <f>SUMIFS(СВЦЭМ!$E$33:$E$776,СВЦЭМ!$A$33:$A$776,$A171,СВЦЭМ!$B$33:$B$776,S$155)+'СЕТ СН'!$F$15</f>
        <v>135.34804391</v>
      </c>
      <c r="T171" s="36">
        <f>SUMIFS(СВЦЭМ!$E$33:$E$776,СВЦЭМ!$A$33:$A$776,$A171,СВЦЭМ!$B$33:$B$776,T$155)+'СЕТ СН'!$F$15</f>
        <v>132.22441659</v>
      </c>
      <c r="U171" s="36">
        <f>SUMIFS(СВЦЭМ!$E$33:$E$776,СВЦЭМ!$A$33:$A$776,$A171,СВЦЭМ!$B$33:$B$776,U$155)+'СЕТ СН'!$F$15</f>
        <v>128.98366951</v>
      </c>
      <c r="V171" s="36">
        <f>SUMIFS(СВЦЭМ!$E$33:$E$776,СВЦЭМ!$A$33:$A$776,$A171,СВЦЭМ!$B$33:$B$776,V$155)+'СЕТ СН'!$F$15</f>
        <v>128.11362876999999</v>
      </c>
      <c r="W171" s="36">
        <f>SUMIFS(СВЦЭМ!$E$33:$E$776,СВЦЭМ!$A$33:$A$776,$A171,СВЦЭМ!$B$33:$B$776,W$155)+'СЕТ СН'!$F$15</f>
        <v>131.25808981</v>
      </c>
      <c r="X171" s="36">
        <f>SUMIFS(СВЦЭМ!$E$33:$E$776,СВЦЭМ!$A$33:$A$776,$A171,СВЦЭМ!$B$33:$B$776,X$155)+'СЕТ СН'!$F$15</f>
        <v>135.25909621</v>
      </c>
      <c r="Y171" s="36">
        <f>SUMIFS(СВЦЭМ!$E$33:$E$776,СВЦЭМ!$A$33:$A$776,$A171,СВЦЭМ!$B$33:$B$776,Y$155)+'СЕТ СН'!$F$15</f>
        <v>139.33527222999999</v>
      </c>
    </row>
    <row r="172" spans="1:25" ht="15.75" x14ac:dyDescent="0.2">
      <c r="A172" s="35">
        <f t="shared" si="4"/>
        <v>43907</v>
      </c>
      <c r="B172" s="36">
        <f>SUMIFS(СВЦЭМ!$E$33:$E$776,СВЦЭМ!$A$33:$A$776,$A172,СВЦЭМ!$B$33:$B$776,B$155)+'СЕТ СН'!$F$15</f>
        <v>133.21754910999999</v>
      </c>
      <c r="C172" s="36">
        <f>SUMIFS(СВЦЭМ!$E$33:$E$776,СВЦЭМ!$A$33:$A$776,$A172,СВЦЭМ!$B$33:$B$776,C$155)+'СЕТ СН'!$F$15</f>
        <v>135.40290969</v>
      </c>
      <c r="D172" s="36">
        <f>SUMIFS(СВЦЭМ!$E$33:$E$776,СВЦЭМ!$A$33:$A$776,$A172,СВЦЭМ!$B$33:$B$776,D$155)+'СЕТ СН'!$F$15</f>
        <v>137.71017800000001</v>
      </c>
      <c r="E172" s="36">
        <f>SUMIFS(СВЦЭМ!$E$33:$E$776,СВЦЭМ!$A$33:$A$776,$A172,СВЦЭМ!$B$33:$B$776,E$155)+'СЕТ СН'!$F$15</f>
        <v>138.4095495</v>
      </c>
      <c r="F172" s="36">
        <f>SUMIFS(СВЦЭМ!$E$33:$E$776,СВЦЭМ!$A$33:$A$776,$A172,СВЦЭМ!$B$33:$B$776,F$155)+'СЕТ СН'!$F$15</f>
        <v>137.19315084999999</v>
      </c>
      <c r="G172" s="36">
        <f>SUMIFS(СВЦЭМ!$E$33:$E$776,СВЦЭМ!$A$33:$A$776,$A172,СВЦЭМ!$B$33:$B$776,G$155)+'СЕТ СН'!$F$15</f>
        <v>134.93117943999999</v>
      </c>
      <c r="H172" s="36">
        <f>SUMIFS(СВЦЭМ!$E$33:$E$776,СВЦЭМ!$A$33:$A$776,$A172,СВЦЭМ!$B$33:$B$776,H$155)+'СЕТ СН'!$F$15</f>
        <v>131.41391243000001</v>
      </c>
      <c r="I172" s="36">
        <f>SUMIFS(СВЦЭМ!$E$33:$E$776,СВЦЭМ!$A$33:$A$776,$A172,СВЦЭМ!$B$33:$B$776,I$155)+'СЕТ СН'!$F$15</f>
        <v>127.60341999000001</v>
      </c>
      <c r="J172" s="36">
        <f>SUMIFS(СВЦЭМ!$E$33:$E$776,СВЦЭМ!$A$33:$A$776,$A172,СВЦЭМ!$B$33:$B$776,J$155)+'СЕТ СН'!$F$15</f>
        <v>126.34388237</v>
      </c>
      <c r="K172" s="36">
        <f>SUMIFS(СВЦЭМ!$E$33:$E$776,СВЦЭМ!$A$33:$A$776,$A172,СВЦЭМ!$B$33:$B$776,K$155)+'СЕТ СН'!$F$15</f>
        <v>127.08833101</v>
      </c>
      <c r="L172" s="36">
        <f>SUMIFS(СВЦЭМ!$E$33:$E$776,СВЦЭМ!$A$33:$A$776,$A172,СВЦЭМ!$B$33:$B$776,L$155)+'СЕТ СН'!$F$15</f>
        <v>127.89562419000001</v>
      </c>
      <c r="M172" s="36">
        <f>SUMIFS(СВЦЭМ!$E$33:$E$776,СВЦЭМ!$A$33:$A$776,$A172,СВЦЭМ!$B$33:$B$776,M$155)+'СЕТ СН'!$F$15</f>
        <v>131.16082452000001</v>
      </c>
      <c r="N172" s="36">
        <f>SUMIFS(СВЦЭМ!$E$33:$E$776,СВЦЭМ!$A$33:$A$776,$A172,СВЦЭМ!$B$33:$B$776,N$155)+'СЕТ СН'!$F$15</f>
        <v>135.03454801999999</v>
      </c>
      <c r="O172" s="36">
        <f>SUMIFS(СВЦЭМ!$E$33:$E$776,СВЦЭМ!$A$33:$A$776,$A172,СВЦЭМ!$B$33:$B$776,O$155)+'СЕТ СН'!$F$15</f>
        <v>135.58250821999999</v>
      </c>
      <c r="P172" s="36">
        <f>SUMIFS(СВЦЭМ!$E$33:$E$776,СВЦЭМ!$A$33:$A$776,$A172,СВЦЭМ!$B$33:$B$776,P$155)+'СЕТ СН'!$F$15</f>
        <v>134.80137930000001</v>
      </c>
      <c r="Q172" s="36">
        <f>SUMIFS(СВЦЭМ!$E$33:$E$776,СВЦЭМ!$A$33:$A$776,$A172,СВЦЭМ!$B$33:$B$776,Q$155)+'СЕТ СН'!$F$15</f>
        <v>134.98159733</v>
      </c>
      <c r="R172" s="36">
        <f>SUMIFS(СВЦЭМ!$E$33:$E$776,СВЦЭМ!$A$33:$A$776,$A172,СВЦЭМ!$B$33:$B$776,R$155)+'СЕТ СН'!$F$15</f>
        <v>134.24639635</v>
      </c>
      <c r="S172" s="36">
        <f>SUMIFS(СВЦЭМ!$E$33:$E$776,СВЦЭМ!$A$33:$A$776,$A172,СВЦЭМ!$B$33:$B$776,S$155)+'СЕТ СН'!$F$15</f>
        <v>133.61996722000001</v>
      </c>
      <c r="T172" s="36">
        <f>SUMIFS(СВЦЭМ!$E$33:$E$776,СВЦЭМ!$A$33:$A$776,$A172,СВЦЭМ!$B$33:$B$776,T$155)+'СЕТ СН'!$F$15</f>
        <v>133.29080013999999</v>
      </c>
      <c r="U172" s="36">
        <f>SUMIFS(СВЦЭМ!$E$33:$E$776,СВЦЭМ!$A$33:$A$776,$A172,СВЦЭМ!$B$33:$B$776,U$155)+'СЕТ СН'!$F$15</f>
        <v>134.03678184</v>
      </c>
      <c r="V172" s="36">
        <f>SUMIFS(СВЦЭМ!$E$33:$E$776,СВЦЭМ!$A$33:$A$776,$A172,СВЦЭМ!$B$33:$B$776,V$155)+'СЕТ СН'!$F$15</f>
        <v>133.19767096999999</v>
      </c>
      <c r="W172" s="36">
        <f>SUMIFS(СВЦЭМ!$E$33:$E$776,СВЦЭМ!$A$33:$A$776,$A172,СВЦЭМ!$B$33:$B$776,W$155)+'СЕТ СН'!$F$15</f>
        <v>130.33374653000001</v>
      </c>
      <c r="X172" s="36">
        <f>SUMIFS(СВЦЭМ!$E$33:$E$776,СВЦЭМ!$A$33:$A$776,$A172,СВЦЭМ!$B$33:$B$776,X$155)+'СЕТ СН'!$F$15</f>
        <v>129.09849926999999</v>
      </c>
      <c r="Y172" s="36">
        <f>SUMIFS(СВЦЭМ!$E$33:$E$776,СВЦЭМ!$A$33:$A$776,$A172,СВЦЭМ!$B$33:$B$776,Y$155)+'СЕТ СН'!$F$15</f>
        <v>129.25105875</v>
      </c>
    </row>
    <row r="173" spans="1:25" ht="15.75" x14ac:dyDescent="0.2">
      <c r="A173" s="35">
        <f t="shared" si="4"/>
        <v>43908</v>
      </c>
      <c r="B173" s="36">
        <f>SUMIFS(СВЦЭМ!$E$33:$E$776,СВЦЭМ!$A$33:$A$776,$A173,СВЦЭМ!$B$33:$B$776,B$155)+'СЕТ СН'!$F$15</f>
        <v>139.33762919</v>
      </c>
      <c r="C173" s="36">
        <f>SUMIFS(СВЦЭМ!$E$33:$E$776,СВЦЭМ!$A$33:$A$776,$A173,СВЦЭМ!$B$33:$B$776,C$155)+'СЕТ СН'!$F$15</f>
        <v>143.98991294000001</v>
      </c>
      <c r="D173" s="36">
        <f>SUMIFS(СВЦЭМ!$E$33:$E$776,СВЦЭМ!$A$33:$A$776,$A173,СВЦЭМ!$B$33:$B$776,D$155)+'СЕТ СН'!$F$15</f>
        <v>147.50964157999999</v>
      </c>
      <c r="E173" s="36">
        <f>SUMIFS(СВЦЭМ!$E$33:$E$776,СВЦЭМ!$A$33:$A$776,$A173,СВЦЭМ!$B$33:$B$776,E$155)+'СЕТ СН'!$F$15</f>
        <v>148.40616091000001</v>
      </c>
      <c r="F173" s="36">
        <f>SUMIFS(СВЦЭМ!$E$33:$E$776,СВЦЭМ!$A$33:$A$776,$A173,СВЦЭМ!$B$33:$B$776,F$155)+'СЕТ СН'!$F$15</f>
        <v>148.57076681000001</v>
      </c>
      <c r="G173" s="36">
        <f>SUMIFS(СВЦЭМ!$E$33:$E$776,СВЦЭМ!$A$33:$A$776,$A173,СВЦЭМ!$B$33:$B$776,G$155)+'СЕТ СН'!$F$15</f>
        <v>145.71177005999999</v>
      </c>
      <c r="H173" s="36">
        <f>SUMIFS(СВЦЭМ!$E$33:$E$776,СВЦЭМ!$A$33:$A$776,$A173,СВЦЭМ!$B$33:$B$776,H$155)+'СЕТ СН'!$F$15</f>
        <v>138.50195482999999</v>
      </c>
      <c r="I173" s="36">
        <f>SUMIFS(СВЦЭМ!$E$33:$E$776,СВЦЭМ!$A$33:$A$776,$A173,СВЦЭМ!$B$33:$B$776,I$155)+'СЕТ СН'!$F$15</f>
        <v>131.28190486</v>
      </c>
      <c r="J173" s="36">
        <f>SUMIFS(СВЦЭМ!$E$33:$E$776,СВЦЭМ!$A$33:$A$776,$A173,СВЦЭМ!$B$33:$B$776,J$155)+'СЕТ СН'!$F$15</f>
        <v>125.49607812000001</v>
      </c>
      <c r="K173" s="36">
        <f>SUMIFS(СВЦЭМ!$E$33:$E$776,СВЦЭМ!$A$33:$A$776,$A173,СВЦЭМ!$B$33:$B$776,K$155)+'СЕТ СН'!$F$15</f>
        <v>126.60175393</v>
      </c>
      <c r="L173" s="36">
        <f>SUMIFS(СВЦЭМ!$E$33:$E$776,СВЦЭМ!$A$33:$A$776,$A173,СВЦЭМ!$B$33:$B$776,L$155)+'СЕТ СН'!$F$15</f>
        <v>126.46357746</v>
      </c>
      <c r="M173" s="36">
        <f>SUMIFS(СВЦЭМ!$E$33:$E$776,СВЦЭМ!$A$33:$A$776,$A173,СВЦЭМ!$B$33:$B$776,M$155)+'СЕТ СН'!$F$15</f>
        <v>124.15745726999999</v>
      </c>
      <c r="N173" s="36">
        <f>SUMIFS(СВЦЭМ!$E$33:$E$776,СВЦЭМ!$A$33:$A$776,$A173,СВЦЭМ!$B$33:$B$776,N$155)+'СЕТ СН'!$F$15</f>
        <v>126.59386062</v>
      </c>
      <c r="O173" s="36">
        <f>SUMIFS(СВЦЭМ!$E$33:$E$776,СВЦЭМ!$A$33:$A$776,$A173,СВЦЭМ!$B$33:$B$776,O$155)+'СЕТ СН'!$F$15</f>
        <v>128.16260159999999</v>
      </c>
      <c r="P173" s="36">
        <f>SUMIFS(СВЦЭМ!$E$33:$E$776,СВЦЭМ!$A$33:$A$776,$A173,СВЦЭМ!$B$33:$B$776,P$155)+'СЕТ СН'!$F$15</f>
        <v>127.71894389000001</v>
      </c>
      <c r="Q173" s="36">
        <f>SUMIFS(СВЦЭМ!$E$33:$E$776,СВЦЭМ!$A$33:$A$776,$A173,СВЦЭМ!$B$33:$B$776,Q$155)+'СЕТ СН'!$F$15</f>
        <v>128.78382819999999</v>
      </c>
      <c r="R173" s="36">
        <f>SUMIFS(СВЦЭМ!$E$33:$E$776,СВЦЭМ!$A$33:$A$776,$A173,СВЦЭМ!$B$33:$B$776,R$155)+'СЕТ СН'!$F$15</f>
        <v>132.51863539999999</v>
      </c>
      <c r="S173" s="36">
        <f>SUMIFS(СВЦЭМ!$E$33:$E$776,СВЦЭМ!$A$33:$A$776,$A173,СВЦЭМ!$B$33:$B$776,S$155)+'СЕТ СН'!$F$15</f>
        <v>130.65416293000001</v>
      </c>
      <c r="T173" s="36">
        <f>SUMIFS(СВЦЭМ!$E$33:$E$776,СВЦЭМ!$A$33:$A$776,$A173,СВЦЭМ!$B$33:$B$776,T$155)+'СЕТ СН'!$F$15</f>
        <v>128.8844355</v>
      </c>
      <c r="U173" s="36">
        <f>SUMIFS(СВЦЭМ!$E$33:$E$776,СВЦЭМ!$A$33:$A$776,$A173,СВЦЭМ!$B$33:$B$776,U$155)+'СЕТ СН'!$F$15</f>
        <v>124.44805572</v>
      </c>
      <c r="V173" s="36">
        <f>SUMIFS(СВЦЭМ!$E$33:$E$776,СВЦЭМ!$A$33:$A$776,$A173,СВЦЭМ!$B$33:$B$776,V$155)+'СЕТ СН'!$F$15</f>
        <v>124.30490229999999</v>
      </c>
      <c r="W173" s="36">
        <f>SUMIFS(СВЦЭМ!$E$33:$E$776,СВЦЭМ!$A$33:$A$776,$A173,СВЦЭМ!$B$33:$B$776,W$155)+'СЕТ СН'!$F$15</f>
        <v>123.20975860999999</v>
      </c>
      <c r="X173" s="36">
        <f>SUMIFS(СВЦЭМ!$E$33:$E$776,СВЦЭМ!$A$33:$A$776,$A173,СВЦЭМ!$B$33:$B$776,X$155)+'СЕТ СН'!$F$15</f>
        <v>125.05485897</v>
      </c>
      <c r="Y173" s="36">
        <f>SUMIFS(СВЦЭМ!$E$33:$E$776,СВЦЭМ!$A$33:$A$776,$A173,СВЦЭМ!$B$33:$B$776,Y$155)+'СЕТ СН'!$F$15</f>
        <v>128.21711511000001</v>
      </c>
    </row>
    <row r="174" spans="1:25" ht="15.75" x14ac:dyDescent="0.2">
      <c r="A174" s="35">
        <f t="shared" si="4"/>
        <v>43909</v>
      </c>
      <c r="B174" s="36">
        <f>SUMIFS(СВЦЭМ!$E$33:$E$776,СВЦЭМ!$A$33:$A$776,$A174,СВЦЭМ!$B$33:$B$776,B$155)+'СЕТ СН'!$F$15</f>
        <v>133.97236821000001</v>
      </c>
      <c r="C174" s="36">
        <f>SUMIFS(СВЦЭМ!$E$33:$E$776,СВЦЭМ!$A$33:$A$776,$A174,СВЦЭМ!$B$33:$B$776,C$155)+'СЕТ СН'!$F$15</f>
        <v>138.4273925</v>
      </c>
      <c r="D174" s="36">
        <f>SUMIFS(СВЦЭМ!$E$33:$E$776,СВЦЭМ!$A$33:$A$776,$A174,СВЦЭМ!$B$33:$B$776,D$155)+'СЕТ СН'!$F$15</f>
        <v>140.87551056000001</v>
      </c>
      <c r="E174" s="36">
        <f>SUMIFS(СВЦЭМ!$E$33:$E$776,СВЦЭМ!$A$33:$A$776,$A174,СВЦЭМ!$B$33:$B$776,E$155)+'СЕТ СН'!$F$15</f>
        <v>142.52120880999999</v>
      </c>
      <c r="F174" s="36">
        <f>SUMIFS(СВЦЭМ!$E$33:$E$776,СВЦЭМ!$A$33:$A$776,$A174,СВЦЭМ!$B$33:$B$776,F$155)+'СЕТ СН'!$F$15</f>
        <v>142.82951254</v>
      </c>
      <c r="G174" s="36">
        <f>SUMIFS(СВЦЭМ!$E$33:$E$776,СВЦЭМ!$A$33:$A$776,$A174,СВЦЭМ!$B$33:$B$776,G$155)+'СЕТ СН'!$F$15</f>
        <v>139.02571666</v>
      </c>
      <c r="H174" s="36">
        <f>SUMIFS(СВЦЭМ!$E$33:$E$776,СВЦЭМ!$A$33:$A$776,$A174,СВЦЭМ!$B$33:$B$776,H$155)+'СЕТ СН'!$F$15</f>
        <v>131.87616477</v>
      </c>
      <c r="I174" s="36">
        <f>SUMIFS(СВЦЭМ!$E$33:$E$776,СВЦЭМ!$A$33:$A$776,$A174,СВЦЭМ!$B$33:$B$776,I$155)+'СЕТ СН'!$F$15</f>
        <v>126.31152372</v>
      </c>
      <c r="J174" s="36">
        <f>SUMIFS(СВЦЭМ!$E$33:$E$776,СВЦЭМ!$A$33:$A$776,$A174,СВЦЭМ!$B$33:$B$776,J$155)+'СЕТ СН'!$F$15</f>
        <v>126.32256733</v>
      </c>
      <c r="K174" s="36">
        <f>SUMIFS(СВЦЭМ!$E$33:$E$776,СВЦЭМ!$A$33:$A$776,$A174,СВЦЭМ!$B$33:$B$776,K$155)+'СЕТ СН'!$F$15</f>
        <v>127.92219545</v>
      </c>
      <c r="L174" s="36">
        <f>SUMIFS(СВЦЭМ!$E$33:$E$776,СВЦЭМ!$A$33:$A$776,$A174,СВЦЭМ!$B$33:$B$776,L$155)+'СЕТ СН'!$F$15</f>
        <v>128.17048308</v>
      </c>
      <c r="M174" s="36">
        <f>SUMIFS(СВЦЭМ!$E$33:$E$776,СВЦЭМ!$A$33:$A$776,$A174,СВЦЭМ!$B$33:$B$776,M$155)+'СЕТ СН'!$F$15</f>
        <v>123.89686802</v>
      </c>
      <c r="N174" s="36">
        <f>SUMIFS(СВЦЭМ!$E$33:$E$776,СВЦЭМ!$A$33:$A$776,$A174,СВЦЭМ!$B$33:$B$776,N$155)+'СЕТ СН'!$F$15</f>
        <v>123.35958915000001</v>
      </c>
      <c r="O174" s="36">
        <f>SUMIFS(СВЦЭМ!$E$33:$E$776,СВЦЭМ!$A$33:$A$776,$A174,СВЦЭМ!$B$33:$B$776,O$155)+'СЕТ СН'!$F$15</f>
        <v>126.63701143999999</v>
      </c>
      <c r="P174" s="36">
        <f>SUMIFS(СВЦЭМ!$E$33:$E$776,СВЦЭМ!$A$33:$A$776,$A174,СВЦЭМ!$B$33:$B$776,P$155)+'СЕТ СН'!$F$15</f>
        <v>125.89548795</v>
      </c>
      <c r="Q174" s="36">
        <f>SUMIFS(СВЦЭМ!$E$33:$E$776,СВЦЭМ!$A$33:$A$776,$A174,СВЦЭМ!$B$33:$B$776,Q$155)+'СЕТ СН'!$F$15</f>
        <v>126.5187035</v>
      </c>
      <c r="R174" s="36">
        <f>SUMIFS(СВЦЭМ!$E$33:$E$776,СВЦЭМ!$A$33:$A$776,$A174,СВЦЭМ!$B$33:$B$776,R$155)+'СЕТ СН'!$F$15</f>
        <v>124.78948676</v>
      </c>
      <c r="S174" s="36">
        <f>SUMIFS(СВЦЭМ!$E$33:$E$776,СВЦЭМ!$A$33:$A$776,$A174,СВЦЭМ!$B$33:$B$776,S$155)+'СЕТ СН'!$F$15</f>
        <v>125.16522514</v>
      </c>
      <c r="T174" s="36">
        <f>SUMIFS(СВЦЭМ!$E$33:$E$776,СВЦЭМ!$A$33:$A$776,$A174,СВЦЭМ!$B$33:$B$776,T$155)+'СЕТ СН'!$F$15</f>
        <v>126.60360872</v>
      </c>
      <c r="U174" s="36">
        <f>SUMIFS(СВЦЭМ!$E$33:$E$776,СВЦЭМ!$A$33:$A$776,$A174,СВЦЭМ!$B$33:$B$776,U$155)+'СЕТ СН'!$F$15</f>
        <v>126.29023325</v>
      </c>
      <c r="V174" s="36">
        <f>SUMIFS(СВЦЭМ!$E$33:$E$776,СВЦЭМ!$A$33:$A$776,$A174,СВЦЭМ!$B$33:$B$776,V$155)+'СЕТ СН'!$F$15</f>
        <v>124.46091018</v>
      </c>
      <c r="W174" s="36">
        <f>SUMIFS(СВЦЭМ!$E$33:$E$776,СВЦЭМ!$A$33:$A$776,$A174,СВЦЭМ!$B$33:$B$776,W$155)+'СЕТ СН'!$F$15</f>
        <v>127.79740481</v>
      </c>
      <c r="X174" s="36">
        <f>SUMIFS(СВЦЭМ!$E$33:$E$776,СВЦЭМ!$A$33:$A$776,$A174,СВЦЭМ!$B$33:$B$776,X$155)+'СЕТ СН'!$F$15</f>
        <v>125.64593211</v>
      </c>
      <c r="Y174" s="36">
        <f>SUMIFS(СВЦЭМ!$E$33:$E$776,СВЦЭМ!$A$33:$A$776,$A174,СВЦЭМ!$B$33:$B$776,Y$155)+'СЕТ СН'!$F$15</f>
        <v>127.36310571</v>
      </c>
    </row>
    <row r="175" spans="1:25" ht="15.75" x14ac:dyDescent="0.2">
      <c r="A175" s="35">
        <f t="shared" si="4"/>
        <v>43910</v>
      </c>
      <c r="B175" s="36">
        <f>SUMIFS(СВЦЭМ!$E$33:$E$776,СВЦЭМ!$A$33:$A$776,$A175,СВЦЭМ!$B$33:$B$776,B$155)+'СЕТ СН'!$F$15</f>
        <v>141.69615182999999</v>
      </c>
      <c r="C175" s="36">
        <f>SUMIFS(СВЦЭМ!$E$33:$E$776,СВЦЭМ!$A$33:$A$776,$A175,СВЦЭМ!$B$33:$B$776,C$155)+'СЕТ СН'!$F$15</f>
        <v>145.01300101999999</v>
      </c>
      <c r="D175" s="36">
        <f>SUMIFS(СВЦЭМ!$E$33:$E$776,СВЦЭМ!$A$33:$A$776,$A175,СВЦЭМ!$B$33:$B$776,D$155)+'СЕТ СН'!$F$15</f>
        <v>147.46858849</v>
      </c>
      <c r="E175" s="36">
        <f>SUMIFS(СВЦЭМ!$E$33:$E$776,СВЦЭМ!$A$33:$A$776,$A175,СВЦЭМ!$B$33:$B$776,E$155)+'СЕТ СН'!$F$15</f>
        <v>148.05453673</v>
      </c>
      <c r="F175" s="36">
        <f>SUMIFS(СВЦЭМ!$E$33:$E$776,СВЦЭМ!$A$33:$A$776,$A175,СВЦЭМ!$B$33:$B$776,F$155)+'СЕТ СН'!$F$15</f>
        <v>147.62917493</v>
      </c>
      <c r="G175" s="36">
        <f>SUMIFS(СВЦЭМ!$E$33:$E$776,СВЦЭМ!$A$33:$A$776,$A175,СВЦЭМ!$B$33:$B$776,G$155)+'СЕТ СН'!$F$15</f>
        <v>145.24011587999999</v>
      </c>
      <c r="H175" s="36">
        <f>SUMIFS(СВЦЭМ!$E$33:$E$776,СВЦЭМ!$A$33:$A$776,$A175,СВЦЭМ!$B$33:$B$776,H$155)+'СЕТ СН'!$F$15</f>
        <v>140.16471002</v>
      </c>
      <c r="I175" s="36">
        <f>SUMIFS(СВЦЭМ!$E$33:$E$776,СВЦЭМ!$A$33:$A$776,$A175,СВЦЭМ!$B$33:$B$776,I$155)+'СЕТ СН'!$F$15</f>
        <v>132.57743780999999</v>
      </c>
      <c r="J175" s="36">
        <f>SUMIFS(СВЦЭМ!$E$33:$E$776,СВЦЭМ!$A$33:$A$776,$A175,СВЦЭМ!$B$33:$B$776,J$155)+'СЕТ СН'!$F$15</f>
        <v>127.27744877000001</v>
      </c>
      <c r="K175" s="36">
        <f>SUMIFS(СВЦЭМ!$E$33:$E$776,СВЦЭМ!$A$33:$A$776,$A175,СВЦЭМ!$B$33:$B$776,K$155)+'СЕТ СН'!$F$15</f>
        <v>128.25544969000001</v>
      </c>
      <c r="L175" s="36">
        <f>SUMIFS(СВЦЭМ!$E$33:$E$776,СВЦЭМ!$A$33:$A$776,$A175,СВЦЭМ!$B$33:$B$776,L$155)+'СЕТ СН'!$F$15</f>
        <v>127.74134255</v>
      </c>
      <c r="M175" s="36">
        <f>SUMIFS(СВЦЭМ!$E$33:$E$776,СВЦЭМ!$A$33:$A$776,$A175,СВЦЭМ!$B$33:$B$776,M$155)+'СЕТ СН'!$F$15</f>
        <v>124.75302348</v>
      </c>
      <c r="N175" s="36">
        <f>SUMIFS(СВЦЭМ!$E$33:$E$776,СВЦЭМ!$A$33:$A$776,$A175,СВЦЭМ!$B$33:$B$776,N$155)+'СЕТ СН'!$F$15</f>
        <v>123.7884105</v>
      </c>
      <c r="O175" s="36">
        <f>SUMIFS(СВЦЭМ!$E$33:$E$776,СВЦЭМ!$A$33:$A$776,$A175,СВЦЭМ!$B$33:$B$776,O$155)+'СЕТ СН'!$F$15</f>
        <v>124.51947169</v>
      </c>
      <c r="P175" s="36">
        <f>SUMIFS(СВЦЭМ!$E$33:$E$776,СВЦЭМ!$A$33:$A$776,$A175,СВЦЭМ!$B$33:$B$776,P$155)+'СЕТ СН'!$F$15</f>
        <v>125.51753686000001</v>
      </c>
      <c r="Q175" s="36">
        <f>SUMIFS(СВЦЭМ!$E$33:$E$776,СВЦЭМ!$A$33:$A$776,$A175,СВЦЭМ!$B$33:$B$776,Q$155)+'СЕТ СН'!$F$15</f>
        <v>127.73722846</v>
      </c>
      <c r="R175" s="36">
        <f>SUMIFS(СВЦЭМ!$E$33:$E$776,СВЦЭМ!$A$33:$A$776,$A175,СВЦЭМ!$B$33:$B$776,R$155)+'СЕТ СН'!$F$15</f>
        <v>127.01833047</v>
      </c>
      <c r="S175" s="36">
        <f>SUMIFS(СВЦЭМ!$E$33:$E$776,СВЦЭМ!$A$33:$A$776,$A175,СВЦЭМ!$B$33:$B$776,S$155)+'СЕТ СН'!$F$15</f>
        <v>124.48309266</v>
      </c>
      <c r="T175" s="36">
        <f>SUMIFS(СВЦЭМ!$E$33:$E$776,СВЦЭМ!$A$33:$A$776,$A175,СВЦЭМ!$B$33:$B$776,T$155)+'СЕТ СН'!$F$15</f>
        <v>119.55991802</v>
      </c>
      <c r="U175" s="36">
        <f>SUMIFS(СВЦЭМ!$E$33:$E$776,СВЦЭМ!$A$33:$A$776,$A175,СВЦЭМ!$B$33:$B$776,U$155)+'СЕТ СН'!$F$15</f>
        <v>119.9657125</v>
      </c>
      <c r="V175" s="36">
        <f>SUMIFS(СВЦЭМ!$E$33:$E$776,СВЦЭМ!$A$33:$A$776,$A175,СВЦЭМ!$B$33:$B$776,V$155)+'СЕТ СН'!$F$15</f>
        <v>120.48802469</v>
      </c>
      <c r="W175" s="36">
        <f>SUMIFS(СВЦЭМ!$E$33:$E$776,СВЦЭМ!$A$33:$A$776,$A175,СВЦЭМ!$B$33:$B$776,W$155)+'СЕТ СН'!$F$15</f>
        <v>121.54992629</v>
      </c>
      <c r="X175" s="36">
        <f>SUMIFS(СВЦЭМ!$E$33:$E$776,СВЦЭМ!$A$33:$A$776,$A175,СВЦЭМ!$B$33:$B$776,X$155)+'СЕТ СН'!$F$15</f>
        <v>122.56375541</v>
      </c>
      <c r="Y175" s="36">
        <f>SUMIFS(СВЦЭМ!$E$33:$E$776,СВЦЭМ!$A$33:$A$776,$A175,СВЦЭМ!$B$33:$B$776,Y$155)+'СЕТ СН'!$F$15</f>
        <v>125.71469947999999</v>
      </c>
    </row>
    <row r="176" spans="1:25" ht="15.75" x14ac:dyDescent="0.2">
      <c r="A176" s="35">
        <f t="shared" si="4"/>
        <v>43911</v>
      </c>
      <c r="B176" s="36">
        <f>SUMIFS(СВЦЭМ!$E$33:$E$776,СВЦЭМ!$A$33:$A$776,$A176,СВЦЭМ!$B$33:$B$776,B$155)+'СЕТ СН'!$F$15</f>
        <v>137.16228985999999</v>
      </c>
      <c r="C176" s="36">
        <f>SUMIFS(СВЦЭМ!$E$33:$E$776,СВЦЭМ!$A$33:$A$776,$A176,СВЦЭМ!$B$33:$B$776,C$155)+'СЕТ СН'!$F$15</f>
        <v>141.15969039999999</v>
      </c>
      <c r="D176" s="36">
        <f>SUMIFS(СВЦЭМ!$E$33:$E$776,СВЦЭМ!$A$33:$A$776,$A176,СВЦЭМ!$B$33:$B$776,D$155)+'СЕТ СН'!$F$15</f>
        <v>143.26567259999999</v>
      </c>
      <c r="E176" s="36">
        <f>SUMIFS(СВЦЭМ!$E$33:$E$776,СВЦЭМ!$A$33:$A$776,$A176,СВЦЭМ!$B$33:$B$776,E$155)+'СЕТ СН'!$F$15</f>
        <v>143.40929009000001</v>
      </c>
      <c r="F176" s="36">
        <f>SUMIFS(СВЦЭМ!$E$33:$E$776,СВЦЭМ!$A$33:$A$776,$A176,СВЦЭМ!$B$33:$B$776,F$155)+'СЕТ СН'!$F$15</f>
        <v>142.84552933000001</v>
      </c>
      <c r="G176" s="36">
        <f>SUMIFS(СВЦЭМ!$E$33:$E$776,СВЦЭМ!$A$33:$A$776,$A176,СВЦЭМ!$B$33:$B$776,G$155)+'СЕТ СН'!$F$15</f>
        <v>142.80114522</v>
      </c>
      <c r="H176" s="36">
        <f>SUMIFS(СВЦЭМ!$E$33:$E$776,СВЦЭМ!$A$33:$A$776,$A176,СВЦЭМ!$B$33:$B$776,H$155)+'СЕТ СН'!$F$15</f>
        <v>139.92195236000001</v>
      </c>
      <c r="I176" s="36">
        <f>SUMIFS(СВЦЭМ!$E$33:$E$776,СВЦЭМ!$A$33:$A$776,$A176,СВЦЭМ!$B$33:$B$776,I$155)+'СЕТ СН'!$F$15</f>
        <v>132.67129861000001</v>
      </c>
      <c r="J176" s="36">
        <f>SUMIFS(СВЦЭМ!$E$33:$E$776,СВЦЭМ!$A$33:$A$776,$A176,СВЦЭМ!$B$33:$B$776,J$155)+'СЕТ СН'!$F$15</f>
        <v>125.3574696</v>
      </c>
      <c r="K176" s="36">
        <f>SUMIFS(СВЦЭМ!$E$33:$E$776,СВЦЭМ!$A$33:$A$776,$A176,СВЦЭМ!$B$33:$B$776,K$155)+'СЕТ СН'!$F$15</f>
        <v>126.39370346</v>
      </c>
      <c r="L176" s="36">
        <f>SUMIFS(СВЦЭМ!$E$33:$E$776,СВЦЭМ!$A$33:$A$776,$A176,СВЦЭМ!$B$33:$B$776,L$155)+'СЕТ СН'!$F$15</f>
        <v>126.15998422</v>
      </c>
      <c r="M176" s="36">
        <f>SUMIFS(СВЦЭМ!$E$33:$E$776,СВЦЭМ!$A$33:$A$776,$A176,СВЦЭМ!$B$33:$B$776,M$155)+'СЕТ СН'!$F$15</f>
        <v>126.40153889</v>
      </c>
      <c r="N176" s="36">
        <f>SUMIFS(СВЦЭМ!$E$33:$E$776,СВЦЭМ!$A$33:$A$776,$A176,СВЦЭМ!$B$33:$B$776,N$155)+'СЕТ СН'!$F$15</f>
        <v>127.44591462</v>
      </c>
      <c r="O176" s="36">
        <f>SUMIFS(СВЦЭМ!$E$33:$E$776,СВЦЭМ!$A$33:$A$776,$A176,СВЦЭМ!$B$33:$B$776,O$155)+'СЕТ СН'!$F$15</f>
        <v>128.12040861</v>
      </c>
      <c r="P176" s="36">
        <f>SUMIFS(СВЦЭМ!$E$33:$E$776,СВЦЭМ!$A$33:$A$776,$A176,СВЦЭМ!$B$33:$B$776,P$155)+'СЕТ СН'!$F$15</f>
        <v>128.20579914999999</v>
      </c>
      <c r="Q176" s="36">
        <f>SUMIFS(СВЦЭМ!$E$33:$E$776,СВЦЭМ!$A$33:$A$776,$A176,СВЦЭМ!$B$33:$B$776,Q$155)+'СЕТ СН'!$F$15</f>
        <v>128.04356801</v>
      </c>
      <c r="R176" s="36">
        <f>SUMIFS(СВЦЭМ!$E$33:$E$776,СВЦЭМ!$A$33:$A$776,$A176,СВЦЭМ!$B$33:$B$776,R$155)+'СЕТ СН'!$F$15</f>
        <v>127.23624054</v>
      </c>
      <c r="S176" s="36">
        <f>SUMIFS(СВЦЭМ!$E$33:$E$776,СВЦЭМ!$A$33:$A$776,$A176,СВЦЭМ!$B$33:$B$776,S$155)+'СЕТ СН'!$F$15</f>
        <v>126.59481104</v>
      </c>
      <c r="T176" s="36">
        <f>SUMIFS(СВЦЭМ!$E$33:$E$776,СВЦЭМ!$A$33:$A$776,$A176,СВЦЭМ!$B$33:$B$776,T$155)+'СЕТ СН'!$F$15</f>
        <v>125.32168138</v>
      </c>
      <c r="U176" s="36">
        <f>SUMIFS(СВЦЭМ!$E$33:$E$776,СВЦЭМ!$A$33:$A$776,$A176,СВЦЭМ!$B$33:$B$776,U$155)+'СЕТ СН'!$F$15</f>
        <v>124.31915564000001</v>
      </c>
      <c r="V176" s="36">
        <f>SUMIFS(СВЦЭМ!$E$33:$E$776,СВЦЭМ!$A$33:$A$776,$A176,СВЦЭМ!$B$33:$B$776,V$155)+'СЕТ СН'!$F$15</f>
        <v>121.26347431000001</v>
      </c>
      <c r="W176" s="36">
        <f>SUMIFS(СВЦЭМ!$E$33:$E$776,СВЦЭМ!$A$33:$A$776,$A176,СВЦЭМ!$B$33:$B$776,W$155)+'СЕТ СН'!$F$15</f>
        <v>123.53155087</v>
      </c>
      <c r="X176" s="36">
        <f>SUMIFS(СВЦЭМ!$E$33:$E$776,СВЦЭМ!$A$33:$A$776,$A176,СВЦЭМ!$B$33:$B$776,X$155)+'СЕТ СН'!$F$15</f>
        <v>124.15347223000001</v>
      </c>
      <c r="Y176" s="36">
        <f>SUMIFS(СВЦЭМ!$E$33:$E$776,СВЦЭМ!$A$33:$A$776,$A176,СВЦЭМ!$B$33:$B$776,Y$155)+'СЕТ СН'!$F$15</f>
        <v>127.61822213000001</v>
      </c>
    </row>
    <row r="177" spans="1:27" ht="15.75" x14ac:dyDescent="0.2">
      <c r="A177" s="35">
        <f t="shared" si="4"/>
        <v>43912</v>
      </c>
      <c r="B177" s="36">
        <f>SUMIFS(СВЦЭМ!$E$33:$E$776,СВЦЭМ!$A$33:$A$776,$A177,СВЦЭМ!$B$33:$B$776,B$155)+'СЕТ СН'!$F$15</f>
        <v>142.17755819999999</v>
      </c>
      <c r="C177" s="36">
        <f>SUMIFS(СВЦЭМ!$E$33:$E$776,СВЦЭМ!$A$33:$A$776,$A177,СВЦЭМ!$B$33:$B$776,C$155)+'СЕТ СН'!$F$15</f>
        <v>143.66080477</v>
      </c>
      <c r="D177" s="36">
        <f>SUMIFS(СВЦЭМ!$E$33:$E$776,СВЦЭМ!$A$33:$A$776,$A177,СВЦЭМ!$B$33:$B$776,D$155)+'СЕТ СН'!$F$15</f>
        <v>145.56898174</v>
      </c>
      <c r="E177" s="36">
        <f>SUMIFS(СВЦЭМ!$E$33:$E$776,СВЦЭМ!$A$33:$A$776,$A177,СВЦЭМ!$B$33:$B$776,E$155)+'СЕТ СН'!$F$15</f>
        <v>147.06511674999999</v>
      </c>
      <c r="F177" s="36">
        <f>SUMIFS(СВЦЭМ!$E$33:$E$776,СВЦЭМ!$A$33:$A$776,$A177,СВЦЭМ!$B$33:$B$776,F$155)+'СЕТ СН'!$F$15</f>
        <v>147.29448237</v>
      </c>
      <c r="G177" s="36">
        <f>SUMIFS(СВЦЭМ!$E$33:$E$776,СВЦЭМ!$A$33:$A$776,$A177,СВЦЭМ!$B$33:$B$776,G$155)+'СЕТ СН'!$F$15</f>
        <v>144.16336050999999</v>
      </c>
      <c r="H177" s="36">
        <f>SUMIFS(СВЦЭМ!$E$33:$E$776,СВЦЭМ!$A$33:$A$776,$A177,СВЦЭМ!$B$33:$B$776,H$155)+'СЕТ СН'!$F$15</f>
        <v>137.90696553999999</v>
      </c>
      <c r="I177" s="36">
        <f>SUMIFS(СВЦЭМ!$E$33:$E$776,СВЦЭМ!$A$33:$A$776,$A177,СВЦЭМ!$B$33:$B$776,I$155)+'СЕТ СН'!$F$15</f>
        <v>130.51544507</v>
      </c>
      <c r="J177" s="36">
        <f>SUMIFS(СВЦЭМ!$E$33:$E$776,СВЦЭМ!$A$33:$A$776,$A177,СВЦЭМ!$B$33:$B$776,J$155)+'СЕТ СН'!$F$15</f>
        <v>120.96740213</v>
      </c>
      <c r="K177" s="36">
        <f>SUMIFS(СВЦЭМ!$E$33:$E$776,СВЦЭМ!$A$33:$A$776,$A177,СВЦЭМ!$B$33:$B$776,K$155)+'СЕТ СН'!$F$15</f>
        <v>121.08614081</v>
      </c>
      <c r="L177" s="36">
        <f>SUMIFS(СВЦЭМ!$E$33:$E$776,СВЦЭМ!$A$33:$A$776,$A177,СВЦЭМ!$B$33:$B$776,L$155)+'СЕТ СН'!$F$15</f>
        <v>121.16284256</v>
      </c>
      <c r="M177" s="36">
        <f>SUMIFS(СВЦЭМ!$E$33:$E$776,СВЦЭМ!$A$33:$A$776,$A177,СВЦЭМ!$B$33:$B$776,M$155)+'СЕТ СН'!$F$15</f>
        <v>122.73644357000001</v>
      </c>
      <c r="N177" s="36">
        <f>SUMIFS(СВЦЭМ!$E$33:$E$776,СВЦЭМ!$A$33:$A$776,$A177,СВЦЭМ!$B$33:$B$776,N$155)+'СЕТ СН'!$F$15</f>
        <v>124.12984179999999</v>
      </c>
      <c r="O177" s="36">
        <f>SUMIFS(СВЦЭМ!$E$33:$E$776,СВЦЭМ!$A$33:$A$776,$A177,СВЦЭМ!$B$33:$B$776,O$155)+'СЕТ СН'!$F$15</f>
        <v>126.18902618</v>
      </c>
      <c r="P177" s="36">
        <f>SUMIFS(СВЦЭМ!$E$33:$E$776,СВЦЭМ!$A$33:$A$776,$A177,СВЦЭМ!$B$33:$B$776,P$155)+'СЕТ СН'!$F$15</f>
        <v>128.16892209</v>
      </c>
      <c r="Q177" s="36">
        <f>SUMIFS(СВЦЭМ!$E$33:$E$776,СВЦЭМ!$A$33:$A$776,$A177,СВЦЭМ!$B$33:$B$776,Q$155)+'СЕТ СН'!$F$15</f>
        <v>128.56559859999999</v>
      </c>
      <c r="R177" s="36">
        <f>SUMIFS(СВЦЭМ!$E$33:$E$776,СВЦЭМ!$A$33:$A$776,$A177,СВЦЭМ!$B$33:$B$776,R$155)+'СЕТ СН'!$F$15</f>
        <v>127.60447142</v>
      </c>
      <c r="S177" s="36">
        <f>SUMIFS(СВЦЭМ!$E$33:$E$776,СВЦЭМ!$A$33:$A$776,$A177,СВЦЭМ!$B$33:$B$776,S$155)+'СЕТ СН'!$F$15</f>
        <v>126.20954630999999</v>
      </c>
      <c r="T177" s="36">
        <f>SUMIFS(СВЦЭМ!$E$33:$E$776,СВЦЭМ!$A$33:$A$776,$A177,СВЦЭМ!$B$33:$B$776,T$155)+'СЕТ СН'!$F$15</f>
        <v>122.86918541</v>
      </c>
      <c r="U177" s="36">
        <f>SUMIFS(СВЦЭМ!$E$33:$E$776,СВЦЭМ!$A$33:$A$776,$A177,СВЦЭМ!$B$33:$B$776,U$155)+'СЕТ СН'!$F$15</f>
        <v>120.66501407</v>
      </c>
      <c r="V177" s="36">
        <f>SUMIFS(СВЦЭМ!$E$33:$E$776,СВЦЭМ!$A$33:$A$776,$A177,СВЦЭМ!$B$33:$B$776,V$155)+'СЕТ СН'!$F$15</f>
        <v>121.11270991000001</v>
      </c>
      <c r="W177" s="36">
        <f>SUMIFS(СВЦЭМ!$E$33:$E$776,СВЦЭМ!$A$33:$A$776,$A177,СВЦЭМ!$B$33:$B$776,W$155)+'СЕТ СН'!$F$15</f>
        <v>121.05502061</v>
      </c>
      <c r="X177" s="36">
        <f>SUMIFS(СВЦЭМ!$E$33:$E$776,СВЦЭМ!$A$33:$A$776,$A177,СВЦЭМ!$B$33:$B$776,X$155)+'СЕТ СН'!$F$15</f>
        <v>120.82801901000001</v>
      </c>
      <c r="Y177" s="36">
        <f>SUMIFS(СВЦЭМ!$E$33:$E$776,СВЦЭМ!$A$33:$A$776,$A177,СВЦЭМ!$B$33:$B$776,Y$155)+'СЕТ СН'!$F$15</f>
        <v>128.60091811999999</v>
      </c>
    </row>
    <row r="178" spans="1:27" ht="15.75" x14ac:dyDescent="0.2">
      <c r="A178" s="35">
        <f t="shared" si="4"/>
        <v>43913</v>
      </c>
      <c r="B178" s="36">
        <f>SUMIFS(СВЦЭМ!$E$33:$E$776,СВЦЭМ!$A$33:$A$776,$A178,СВЦЭМ!$B$33:$B$776,B$155)+'СЕТ СН'!$F$15</f>
        <v>138.88629753000001</v>
      </c>
      <c r="C178" s="36">
        <f>SUMIFS(СВЦЭМ!$E$33:$E$776,СВЦЭМ!$A$33:$A$776,$A178,СВЦЭМ!$B$33:$B$776,C$155)+'СЕТ СН'!$F$15</f>
        <v>142.91976617</v>
      </c>
      <c r="D178" s="36">
        <f>SUMIFS(СВЦЭМ!$E$33:$E$776,СВЦЭМ!$A$33:$A$776,$A178,СВЦЭМ!$B$33:$B$776,D$155)+'СЕТ СН'!$F$15</f>
        <v>145.12412570999999</v>
      </c>
      <c r="E178" s="36">
        <f>SUMIFS(СВЦЭМ!$E$33:$E$776,СВЦЭМ!$A$33:$A$776,$A178,СВЦЭМ!$B$33:$B$776,E$155)+'СЕТ СН'!$F$15</f>
        <v>146.17432840000001</v>
      </c>
      <c r="F178" s="36">
        <f>SUMIFS(СВЦЭМ!$E$33:$E$776,СВЦЭМ!$A$33:$A$776,$A178,СВЦЭМ!$B$33:$B$776,F$155)+'СЕТ СН'!$F$15</f>
        <v>145.33819622999999</v>
      </c>
      <c r="G178" s="36">
        <f>SUMIFS(СВЦЭМ!$E$33:$E$776,СВЦЭМ!$A$33:$A$776,$A178,СВЦЭМ!$B$33:$B$776,G$155)+'СЕТ СН'!$F$15</f>
        <v>143.57361735999999</v>
      </c>
      <c r="H178" s="36">
        <f>SUMIFS(СВЦЭМ!$E$33:$E$776,СВЦЭМ!$A$33:$A$776,$A178,СВЦЭМ!$B$33:$B$776,H$155)+'СЕТ СН'!$F$15</f>
        <v>138.68284152000001</v>
      </c>
      <c r="I178" s="36">
        <f>SUMIFS(СВЦЭМ!$E$33:$E$776,СВЦЭМ!$A$33:$A$776,$A178,СВЦЭМ!$B$33:$B$776,I$155)+'СЕТ СН'!$F$15</f>
        <v>132.24979513</v>
      </c>
      <c r="J178" s="36">
        <f>SUMIFS(СВЦЭМ!$E$33:$E$776,СВЦЭМ!$A$33:$A$776,$A178,СВЦЭМ!$B$33:$B$776,J$155)+'СЕТ СН'!$F$15</f>
        <v>124.46471172</v>
      </c>
      <c r="K178" s="36">
        <f>SUMIFS(СВЦЭМ!$E$33:$E$776,СВЦЭМ!$A$33:$A$776,$A178,СВЦЭМ!$B$33:$B$776,K$155)+'СЕТ СН'!$F$15</f>
        <v>124.47826411</v>
      </c>
      <c r="L178" s="36">
        <f>SUMIFS(СВЦЭМ!$E$33:$E$776,СВЦЭМ!$A$33:$A$776,$A178,СВЦЭМ!$B$33:$B$776,L$155)+'СЕТ СН'!$F$15</f>
        <v>126.69702688</v>
      </c>
      <c r="M178" s="36">
        <f>SUMIFS(СВЦЭМ!$E$33:$E$776,СВЦЭМ!$A$33:$A$776,$A178,СВЦЭМ!$B$33:$B$776,M$155)+'СЕТ СН'!$F$15</f>
        <v>124.43266658</v>
      </c>
      <c r="N178" s="36">
        <f>SUMIFS(СВЦЭМ!$E$33:$E$776,СВЦЭМ!$A$33:$A$776,$A178,СВЦЭМ!$B$33:$B$776,N$155)+'СЕТ СН'!$F$15</f>
        <v>125.12136185</v>
      </c>
      <c r="O178" s="36">
        <f>SUMIFS(СВЦЭМ!$E$33:$E$776,СВЦЭМ!$A$33:$A$776,$A178,СВЦЭМ!$B$33:$B$776,O$155)+'СЕТ СН'!$F$15</f>
        <v>127.75598976000001</v>
      </c>
      <c r="P178" s="36">
        <f>SUMIFS(СВЦЭМ!$E$33:$E$776,СВЦЭМ!$A$33:$A$776,$A178,СВЦЭМ!$B$33:$B$776,P$155)+'СЕТ СН'!$F$15</f>
        <v>129.52644187999999</v>
      </c>
      <c r="Q178" s="36">
        <f>SUMIFS(СВЦЭМ!$E$33:$E$776,СВЦЭМ!$A$33:$A$776,$A178,СВЦЭМ!$B$33:$B$776,Q$155)+'СЕТ СН'!$F$15</f>
        <v>130.54363813000001</v>
      </c>
      <c r="R178" s="36">
        <f>SUMIFS(СВЦЭМ!$E$33:$E$776,СВЦЭМ!$A$33:$A$776,$A178,СВЦЭМ!$B$33:$B$776,R$155)+'СЕТ СН'!$F$15</f>
        <v>130.4264072</v>
      </c>
      <c r="S178" s="36">
        <f>SUMIFS(СВЦЭМ!$E$33:$E$776,СВЦЭМ!$A$33:$A$776,$A178,СВЦЭМ!$B$33:$B$776,S$155)+'СЕТ СН'!$F$15</f>
        <v>130.62422445999999</v>
      </c>
      <c r="T178" s="36">
        <f>SUMIFS(СВЦЭМ!$E$33:$E$776,СВЦЭМ!$A$33:$A$776,$A178,СВЦЭМ!$B$33:$B$776,T$155)+'СЕТ СН'!$F$15</f>
        <v>128.89915594000001</v>
      </c>
      <c r="U178" s="36">
        <f>SUMIFS(СВЦЭМ!$E$33:$E$776,СВЦЭМ!$A$33:$A$776,$A178,СВЦЭМ!$B$33:$B$776,U$155)+'СЕТ СН'!$F$15</f>
        <v>126.37266074</v>
      </c>
      <c r="V178" s="36">
        <f>SUMIFS(СВЦЭМ!$E$33:$E$776,СВЦЭМ!$A$33:$A$776,$A178,СВЦЭМ!$B$33:$B$776,V$155)+'СЕТ СН'!$F$15</f>
        <v>125.20557612</v>
      </c>
      <c r="W178" s="36">
        <f>SUMIFS(СВЦЭМ!$E$33:$E$776,СВЦЭМ!$A$33:$A$776,$A178,СВЦЭМ!$B$33:$B$776,W$155)+'СЕТ СН'!$F$15</f>
        <v>120.00112547000001</v>
      </c>
      <c r="X178" s="36">
        <f>SUMIFS(СВЦЭМ!$E$33:$E$776,СВЦЭМ!$A$33:$A$776,$A178,СВЦЭМ!$B$33:$B$776,X$155)+'СЕТ СН'!$F$15</f>
        <v>119.88464551</v>
      </c>
      <c r="Y178" s="36">
        <f>SUMIFS(СВЦЭМ!$E$33:$E$776,СВЦЭМ!$A$33:$A$776,$A178,СВЦЭМ!$B$33:$B$776,Y$155)+'СЕТ СН'!$F$15</f>
        <v>127.72561811999999</v>
      </c>
    </row>
    <row r="179" spans="1:27" ht="15.75" x14ac:dyDescent="0.2">
      <c r="A179" s="35">
        <f t="shared" si="4"/>
        <v>43914</v>
      </c>
      <c r="B179" s="36">
        <f>SUMIFS(СВЦЭМ!$E$33:$E$776,СВЦЭМ!$A$33:$A$776,$A179,СВЦЭМ!$B$33:$B$776,B$155)+'СЕТ СН'!$F$15</f>
        <v>133.40126215000001</v>
      </c>
      <c r="C179" s="36">
        <f>SUMIFS(СВЦЭМ!$E$33:$E$776,СВЦЭМ!$A$33:$A$776,$A179,СВЦЭМ!$B$33:$B$776,C$155)+'СЕТ СН'!$F$15</f>
        <v>138.80575458999999</v>
      </c>
      <c r="D179" s="36">
        <f>SUMIFS(СВЦЭМ!$E$33:$E$776,СВЦЭМ!$A$33:$A$776,$A179,СВЦЭМ!$B$33:$B$776,D$155)+'СЕТ СН'!$F$15</f>
        <v>141.90403818999999</v>
      </c>
      <c r="E179" s="36">
        <f>SUMIFS(СВЦЭМ!$E$33:$E$776,СВЦЭМ!$A$33:$A$776,$A179,СВЦЭМ!$B$33:$B$776,E$155)+'СЕТ СН'!$F$15</f>
        <v>142.86829180999999</v>
      </c>
      <c r="F179" s="36">
        <f>SUMIFS(СВЦЭМ!$E$33:$E$776,СВЦЭМ!$A$33:$A$776,$A179,СВЦЭМ!$B$33:$B$776,F$155)+'СЕТ СН'!$F$15</f>
        <v>141.43489486000001</v>
      </c>
      <c r="G179" s="36">
        <f>SUMIFS(СВЦЭМ!$E$33:$E$776,СВЦЭМ!$A$33:$A$776,$A179,СВЦЭМ!$B$33:$B$776,G$155)+'СЕТ СН'!$F$15</f>
        <v>139.31420872000001</v>
      </c>
      <c r="H179" s="36">
        <f>SUMIFS(СВЦЭМ!$E$33:$E$776,СВЦЭМ!$A$33:$A$776,$A179,СВЦЭМ!$B$33:$B$776,H$155)+'СЕТ СН'!$F$15</f>
        <v>134.16141383999999</v>
      </c>
      <c r="I179" s="36">
        <f>SUMIFS(СВЦЭМ!$E$33:$E$776,СВЦЭМ!$A$33:$A$776,$A179,СВЦЭМ!$B$33:$B$776,I$155)+'СЕТ СН'!$F$15</f>
        <v>127.10048747</v>
      </c>
      <c r="J179" s="36">
        <f>SUMIFS(СВЦЭМ!$E$33:$E$776,СВЦЭМ!$A$33:$A$776,$A179,СВЦЭМ!$B$33:$B$776,J$155)+'СЕТ СН'!$F$15</f>
        <v>119.67140128</v>
      </c>
      <c r="K179" s="36">
        <f>SUMIFS(СВЦЭМ!$E$33:$E$776,СВЦЭМ!$A$33:$A$776,$A179,СВЦЭМ!$B$33:$B$776,K$155)+'СЕТ СН'!$F$15</f>
        <v>120.09940847</v>
      </c>
      <c r="L179" s="36">
        <f>SUMIFS(СВЦЭМ!$E$33:$E$776,СВЦЭМ!$A$33:$A$776,$A179,СВЦЭМ!$B$33:$B$776,L$155)+'СЕТ СН'!$F$15</f>
        <v>122.1552871</v>
      </c>
      <c r="M179" s="36">
        <f>SUMIFS(СВЦЭМ!$E$33:$E$776,СВЦЭМ!$A$33:$A$776,$A179,СВЦЭМ!$B$33:$B$776,M$155)+'СЕТ СН'!$F$15</f>
        <v>120.99944811</v>
      </c>
      <c r="N179" s="36">
        <f>SUMIFS(СВЦЭМ!$E$33:$E$776,СВЦЭМ!$A$33:$A$776,$A179,СВЦЭМ!$B$33:$B$776,N$155)+'СЕТ СН'!$F$15</f>
        <v>125.44877114000001</v>
      </c>
      <c r="O179" s="36">
        <f>SUMIFS(СВЦЭМ!$E$33:$E$776,СВЦЭМ!$A$33:$A$776,$A179,СВЦЭМ!$B$33:$B$776,O$155)+'СЕТ СН'!$F$15</f>
        <v>128.55974307</v>
      </c>
      <c r="P179" s="36">
        <f>SUMIFS(СВЦЭМ!$E$33:$E$776,СВЦЭМ!$A$33:$A$776,$A179,СВЦЭМ!$B$33:$B$776,P$155)+'СЕТ СН'!$F$15</f>
        <v>130.54024479</v>
      </c>
      <c r="Q179" s="36">
        <f>SUMIFS(СВЦЭМ!$E$33:$E$776,СВЦЭМ!$A$33:$A$776,$A179,СВЦЭМ!$B$33:$B$776,Q$155)+'СЕТ СН'!$F$15</f>
        <v>131.04957547999999</v>
      </c>
      <c r="R179" s="36">
        <f>SUMIFS(СВЦЭМ!$E$33:$E$776,СВЦЭМ!$A$33:$A$776,$A179,СВЦЭМ!$B$33:$B$776,R$155)+'СЕТ СН'!$F$15</f>
        <v>127.9870248</v>
      </c>
      <c r="S179" s="36">
        <f>SUMIFS(СВЦЭМ!$E$33:$E$776,СВЦЭМ!$A$33:$A$776,$A179,СВЦЭМ!$B$33:$B$776,S$155)+'СЕТ СН'!$F$15</f>
        <v>124.61961596</v>
      </c>
      <c r="T179" s="36">
        <f>SUMIFS(СВЦЭМ!$E$33:$E$776,СВЦЭМ!$A$33:$A$776,$A179,СВЦЭМ!$B$33:$B$776,T$155)+'СЕТ СН'!$F$15</f>
        <v>121.39862604</v>
      </c>
      <c r="U179" s="36">
        <f>SUMIFS(СВЦЭМ!$E$33:$E$776,СВЦЭМ!$A$33:$A$776,$A179,СВЦЭМ!$B$33:$B$776,U$155)+'СЕТ СН'!$F$15</f>
        <v>119.58652834999999</v>
      </c>
      <c r="V179" s="36">
        <f>SUMIFS(СВЦЭМ!$E$33:$E$776,СВЦЭМ!$A$33:$A$776,$A179,СВЦЭМ!$B$33:$B$776,V$155)+'СЕТ СН'!$F$15</f>
        <v>122.69781757</v>
      </c>
      <c r="W179" s="36">
        <f>SUMIFS(СВЦЭМ!$E$33:$E$776,СВЦЭМ!$A$33:$A$776,$A179,СВЦЭМ!$B$33:$B$776,W$155)+'СЕТ СН'!$F$15</f>
        <v>119.79262581</v>
      </c>
      <c r="X179" s="36">
        <f>SUMIFS(СВЦЭМ!$E$33:$E$776,СВЦЭМ!$A$33:$A$776,$A179,СВЦЭМ!$B$33:$B$776,X$155)+'СЕТ СН'!$F$15</f>
        <v>121.02761339</v>
      </c>
      <c r="Y179" s="36">
        <f>SUMIFS(СВЦЭМ!$E$33:$E$776,СВЦЭМ!$A$33:$A$776,$A179,СВЦЭМ!$B$33:$B$776,Y$155)+'СЕТ СН'!$F$15</f>
        <v>127.61934912</v>
      </c>
    </row>
    <row r="180" spans="1:27" ht="15.75" x14ac:dyDescent="0.2">
      <c r="A180" s="35">
        <f t="shared" si="4"/>
        <v>43915</v>
      </c>
      <c r="B180" s="36">
        <f>SUMIFS(СВЦЭМ!$E$33:$E$776,СВЦЭМ!$A$33:$A$776,$A180,СВЦЭМ!$B$33:$B$776,B$155)+'СЕТ СН'!$F$15</f>
        <v>136.49070180000001</v>
      </c>
      <c r="C180" s="36">
        <f>SUMIFS(СВЦЭМ!$E$33:$E$776,СВЦЭМ!$A$33:$A$776,$A180,СВЦЭМ!$B$33:$B$776,C$155)+'СЕТ СН'!$F$15</f>
        <v>141.10552604</v>
      </c>
      <c r="D180" s="36">
        <f>SUMIFS(СВЦЭМ!$E$33:$E$776,СВЦЭМ!$A$33:$A$776,$A180,СВЦЭМ!$B$33:$B$776,D$155)+'СЕТ СН'!$F$15</f>
        <v>143.09404964999999</v>
      </c>
      <c r="E180" s="36">
        <f>SUMIFS(СВЦЭМ!$E$33:$E$776,СВЦЭМ!$A$33:$A$776,$A180,СВЦЭМ!$B$33:$B$776,E$155)+'СЕТ СН'!$F$15</f>
        <v>144.96099136000001</v>
      </c>
      <c r="F180" s="36">
        <f>SUMIFS(СВЦЭМ!$E$33:$E$776,СВЦЭМ!$A$33:$A$776,$A180,СВЦЭМ!$B$33:$B$776,F$155)+'СЕТ СН'!$F$15</f>
        <v>144.57812039999999</v>
      </c>
      <c r="G180" s="36">
        <f>SUMIFS(СВЦЭМ!$E$33:$E$776,СВЦЭМ!$A$33:$A$776,$A180,СВЦЭМ!$B$33:$B$776,G$155)+'СЕТ СН'!$F$15</f>
        <v>142.22894457000001</v>
      </c>
      <c r="H180" s="36">
        <f>SUMIFS(СВЦЭМ!$E$33:$E$776,СВЦЭМ!$A$33:$A$776,$A180,СВЦЭМ!$B$33:$B$776,H$155)+'СЕТ СН'!$F$15</f>
        <v>136.81506031000001</v>
      </c>
      <c r="I180" s="36">
        <f>SUMIFS(СВЦЭМ!$E$33:$E$776,СВЦЭМ!$A$33:$A$776,$A180,СВЦЭМ!$B$33:$B$776,I$155)+'СЕТ СН'!$F$15</f>
        <v>130.36634387999999</v>
      </c>
      <c r="J180" s="36">
        <f>SUMIFS(СВЦЭМ!$E$33:$E$776,СВЦЭМ!$A$33:$A$776,$A180,СВЦЭМ!$B$33:$B$776,J$155)+'СЕТ СН'!$F$15</f>
        <v>122.77812240999999</v>
      </c>
      <c r="K180" s="36">
        <f>SUMIFS(СВЦЭМ!$E$33:$E$776,СВЦЭМ!$A$33:$A$776,$A180,СВЦЭМ!$B$33:$B$776,K$155)+'СЕТ СН'!$F$15</f>
        <v>123.34541437</v>
      </c>
      <c r="L180" s="36">
        <f>SUMIFS(СВЦЭМ!$E$33:$E$776,СВЦЭМ!$A$33:$A$776,$A180,СВЦЭМ!$B$33:$B$776,L$155)+'СЕТ СН'!$F$15</f>
        <v>125.32968867</v>
      </c>
      <c r="M180" s="36">
        <f>SUMIFS(СВЦЭМ!$E$33:$E$776,СВЦЭМ!$A$33:$A$776,$A180,СВЦЭМ!$B$33:$B$776,M$155)+'СЕТ СН'!$F$15</f>
        <v>121.89764975999999</v>
      </c>
      <c r="N180" s="36">
        <f>SUMIFS(СВЦЭМ!$E$33:$E$776,СВЦЭМ!$A$33:$A$776,$A180,СВЦЭМ!$B$33:$B$776,N$155)+'СЕТ СН'!$F$15</f>
        <v>123.34128687</v>
      </c>
      <c r="O180" s="36">
        <f>SUMIFS(СВЦЭМ!$E$33:$E$776,СВЦЭМ!$A$33:$A$776,$A180,СВЦЭМ!$B$33:$B$776,O$155)+'СЕТ СН'!$F$15</f>
        <v>125.30252922</v>
      </c>
      <c r="P180" s="36">
        <f>SUMIFS(СВЦЭМ!$E$33:$E$776,СВЦЭМ!$A$33:$A$776,$A180,СВЦЭМ!$B$33:$B$776,P$155)+'СЕТ СН'!$F$15</f>
        <v>127.04623795000001</v>
      </c>
      <c r="Q180" s="36">
        <f>SUMIFS(СВЦЭМ!$E$33:$E$776,СВЦЭМ!$A$33:$A$776,$A180,СВЦЭМ!$B$33:$B$776,Q$155)+'СЕТ СН'!$F$15</f>
        <v>127.87430261999999</v>
      </c>
      <c r="R180" s="36">
        <f>SUMIFS(СВЦЭМ!$E$33:$E$776,СВЦЭМ!$A$33:$A$776,$A180,СВЦЭМ!$B$33:$B$776,R$155)+'СЕТ СН'!$F$15</f>
        <v>127.02545689999999</v>
      </c>
      <c r="S180" s="36">
        <f>SUMIFS(СВЦЭМ!$E$33:$E$776,СВЦЭМ!$A$33:$A$776,$A180,СВЦЭМ!$B$33:$B$776,S$155)+'СЕТ СН'!$F$15</f>
        <v>124.65582003</v>
      </c>
      <c r="T180" s="36">
        <f>SUMIFS(СВЦЭМ!$E$33:$E$776,СВЦЭМ!$A$33:$A$776,$A180,СВЦЭМ!$B$33:$B$776,T$155)+'СЕТ СН'!$F$15</f>
        <v>120.94090876999999</v>
      </c>
      <c r="U180" s="36">
        <f>SUMIFS(СВЦЭМ!$E$33:$E$776,СВЦЭМ!$A$33:$A$776,$A180,СВЦЭМ!$B$33:$B$776,U$155)+'СЕТ СН'!$F$15</f>
        <v>119.62872846</v>
      </c>
      <c r="V180" s="36">
        <f>SUMIFS(СВЦЭМ!$E$33:$E$776,СВЦЭМ!$A$33:$A$776,$A180,СВЦЭМ!$B$33:$B$776,V$155)+'СЕТ СН'!$F$15</f>
        <v>122.50700854999999</v>
      </c>
      <c r="W180" s="36">
        <f>SUMIFS(СВЦЭМ!$E$33:$E$776,СВЦЭМ!$A$33:$A$776,$A180,СВЦЭМ!$B$33:$B$776,W$155)+'СЕТ СН'!$F$15</f>
        <v>120.80040262</v>
      </c>
      <c r="X180" s="36">
        <f>SUMIFS(СВЦЭМ!$E$33:$E$776,СВЦЭМ!$A$33:$A$776,$A180,СВЦЭМ!$B$33:$B$776,X$155)+'СЕТ СН'!$F$15</f>
        <v>120.40344669</v>
      </c>
      <c r="Y180" s="36">
        <f>SUMIFS(СВЦЭМ!$E$33:$E$776,СВЦЭМ!$A$33:$A$776,$A180,СВЦЭМ!$B$33:$B$776,Y$155)+'СЕТ СН'!$F$15</f>
        <v>120.26416685</v>
      </c>
    </row>
    <row r="181" spans="1:27" ht="15.75" x14ac:dyDescent="0.2">
      <c r="A181" s="35">
        <f t="shared" si="4"/>
        <v>43916</v>
      </c>
      <c r="B181" s="36">
        <f>SUMIFS(СВЦЭМ!$E$33:$E$776,СВЦЭМ!$A$33:$A$776,$A181,СВЦЭМ!$B$33:$B$776,B$155)+'СЕТ СН'!$F$15</f>
        <v>127.93382296999999</v>
      </c>
      <c r="C181" s="36">
        <f>SUMIFS(СВЦЭМ!$E$33:$E$776,СВЦЭМ!$A$33:$A$776,$A181,СВЦЭМ!$B$33:$B$776,C$155)+'СЕТ СН'!$F$15</f>
        <v>128.66786318000001</v>
      </c>
      <c r="D181" s="36">
        <f>SUMIFS(СВЦЭМ!$E$33:$E$776,СВЦЭМ!$A$33:$A$776,$A181,СВЦЭМ!$B$33:$B$776,D$155)+'СЕТ СН'!$F$15</f>
        <v>129.48238239</v>
      </c>
      <c r="E181" s="36">
        <f>SUMIFS(СВЦЭМ!$E$33:$E$776,СВЦЭМ!$A$33:$A$776,$A181,СВЦЭМ!$B$33:$B$776,E$155)+'СЕТ СН'!$F$15</f>
        <v>130.85835066999999</v>
      </c>
      <c r="F181" s="36">
        <f>SUMIFS(СВЦЭМ!$E$33:$E$776,СВЦЭМ!$A$33:$A$776,$A181,СВЦЭМ!$B$33:$B$776,F$155)+'СЕТ СН'!$F$15</f>
        <v>130.53982751000001</v>
      </c>
      <c r="G181" s="36">
        <f>SUMIFS(СВЦЭМ!$E$33:$E$776,СВЦЭМ!$A$33:$A$776,$A181,СВЦЭМ!$B$33:$B$776,G$155)+'СЕТ СН'!$F$15</f>
        <v>129.97819866</v>
      </c>
      <c r="H181" s="36">
        <f>SUMIFS(СВЦЭМ!$E$33:$E$776,СВЦЭМ!$A$33:$A$776,$A181,СВЦЭМ!$B$33:$B$776,H$155)+'СЕТ СН'!$F$15</f>
        <v>131.50033522000001</v>
      </c>
      <c r="I181" s="36">
        <f>SUMIFS(СВЦЭМ!$E$33:$E$776,СВЦЭМ!$A$33:$A$776,$A181,СВЦЭМ!$B$33:$B$776,I$155)+'СЕТ СН'!$F$15</f>
        <v>129.66497193999999</v>
      </c>
      <c r="J181" s="36">
        <f>SUMIFS(СВЦЭМ!$E$33:$E$776,СВЦЭМ!$A$33:$A$776,$A181,СВЦЭМ!$B$33:$B$776,J$155)+'СЕТ СН'!$F$15</f>
        <v>126.55632989</v>
      </c>
      <c r="K181" s="36">
        <f>SUMIFS(СВЦЭМ!$E$33:$E$776,СВЦЭМ!$A$33:$A$776,$A181,СВЦЭМ!$B$33:$B$776,K$155)+'СЕТ СН'!$F$15</f>
        <v>125.44659995000001</v>
      </c>
      <c r="L181" s="36">
        <f>SUMIFS(СВЦЭМ!$E$33:$E$776,СВЦЭМ!$A$33:$A$776,$A181,СВЦЭМ!$B$33:$B$776,L$155)+'СЕТ СН'!$F$15</f>
        <v>127.55669349999999</v>
      </c>
      <c r="M181" s="36">
        <f>SUMIFS(СВЦЭМ!$E$33:$E$776,СВЦЭМ!$A$33:$A$776,$A181,СВЦЭМ!$B$33:$B$776,M$155)+'СЕТ СН'!$F$15</f>
        <v>125.86165801999999</v>
      </c>
      <c r="N181" s="36">
        <f>SUMIFS(СВЦЭМ!$E$33:$E$776,СВЦЭМ!$A$33:$A$776,$A181,СВЦЭМ!$B$33:$B$776,N$155)+'СЕТ СН'!$F$15</f>
        <v>127.34552551</v>
      </c>
      <c r="O181" s="36">
        <f>SUMIFS(СВЦЭМ!$E$33:$E$776,СВЦЭМ!$A$33:$A$776,$A181,СВЦЭМ!$B$33:$B$776,O$155)+'СЕТ СН'!$F$15</f>
        <v>128.80647665999999</v>
      </c>
      <c r="P181" s="36">
        <f>SUMIFS(СВЦЭМ!$E$33:$E$776,СВЦЭМ!$A$33:$A$776,$A181,СВЦЭМ!$B$33:$B$776,P$155)+'СЕТ СН'!$F$15</f>
        <v>129.10583217000001</v>
      </c>
      <c r="Q181" s="36">
        <f>SUMIFS(СВЦЭМ!$E$33:$E$776,СВЦЭМ!$A$33:$A$776,$A181,СВЦЭМ!$B$33:$B$776,Q$155)+'СЕТ СН'!$F$15</f>
        <v>129.74501838</v>
      </c>
      <c r="R181" s="36">
        <f>SUMIFS(СВЦЭМ!$E$33:$E$776,СВЦЭМ!$A$33:$A$776,$A181,СВЦЭМ!$B$33:$B$776,R$155)+'СЕТ СН'!$F$15</f>
        <v>130.00377857999999</v>
      </c>
      <c r="S181" s="36">
        <f>SUMIFS(СВЦЭМ!$E$33:$E$776,СВЦЭМ!$A$33:$A$776,$A181,СВЦЭМ!$B$33:$B$776,S$155)+'СЕТ СН'!$F$15</f>
        <v>128.92543853000001</v>
      </c>
      <c r="T181" s="36">
        <f>SUMIFS(СВЦЭМ!$E$33:$E$776,СВЦЭМ!$A$33:$A$776,$A181,СВЦЭМ!$B$33:$B$776,T$155)+'СЕТ СН'!$F$15</f>
        <v>126.46353797</v>
      </c>
      <c r="U181" s="36">
        <f>SUMIFS(СВЦЭМ!$E$33:$E$776,СВЦЭМ!$A$33:$A$776,$A181,СВЦЭМ!$B$33:$B$776,U$155)+'СЕТ СН'!$F$15</f>
        <v>125.11013848</v>
      </c>
      <c r="V181" s="36">
        <f>SUMIFS(СВЦЭМ!$E$33:$E$776,СВЦЭМ!$A$33:$A$776,$A181,СВЦЭМ!$B$33:$B$776,V$155)+'СЕТ СН'!$F$15</f>
        <v>124.62912326</v>
      </c>
      <c r="W181" s="36">
        <f>SUMIFS(СВЦЭМ!$E$33:$E$776,СВЦЭМ!$A$33:$A$776,$A181,СВЦЭМ!$B$33:$B$776,W$155)+'СЕТ СН'!$F$15</f>
        <v>123.30588991</v>
      </c>
      <c r="X181" s="36">
        <f>SUMIFS(СВЦЭМ!$E$33:$E$776,СВЦЭМ!$A$33:$A$776,$A181,СВЦЭМ!$B$33:$B$776,X$155)+'СЕТ СН'!$F$15</f>
        <v>125.30420223</v>
      </c>
      <c r="Y181" s="36">
        <f>SUMIFS(СВЦЭМ!$E$33:$E$776,СВЦЭМ!$A$33:$A$776,$A181,СВЦЭМ!$B$33:$B$776,Y$155)+'СЕТ СН'!$F$15</f>
        <v>127.78116731</v>
      </c>
    </row>
    <row r="182" spans="1:27" ht="15.75" x14ac:dyDescent="0.2">
      <c r="A182" s="35">
        <f t="shared" si="4"/>
        <v>43917</v>
      </c>
      <c r="B182" s="36">
        <f>SUMIFS(СВЦЭМ!$E$33:$E$776,СВЦЭМ!$A$33:$A$776,$A182,СВЦЭМ!$B$33:$B$776,B$155)+'СЕТ СН'!$F$15</f>
        <v>135.31514784000001</v>
      </c>
      <c r="C182" s="36">
        <f>SUMIFS(СВЦЭМ!$E$33:$E$776,СВЦЭМ!$A$33:$A$776,$A182,СВЦЭМ!$B$33:$B$776,C$155)+'СЕТ СН'!$F$15</f>
        <v>138.65613979</v>
      </c>
      <c r="D182" s="36">
        <f>SUMIFS(СВЦЭМ!$E$33:$E$776,СВЦЭМ!$A$33:$A$776,$A182,СВЦЭМ!$B$33:$B$776,D$155)+'СЕТ СН'!$F$15</f>
        <v>140.9866877</v>
      </c>
      <c r="E182" s="36">
        <f>SUMIFS(СВЦЭМ!$E$33:$E$776,СВЦЭМ!$A$33:$A$776,$A182,СВЦЭМ!$B$33:$B$776,E$155)+'СЕТ СН'!$F$15</f>
        <v>142.55587241999999</v>
      </c>
      <c r="F182" s="36">
        <f>SUMIFS(СВЦЭМ!$E$33:$E$776,СВЦЭМ!$A$33:$A$776,$A182,СВЦЭМ!$B$33:$B$776,F$155)+'СЕТ СН'!$F$15</f>
        <v>141.99865879000001</v>
      </c>
      <c r="G182" s="36">
        <f>SUMIFS(СВЦЭМ!$E$33:$E$776,СВЦЭМ!$A$33:$A$776,$A182,СВЦЭМ!$B$33:$B$776,G$155)+'СЕТ СН'!$F$15</f>
        <v>140.12777883999999</v>
      </c>
      <c r="H182" s="36">
        <f>SUMIFS(СВЦЭМ!$E$33:$E$776,СВЦЭМ!$A$33:$A$776,$A182,СВЦЭМ!$B$33:$B$776,H$155)+'СЕТ СН'!$F$15</f>
        <v>137.25521548</v>
      </c>
      <c r="I182" s="36">
        <f>SUMIFS(СВЦЭМ!$E$33:$E$776,СВЦЭМ!$A$33:$A$776,$A182,СВЦЭМ!$B$33:$B$776,I$155)+'СЕТ СН'!$F$15</f>
        <v>130.48541503000001</v>
      </c>
      <c r="J182" s="36">
        <f>SUMIFS(СВЦЭМ!$E$33:$E$776,СВЦЭМ!$A$33:$A$776,$A182,СВЦЭМ!$B$33:$B$776,J$155)+'СЕТ СН'!$F$15</f>
        <v>123.82673506</v>
      </c>
      <c r="K182" s="36">
        <f>SUMIFS(СВЦЭМ!$E$33:$E$776,СВЦЭМ!$A$33:$A$776,$A182,СВЦЭМ!$B$33:$B$776,K$155)+'СЕТ СН'!$F$15</f>
        <v>122.62003024000001</v>
      </c>
      <c r="L182" s="36">
        <f>SUMIFS(СВЦЭМ!$E$33:$E$776,СВЦЭМ!$A$33:$A$776,$A182,СВЦЭМ!$B$33:$B$776,L$155)+'СЕТ СН'!$F$15</f>
        <v>125.92865596</v>
      </c>
      <c r="M182" s="36">
        <f>SUMIFS(СВЦЭМ!$E$33:$E$776,СВЦЭМ!$A$33:$A$776,$A182,СВЦЭМ!$B$33:$B$776,M$155)+'СЕТ СН'!$F$15</f>
        <v>125.32289604</v>
      </c>
      <c r="N182" s="36">
        <f>SUMIFS(СВЦЭМ!$E$33:$E$776,СВЦЭМ!$A$33:$A$776,$A182,СВЦЭМ!$B$33:$B$776,N$155)+'СЕТ СН'!$F$15</f>
        <v>127.37221089000001</v>
      </c>
      <c r="O182" s="36">
        <f>SUMIFS(СВЦЭМ!$E$33:$E$776,СВЦЭМ!$A$33:$A$776,$A182,СВЦЭМ!$B$33:$B$776,O$155)+'СЕТ СН'!$F$15</f>
        <v>129.89694771999999</v>
      </c>
      <c r="P182" s="36">
        <f>SUMIFS(СВЦЭМ!$E$33:$E$776,СВЦЭМ!$A$33:$A$776,$A182,СВЦЭМ!$B$33:$B$776,P$155)+'СЕТ СН'!$F$15</f>
        <v>131.33828269</v>
      </c>
      <c r="Q182" s="36">
        <f>SUMIFS(СВЦЭМ!$E$33:$E$776,СВЦЭМ!$A$33:$A$776,$A182,СВЦЭМ!$B$33:$B$776,Q$155)+'СЕТ СН'!$F$15</f>
        <v>132.2922749</v>
      </c>
      <c r="R182" s="36">
        <f>SUMIFS(СВЦЭМ!$E$33:$E$776,СВЦЭМ!$A$33:$A$776,$A182,СВЦЭМ!$B$33:$B$776,R$155)+'СЕТ СН'!$F$15</f>
        <v>131.77858040000001</v>
      </c>
      <c r="S182" s="36">
        <f>SUMIFS(СВЦЭМ!$E$33:$E$776,СВЦЭМ!$A$33:$A$776,$A182,СВЦЭМ!$B$33:$B$776,S$155)+'СЕТ СН'!$F$15</f>
        <v>129.30553049</v>
      </c>
      <c r="T182" s="36">
        <f>SUMIFS(СВЦЭМ!$E$33:$E$776,СВЦЭМ!$A$33:$A$776,$A182,СВЦЭМ!$B$33:$B$776,T$155)+'СЕТ СН'!$F$15</f>
        <v>126.83377230000001</v>
      </c>
      <c r="U182" s="36">
        <f>SUMIFS(СВЦЭМ!$E$33:$E$776,СВЦЭМ!$A$33:$A$776,$A182,СВЦЭМ!$B$33:$B$776,U$155)+'СЕТ СН'!$F$15</f>
        <v>124.50713401</v>
      </c>
      <c r="V182" s="36">
        <f>SUMIFS(СВЦЭМ!$E$33:$E$776,СВЦЭМ!$A$33:$A$776,$A182,СВЦЭМ!$B$33:$B$776,V$155)+'СЕТ СН'!$F$15</f>
        <v>124.85737026</v>
      </c>
      <c r="W182" s="36">
        <f>SUMIFS(СВЦЭМ!$E$33:$E$776,СВЦЭМ!$A$33:$A$776,$A182,СВЦЭМ!$B$33:$B$776,W$155)+'СЕТ СН'!$F$15</f>
        <v>124.82576382000001</v>
      </c>
      <c r="X182" s="36">
        <f>SUMIFS(СВЦЭМ!$E$33:$E$776,СВЦЭМ!$A$33:$A$776,$A182,СВЦЭМ!$B$33:$B$776,X$155)+'СЕТ СН'!$F$15</f>
        <v>125.97745808000001</v>
      </c>
      <c r="Y182" s="36">
        <f>SUMIFS(СВЦЭМ!$E$33:$E$776,СВЦЭМ!$A$33:$A$776,$A182,СВЦЭМ!$B$33:$B$776,Y$155)+'СЕТ СН'!$F$15</f>
        <v>129.57925728999999</v>
      </c>
    </row>
    <row r="183" spans="1:27" ht="15.75" x14ac:dyDescent="0.2">
      <c r="A183" s="35">
        <f t="shared" si="4"/>
        <v>43918</v>
      </c>
      <c r="B183" s="36">
        <f>SUMIFS(СВЦЭМ!$E$33:$E$776,СВЦЭМ!$A$33:$A$776,$A183,СВЦЭМ!$B$33:$B$776,B$155)+'СЕТ СН'!$F$15</f>
        <v>144.57424789000001</v>
      </c>
      <c r="C183" s="36">
        <f>SUMIFS(СВЦЭМ!$E$33:$E$776,СВЦЭМ!$A$33:$A$776,$A183,СВЦЭМ!$B$33:$B$776,C$155)+'СЕТ СН'!$F$15</f>
        <v>144.11134534000001</v>
      </c>
      <c r="D183" s="36">
        <f>SUMIFS(СВЦЭМ!$E$33:$E$776,СВЦЭМ!$A$33:$A$776,$A183,СВЦЭМ!$B$33:$B$776,D$155)+'СЕТ СН'!$F$15</f>
        <v>147.67949178999999</v>
      </c>
      <c r="E183" s="36">
        <f>SUMIFS(СВЦЭМ!$E$33:$E$776,СВЦЭМ!$A$33:$A$776,$A183,СВЦЭМ!$B$33:$B$776,E$155)+'СЕТ СН'!$F$15</f>
        <v>149.23519843</v>
      </c>
      <c r="F183" s="36">
        <f>SUMIFS(СВЦЭМ!$E$33:$E$776,СВЦЭМ!$A$33:$A$776,$A183,СВЦЭМ!$B$33:$B$776,F$155)+'СЕТ СН'!$F$15</f>
        <v>148.91620512</v>
      </c>
      <c r="G183" s="36">
        <f>SUMIFS(СВЦЭМ!$E$33:$E$776,СВЦЭМ!$A$33:$A$776,$A183,СВЦЭМ!$B$33:$B$776,G$155)+'СЕТ СН'!$F$15</f>
        <v>148.99592935000001</v>
      </c>
      <c r="H183" s="36">
        <f>SUMIFS(СВЦЭМ!$E$33:$E$776,СВЦЭМ!$A$33:$A$776,$A183,СВЦЭМ!$B$33:$B$776,H$155)+'СЕТ СН'!$F$15</f>
        <v>145.91170547999999</v>
      </c>
      <c r="I183" s="36">
        <f>SUMIFS(СВЦЭМ!$E$33:$E$776,СВЦЭМ!$A$33:$A$776,$A183,СВЦЭМ!$B$33:$B$776,I$155)+'СЕТ СН'!$F$15</f>
        <v>140.04848167</v>
      </c>
      <c r="J183" s="36">
        <f>SUMIFS(СВЦЭМ!$E$33:$E$776,СВЦЭМ!$A$33:$A$776,$A183,СВЦЭМ!$B$33:$B$776,J$155)+'СЕТ СН'!$F$15</f>
        <v>133.78656910000001</v>
      </c>
      <c r="K183" s="36">
        <f>SUMIFS(СВЦЭМ!$E$33:$E$776,СВЦЭМ!$A$33:$A$776,$A183,СВЦЭМ!$B$33:$B$776,K$155)+'СЕТ СН'!$F$15</f>
        <v>133.13759517</v>
      </c>
      <c r="L183" s="36">
        <f>SUMIFS(СВЦЭМ!$E$33:$E$776,СВЦЭМ!$A$33:$A$776,$A183,СВЦЭМ!$B$33:$B$776,L$155)+'СЕТ СН'!$F$15</f>
        <v>134.88147735000001</v>
      </c>
      <c r="M183" s="36">
        <f>SUMIFS(СВЦЭМ!$E$33:$E$776,СВЦЭМ!$A$33:$A$776,$A183,СВЦЭМ!$B$33:$B$776,M$155)+'СЕТ СН'!$F$15</f>
        <v>135.09095364999999</v>
      </c>
      <c r="N183" s="36">
        <f>SUMIFS(СВЦЭМ!$E$33:$E$776,СВЦЭМ!$A$33:$A$776,$A183,СВЦЭМ!$B$33:$B$776,N$155)+'СЕТ СН'!$F$15</f>
        <v>137.47370939999999</v>
      </c>
      <c r="O183" s="36">
        <f>SUMIFS(СВЦЭМ!$E$33:$E$776,СВЦЭМ!$A$33:$A$776,$A183,СВЦЭМ!$B$33:$B$776,O$155)+'СЕТ СН'!$F$15</f>
        <v>139.25954917000001</v>
      </c>
      <c r="P183" s="36">
        <f>SUMIFS(СВЦЭМ!$E$33:$E$776,СВЦЭМ!$A$33:$A$776,$A183,СВЦЭМ!$B$33:$B$776,P$155)+'СЕТ СН'!$F$15</f>
        <v>142.33050438000001</v>
      </c>
      <c r="Q183" s="36">
        <f>SUMIFS(СВЦЭМ!$E$33:$E$776,СВЦЭМ!$A$33:$A$776,$A183,СВЦЭМ!$B$33:$B$776,Q$155)+'СЕТ СН'!$F$15</f>
        <v>142.65572295000001</v>
      </c>
      <c r="R183" s="36">
        <f>SUMIFS(СВЦЭМ!$E$33:$E$776,СВЦЭМ!$A$33:$A$776,$A183,СВЦЭМ!$B$33:$B$776,R$155)+'СЕТ СН'!$F$15</f>
        <v>142.66075074</v>
      </c>
      <c r="S183" s="36">
        <f>SUMIFS(СВЦЭМ!$E$33:$E$776,СВЦЭМ!$A$33:$A$776,$A183,СВЦЭМ!$B$33:$B$776,S$155)+'СЕТ СН'!$F$15</f>
        <v>141.49260415000001</v>
      </c>
      <c r="T183" s="36">
        <f>SUMIFS(СВЦЭМ!$E$33:$E$776,СВЦЭМ!$A$33:$A$776,$A183,СВЦЭМ!$B$33:$B$776,T$155)+'СЕТ СН'!$F$15</f>
        <v>140.7797137</v>
      </c>
      <c r="U183" s="36">
        <f>SUMIFS(СВЦЭМ!$E$33:$E$776,СВЦЭМ!$A$33:$A$776,$A183,СВЦЭМ!$B$33:$B$776,U$155)+'СЕТ СН'!$F$15</f>
        <v>137.75262487000001</v>
      </c>
      <c r="V183" s="36">
        <f>SUMIFS(СВЦЭМ!$E$33:$E$776,СВЦЭМ!$A$33:$A$776,$A183,СВЦЭМ!$B$33:$B$776,V$155)+'СЕТ СН'!$F$15</f>
        <v>132.51598132000001</v>
      </c>
      <c r="W183" s="36">
        <f>SUMIFS(СВЦЭМ!$E$33:$E$776,СВЦЭМ!$A$33:$A$776,$A183,СВЦЭМ!$B$33:$B$776,W$155)+'СЕТ СН'!$F$15</f>
        <v>130.85801541000001</v>
      </c>
      <c r="X183" s="36">
        <f>SUMIFS(СВЦЭМ!$E$33:$E$776,СВЦЭМ!$A$33:$A$776,$A183,СВЦЭМ!$B$33:$B$776,X$155)+'СЕТ СН'!$F$15</f>
        <v>132.43267259999999</v>
      </c>
      <c r="Y183" s="36">
        <f>SUMIFS(СВЦЭМ!$E$33:$E$776,СВЦЭМ!$A$33:$A$776,$A183,СВЦЭМ!$B$33:$B$776,Y$155)+'СЕТ СН'!$F$15</f>
        <v>137.73310631000001</v>
      </c>
    </row>
    <row r="184" spans="1:27" ht="15.75" x14ac:dyDescent="0.2">
      <c r="A184" s="35">
        <f t="shared" si="4"/>
        <v>43919</v>
      </c>
      <c r="B184" s="36">
        <f>SUMIFS(СВЦЭМ!$E$33:$E$776,СВЦЭМ!$A$33:$A$776,$A184,СВЦЭМ!$B$33:$B$776,B$155)+'СЕТ СН'!$F$15</f>
        <v>146.13172223999999</v>
      </c>
      <c r="C184" s="36">
        <f>SUMIFS(СВЦЭМ!$E$33:$E$776,СВЦЭМ!$A$33:$A$776,$A184,СВЦЭМ!$B$33:$B$776,C$155)+'СЕТ СН'!$F$15</f>
        <v>148.13185050000001</v>
      </c>
      <c r="D184" s="36">
        <f>SUMIFS(СВЦЭМ!$E$33:$E$776,СВЦЭМ!$A$33:$A$776,$A184,СВЦЭМ!$B$33:$B$776,D$155)+'СЕТ СН'!$F$15</f>
        <v>152.21076558999999</v>
      </c>
      <c r="E184" s="36">
        <f>SUMIFS(СВЦЭМ!$E$33:$E$776,СВЦЭМ!$A$33:$A$776,$A184,СВЦЭМ!$B$33:$B$776,E$155)+'СЕТ СН'!$F$15</f>
        <v>153.67236288000001</v>
      </c>
      <c r="F184" s="36">
        <f>SUMIFS(СВЦЭМ!$E$33:$E$776,СВЦЭМ!$A$33:$A$776,$A184,СВЦЭМ!$B$33:$B$776,F$155)+'СЕТ СН'!$F$15</f>
        <v>153.73717252</v>
      </c>
      <c r="G184" s="36">
        <f>SUMIFS(СВЦЭМ!$E$33:$E$776,СВЦЭМ!$A$33:$A$776,$A184,СВЦЭМ!$B$33:$B$776,G$155)+'СЕТ СН'!$F$15</f>
        <v>153.16134844999999</v>
      </c>
      <c r="H184" s="36">
        <f>SUMIFS(СВЦЭМ!$E$33:$E$776,СВЦЭМ!$A$33:$A$776,$A184,СВЦЭМ!$B$33:$B$776,H$155)+'СЕТ СН'!$F$15</f>
        <v>150.24995301000001</v>
      </c>
      <c r="I184" s="36">
        <f>SUMIFS(СВЦЭМ!$E$33:$E$776,СВЦЭМ!$A$33:$A$776,$A184,СВЦЭМ!$B$33:$B$776,I$155)+'СЕТ СН'!$F$15</f>
        <v>144.54298556000001</v>
      </c>
      <c r="J184" s="36">
        <f>SUMIFS(СВЦЭМ!$E$33:$E$776,СВЦЭМ!$A$33:$A$776,$A184,СВЦЭМ!$B$33:$B$776,J$155)+'СЕТ СН'!$F$15</f>
        <v>132.49483151999999</v>
      </c>
      <c r="K184" s="36">
        <f>SUMIFS(СВЦЭМ!$E$33:$E$776,СВЦЭМ!$A$33:$A$776,$A184,СВЦЭМ!$B$33:$B$776,K$155)+'СЕТ СН'!$F$15</f>
        <v>128.02886573999999</v>
      </c>
      <c r="L184" s="36">
        <f>SUMIFS(СВЦЭМ!$E$33:$E$776,СВЦЭМ!$A$33:$A$776,$A184,СВЦЭМ!$B$33:$B$776,L$155)+'СЕТ СН'!$F$15</f>
        <v>130.40998507</v>
      </c>
      <c r="M184" s="36">
        <f>SUMIFS(СВЦЭМ!$E$33:$E$776,СВЦЭМ!$A$33:$A$776,$A184,СВЦЭМ!$B$33:$B$776,M$155)+'СЕТ СН'!$F$15</f>
        <v>132.10734002999999</v>
      </c>
      <c r="N184" s="36">
        <f>SUMIFS(СВЦЭМ!$E$33:$E$776,СВЦЭМ!$A$33:$A$776,$A184,СВЦЭМ!$B$33:$B$776,N$155)+'СЕТ СН'!$F$15</f>
        <v>134.09240595</v>
      </c>
      <c r="O184" s="36">
        <f>SUMIFS(СВЦЭМ!$E$33:$E$776,СВЦЭМ!$A$33:$A$776,$A184,СВЦЭМ!$B$33:$B$776,O$155)+'СЕТ СН'!$F$15</f>
        <v>135.20400889000001</v>
      </c>
      <c r="P184" s="36">
        <f>SUMIFS(СВЦЭМ!$E$33:$E$776,СВЦЭМ!$A$33:$A$776,$A184,СВЦЭМ!$B$33:$B$776,P$155)+'СЕТ СН'!$F$15</f>
        <v>136.34972981999999</v>
      </c>
      <c r="Q184" s="36">
        <f>SUMIFS(СВЦЭМ!$E$33:$E$776,СВЦЭМ!$A$33:$A$776,$A184,СВЦЭМ!$B$33:$B$776,Q$155)+'СЕТ СН'!$F$15</f>
        <v>137.57911121000001</v>
      </c>
      <c r="R184" s="36">
        <f>SUMIFS(СВЦЭМ!$E$33:$E$776,СВЦЭМ!$A$33:$A$776,$A184,СВЦЭМ!$B$33:$B$776,R$155)+'СЕТ СН'!$F$15</f>
        <v>136.87794711999999</v>
      </c>
      <c r="S184" s="36">
        <f>SUMIFS(СВЦЭМ!$E$33:$E$776,СВЦЭМ!$A$33:$A$776,$A184,СВЦЭМ!$B$33:$B$776,S$155)+'СЕТ СН'!$F$15</f>
        <v>136.45375059</v>
      </c>
      <c r="T184" s="36">
        <f>SUMIFS(СВЦЭМ!$E$33:$E$776,СВЦЭМ!$A$33:$A$776,$A184,СВЦЭМ!$B$33:$B$776,T$155)+'СЕТ СН'!$F$15</f>
        <v>133.74174628</v>
      </c>
      <c r="U184" s="36">
        <f>SUMIFS(СВЦЭМ!$E$33:$E$776,СВЦЭМ!$A$33:$A$776,$A184,СВЦЭМ!$B$33:$B$776,U$155)+'СЕТ СН'!$F$15</f>
        <v>130.51362431000001</v>
      </c>
      <c r="V184" s="36">
        <f>SUMIFS(СВЦЭМ!$E$33:$E$776,СВЦЭМ!$A$33:$A$776,$A184,СВЦЭМ!$B$33:$B$776,V$155)+'СЕТ СН'!$F$15</f>
        <v>127.13264931000001</v>
      </c>
      <c r="W184" s="36">
        <f>SUMIFS(СВЦЭМ!$E$33:$E$776,СВЦЭМ!$A$33:$A$776,$A184,СВЦЭМ!$B$33:$B$776,W$155)+'СЕТ СН'!$F$15</f>
        <v>123.50169357999999</v>
      </c>
      <c r="X184" s="36">
        <f>SUMIFS(СВЦЭМ!$E$33:$E$776,СВЦЭМ!$A$33:$A$776,$A184,СВЦЭМ!$B$33:$B$776,X$155)+'СЕТ СН'!$F$15</f>
        <v>122.77092626</v>
      </c>
      <c r="Y184" s="36">
        <f>SUMIFS(СВЦЭМ!$E$33:$E$776,СВЦЭМ!$A$33:$A$776,$A184,СВЦЭМ!$B$33:$B$776,Y$155)+'СЕТ СН'!$F$15</f>
        <v>128.42027530999999</v>
      </c>
    </row>
    <row r="185" spans="1:27" ht="15.75" x14ac:dyDescent="0.2">
      <c r="A185" s="35">
        <f t="shared" si="4"/>
        <v>43920</v>
      </c>
      <c r="B185" s="36">
        <f>SUMIFS(СВЦЭМ!$E$33:$E$776,СВЦЭМ!$A$33:$A$776,$A185,СВЦЭМ!$B$33:$B$776,B$155)+'СЕТ СН'!$F$15</f>
        <v>137.09503807999999</v>
      </c>
      <c r="C185" s="36">
        <f>SUMIFS(СВЦЭМ!$E$33:$E$776,СВЦЭМ!$A$33:$A$776,$A185,СВЦЭМ!$B$33:$B$776,C$155)+'СЕТ СН'!$F$15</f>
        <v>142.41509805000001</v>
      </c>
      <c r="D185" s="36">
        <f>SUMIFS(СВЦЭМ!$E$33:$E$776,СВЦЭМ!$A$33:$A$776,$A185,СВЦЭМ!$B$33:$B$776,D$155)+'СЕТ СН'!$F$15</f>
        <v>150.55283019999999</v>
      </c>
      <c r="E185" s="36">
        <f>SUMIFS(СВЦЭМ!$E$33:$E$776,СВЦЭМ!$A$33:$A$776,$A185,СВЦЭМ!$B$33:$B$776,E$155)+'СЕТ СН'!$F$15</f>
        <v>151.90558752999999</v>
      </c>
      <c r="F185" s="36">
        <f>SUMIFS(СВЦЭМ!$E$33:$E$776,СВЦЭМ!$A$33:$A$776,$A185,СВЦЭМ!$B$33:$B$776,F$155)+'СЕТ СН'!$F$15</f>
        <v>150.42599809000001</v>
      </c>
      <c r="G185" s="36">
        <f>SUMIFS(СВЦЭМ!$E$33:$E$776,СВЦЭМ!$A$33:$A$776,$A185,СВЦЭМ!$B$33:$B$776,G$155)+'СЕТ СН'!$F$15</f>
        <v>149.06457434000001</v>
      </c>
      <c r="H185" s="36">
        <f>SUMIFS(СВЦЭМ!$E$33:$E$776,СВЦЭМ!$A$33:$A$776,$A185,СВЦЭМ!$B$33:$B$776,H$155)+'СЕТ СН'!$F$15</f>
        <v>144.71115348999999</v>
      </c>
      <c r="I185" s="36">
        <f>SUMIFS(СВЦЭМ!$E$33:$E$776,СВЦЭМ!$A$33:$A$776,$A185,СВЦЭМ!$B$33:$B$776,I$155)+'СЕТ СН'!$F$15</f>
        <v>133.94136040000001</v>
      </c>
      <c r="J185" s="36">
        <f>SUMIFS(СВЦЭМ!$E$33:$E$776,СВЦЭМ!$A$33:$A$776,$A185,СВЦЭМ!$B$33:$B$776,J$155)+'СЕТ СН'!$F$15</f>
        <v>126.79952329</v>
      </c>
      <c r="K185" s="36">
        <f>SUMIFS(СВЦЭМ!$E$33:$E$776,СВЦЭМ!$A$33:$A$776,$A185,СВЦЭМ!$B$33:$B$776,K$155)+'СЕТ СН'!$F$15</f>
        <v>124.79573753</v>
      </c>
      <c r="L185" s="36">
        <f>SUMIFS(СВЦЭМ!$E$33:$E$776,СВЦЭМ!$A$33:$A$776,$A185,СВЦЭМ!$B$33:$B$776,L$155)+'СЕТ СН'!$F$15</f>
        <v>126.87232838</v>
      </c>
      <c r="M185" s="36">
        <f>SUMIFS(СВЦЭМ!$E$33:$E$776,СВЦЭМ!$A$33:$A$776,$A185,СВЦЭМ!$B$33:$B$776,M$155)+'СЕТ СН'!$F$15</f>
        <v>126.25976907</v>
      </c>
      <c r="N185" s="36">
        <f>SUMIFS(СВЦЭМ!$E$33:$E$776,СВЦЭМ!$A$33:$A$776,$A185,СВЦЭМ!$B$33:$B$776,N$155)+'СЕТ СН'!$F$15</f>
        <v>129.2501627</v>
      </c>
      <c r="O185" s="36">
        <f>SUMIFS(СВЦЭМ!$E$33:$E$776,СВЦЭМ!$A$33:$A$776,$A185,СВЦЭМ!$B$33:$B$776,O$155)+'СЕТ СН'!$F$15</f>
        <v>131.13540122000001</v>
      </c>
      <c r="P185" s="36">
        <f>SUMIFS(СВЦЭМ!$E$33:$E$776,СВЦЭМ!$A$33:$A$776,$A185,СВЦЭМ!$B$33:$B$776,P$155)+'СЕТ СН'!$F$15</f>
        <v>131.84256707</v>
      </c>
      <c r="Q185" s="36">
        <f>SUMIFS(СВЦЭМ!$E$33:$E$776,СВЦЭМ!$A$33:$A$776,$A185,СВЦЭМ!$B$33:$B$776,Q$155)+'СЕТ СН'!$F$15</f>
        <v>132.4593524</v>
      </c>
      <c r="R185" s="36">
        <f>SUMIFS(СВЦЭМ!$E$33:$E$776,СВЦЭМ!$A$33:$A$776,$A185,СВЦЭМ!$B$33:$B$776,R$155)+'СЕТ СН'!$F$15</f>
        <v>132.56981285000001</v>
      </c>
      <c r="S185" s="36">
        <f>SUMIFS(СВЦЭМ!$E$33:$E$776,СВЦЭМ!$A$33:$A$776,$A185,СВЦЭМ!$B$33:$B$776,S$155)+'СЕТ СН'!$F$15</f>
        <v>136.72763069000001</v>
      </c>
      <c r="T185" s="36">
        <f>SUMIFS(СВЦЭМ!$E$33:$E$776,СВЦЭМ!$A$33:$A$776,$A185,СВЦЭМ!$B$33:$B$776,T$155)+'СЕТ СН'!$F$15</f>
        <v>134.29513524000001</v>
      </c>
      <c r="U185" s="36">
        <f>SUMIFS(СВЦЭМ!$E$33:$E$776,СВЦЭМ!$A$33:$A$776,$A185,СВЦЭМ!$B$33:$B$776,U$155)+'СЕТ СН'!$F$15</f>
        <v>130.04794287000001</v>
      </c>
      <c r="V185" s="36">
        <f>SUMIFS(СВЦЭМ!$E$33:$E$776,СВЦЭМ!$A$33:$A$776,$A185,СВЦЭМ!$B$33:$B$776,V$155)+'СЕТ СН'!$F$15</f>
        <v>131.67398946</v>
      </c>
      <c r="W185" s="36">
        <f>SUMIFS(СВЦЭМ!$E$33:$E$776,СВЦЭМ!$A$33:$A$776,$A185,СВЦЭМ!$B$33:$B$776,W$155)+'СЕТ СН'!$F$15</f>
        <v>127.84557791</v>
      </c>
      <c r="X185" s="36">
        <f>SUMIFS(СВЦЭМ!$E$33:$E$776,СВЦЭМ!$A$33:$A$776,$A185,СВЦЭМ!$B$33:$B$776,X$155)+'СЕТ СН'!$F$15</f>
        <v>132.26921612000001</v>
      </c>
      <c r="Y185" s="36">
        <f>SUMIFS(СВЦЭМ!$E$33:$E$776,СВЦЭМ!$A$33:$A$776,$A185,СВЦЭМ!$B$33:$B$776,Y$155)+'СЕТ СН'!$F$15</f>
        <v>138.84841675999999</v>
      </c>
    </row>
    <row r="186" spans="1:27" ht="15.75" x14ac:dyDescent="0.2">
      <c r="A186" s="35">
        <f t="shared" si="4"/>
        <v>43921</v>
      </c>
      <c r="B186" s="36">
        <f>SUMIFS(СВЦЭМ!$E$33:$E$776,СВЦЭМ!$A$33:$A$776,$A186,СВЦЭМ!$B$33:$B$776,B$155)+'СЕТ СН'!$F$15</f>
        <v>139.43147517</v>
      </c>
      <c r="C186" s="36">
        <f>SUMIFS(СВЦЭМ!$E$33:$E$776,СВЦЭМ!$A$33:$A$776,$A186,СВЦЭМ!$B$33:$B$776,C$155)+'СЕТ СН'!$F$15</f>
        <v>144.58181884000001</v>
      </c>
      <c r="D186" s="36">
        <f>SUMIFS(СВЦЭМ!$E$33:$E$776,СВЦЭМ!$A$33:$A$776,$A186,СВЦЭМ!$B$33:$B$776,D$155)+'СЕТ СН'!$F$15</f>
        <v>151.80433729000001</v>
      </c>
      <c r="E186" s="36">
        <f>SUMIFS(СВЦЭМ!$E$33:$E$776,СВЦЭМ!$A$33:$A$776,$A186,СВЦЭМ!$B$33:$B$776,E$155)+'СЕТ СН'!$F$15</f>
        <v>153.94906738</v>
      </c>
      <c r="F186" s="36">
        <f>SUMIFS(СВЦЭМ!$E$33:$E$776,СВЦЭМ!$A$33:$A$776,$A186,СВЦЭМ!$B$33:$B$776,F$155)+'СЕТ СН'!$F$15</f>
        <v>153.46181716000001</v>
      </c>
      <c r="G186" s="36">
        <f>SUMIFS(СВЦЭМ!$E$33:$E$776,СВЦЭМ!$A$33:$A$776,$A186,СВЦЭМ!$B$33:$B$776,G$155)+'СЕТ СН'!$F$15</f>
        <v>150.80627942000001</v>
      </c>
      <c r="H186" s="36">
        <f>SUMIFS(СВЦЭМ!$E$33:$E$776,СВЦЭМ!$A$33:$A$776,$A186,СВЦЭМ!$B$33:$B$776,H$155)+'СЕТ СН'!$F$15</f>
        <v>145.79718416</v>
      </c>
      <c r="I186" s="36">
        <f>SUMIFS(СВЦЭМ!$E$33:$E$776,СВЦЭМ!$A$33:$A$776,$A186,СВЦЭМ!$B$33:$B$776,I$155)+'СЕТ СН'!$F$15</f>
        <v>137.54265966</v>
      </c>
      <c r="J186" s="36">
        <f>SUMIFS(СВЦЭМ!$E$33:$E$776,СВЦЭМ!$A$33:$A$776,$A186,СВЦЭМ!$B$33:$B$776,J$155)+'СЕТ СН'!$F$15</f>
        <v>130.56477835999999</v>
      </c>
      <c r="K186" s="36">
        <f>SUMIFS(СВЦЭМ!$E$33:$E$776,СВЦЭМ!$A$33:$A$776,$A186,СВЦЭМ!$B$33:$B$776,K$155)+'СЕТ СН'!$F$15</f>
        <v>128.26269705000001</v>
      </c>
      <c r="L186" s="36">
        <f>SUMIFS(СВЦЭМ!$E$33:$E$776,СВЦЭМ!$A$33:$A$776,$A186,СВЦЭМ!$B$33:$B$776,L$155)+'СЕТ СН'!$F$15</f>
        <v>127.76621986000001</v>
      </c>
      <c r="M186" s="36">
        <f>SUMIFS(СВЦЭМ!$E$33:$E$776,СВЦЭМ!$A$33:$A$776,$A186,СВЦЭМ!$B$33:$B$776,M$155)+'СЕТ СН'!$F$15</f>
        <v>126.33172983</v>
      </c>
      <c r="N186" s="36">
        <f>SUMIFS(СВЦЭМ!$E$33:$E$776,СВЦЭМ!$A$33:$A$776,$A186,СВЦЭМ!$B$33:$B$776,N$155)+'СЕТ СН'!$F$15</f>
        <v>128.05877000000001</v>
      </c>
      <c r="O186" s="36">
        <f>SUMIFS(СВЦЭМ!$E$33:$E$776,СВЦЭМ!$A$33:$A$776,$A186,СВЦЭМ!$B$33:$B$776,O$155)+'СЕТ СН'!$F$15</f>
        <v>130.01898041999999</v>
      </c>
      <c r="P186" s="36">
        <f>SUMIFS(СВЦЭМ!$E$33:$E$776,СВЦЭМ!$A$33:$A$776,$A186,СВЦЭМ!$B$33:$B$776,P$155)+'СЕТ СН'!$F$15</f>
        <v>131.48144775</v>
      </c>
      <c r="Q186" s="36">
        <f>SUMIFS(СВЦЭМ!$E$33:$E$776,СВЦЭМ!$A$33:$A$776,$A186,СВЦЭМ!$B$33:$B$776,Q$155)+'СЕТ СН'!$F$15</f>
        <v>131.97092194999999</v>
      </c>
      <c r="R186" s="36">
        <f>SUMIFS(СВЦЭМ!$E$33:$E$776,СВЦЭМ!$A$33:$A$776,$A186,СВЦЭМ!$B$33:$B$776,R$155)+'СЕТ СН'!$F$15</f>
        <v>130.79830405000001</v>
      </c>
      <c r="S186" s="36">
        <f>SUMIFS(СВЦЭМ!$E$33:$E$776,СВЦЭМ!$A$33:$A$776,$A186,СВЦЭМ!$B$33:$B$776,S$155)+'СЕТ СН'!$F$15</f>
        <v>130.81829779</v>
      </c>
      <c r="T186" s="36">
        <f>SUMIFS(СВЦЭМ!$E$33:$E$776,СВЦЭМ!$A$33:$A$776,$A186,СВЦЭМ!$B$33:$B$776,T$155)+'СЕТ СН'!$F$15</f>
        <v>126.58794535</v>
      </c>
      <c r="U186" s="36">
        <f>SUMIFS(СВЦЭМ!$E$33:$E$776,СВЦЭМ!$A$33:$A$776,$A186,СВЦЭМ!$B$33:$B$776,U$155)+'СЕТ СН'!$F$15</f>
        <v>122.75065743</v>
      </c>
      <c r="V186" s="36">
        <f>SUMIFS(СВЦЭМ!$E$33:$E$776,СВЦЭМ!$A$33:$A$776,$A186,СВЦЭМ!$B$33:$B$776,V$155)+'СЕТ СН'!$F$15</f>
        <v>122.37638575</v>
      </c>
      <c r="W186" s="36">
        <f>SUMIFS(СВЦЭМ!$E$33:$E$776,СВЦЭМ!$A$33:$A$776,$A186,СВЦЭМ!$B$33:$B$776,W$155)+'СЕТ СН'!$F$15</f>
        <v>125.10350753</v>
      </c>
      <c r="X186" s="36">
        <f>SUMIFS(СВЦЭМ!$E$33:$E$776,СВЦЭМ!$A$33:$A$776,$A186,СВЦЭМ!$B$33:$B$776,X$155)+'СЕТ СН'!$F$15</f>
        <v>124.41483121</v>
      </c>
      <c r="Y186" s="36">
        <f>SUMIFS(СВЦЭМ!$E$33:$E$776,СВЦЭМ!$A$33:$A$776,$A186,СВЦЭМ!$B$33:$B$776,Y$155)+'СЕТ СН'!$F$15</f>
        <v>127.04356145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СН'!$F$15</f>
        <v>133.56495441999999</v>
      </c>
      <c r="C191" s="36">
        <f>SUMIFS(СВЦЭМ!$F$33:$F$776,СВЦЭМ!$A$33:$A$776,$A191,СВЦЭМ!$B$33:$B$776,C$190)+'СЕТ СН'!$F$15</f>
        <v>138.35670300000001</v>
      </c>
      <c r="D191" s="36">
        <f>SUMIFS(СВЦЭМ!$F$33:$F$776,СВЦЭМ!$A$33:$A$776,$A191,СВЦЭМ!$B$33:$B$776,D$190)+'СЕТ СН'!$F$15</f>
        <v>139.81739798999999</v>
      </c>
      <c r="E191" s="36">
        <f>SUMIFS(СВЦЭМ!$F$33:$F$776,СВЦЭМ!$A$33:$A$776,$A191,СВЦЭМ!$B$33:$B$776,E$190)+'СЕТ СН'!$F$15</f>
        <v>141.19337947</v>
      </c>
      <c r="F191" s="36">
        <f>SUMIFS(СВЦЭМ!$F$33:$F$776,СВЦЭМ!$A$33:$A$776,$A191,СВЦЭМ!$B$33:$B$776,F$190)+'СЕТ СН'!$F$15</f>
        <v>140.60725959999999</v>
      </c>
      <c r="G191" s="36">
        <f>SUMIFS(СВЦЭМ!$F$33:$F$776,СВЦЭМ!$A$33:$A$776,$A191,СВЦЭМ!$B$33:$B$776,G$190)+'СЕТ СН'!$F$15</f>
        <v>140.49254393000001</v>
      </c>
      <c r="H191" s="36">
        <f>SUMIFS(СВЦЭМ!$F$33:$F$776,СВЦЭМ!$A$33:$A$776,$A191,СВЦЭМ!$B$33:$B$776,H$190)+'СЕТ СН'!$F$15</f>
        <v>138.81647054000001</v>
      </c>
      <c r="I191" s="36">
        <f>SUMIFS(СВЦЭМ!$F$33:$F$776,СВЦЭМ!$A$33:$A$776,$A191,СВЦЭМ!$B$33:$B$776,I$190)+'СЕТ СН'!$F$15</f>
        <v>133.50088353999999</v>
      </c>
      <c r="J191" s="36">
        <f>SUMIFS(СВЦЭМ!$F$33:$F$776,СВЦЭМ!$A$33:$A$776,$A191,СВЦЭМ!$B$33:$B$776,J$190)+'СЕТ СН'!$F$15</f>
        <v>123.88110868</v>
      </c>
      <c r="K191" s="36">
        <f>SUMIFS(СВЦЭМ!$F$33:$F$776,СВЦЭМ!$A$33:$A$776,$A191,СВЦЭМ!$B$33:$B$776,K$190)+'СЕТ СН'!$F$15</f>
        <v>121.31177513999999</v>
      </c>
      <c r="L191" s="36">
        <f>SUMIFS(СВЦЭМ!$F$33:$F$776,СВЦЭМ!$A$33:$A$776,$A191,СВЦЭМ!$B$33:$B$776,L$190)+'СЕТ СН'!$F$15</f>
        <v>119.06111982</v>
      </c>
      <c r="M191" s="36">
        <f>SUMIFS(СВЦЭМ!$F$33:$F$776,СВЦЭМ!$A$33:$A$776,$A191,СВЦЭМ!$B$33:$B$776,M$190)+'СЕТ СН'!$F$15</f>
        <v>119.45063561000001</v>
      </c>
      <c r="N191" s="36">
        <f>SUMIFS(СВЦЭМ!$F$33:$F$776,СВЦЭМ!$A$33:$A$776,$A191,СВЦЭМ!$B$33:$B$776,N$190)+'СЕТ СН'!$F$15</f>
        <v>120.96926375</v>
      </c>
      <c r="O191" s="36">
        <f>SUMIFS(СВЦЭМ!$F$33:$F$776,СВЦЭМ!$A$33:$A$776,$A191,СВЦЭМ!$B$33:$B$776,O$190)+'СЕТ СН'!$F$15</f>
        <v>123.39354068</v>
      </c>
      <c r="P191" s="36">
        <f>SUMIFS(СВЦЭМ!$F$33:$F$776,СВЦЭМ!$A$33:$A$776,$A191,СВЦЭМ!$B$33:$B$776,P$190)+'СЕТ СН'!$F$15</f>
        <v>125.23601932</v>
      </c>
      <c r="Q191" s="36">
        <f>SUMIFS(СВЦЭМ!$F$33:$F$776,СВЦЭМ!$A$33:$A$776,$A191,СВЦЭМ!$B$33:$B$776,Q$190)+'СЕТ СН'!$F$15</f>
        <v>126.83029892</v>
      </c>
      <c r="R191" s="36">
        <f>SUMIFS(СВЦЭМ!$F$33:$F$776,СВЦЭМ!$A$33:$A$776,$A191,СВЦЭМ!$B$33:$B$776,R$190)+'СЕТ СН'!$F$15</f>
        <v>126.06170152999999</v>
      </c>
      <c r="S191" s="36">
        <f>SUMIFS(СВЦЭМ!$F$33:$F$776,СВЦЭМ!$A$33:$A$776,$A191,СВЦЭМ!$B$33:$B$776,S$190)+'СЕТ СН'!$F$15</f>
        <v>125.50956055</v>
      </c>
      <c r="T191" s="36">
        <f>SUMIFS(СВЦЭМ!$F$33:$F$776,СВЦЭМ!$A$33:$A$776,$A191,СВЦЭМ!$B$33:$B$776,T$190)+'СЕТ СН'!$F$15</f>
        <v>123.7536399</v>
      </c>
      <c r="U191" s="36">
        <f>SUMIFS(СВЦЭМ!$F$33:$F$776,СВЦЭМ!$A$33:$A$776,$A191,СВЦЭМ!$B$33:$B$776,U$190)+'СЕТ СН'!$F$15</f>
        <v>121.48149656</v>
      </c>
      <c r="V191" s="36">
        <f>SUMIFS(СВЦЭМ!$F$33:$F$776,СВЦЭМ!$A$33:$A$776,$A191,СВЦЭМ!$B$33:$B$776,V$190)+'СЕТ СН'!$F$15</f>
        <v>120.38161945</v>
      </c>
      <c r="W191" s="36">
        <f>SUMIFS(СВЦЭМ!$F$33:$F$776,СВЦЭМ!$A$33:$A$776,$A191,СВЦЭМ!$B$33:$B$776,W$190)+'СЕТ СН'!$F$15</f>
        <v>121.17653627</v>
      </c>
      <c r="X191" s="36">
        <f>SUMIFS(СВЦЭМ!$F$33:$F$776,СВЦЭМ!$A$33:$A$776,$A191,СВЦЭМ!$B$33:$B$776,X$190)+'СЕТ СН'!$F$15</f>
        <v>123.13733458</v>
      </c>
      <c r="Y191" s="36">
        <f>SUMIFS(СВЦЭМ!$F$33:$F$776,СВЦЭМ!$A$33:$A$776,$A191,СВЦЭМ!$B$33:$B$776,Y$190)+'СЕТ СН'!$F$15</f>
        <v>128.74497446999999</v>
      </c>
      <c r="AA191" s="45"/>
    </row>
    <row r="192" spans="1:27" ht="15.75" x14ac:dyDescent="0.2">
      <c r="A192" s="35">
        <f>A191+1</f>
        <v>43892</v>
      </c>
      <c r="B192" s="36">
        <f>SUMIFS(СВЦЭМ!$F$33:$F$776,СВЦЭМ!$A$33:$A$776,$A192,СВЦЭМ!$B$33:$B$776,B$190)+'СЕТ СН'!$F$15</f>
        <v>124.35615231</v>
      </c>
      <c r="C192" s="36">
        <f>SUMIFS(СВЦЭМ!$F$33:$F$776,СВЦЭМ!$A$33:$A$776,$A192,СВЦЭМ!$B$33:$B$776,C$190)+'СЕТ СН'!$F$15</f>
        <v>124.80353405</v>
      </c>
      <c r="D192" s="36">
        <f>SUMIFS(СВЦЭМ!$F$33:$F$776,СВЦЭМ!$A$33:$A$776,$A192,СВЦЭМ!$B$33:$B$776,D$190)+'СЕТ СН'!$F$15</f>
        <v>126.73998254999999</v>
      </c>
      <c r="E192" s="36">
        <f>SUMIFS(СВЦЭМ!$F$33:$F$776,СВЦЭМ!$A$33:$A$776,$A192,СВЦЭМ!$B$33:$B$776,E$190)+'СЕТ СН'!$F$15</f>
        <v>126.73408068000001</v>
      </c>
      <c r="F192" s="36">
        <f>SUMIFS(СВЦЭМ!$F$33:$F$776,СВЦЭМ!$A$33:$A$776,$A192,СВЦЭМ!$B$33:$B$776,F$190)+'СЕТ СН'!$F$15</f>
        <v>126.6205891</v>
      </c>
      <c r="G192" s="36">
        <f>SUMIFS(СВЦЭМ!$F$33:$F$776,СВЦЭМ!$A$33:$A$776,$A192,СВЦЭМ!$B$33:$B$776,G$190)+'СЕТ СН'!$F$15</f>
        <v>128.80882869999999</v>
      </c>
      <c r="H192" s="36">
        <f>SUMIFS(СВЦЭМ!$F$33:$F$776,СВЦЭМ!$A$33:$A$776,$A192,СВЦЭМ!$B$33:$B$776,H$190)+'СЕТ СН'!$F$15</f>
        <v>137.02133806000001</v>
      </c>
      <c r="I192" s="36">
        <f>SUMIFS(СВЦЭМ!$F$33:$F$776,СВЦЭМ!$A$33:$A$776,$A192,СВЦЭМ!$B$33:$B$776,I$190)+'СЕТ СН'!$F$15</f>
        <v>132.64301388000001</v>
      </c>
      <c r="J192" s="36">
        <f>SUMIFS(СВЦЭМ!$F$33:$F$776,СВЦЭМ!$A$33:$A$776,$A192,СВЦЭМ!$B$33:$B$776,J$190)+'СЕТ СН'!$F$15</f>
        <v>125.95297134</v>
      </c>
      <c r="K192" s="36">
        <f>SUMIFS(СВЦЭМ!$F$33:$F$776,СВЦЭМ!$A$33:$A$776,$A192,СВЦЭМ!$B$33:$B$776,K$190)+'СЕТ СН'!$F$15</f>
        <v>123.94533331</v>
      </c>
      <c r="L192" s="36">
        <f>SUMIFS(СВЦЭМ!$F$33:$F$776,СВЦЭМ!$A$33:$A$776,$A192,СВЦЭМ!$B$33:$B$776,L$190)+'СЕТ СН'!$F$15</f>
        <v>124.60286608</v>
      </c>
      <c r="M192" s="36">
        <f>SUMIFS(СВЦЭМ!$F$33:$F$776,СВЦЭМ!$A$33:$A$776,$A192,СВЦЭМ!$B$33:$B$776,M$190)+'СЕТ СН'!$F$15</f>
        <v>126.25064505</v>
      </c>
      <c r="N192" s="36">
        <f>SUMIFS(СВЦЭМ!$F$33:$F$776,СВЦЭМ!$A$33:$A$776,$A192,СВЦЭМ!$B$33:$B$776,N$190)+'СЕТ СН'!$F$15</f>
        <v>128.52569191000001</v>
      </c>
      <c r="O192" s="36">
        <f>SUMIFS(СВЦЭМ!$F$33:$F$776,СВЦЭМ!$A$33:$A$776,$A192,СВЦЭМ!$B$33:$B$776,O$190)+'СЕТ СН'!$F$15</f>
        <v>131.27540191</v>
      </c>
      <c r="P192" s="36">
        <f>SUMIFS(СВЦЭМ!$F$33:$F$776,СВЦЭМ!$A$33:$A$776,$A192,СВЦЭМ!$B$33:$B$776,P$190)+'СЕТ СН'!$F$15</f>
        <v>132.87276869999999</v>
      </c>
      <c r="Q192" s="36">
        <f>SUMIFS(СВЦЭМ!$F$33:$F$776,СВЦЭМ!$A$33:$A$776,$A192,СВЦЭМ!$B$33:$B$776,Q$190)+'СЕТ СН'!$F$15</f>
        <v>134.22616638</v>
      </c>
      <c r="R192" s="36">
        <f>SUMIFS(СВЦЭМ!$F$33:$F$776,СВЦЭМ!$A$33:$A$776,$A192,СВЦЭМ!$B$33:$B$776,R$190)+'СЕТ СН'!$F$15</f>
        <v>134.21289372000001</v>
      </c>
      <c r="S192" s="36">
        <f>SUMIFS(СВЦЭМ!$F$33:$F$776,СВЦЭМ!$A$33:$A$776,$A192,СВЦЭМ!$B$33:$B$776,S$190)+'СЕТ СН'!$F$15</f>
        <v>133.25704317</v>
      </c>
      <c r="T192" s="36">
        <f>SUMIFS(СВЦЭМ!$F$33:$F$776,СВЦЭМ!$A$33:$A$776,$A192,СВЦЭМ!$B$33:$B$776,T$190)+'СЕТ СН'!$F$15</f>
        <v>130.08616018000001</v>
      </c>
      <c r="U192" s="36">
        <f>SUMIFS(СВЦЭМ!$F$33:$F$776,СВЦЭМ!$A$33:$A$776,$A192,СВЦЭМ!$B$33:$B$776,U$190)+'СЕТ СН'!$F$15</f>
        <v>126.40295792000001</v>
      </c>
      <c r="V192" s="36">
        <f>SUMIFS(СВЦЭМ!$F$33:$F$776,СВЦЭМ!$A$33:$A$776,$A192,СВЦЭМ!$B$33:$B$776,V$190)+'СЕТ СН'!$F$15</f>
        <v>127.09258070999999</v>
      </c>
      <c r="W192" s="36">
        <f>SUMIFS(СВЦЭМ!$F$33:$F$776,СВЦЭМ!$A$33:$A$776,$A192,СВЦЭМ!$B$33:$B$776,W$190)+'СЕТ СН'!$F$15</f>
        <v>129.04314382999999</v>
      </c>
      <c r="X192" s="36">
        <f>SUMIFS(СВЦЭМ!$F$33:$F$776,СВЦЭМ!$A$33:$A$776,$A192,СВЦЭМ!$B$33:$B$776,X$190)+'СЕТ СН'!$F$15</f>
        <v>131.58268697</v>
      </c>
      <c r="Y192" s="36">
        <f>SUMIFS(СВЦЭМ!$F$33:$F$776,СВЦЭМ!$A$33:$A$776,$A192,СВЦЭМ!$B$33:$B$776,Y$190)+'СЕТ СН'!$F$15</f>
        <v>136.26538797000001</v>
      </c>
    </row>
    <row r="193" spans="1:25" ht="15.75" x14ac:dyDescent="0.2">
      <c r="A193" s="35">
        <f t="shared" ref="A193:A221" si="5">A192+1</f>
        <v>43893</v>
      </c>
      <c r="B193" s="36">
        <f>SUMIFS(СВЦЭМ!$F$33:$F$776,СВЦЭМ!$A$33:$A$776,$A193,СВЦЭМ!$B$33:$B$776,B$190)+'СЕТ СН'!$F$15</f>
        <v>143.13250022</v>
      </c>
      <c r="C193" s="36">
        <f>SUMIFS(СВЦЭМ!$F$33:$F$776,СВЦЭМ!$A$33:$A$776,$A193,СВЦЭМ!$B$33:$B$776,C$190)+'СЕТ СН'!$F$15</f>
        <v>147.21854887999999</v>
      </c>
      <c r="D193" s="36">
        <f>SUMIFS(СВЦЭМ!$F$33:$F$776,СВЦЭМ!$A$33:$A$776,$A193,СВЦЭМ!$B$33:$B$776,D$190)+'СЕТ СН'!$F$15</f>
        <v>146.07678455999999</v>
      </c>
      <c r="E193" s="36">
        <f>SUMIFS(СВЦЭМ!$F$33:$F$776,СВЦЭМ!$A$33:$A$776,$A193,СВЦЭМ!$B$33:$B$776,E$190)+'СЕТ СН'!$F$15</f>
        <v>146.62075962</v>
      </c>
      <c r="F193" s="36">
        <f>SUMIFS(СВЦЭМ!$F$33:$F$776,СВЦЭМ!$A$33:$A$776,$A193,СВЦЭМ!$B$33:$B$776,F$190)+'СЕТ СН'!$F$15</f>
        <v>145.26970800999999</v>
      </c>
      <c r="G193" s="36">
        <f>SUMIFS(СВЦЭМ!$F$33:$F$776,СВЦЭМ!$A$33:$A$776,$A193,СВЦЭМ!$B$33:$B$776,G$190)+'СЕТ СН'!$F$15</f>
        <v>146.31445439000001</v>
      </c>
      <c r="H193" s="36">
        <f>SUMIFS(СВЦЭМ!$F$33:$F$776,СВЦЭМ!$A$33:$A$776,$A193,СВЦЭМ!$B$33:$B$776,H$190)+'СЕТ СН'!$F$15</f>
        <v>142.80891721</v>
      </c>
      <c r="I193" s="36">
        <f>SUMIFS(СВЦЭМ!$F$33:$F$776,СВЦЭМ!$A$33:$A$776,$A193,СВЦЭМ!$B$33:$B$776,I$190)+'СЕТ СН'!$F$15</f>
        <v>128.36500108999999</v>
      </c>
      <c r="J193" s="36">
        <f>SUMIFS(СВЦЭМ!$F$33:$F$776,СВЦЭМ!$A$33:$A$776,$A193,СВЦЭМ!$B$33:$B$776,J$190)+'СЕТ СН'!$F$15</f>
        <v>116.73285844</v>
      </c>
      <c r="K193" s="36">
        <f>SUMIFS(СВЦЭМ!$F$33:$F$776,СВЦЭМ!$A$33:$A$776,$A193,СВЦЭМ!$B$33:$B$776,K$190)+'СЕТ СН'!$F$15</f>
        <v>116.04055746</v>
      </c>
      <c r="L193" s="36">
        <f>SUMIFS(СВЦЭМ!$F$33:$F$776,СВЦЭМ!$A$33:$A$776,$A193,СВЦЭМ!$B$33:$B$776,L$190)+'СЕТ СН'!$F$15</f>
        <v>116.16982231</v>
      </c>
      <c r="M193" s="36">
        <f>SUMIFS(СВЦЭМ!$F$33:$F$776,СВЦЭМ!$A$33:$A$776,$A193,СВЦЭМ!$B$33:$B$776,M$190)+'СЕТ СН'!$F$15</f>
        <v>116.97744801</v>
      </c>
      <c r="N193" s="36">
        <f>SUMIFS(СВЦЭМ!$F$33:$F$776,СВЦЭМ!$A$33:$A$776,$A193,СВЦЭМ!$B$33:$B$776,N$190)+'СЕТ СН'!$F$15</f>
        <v>119.49615455999999</v>
      </c>
      <c r="O193" s="36">
        <f>SUMIFS(СВЦЭМ!$F$33:$F$776,СВЦЭМ!$A$33:$A$776,$A193,СВЦЭМ!$B$33:$B$776,O$190)+'СЕТ СН'!$F$15</f>
        <v>121.95301329</v>
      </c>
      <c r="P193" s="36">
        <f>SUMIFS(СВЦЭМ!$F$33:$F$776,СВЦЭМ!$A$33:$A$776,$A193,СВЦЭМ!$B$33:$B$776,P$190)+'СЕТ СН'!$F$15</f>
        <v>123.39509919</v>
      </c>
      <c r="Q193" s="36">
        <f>SUMIFS(СВЦЭМ!$F$33:$F$776,СВЦЭМ!$A$33:$A$776,$A193,СВЦЭМ!$B$33:$B$776,Q$190)+'СЕТ СН'!$F$15</f>
        <v>124.34000831</v>
      </c>
      <c r="R193" s="36">
        <f>SUMIFS(СВЦЭМ!$F$33:$F$776,СВЦЭМ!$A$33:$A$776,$A193,СВЦЭМ!$B$33:$B$776,R$190)+'СЕТ СН'!$F$15</f>
        <v>123.32218172</v>
      </c>
      <c r="S193" s="36">
        <f>SUMIFS(СВЦЭМ!$F$33:$F$776,СВЦЭМ!$A$33:$A$776,$A193,СВЦЭМ!$B$33:$B$776,S$190)+'СЕТ СН'!$F$15</f>
        <v>122.49922916</v>
      </c>
      <c r="T193" s="36">
        <f>SUMIFS(СВЦЭМ!$F$33:$F$776,СВЦЭМ!$A$33:$A$776,$A193,СВЦЭМ!$B$33:$B$776,T$190)+'СЕТ СН'!$F$15</f>
        <v>119.47333811</v>
      </c>
      <c r="U193" s="36">
        <f>SUMIFS(СВЦЭМ!$F$33:$F$776,СВЦЭМ!$A$33:$A$776,$A193,СВЦЭМ!$B$33:$B$776,U$190)+'СЕТ СН'!$F$15</f>
        <v>123.63690805</v>
      </c>
      <c r="V193" s="36">
        <f>SUMIFS(СВЦЭМ!$F$33:$F$776,СВЦЭМ!$A$33:$A$776,$A193,СВЦЭМ!$B$33:$B$776,V$190)+'СЕТ СН'!$F$15</f>
        <v>124.79059177000001</v>
      </c>
      <c r="W193" s="36">
        <f>SUMIFS(СВЦЭМ!$F$33:$F$776,СВЦЭМ!$A$33:$A$776,$A193,СВЦЭМ!$B$33:$B$776,W$190)+'СЕТ СН'!$F$15</f>
        <v>121.72883697</v>
      </c>
      <c r="X193" s="36">
        <f>SUMIFS(СВЦЭМ!$F$33:$F$776,СВЦЭМ!$A$33:$A$776,$A193,СВЦЭМ!$B$33:$B$776,X$190)+'СЕТ СН'!$F$15</f>
        <v>121.07484447</v>
      </c>
      <c r="Y193" s="36">
        <f>SUMIFS(СВЦЭМ!$F$33:$F$776,СВЦЭМ!$A$33:$A$776,$A193,СВЦЭМ!$B$33:$B$776,Y$190)+'СЕТ СН'!$F$15</f>
        <v>128.90278405000001</v>
      </c>
    </row>
    <row r="194" spans="1:25" ht="15.75" x14ac:dyDescent="0.2">
      <c r="A194" s="35">
        <f t="shared" si="5"/>
        <v>43894</v>
      </c>
      <c r="B194" s="36">
        <f>SUMIFS(СВЦЭМ!$F$33:$F$776,СВЦЭМ!$A$33:$A$776,$A194,СВЦЭМ!$B$33:$B$776,B$190)+'СЕТ СН'!$F$15</f>
        <v>143.51051902</v>
      </c>
      <c r="C194" s="36">
        <f>SUMIFS(СВЦЭМ!$F$33:$F$776,СВЦЭМ!$A$33:$A$776,$A194,СВЦЭМ!$B$33:$B$776,C$190)+'СЕТ СН'!$F$15</f>
        <v>147.29941836</v>
      </c>
      <c r="D194" s="36">
        <f>SUMIFS(СВЦЭМ!$F$33:$F$776,СВЦЭМ!$A$33:$A$776,$A194,СВЦЭМ!$B$33:$B$776,D$190)+'СЕТ СН'!$F$15</f>
        <v>149.08240014</v>
      </c>
      <c r="E194" s="36">
        <f>SUMIFS(СВЦЭМ!$F$33:$F$776,СВЦЭМ!$A$33:$A$776,$A194,СВЦЭМ!$B$33:$B$776,E$190)+'СЕТ СН'!$F$15</f>
        <v>149.31269742999999</v>
      </c>
      <c r="F194" s="36">
        <f>SUMIFS(СВЦЭМ!$F$33:$F$776,СВЦЭМ!$A$33:$A$776,$A194,СВЦЭМ!$B$33:$B$776,F$190)+'СЕТ СН'!$F$15</f>
        <v>148.23329340999999</v>
      </c>
      <c r="G194" s="36">
        <f>SUMIFS(СВЦЭМ!$F$33:$F$776,СВЦЭМ!$A$33:$A$776,$A194,СВЦЭМ!$B$33:$B$776,G$190)+'СЕТ СН'!$F$15</f>
        <v>138.07944140000001</v>
      </c>
      <c r="H194" s="36">
        <f>SUMIFS(СВЦЭМ!$F$33:$F$776,СВЦЭМ!$A$33:$A$776,$A194,СВЦЭМ!$B$33:$B$776,H$190)+'СЕТ СН'!$F$15</f>
        <v>130.56272923</v>
      </c>
      <c r="I194" s="36">
        <f>SUMIFS(СВЦЭМ!$F$33:$F$776,СВЦЭМ!$A$33:$A$776,$A194,СВЦЭМ!$B$33:$B$776,I$190)+'СЕТ СН'!$F$15</f>
        <v>125.57395855</v>
      </c>
      <c r="J194" s="36">
        <f>SUMIFS(СВЦЭМ!$F$33:$F$776,СВЦЭМ!$A$33:$A$776,$A194,СВЦЭМ!$B$33:$B$776,J$190)+'СЕТ СН'!$F$15</f>
        <v>118.72108729</v>
      </c>
      <c r="K194" s="36">
        <f>SUMIFS(СВЦЭМ!$F$33:$F$776,СВЦЭМ!$A$33:$A$776,$A194,СВЦЭМ!$B$33:$B$776,K$190)+'СЕТ СН'!$F$15</f>
        <v>120.02640270000001</v>
      </c>
      <c r="L194" s="36">
        <f>SUMIFS(СВЦЭМ!$F$33:$F$776,СВЦЭМ!$A$33:$A$776,$A194,СВЦЭМ!$B$33:$B$776,L$190)+'СЕТ СН'!$F$15</f>
        <v>120.89089767</v>
      </c>
      <c r="M194" s="36">
        <f>SUMIFS(СВЦЭМ!$F$33:$F$776,СВЦЭМ!$A$33:$A$776,$A194,СВЦЭМ!$B$33:$B$776,M$190)+'СЕТ СН'!$F$15</f>
        <v>123.79375141</v>
      </c>
      <c r="N194" s="36">
        <f>SUMIFS(СВЦЭМ!$F$33:$F$776,СВЦЭМ!$A$33:$A$776,$A194,СВЦЭМ!$B$33:$B$776,N$190)+'СЕТ СН'!$F$15</f>
        <v>125.65211988999999</v>
      </c>
      <c r="O194" s="36">
        <f>SUMIFS(СВЦЭМ!$F$33:$F$776,СВЦЭМ!$A$33:$A$776,$A194,СВЦЭМ!$B$33:$B$776,O$190)+'СЕТ СН'!$F$15</f>
        <v>127.66736243</v>
      </c>
      <c r="P194" s="36">
        <f>SUMIFS(СВЦЭМ!$F$33:$F$776,СВЦЭМ!$A$33:$A$776,$A194,СВЦЭМ!$B$33:$B$776,P$190)+'СЕТ СН'!$F$15</f>
        <v>129.59404229</v>
      </c>
      <c r="Q194" s="36">
        <f>SUMIFS(СВЦЭМ!$F$33:$F$776,СВЦЭМ!$A$33:$A$776,$A194,СВЦЭМ!$B$33:$B$776,Q$190)+'СЕТ СН'!$F$15</f>
        <v>131.33484403</v>
      </c>
      <c r="R194" s="36">
        <f>SUMIFS(СВЦЭМ!$F$33:$F$776,СВЦЭМ!$A$33:$A$776,$A194,СВЦЭМ!$B$33:$B$776,R$190)+'СЕТ СН'!$F$15</f>
        <v>130.14144161999999</v>
      </c>
      <c r="S194" s="36">
        <f>SUMIFS(СВЦЭМ!$F$33:$F$776,СВЦЭМ!$A$33:$A$776,$A194,СВЦЭМ!$B$33:$B$776,S$190)+'СЕТ СН'!$F$15</f>
        <v>127.66169461</v>
      </c>
      <c r="T194" s="36">
        <f>SUMIFS(СВЦЭМ!$F$33:$F$776,СВЦЭМ!$A$33:$A$776,$A194,СВЦЭМ!$B$33:$B$776,T$190)+'СЕТ СН'!$F$15</f>
        <v>124.68695559</v>
      </c>
      <c r="U194" s="36">
        <f>SUMIFS(СВЦЭМ!$F$33:$F$776,СВЦЭМ!$A$33:$A$776,$A194,СВЦЭМ!$B$33:$B$776,U$190)+'СЕТ СН'!$F$15</f>
        <v>123.57638692</v>
      </c>
      <c r="V194" s="36">
        <f>SUMIFS(СВЦЭМ!$F$33:$F$776,СВЦЭМ!$A$33:$A$776,$A194,СВЦЭМ!$B$33:$B$776,V$190)+'СЕТ СН'!$F$15</f>
        <v>123.07701736999999</v>
      </c>
      <c r="W194" s="36">
        <f>SUMIFS(СВЦЭМ!$F$33:$F$776,СВЦЭМ!$A$33:$A$776,$A194,СВЦЭМ!$B$33:$B$776,W$190)+'СЕТ СН'!$F$15</f>
        <v>123.82280365</v>
      </c>
      <c r="X194" s="36">
        <f>SUMIFS(СВЦЭМ!$F$33:$F$776,СВЦЭМ!$A$33:$A$776,$A194,СВЦЭМ!$B$33:$B$776,X$190)+'СЕТ СН'!$F$15</f>
        <v>125.30953029</v>
      </c>
      <c r="Y194" s="36">
        <f>SUMIFS(СВЦЭМ!$F$33:$F$776,СВЦЭМ!$A$33:$A$776,$A194,СВЦЭМ!$B$33:$B$776,Y$190)+'СЕТ СН'!$F$15</f>
        <v>131.44696361000001</v>
      </c>
    </row>
    <row r="195" spans="1:25" ht="15.75" x14ac:dyDescent="0.2">
      <c r="A195" s="35">
        <f t="shared" si="5"/>
        <v>43895</v>
      </c>
      <c r="B195" s="36">
        <f>SUMIFS(СВЦЭМ!$F$33:$F$776,СВЦЭМ!$A$33:$A$776,$A195,СВЦЭМ!$B$33:$B$776,B$190)+'СЕТ СН'!$F$15</f>
        <v>139.2750078</v>
      </c>
      <c r="C195" s="36">
        <f>SUMIFS(СВЦЭМ!$F$33:$F$776,СВЦЭМ!$A$33:$A$776,$A195,СВЦЭМ!$B$33:$B$776,C$190)+'СЕТ СН'!$F$15</f>
        <v>145.62985818000001</v>
      </c>
      <c r="D195" s="36">
        <f>SUMIFS(СВЦЭМ!$F$33:$F$776,СВЦЭМ!$A$33:$A$776,$A195,СВЦЭМ!$B$33:$B$776,D$190)+'СЕТ СН'!$F$15</f>
        <v>146.76266727000001</v>
      </c>
      <c r="E195" s="36">
        <f>SUMIFS(СВЦЭМ!$F$33:$F$776,СВЦЭМ!$A$33:$A$776,$A195,СВЦЭМ!$B$33:$B$776,E$190)+'СЕТ СН'!$F$15</f>
        <v>148.83013396999999</v>
      </c>
      <c r="F195" s="36">
        <f>SUMIFS(СВЦЭМ!$F$33:$F$776,СВЦЭМ!$A$33:$A$776,$A195,СВЦЭМ!$B$33:$B$776,F$190)+'СЕТ СН'!$F$15</f>
        <v>144.62715342000001</v>
      </c>
      <c r="G195" s="36">
        <f>SUMIFS(СВЦЭМ!$F$33:$F$776,СВЦЭМ!$A$33:$A$776,$A195,СВЦЭМ!$B$33:$B$776,G$190)+'СЕТ СН'!$F$15</f>
        <v>142.21479658999999</v>
      </c>
      <c r="H195" s="36">
        <f>SUMIFS(СВЦЭМ!$F$33:$F$776,СВЦЭМ!$A$33:$A$776,$A195,СВЦЭМ!$B$33:$B$776,H$190)+'СЕТ СН'!$F$15</f>
        <v>134.79751934000001</v>
      </c>
      <c r="I195" s="36">
        <f>SUMIFS(СВЦЭМ!$F$33:$F$776,СВЦЭМ!$A$33:$A$776,$A195,СВЦЭМ!$B$33:$B$776,I$190)+'СЕТ СН'!$F$15</f>
        <v>131.80718404000001</v>
      </c>
      <c r="J195" s="36">
        <f>SUMIFS(СВЦЭМ!$F$33:$F$776,СВЦЭМ!$A$33:$A$776,$A195,СВЦЭМ!$B$33:$B$776,J$190)+'СЕТ СН'!$F$15</f>
        <v>124.65702818</v>
      </c>
      <c r="K195" s="36">
        <f>SUMIFS(СВЦЭМ!$F$33:$F$776,СВЦЭМ!$A$33:$A$776,$A195,СВЦЭМ!$B$33:$B$776,K$190)+'СЕТ СН'!$F$15</f>
        <v>124.63302801</v>
      </c>
      <c r="L195" s="36">
        <f>SUMIFS(СВЦЭМ!$F$33:$F$776,СВЦЭМ!$A$33:$A$776,$A195,СВЦЭМ!$B$33:$B$776,L$190)+'СЕТ СН'!$F$15</f>
        <v>128.05097946000001</v>
      </c>
      <c r="M195" s="36">
        <f>SUMIFS(СВЦЭМ!$F$33:$F$776,СВЦЭМ!$A$33:$A$776,$A195,СВЦЭМ!$B$33:$B$776,M$190)+'СЕТ СН'!$F$15</f>
        <v>132.48916564000001</v>
      </c>
      <c r="N195" s="36">
        <f>SUMIFS(СВЦЭМ!$F$33:$F$776,СВЦЭМ!$A$33:$A$776,$A195,СВЦЭМ!$B$33:$B$776,N$190)+'СЕТ СН'!$F$15</f>
        <v>133.56970820999999</v>
      </c>
      <c r="O195" s="36">
        <f>SUMIFS(СВЦЭМ!$F$33:$F$776,СВЦЭМ!$A$33:$A$776,$A195,СВЦЭМ!$B$33:$B$776,O$190)+'СЕТ СН'!$F$15</f>
        <v>135.39291258</v>
      </c>
      <c r="P195" s="36">
        <f>SUMIFS(СВЦЭМ!$F$33:$F$776,СВЦЭМ!$A$33:$A$776,$A195,СВЦЭМ!$B$33:$B$776,P$190)+'СЕТ СН'!$F$15</f>
        <v>137.17504693999999</v>
      </c>
      <c r="Q195" s="36">
        <f>SUMIFS(СВЦЭМ!$F$33:$F$776,СВЦЭМ!$A$33:$A$776,$A195,СВЦЭМ!$B$33:$B$776,Q$190)+'СЕТ СН'!$F$15</f>
        <v>138.78544289999999</v>
      </c>
      <c r="R195" s="36">
        <f>SUMIFS(СВЦЭМ!$F$33:$F$776,СВЦЭМ!$A$33:$A$776,$A195,СВЦЭМ!$B$33:$B$776,R$190)+'СЕТ СН'!$F$15</f>
        <v>138.63323166999999</v>
      </c>
      <c r="S195" s="36">
        <f>SUMIFS(СВЦЭМ!$F$33:$F$776,СВЦЭМ!$A$33:$A$776,$A195,СВЦЭМ!$B$33:$B$776,S$190)+'СЕТ СН'!$F$15</f>
        <v>136.92517581000001</v>
      </c>
      <c r="T195" s="36">
        <f>SUMIFS(СВЦЭМ!$F$33:$F$776,СВЦЭМ!$A$33:$A$776,$A195,СВЦЭМ!$B$33:$B$776,T$190)+'СЕТ СН'!$F$15</f>
        <v>133.89256789999999</v>
      </c>
      <c r="U195" s="36">
        <f>SUMIFS(СВЦЭМ!$F$33:$F$776,СВЦЭМ!$A$33:$A$776,$A195,СВЦЭМ!$B$33:$B$776,U$190)+'СЕТ СН'!$F$15</f>
        <v>130.07118439000001</v>
      </c>
      <c r="V195" s="36">
        <f>SUMIFS(СВЦЭМ!$F$33:$F$776,СВЦЭМ!$A$33:$A$776,$A195,СВЦЭМ!$B$33:$B$776,V$190)+'СЕТ СН'!$F$15</f>
        <v>129.61825268999999</v>
      </c>
      <c r="W195" s="36">
        <f>SUMIFS(СВЦЭМ!$F$33:$F$776,СВЦЭМ!$A$33:$A$776,$A195,СВЦЭМ!$B$33:$B$776,W$190)+'СЕТ СН'!$F$15</f>
        <v>131.52284653999999</v>
      </c>
      <c r="X195" s="36">
        <f>SUMIFS(СВЦЭМ!$F$33:$F$776,СВЦЭМ!$A$33:$A$776,$A195,СВЦЭМ!$B$33:$B$776,X$190)+'СЕТ СН'!$F$15</f>
        <v>133.94727859</v>
      </c>
      <c r="Y195" s="36">
        <f>SUMIFS(СВЦЭМ!$F$33:$F$776,СВЦЭМ!$A$33:$A$776,$A195,СВЦЭМ!$B$33:$B$776,Y$190)+'СЕТ СН'!$F$15</f>
        <v>136.72436178999999</v>
      </c>
    </row>
    <row r="196" spans="1:25" ht="15.75" x14ac:dyDescent="0.2">
      <c r="A196" s="35">
        <f t="shared" si="5"/>
        <v>43896</v>
      </c>
      <c r="B196" s="36">
        <f>SUMIFS(СВЦЭМ!$F$33:$F$776,СВЦЭМ!$A$33:$A$776,$A196,СВЦЭМ!$B$33:$B$776,B$190)+'СЕТ СН'!$F$15</f>
        <v>146.08434808000001</v>
      </c>
      <c r="C196" s="36">
        <f>SUMIFS(СВЦЭМ!$F$33:$F$776,СВЦЭМ!$A$33:$A$776,$A196,СВЦЭМ!$B$33:$B$776,C$190)+'СЕТ СН'!$F$15</f>
        <v>150.2029105</v>
      </c>
      <c r="D196" s="36">
        <f>SUMIFS(СВЦЭМ!$F$33:$F$776,СВЦЭМ!$A$33:$A$776,$A196,СВЦЭМ!$B$33:$B$776,D$190)+'СЕТ СН'!$F$15</f>
        <v>151.80680079000001</v>
      </c>
      <c r="E196" s="36">
        <f>SUMIFS(СВЦЭМ!$F$33:$F$776,СВЦЭМ!$A$33:$A$776,$A196,СВЦЭМ!$B$33:$B$776,E$190)+'СЕТ СН'!$F$15</f>
        <v>152.78740936</v>
      </c>
      <c r="F196" s="36">
        <f>SUMIFS(СВЦЭМ!$F$33:$F$776,СВЦЭМ!$A$33:$A$776,$A196,СВЦЭМ!$B$33:$B$776,F$190)+'СЕТ СН'!$F$15</f>
        <v>151.80791901000001</v>
      </c>
      <c r="G196" s="36">
        <f>SUMIFS(СВЦЭМ!$F$33:$F$776,СВЦЭМ!$A$33:$A$776,$A196,СВЦЭМ!$B$33:$B$776,G$190)+'СЕТ СН'!$F$15</f>
        <v>148.52301987999999</v>
      </c>
      <c r="H196" s="36">
        <f>SUMIFS(СВЦЭМ!$F$33:$F$776,СВЦЭМ!$A$33:$A$776,$A196,СВЦЭМ!$B$33:$B$776,H$190)+'СЕТ СН'!$F$15</f>
        <v>142.70684365</v>
      </c>
      <c r="I196" s="36">
        <f>SUMIFS(СВЦЭМ!$F$33:$F$776,СВЦЭМ!$A$33:$A$776,$A196,СВЦЭМ!$B$33:$B$776,I$190)+'СЕТ СН'!$F$15</f>
        <v>136.53814822000001</v>
      </c>
      <c r="J196" s="36">
        <f>SUMIFS(СВЦЭМ!$F$33:$F$776,СВЦЭМ!$A$33:$A$776,$A196,СВЦЭМ!$B$33:$B$776,J$190)+'СЕТ СН'!$F$15</f>
        <v>128.26032714999999</v>
      </c>
      <c r="K196" s="36">
        <f>SUMIFS(СВЦЭМ!$F$33:$F$776,СВЦЭМ!$A$33:$A$776,$A196,СВЦЭМ!$B$33:$B$776,K$190)+'СЕТ СН'!$F$15</f>
        <v>126.74023181</v>
      </c>
      <c r="L196" s="36">
        <f>SUMIFS(СВЦЭМ!$F$33:$F$776,СВЦЭМ!$A$33:$A$776,$A196,СВЦЭМ!$B$33:$B$776,L$190)+'СЕТ СН'!$F$15</f>
        <v>128.99372806</v>
      </c>
      <c r="M196" s="36">
        <f>SUMIFS(СВЦЭМ!$F$33:$F$776,СВЦЭМ!$A$33:$A$776,$A196,СВЦЭМ!$B$33:$B$776,M$190)+'СЕТ СН'!$F$15</f>
        <v>132.31533632</v>
      </c>
      <c r="N196" s="36">
        <f>SUMIFS(СВЦЭМ!$F$33:$F$776,СВЦЭМ!$A$33:$A$776,$A196,СВЦЭМ!$B$33:$B$776,N$190)+'СЕТ СН'!$F$15</f>
        <v>134.00160944999999</v>
      </c>
      <c r="O196" s="36">
        <f>SUMIFS(СВЦЭМ!$F$33:$F$776,СВЦЭМ!$A$33:$A$776,$A196,СВЦЭМ!$B$33:$B$776,O$190)+'СЕТ СН'!$F$15</f>
        <v>136.91239074999999</v>
      </c>
      <c r="P196" s="36">
        <f>SUMIFS(СВЦЭМ!$F$33:$F$776,СВЦЭМ!$A$33:$A$776,$A196,СВЦЭМ!$B$33:$B$776,P$190)+'СЕТ СН'!$F$15</f>
        <v>138.65507504999999</v>
      </c>
      <c r="Q196" s="36">
        <f>SUMIFS(СВЦЭМ!$F$33:$F$776,СВЦЭМ!$A$33:$A$776,$A196,СВЦЭМ!$B$33:$B$776,Q$190)+'СЕТ СН'!$F$15</f>
        <v>139.26878440999999</v>
      </c>
      <c r="R196" s="36">
        <f>SUMIFS(СВЦЭМ!$F$33:$F$776,СВЦЭМ!$A$33:$A$776,$A196,СВЦЭМ!$B$33:$B$776,R$190)+'СЕТ СН'!$F$15</f>
        <v>138.79873190000001</v>
      </c>
      <c r="S196" s="36">
        <f>SUMIFS(СВЦЭМ!$F$33:$F$776,СВЦЭМ!$A$33:$A$776,$A196,СВЦЭМ!$B$33:$B$776,S$190)+'СЕТ СН'!$F$15</f>
        <v>137.01944141999999</v>
      </c>
      <c r="T196" s="36">
        <f>SUMIFS(СВЦЭМ!$F$33:$F$776,СВЦЭМ!$A$33:$A$776,$A196,СВЦЭМ!$B$33:$B$776,T$190)+'СЕТ СН'!$F$15</f>
        <v>132.74274788</v>
      </c>
      <c r="U196" s="36">
        <f>SUMIFS(СВЦЭМ!$F$33:$F$776,СВЦЭМ!$A$33:$A$776,$A196,СВЦЭМ!$B$33:$B$776,U$190)+'СЕТ СН'!$F$15</f>
        <v>131.49840742000001</v>
      </c>
      <c r="V196" s="36">
        <f>SUMIFS(СВЦЭМ!$F$33:$F$776,СВЦЭМ!$A$33:$A$776,$A196,СВЦЭМ!$B$33:$B$776,V$190)+'СЕТ СН'!$F$15</f>
        <v>130.79283190000001</v>
      </c>
      <c r="W196" s="36">
        <f>SUMIFS(СВЦЭМ!$F$33:$F$776,СВЦЭМ!$A$33:$A$776,$A196,СВЦЭМ!$B$33:$B$776,W$190)+'СЕТ СН'!$F$15</f>
        <v>133.05907099000001</v>
      </c>
      <c r="X196" s="36">
        <f>SUMIFS(СВЦЭМ!$F$33:$F$776,СВЦЭМ!$A$33:$A$776,$A196,СВЦЭМ!$B$33:$B$776,X$190)+'СЕТ СН'!$F$15</f>
        <v>134.25761224999999</v>
      </c>
      <c r="Y196" s="36">
        <f>SUMIFS(СВЦЭМ!$F$33:$F$776,СВЦЭМ!$A$33:$A$776,$A196,СВЦЭМ!$B$33:$B$776,Y$190)+'СЕТ СН'!$F$15</f>
        <v>135.80495593000001</v>
      </c>
    </row>
    <row r="197" spans="1:25" ht="15.75" x14ac:dyDescent="0.2">
      <c r="A197" s="35">
        <f t="shared" si="5"/>
        <v>43897</v>
      </c>
      <c r="B197" s="36">
        <f>SUMIFS(СВЦЭМ!$F$33:$F$776,СВЦЭМ!$A$33:$A$776,$A197,СВЦЭМ!$B$33:$B$776,B$190)+'СЕТ СН'!$F$15</f>
        <v>140.99613762999999</v>
      </c>
      <c r="C197" s="36">
        <f>SUMIFS(СВЦЭМ!$F$33:$F$776,СВЦЭМ!$A$33:$A$776,$A197,СВЦЭМ!$B$33:$B$776,C$190)+'СЕТ СН'!$F$15</f>
        <v>145.11477873999999</v>
      </c>
      <c r="D197" s="36">
        <f>SUMIFS(СВЦЭМ!$F$33:$F$776,СВЦЭМ!$A$33:$A$776,$A197,СВЦЭМ!$B$33:$B$776,D$190)+'СЕТ СН'!$F$15</f>
        <v>146.87340818000001</v>
      </c>
      <c r="E197" s="36">
        <f>SUMIFS(СВЦЭМ!$F$33:$F$776,СВЦЭМ!$A$33:$A$776,$A197,СВЦЭМ!$B$33:$B$776,E$190)+'СЕТ СН'!$F$15</f>
        <v>148.51313608000001</v>
      </c>
      <c r="F197" s="36">
        <f>SUMIFS(СВЦЭМ!$F$33:$F$776,СВЦЭМ!$A$33:$A$776,$A197,СВЦЭМ!$B$33:$B$776,F$190)+'СЕТ СН'!$F$15</f>
        <v>147.78879724999999</v>
      </c>
      <c r="G197" s="36">
        <f>SUMIFS(СВЦЭМ!$F$33:$F$776,СВЦЭМ!$A$33:$A$776,$A197,СВЦЭМ!$B$33:$B$776,G$190)+'СЕТ СН'!$F$15</f>
        <v>146.35665723</v>
      </c>
      <c r="H197" s="36">
        <f>SUMIFS(СВЦЭМ!$F$33:$F$776,СВЦЭМ!$A$33:$A$776,$A197,СВЦЭМ!$B$33:$B$776,H$190)+'СЕТ СН'!$F$15</f>
        <v>143.26842553</v>
      </c>
      <c r="I197" s="36">
        <f>SUMIFS(СВЦЭМ!$F$33:$F$776,СВЦЭМ!$A$33:$A$776,$A197,СВЦЭМ!$B$33:$B$776,I$190)+'СЕТ СН'!$F$15</f>
        <v>136.56284288000001</v>
      </c>
      <c r="J197" s="36">
        <f>SUMIFS(СВЦЭМ!$F$33:$F$776,СВЦЭМ!$A$33:$A$776,$A197,СВЦЭМ!$B$33:$B$776,J$190)+'СЕТ СН'!$F$15</f>
        <v>128.34427327</v>
      </c>
      <c r="K197" s="36">
        <f>SUMIFS(СВЦЭМ!$F$33:$F$776,СВЦЭМ!$A$33:$A$776,$A197,СВЦЭМ!$B$33:$B$776,K$190)+'СЕТ СН'!$F$15</f>
        <v>128.61801389999999</v>
      </c>
      <c r="L197" s="36">
        <f>SUMIFS(СВЦЭМ!$F$33:$F$776,СВЦЭМ!$A$33:$A$776,$A197,СВЦЭМ!$B$33:$B$776,L$190)+'СЕТ СН'!$F$15</f>
        <v>129.29803301999999</v>
      </c>
      <c r="M197" s="36">
        <f>SUMIFS(СВЦЭМ!$F$33:$F$776,СВЦЭМ!$A$33:$A$776,$A197,СВЦЭМ!$B$33:$B$776,M$190)+'СЕТ СН'!$F$15</f>
        <v>129.69389432</v>
      </c>
      <c r="N197" s="36">
        <f>SUMIFS(СВЦЭМ!$F$33:$F$776,СВЦЭМ!$A$33:$A$776,$A197,СВЦЭМ!$B$33:$B$776,N$190)+'СЕТ СН'!$F$15</f>
        <v>132.53270509000001</v>
      </c>
      <c r="O197" s="36">
        <f>SUMIFS(СВЦЭМ!$F$33:$F$776,СВЦЭМ!$A$33:$A$776,$A197,СВЦЭМ!$B$33:$B$776,O$190)+'СЕТ СН'!$F$15</f>
        <v>132.90685027999999</v>
      </c>
      <c r="P197" s="36">
        <f>SUMIFS(СВЦЭМ!$F$33:$F$776,СВЦЭМ!$A$33:$A$776,$A197,СВЦЭМ!$B$33:$B$776,P$190)+'СЕТ СН'!$F$15</f>
        <v>134.39489606999999</v>
      </c>
      <c r="Q197" s="36">
        <f>SUMIFS(СВЦЭМ!$F$33:$F$776,СВЦЭМ!$A$33:$A$776,$A197,СВЦЭМ!$B$33:$B$776,Q$190)+'СЕТ СН'!$F$15</f>
        <v>135.7040251</v>
      </c>
      <c r="R197" s="36">
        <f>SUMIFS(СВЦЭМ!$F$33:$F$776,СВЦЭМ!$A$33:$A$776,$A197,СВЦЭМ!$B$33:$B$776,R$190)+'СЕТ СН'!$F$15</f>
        <v>133.81940488000001</v>
      </c>
      <c r="S197" s="36">
        <f>SUMIFS(СВЦЭМ!$F$33:$F$776,СВЦЭМ!$A$33:$A$776,$A197,СВЦЭМ!$B$33:$B$776,S$190)+'СЕТ СН'!$F$15</f>
        <v>130.51610263000001</v>
      </c>
      <c r="T197" s="36">
        <f>SUMIFS(СВЦЭМ!$F$33:$F$776,СВЦЭМ!$A$33:$A$776,$A197,СВЦЭМ!$B$33:$B$776,T$190)+'СЕТ СН'!$F$15</f>
        <v>127.77381419</v>
      </c>
      <c r="U197" s="36">
        <f>SUMIFS(СВЦЭМ!$F$33:$F$776,СВЦЭМ!$A$33:$A$776,$A197,СВЦЭМ!$B$33:$B$776,U$190)+'СЕТ СН'!$F$15</f>
        <v>128.32718971</v>
      </c>
      <c r="V197" s="36">
        <f>SUMIFS(СВЦЭМ!$F$33:$F$776,СВЦЭМ!$A$33:$A$776,$A197,СВЦЭМ!$B$33:$B$776,V$190)+'СЕТ СН'!$F$15</f>
        <v>128.96801671</v>
      </c>
      <c r="W197" s="36">
        <f>SUMIFS(СВЦЭМ!$F$33:$F$776,СВЦЭМ!$A$33:$A$776,$A197,СВЦЭМ!$B$33:$B$776,W$190)+'СЕТ СН'!$F$15</f>
        <v>130.53777608999999</v>
      </c>
      <c r="X197" s="36">
        <f>SUMIFS(СВЦЭМ!$F$33:$F$776,СВЦЭМ!$A$33:$A$776,$A197,СВЦЭМ!$B$33:$B$776,X$190)+'СЕТ СН'!$F$15</f>
        <v>131.76428582</v>
      </c>
      <c r="Y197" s="36">
        <f>SUMIFS(СВЦЭМ!$F$33:$F$776,СВЦЭМ!$A$33:$A$776,$A197,СВЦЭМ!$B$33:$B$776,Y$190)+'СЕТ СН'!$F$15</f>
        <v>134.34888907999999</v>
      </c>
    </row>
    <row r="198" spans="1:25" ht="15.75" x14ac:dyDescent="0.2">
      <c r="A198" s="35">
        <f t="shared" si="5"/>
        <v>43898</v>
      </c>
      <c r="B198" s="36">
        <f>SUMIFS(СВЦЭМ!$F$33:$F$776,СВЦЭМ!$A$33:$A$776,$A198,СВЦЭМ!$B$33:$B$776,B$190)+'СЕТ СН'!$F$15</f>
        <v>139.00001943000001</v>
      </c>
      <c r="C198" s="36">
        <f>SUMIFS(СВЦЭМ!$F$33:$F$776,СВЦЭМ!$A$33:$A$776,$A198,СВЦЭМ!$B$33:$B$776,C$190)+'СЕТ СН'!$F$15</f>
        <v>142.79011326</v>
      </c>
      <c r="D198" s="36">
        <f>SUMIFS(СВЦЭМ!$F$33:$F$776,СВЦЭМ!$A$33:$A$776,$A198,СВЦЭМ!$B$33:$B$776,D$190)+'СЕТ СН'!$F$15</f>
        <v>144.56309128999999</v>
      </c>
      <c r="E198" s="36">
        <f>SUMIFS(СВЦЭМ!$F$33:$F$776,СВЦЭМ!$A$33:$A$776,$A198,СВЦЭМ!$B$33:$B$776,E$190)+'СЕТ СН'!$F$15</f>
        <v>145.52437592000001</v>
      </c>
      <c r="F198" s="36">
        <f>SUMIFS(СВЦЭМ!$F$33:$F$776,СВЦЭМ!$A$33:$A$776,$A198,СВЦЭМ!$B$33:$B$776,F$190)+'СЕТ СН'!$F$15</f>
        <v>145.27604105</v>
      </c>
      <c r="G198" s="36">
        <f>SUMIFS(СВЦЭМ!$F$33:$F$776,СВЦЭМ!$A$33:$A$776,$A198,СВЦЭМ!$B$33:$B$776,G$190)+'СЕТ СН'!$F$15</f>
        <v>143.75513785000001</v>
      </c>
      <c r="H198" s="36">
        <f>SUMIFS(СВЦЭМ!$F$33:$F$776,СВЦЭМ!$A$33:$A$776,$A198,СВЦЭМ!$B$33:$B$776,H$190)+'СЕТ СН'!$F$15</f>
        <v>140.40452557</v>
      </c>
      <c r="I198" s="36">
        <f>SUMIFS(СВЦЭМ!$F$33:$F$776,СВЦЭМ!$A$33:$A$776,$A198,СВЦЭМ!$B$33:$B$776,I$190)+'СЕТ СН'!$F$15</f>
        <v>134.44771151</v>
      </c>
      <c r="J198" s="36">
        <f>SUMIFS(СВЦЭМ!$F$33:$F$776,СВЦЭМ!$A$33:$A$776,$A198,СВЦЭМ!$B$33:$B$776,J$190)+'СЕТ СН'!$F$15</f>
        <v>127.08396045000001</v>
      </c>
      <c r="K198" s="36">
        <f>SUMIFS(СВЦЭМ!$F$33:$F$776,СВЦЭМ!$A$33:$A$776,$A198,СВЦЭМ!$B$33:$B$776,K$190)+'СЕТ СН'!$F$15</f>
        <v>122.71393162</v>
      </c>
      <c r="L198" s="36">
        <f>SUMIFS(СВЦЭМ!$F$33:$F$776,СВЦЭМ!$A$33:$A$776,$A198,СВЦЭМ!$B$33:$B$776,L$190)+'СЕТ СН'!$F$15</f>
        <v>123.90757723999999</v>
      </c>
      <c r="M198" s="36">
        <f>SUMIFS(СВЦЭМ!$F$33:$F$776,СВЦЭМ!$A$33:$A$776,$A198,СВЦЭМ!$B$33:$B$776,M$190)+'СЕТ СН'!$F$15</f>
        <v>123.92583465</v>
      </c>
      <c r="N198" s="36">
        <f>SUMIFS(СВЦЭМ!$F$33:$F$776,СВЦЭМ!$A$33:$A$776,$A198,СВЦЭМ!$B$33:$B$776,N$190)+'СЕТ СН'!$F$15</f>
        <v>125.76982048000001</v>
      </c>
      <c r="O198" s="36">
        <f>SUMIFS(СВЦЭМ!$F$33:$F$776,СВЦЭМ!$A$33:$A$776,$A198,СВЦЭМ!$B$33:$B$776,O$190)+'СЕТ СН'!$F$15</f>
        <v>128.40512099</v>
      </c>
      <c r="P198" s="36">
        <f>SUMIFS(СВЦЭМ!$F$33:$F$776,СВЦЭМ!$A$33:$A$776,$A198,СВЦЭМ!$B$33:$B$776,P$190)+'СЕТ СН'!$F$15</f>
        <v>130.56425444000001</v>
      </c>
      <c r="Q198" s="36">
        <f>SUMIFS(СВЦЭМ!$F$33:$F$776,СВЦЭМ!$A$33:$A$776,$A198,СВЦЭМ!$B$33:$B$776,Q$190)+'СЕТ СН'!$F$15</f>
        <v>131.76149874000001</v>
      </c>
      <c r="R198" s="36">
        <f>SUMIFS(СВЦЭМ!$F$33:$F$776,СВЦЭМ!$A$33:$A$776,$A198,СВЦЭМ!$B$33:$B$776,R$190)+'СЕТ СН'!$F$15</f>
        <v>130.89326482999999</v>
      </c>
      <c r="S198" s="36">
        <f>SUMIFS(СВЦЭМ!$F$33:$F$776,СВЦЭМ!$A$33:$A$776,$A198,СВЦЭМ!$B$33:$B$776,S$190)+'СЕТ СН'!$F$15</f>
        <v>129.72164971000001</v>
      </c>
      <c r="T198" s="36">
        <f>SUMIFS(СВЦЭМ!$F$33:$F$776,СВЦЭМ!$A$33:$A$776,$A198,СВЦЭМ!$B$33:$B$776,T$190)+'СЕТ СН'!$F$15</f>
        <v>126.89152201</v>
      </c>
      <c r="U198" s="36">
        <f>SUMIFS(СВЦЭМ!$F$33:$F$776,СВЦЭМ!$A$33:$A$776,$A198,СВЦЭМ!$B$33:$B$776,U$190)+'СЕТ СН'!$F$15</f>
        <v>124.94844088000001</v>
      </c>
      <c r="V198" s="36">
        <f>SUMIFS(СВЦЭМ!$F$33:$F$776,СВЦЭМ!$A$33:$A$776,$A198,СВЦЭМ!$B$33:$B$776,V$190)+'СЕТ СН'!$F$15</f>
        <v>124.44428808000001</v>
      </c>
      <c r="W198" s="36">
        <f>SUMIFS(СВЦЭМ!$F$33:$F$776,СВЦЭМ!$A$33:$A$776,$A198,СВЦЭМ!$B$33:$B$776,W$190)+'СЕТ СН'!$F$15</f>
        <v>125.72669531</v>
      </c>
      <c r="X198" s="36">
        <f>SUMIFS(СВЦЭМ!$F$33:$F$776,СВЦЭМ!$A$33:$A$776,$A198,СВЦЭМ!$B$33:$B$776,X$190)+'СЕТ СН'!$F$15</f>
        <v>127.33023908</v>
      </c>
      <c r="Y198" s="36">
        <f>SUMIFS(СВЦЭМ!$F$33:$F$776,СВЦЭМ!$A$33:$A$776,$A198,СВЦЭМ!$B$33:$B$776,Y$190)+'СЕТ СН'!$F$15</f>
        <v>130.89386292</v>
      </c>
    </row>
    <row r="199" spans="1:25" ht="15.75" x14ac:dyDescent="0.2">
      <c r="A199" s="35">
        <f t="shared" si="5"/>
        <v>43899</v>
      </c>
      <c r="B199" s="36">
        <f>SUMIFS(СВЦЭМ!$F$33:$F$776,СВЦЭМ!$A$33:$A$776,$A199,СВЦЭМ!$B$33:$B$776,B$190)+'СЕТ СН'!$F$15</f>
        <v>140.28310013000001</v>
      </c>
      <c r="C199" s="36">
        <f>SUMIFS(СВЦЭМ!$F$33:$F$776,СВЦЭМ!$A$33:$A$776,$A199,СВЦЭМ!$B$33:$B$776,C$190)+'СЕТ СН'!$F$15</f>
        <v>141.91232979</v>
      </c>
      <c r="D199" s="36">
        <f>SUMIFS(СВЦЭМ!$F$33:$F$776,СВЦЭМ!$A$33:$A$776,$A199,СВЦЭМ!$B$33:$B$776,D$190)+'СЕТ СН'!$F$15</f>
        <v>144.61011649</v>
      </c>
      <c r="E199" s="36">
        <f>SUMIFS(СВЦЭМ!$F$33:$F$776,СВЦЭМ!$A$33:$A$776,$A199,СВЦЭМ!$B$33:$B$776,E$190)+'СЕТ СН'!$F$15</f>
        <v>146.56026678999999</v>
      </c>
      <c r="F199" s="36">
        <f>SUMIFS(СВЦЭМ!$F$33:$F$776,СВЦЭМ!$A$33:$A$776,$A199,СВЦЭМ!$B$33:$B$776,F$190)+'СЕТ СН'!$F$15</f>
        <v>146.56900773000001</v>
      </c>
      <c r="G199" s="36">
        <f>SUMIFS(СВЦЭМ!$F$33:$F$776,СВЦЭМ!$A$33:$A$776,$A199,СВЦЭМ!$B$33:$B$776,G$190)+'СЕТ СН'!$F$15</f>
        <v>145.92122583</v>
      </c>
      <c r="H199" s="36">
        <f>SUMIFS(СВЦЭМ!$F$33:$F$776,СВЦЭМ!$A$33:$A$776,$A199,СВЦЭМ!$B$33:$B$776,H$190)+'СЕТ СН'!$F$15</f>
        <v>142.69935575</v>
      </c>
      <c r="I199" s="36">
        <f>SUMIFS(СВЦЭМ!$F$33:$F$776,СВЦЭМ!$A$33:$A$776,$A199,СВЦЭМ!$B$33:$B$776,I$190)+'СЕТ СН'!$F$15</f>
        <v>137.46360315999999</v>
      </c>
      <c r="J199" s="36">
        <f>SUMIFS(СВЦЭМ!$F$33:$F$776,СВЦЭМ!$A$33:$A$776,$A199,СВЦЭМ!$B$33:$B$776,J$190)+'СЕТ СН'!$F$15</f>
        <v>132.62929098999999</v>
      </c>
      <c r="K199" s="36">
        <f>SUMIFS(СВЦЭМ!$F$33:$F$776,СВЦЭМ!$A$33:$A$776,$A199,СВЦЭМ!$B$33:$B$776,K$190)+'СЕТ СН'!$F$15</f>
        <v>130.24118007000001</v>
      </c>
      <c r="L199" s="36">
        <f>SUMIFS(СВЦЭМ!$F$33:$F$776,СВЦЭМ!$A$33:$A$776,$A199,СВЦЭМ!$B$33:$B$776,L$190)+'СЕТ СН'!$F$15</f>
        <v>128.67722932000001</v>
      </c>
      <c r="M199" s="36">
        <f>SUMIFS(СВЦЭМ!$F$33:$F$776,СВЦЭМ!$A$33:$A$776,$A199,СВЦЭМ!$B$33:$B$776,M$190)+'СЕТ СН'!$F$15</f>
        <v>128.86764364000001</v>
      </c>
      <c r="N199" s="36">
        <f>SUMIFS(СВЦЭМ!$F$33:$F$776,СВЦЭМ!$A$33:$A$776,$A199,СВЦЭМ!$B$33:$B$776,N$190)+'СЕТ СН'!$F$15</f>
        <v>130.64312828999999</v>
      </c>
      <c r="O199" s="36">
        <f>SUMIFS(СВЦЭМ!$F$33:$F$776,СВЦЭМ!$A$33:$A$776,$A199,СВЦЭМ!$B$33:$B$776,O$190)+'СЕТ СН'!$F$15</f>
        <v>132.18178669</v>
      </c>
      <c r="P199" s="36">
        <f>SUMIFS(СВЦЭМ!$F$33:$F$776,СВЦЭМ!$A$33:$A$776,$A199,СВЦЭМ!$B$33:$B$776,P$190)+'СЕТ СН'!$F$15</f>
        <v>133.55244918</v>
      </c>
      <c r="Q199" s="36">
        <f>SUMIFS(СВЦЭМ!$F$33:$F$776,СВЦЭМ!$A$33:$A$776,$A199,СВЦЭМ!$B$33:$B$776,Q$190)+'СЕТ СН'!$F$15</f>
        <v>134.15942702999999</v>
      </c>
      <c r="R199" s="36">
        <f>SUMIFS(СВЦЭМ!$F$33:$F$776,СВЦЭМ!$A$33:$A$776,$A199,СВЦЭМ!$B$33:$B$776,R$190)+'СЕТ СН'!$F$15</f>
        <v>134.31021361000001</v>
      </c>
      <c r="S199" s="36">
        <f>SUMIFS(СВЦЭМ!$F$33:$F$776,СВЦЭМ!$A$33:$A$776,$A199,СВЦЭМ!$B$33:$B$776,S$190)+'СЕТ СН'!$F$15</f>
        <v>132.03424317</v>
      </c>
      <c r="T199" s="36">
        <f>SUMIFS(СВЦЭМ!$F$33:$F$776,СВЦЭМ!$A$33:$A$776,$A199,СВЦЭМ!$B$33:$B$776,T$190)+'СЕТ СН'!$F$15</f>
        <v>129.32806593000001</v>
      </c>
      <c r="U199" s="36">
        <f>SUMIFS(СВЦЭМ!$F$33:$F$776,СВЦЭМ!$A$33:$A$776,$A199,СВЦЭМ!$B$33:$B$776,U$190)+'СЕТ СН'!$F$15</f>
        <v>127.14581046000001</v>
      </c>
      <c r="V199" s="36">
        <f>SUMIFS(СВЦЭМ!$F$33:$F$776,СВЦЭМ!$A$33:$A$776,$A199,СВЦЭМ!$B$33:$B$776,V$190)+'СЕТ СН'!$F$15</f>
        <v>127.53938908000001</v>
      </c>
      <c r="W199" s="36">
        <f>SUMIFS(СВЦЭМ!$F$33:$F$776,СВЦЭМ!$A$33:$A$776,$A199,СВЦЭМ!$B$33:$B$776,W$190)+'СЕТ СН'!$F$15</f>
        <v>129.57218792</v>
      </c>
      <c r="X199" s="36">
        <f>SUMIFS(СВЦЭМ!$F$33:$F$776,СВЦЭМ!$A$33:$A$776,$A199,СВЦЭМ!$B$33:$B$776,X$190)+'СЕТ СН'!$F$15</f>
        <v>132.87281659000001</v>
      </c>
      <c r="Y199" s="36">
        <f>SUMIFS(СВЦЭМ!$F$33:$F$776,СВЦЭМ!$A$33:$A$776,$A199,СВЦЭМ!$B$33:$B$776,Y$190)+'СЕТ СН'!$F$15</f>
        <v>136.52382686999999</v>
      </c>
    </row>
    <row r="200" spans="1:25" ht="15.75" x14ac:dyDescent="0.2">
      <c r="A200" s="35">
        <f t="shared" si="5"/>
        <v>43900</v>
      </c>
      <c r="B200" s="36">
        <f>SUMIFS(СВЦЭМ!$F$33:$F$776,СВЦЭМ!$A$33:$A$776,$A200,СВЦЭМ!$B$33:$B$776,B$190)+'СЕТ СН'!$F$15</f>
        <v>139.37960903999999</v>
      </c>
      <c r="C200" s="36">
        <f>SUMIFS(СВЦЭМ!$F$33:$F$776,СВЦЭМ!$A$33:$A$776,$A200,СВЦЭМ!$B$33:$B$776,C$190)+'СЕТ СН'!$F$15</f>
        <v>144.1988245</v>
      </c>
      <c r="D200" s="36">
        <f>SUMIFS(СВЦЭМ!$F$33:$F$776,СВЦЭМ!$A$33:$A$776,$A200,СВЦЭМ!$B$33:$B$776,D$190)+'СЕТ СН'!$F$15</f>
        <v>143.79644680999999</v>
      </c>
      <c r="E200" s="36">
        <f>SUMIFS(СВЦЭМ!$F$33:$F$776,СВЦЭМ!$A$33:$A$776,$A200,СВЦЭМ!$B$33:$B$776,E$190)+'СЕТ СН'!$F$15</f>
        <v>144.24807894</v>
      </c>
      <c r="F200" s="36">
        <f>SUMIFS(СВЦЭМ!$F$33:$F$776,СВЦЭМ!$A$33:$A$776,$A200,СВЦЭМ!$B$33:$B$776,F$190)+'СЕТ СН'!$F$15</f>
        <v>143.51303278</v>
      </c>
      <c r="G200" s="36">
        <f>SUMIFS(СВЦЭМ!$F$33:$F$776,СВЦЭМ!$A$33:$A$776,$A200,СВЦЭМ!$B$33:$B$776,G$190)+'СЕТ СН'!$F$15</f>
        <v>136.32064557000001</v>
      </c>
      <c r="H200" s="36">
        <f>SUMIFS(СВЦЭМ!$F$33:$F$776,СВЦЭМ!$A$33:$A$776,$A200,СВЦЭМ!$B$33:$B$776,H$190)+'СЕТ СН'!$F$15</f>
        <v>132.63852842</v>
      </c>
      <c r="I200" s="36">
        <f>SUMIFS(СВЦЭМ!$F$33:$F$776,СВЦЭМ!$A$33:$A$776,$A200,СВЦЭМ!$B$33:$B$776,I$190)+'СЕТ СН'!$F$15</f>
        <v>127.25643543</v>
      </c>
      <c r="J200" s="36">
        <f>SUMIFS(СВЦЭМ!$F$33:$F$776,СВЦЭМ!$A$33:$A$776,$A200,СВЦЭМ!$B$33:$B$776,J$190)+'СЕТ СН'!$F$15</f>
        <v>122.66706388</v>
      </c>
      <c r="K200" s="36">
        <f>SUMIFS(СВЦЭМ!$F$33:$F$776,СВЦЭМ!$A$33:$A$776,$A200,СВЦЭМ!$B$33:$B$776,K$190)+'СЕТ СН'!$F$15</f>
        <v>124.51324698000001</v>
      </c>
      <c r="L200" s="36">
        <f>SUMIFS(СВЦЭМ!$F$33:$F$776,СВЦЭМ!$A$33:$A$776,$A200,СВЦЭМ!$B$33:$B$776,L$190)+'СЕТ СН'!$F$15</f>
        <v>124.23289105000001</v>
      </c>
      <c r="M200" s="36">
        <f>SUMIFS(СВЦЭМ!$F$33:$F$776,СВЦЭМ!$A$33:$A$776,$A200,СВЦЭМ!$B$33:$B$776,M$190)+'СЕТ СН'!$F$15</f>
        <v>123.3119308</v>
      </c>
      <c r="N200" s="36">
        <f>SUMIFS(СВЦЭМ!$F$33:$F$776,СВЦЭМ!$A$33:$A$776,$A200,СВЦЭМ!$B$33:$B$776,N$190)+'СЕТ СН'!$F$15</f>
        <v>122.64489588000001</v>
      </c>
      <c r="O200" s="36">
        <f>SUMIFS(СВЦЭМ!$F$33:$F$776,СВЦЭМ!$A$33:$A$776,$A200,СВЦЭМ!$B$33:$B$776,O$190)+'СЕТ СН'!$F$15</f>
        <v>121.84444359</v>
      </c>
      <c r="P200" s="36">
        <f>SUMIFS(СВЦЭМ!$F$33:$F$776,СВЦЭМ!$A$33:$A$776,$A200,СВЦЭМ!$B$33:$B$776,P$190)+'СЕТ СН'!$F$15</f>
        <v>122.0254656</v>
      </c>
      <c r="Q200" s="36">
        <f>SUMIFS(СВЦЭМ!$F$33:$F$776,СВЦЭМ!$A$33:$A$776,$A200,СВЦЭМ!$B$33:$B$776,Q$190)+'СЕТ СН'!$F$15</f>
        <v>121.69187488999999</v>
      </c>
      <c r="R200" s="36">
        <f>SUMIFS(СВЦЭМ!$F$33:$F$776,СВЦЭМ!$A$33:$A$776,$A200,СВЦЭМ!$B$33:$B$776,R$190)+'СЕТ СН'!$F$15</f>
        <v>120.17150836</v>
      </c>
      <c r="S200" s="36">
        <f>SUMIFS(СВЦЭМ!$F$33:$F$776,СВЦЭМ!$A$33:$A$776,$A200,СВЦЭМ!$B$33:$B$776,S$190)+'СЕТ СН'!$F$15</f>
        <v>120.22614658000001</v>
      </c>
      <c r="T200" s="36">
        <f>SUMIFS(СВЦЭМ!$F$33:$F$776,СВЦЭМ!$A$33:$A$776,$A200,СВЦЭМ!$B$33:$B$776,T$190)+'СЕТ СН'!$F$15</f>
        <v>119.6079525</v>
      </c>
      <c r="U200" s="36">
        <f>SUMIFS(СВЦЭМ!$F$33:$F$776,СВЦЭМ!$A$33:$A$776,$A200,СВЦЭМ!$B$33:$B$776,U$190)+'СЕТ СН'!$F$15</f>
        <v>123.19879505</v>
      </c>
      <c r="V200" s="36">
        <f>SUMIFS(СВЦЭМ!$F$33:$F$776,СВЦЭМ!$A$33:$A$776,$A200,СВЦЭМ!$B$33:$B$776,V$190)+'СЕТ СН'!$F$15</f>
        <v>122.9838762</v>
      </c>
      <c r="W200" s="36">
        <f>SUMIFS(СВЦЭМ!$F$33:$F$776,СВЦЭМ!$A$33:$A$776,$A200,СВЦЭМ!$B$33:$B$776,W$190)+'СЕТ СН'!$F$15</f>
        <v>122.3781</v>
      </c>
      <c r="X200" s="36">
        <f>SUMIFS(СВЦЭМ!$F$33:$F$776,СВЦЭМ!$A$33:$A$776,$A200,СВЦЭМ!$B$33:$B$776,X$190)+'СЕТ СН'!$F$15</f>
        <v>121.10817846</v>
      </c>
      <c r="Y200" s="36">
        <f>SUMIFS(СВЦЭМ!$F$33:$F$776,СВЦЭМ!$A$33:$A$776,$A200,СВЦЭМ!$B$33:$B$776,Y$190)+'СЕТ СН'!$F$15</f>
        <v>122.16314083</v>
      </c>
    </row>
    <row r="201" spans="1:25" ht="15.75" x14ac:dyDescent="0.2">
      <c r="A201" s="35">
        <f t="shared" si="5"/>
        <v>43901</v>
      </c>
      <c r="B201" s="36">
        <f>SUMIFS(СВЦЭМ!$F$33:$F$776,СВЦЭМ!$A$33:$A$776,$A201,СВЦЭМ!$B$33:$B$776,B$190)+'СЕТ СН'!$F$15</f>
        <v>138.97809903999999</v>
      </c>
      <c r="C201" s="36">
        <f>SUMIFS(СВЦЭМ!$F$33:$F$776,СВЦЭМ!$A$33:$A$776,$A201,СВЦЭМ!$B$33:$B$776,C$190)+'СЕТ СН'!$F$15</f>
        <v>137.22241585</v>
      </c>
      <c r="D201" s="36">
        <f>SUMIFS(СВЦЭМ!$F$33:$F$776,СВЦЭМ!$A$33:$A$776,$A201,СВЦЭМ!$B$33:$B$776,D$190)+'СЕТ СН'!$F$15</f>
        <v>135.53667297000001</v>
      </c>
      <c r="E201" s="36">
        <f>SUMIFS(СВЦЭМ!$F$33:$F$776,СВЦЭМ!$A$33:$A$776,$A201,СВЦЭМ!$B$33:$B$776,E$190)+'СЕТ СН'!$F$15</f>
        <v>135.01443757999999</v>
      </c>
      <c r="F201" s="36">
        <f>SUMIFS(СВЦЭМ!$F$33:$F$776,СВЦЭМ!$A$33:$A$776,$A201,СВЦЭМ!$B$33:$B$776,F$190)+'СЕТ СН'!$F$15</f>
        <v>134.49775625999999</v>
      </c>
      <c r="G201" s="36">
        <f>SUMIFS(СВЦЭМ!$F$33:$F$776,СВЦЭМ!$A$33:$A$776,$A201,СВЦЭМ!$B$33:$B$776,G$190)+'СЕТ СН'!$F$15</f>
        <v>135.2879461</v>
      </c>
      <c r="H201" s="36">
        <f>SUMIFS(СВЦЭМ!$F$33:$F$776,СВЦЭМ!$A$33:$A$776,$A201,СВЦЭМ!$B$33:$B$776,H$190)+'СЕТ СН'!$F$15</f>
        <v>137.84603917999999</v>
      </c>
      <c r="I201" s="36">
        <f>SUMIFS(СВЦЭМ!$F$33:$F$776,СВЦЭМ!$A$33:$A$776,$A201,СВЦЭМ!$B$33:$B$776,I$190)+'СЕТ СН'!$F$15</f>
        <v>135.30151549000001</v>
      </c>
      <c r="J201" s="36">
        <f>SUMIFS(СВЦЭМ!$F$33:$F$776,СВЦЭМ!$A$33:$A$776,$A201,СВЦЭМ!$B$33:$B$776,J$190)+'СЕТ СН'!$F$15</f>
        <v>129.03005203000001</v>
      </c>
      <c r="K201" s="36">
        <f>SUMIFS(СВЦЭМ!$F$33:$F$776,СВЦЭМ!$A$33:$A$776,$A201,СВЦЭМ!$B$33:$B$776,K$190)+'СЕТ СН'!$F$15</f>
        <v>128.98111655</v>
      </c>
      <c r="L201" s="36">
        <f>SUMIFS(СВЦЭМ!$F$33:$F$776,СВЦЭМ!$A$33:$A$776,$A201,СВЦЭМ!$B$33:$B$776,L$190)+'СЕТ СН'!$F$15</f>
        <v>130.32813254999999</v>
      </c>
      <c r="M201" s="36">
        <f>SUMIFS(СВЦЭМ!$F$33:$F$776,СВЦЭМ!$A$33:$A$776,$A201,СВЦЭМ!$B$33:$B$776,M$190)+'СЕТ СН'!$F$15</f>
        <v>130.39146213000001</v>
      </c>
      <c r="N201" s="36">
        <f>SUMIFS(СВЦЭМ!$F$33:$F$776,СВЦЭМ!$A$33:$A$776,$A201,СВЦЭМ!$B$33:$B$776,N$190)+'СЕТ СН'!$F$15</f>
        <v>131.04847333999999</v>
      </c>
      <c r="O201" s="36">
        <f>SUMIFS(СВЦЭМ!$F$33:$F$776,СВЦЭМ!$A$33:$A$776,$A201,СВЦЭМ!$B$33:$B$776,O$190)+'СЕТ СН'!$F$15</f>
        <v>132.25842667000001</v>
      </c>
      <c r="P201" s="36">
        <f>SUMIFS(СВЦЭМ!$F$33:$F$776,СВЦЭМ!$A$33:$A$776,$A201,СВЦЭМ!$B$33:$B$776,P$190)+'СЕТ СН'!$F$15</f>
        <v>132.92736540000001</v>
      </c>
      <c r="Q201" s="36">
        <f>SUMIFS(СВЦЭМ!$F$33:$F$776,СВЦЭМ!$A$33:$A$776,$A201,СВЦЭМ!$B$33:$B$776,Q$190)+'СЕТ СН'!$F$15</f>
        <v>133.92502259</v>
      </c>
      <c r="R201" s="36">
        <f>SUMIFS(СВЦЭМ!$F$33:$F$776,СВЦЭМ!$A$33:$A$776,$A201,СВЦЭМ!$B$33:$B$776,R$190)+'СЕТ СН'!$F$15</f>
        <v>133.94295593999999</v>
      </c>
      <c r="S201" s="36">
        <f>SUMIFS(СВЦЭМ!$F$33:$F$776,СВЦЭМ!$A$33:$A$776,$A201,СВЦЭМ!$B$33:$B$776,S$190)+'СЕТ СН'!$F$15</f>
        <v>132.67394246000001</v>
      </c>
      <c r="T201" s="36">
        <f>SUMIFS(СВЦЭМ!$F$33:$F$776,СВЦЭМ!$A$33:$A$776,$A201,СВЦЭМ!$B$33:$B$776,T$190)+'СЕТ СН'!$F$15</f>
        <v>132.38106327</v>
      </c>
      <c r="U201" s="36">
        <f>SUMIFS(СВЦЭМ!$F$33:$F$776,СВЦЭМ!$A$33:$A$776,$A201,СВЦЭМ!$B$33:$B$776,U$190)+'СЕТ СН'!$F$15</f>
        <v>132.86186859</v>
      </c>
      <c r="V201" s="36">
        <f>SUMIFS(СВЦЭМ!$F$33:$F$776,СВЦЭМ!$A$33:$A$776,$A201,СВЦЭМ!$B$33:$B$776,V$190)+'СЕТ СН'!$F$15</f>
        <v>133.27444618999999</v>
      </c>
      <c r="W201" s="36">
        <f>SUMIFS(СВЦЭМ!$F$33:$F$776,СВЦЭМ!$A$33:$A$776,$A201,СВЦЭМ!$B$33:$B$776,W$190)+'СЕТ СН'!$F$15</f>
        <v>133.59782032000001</v>
      </c>
      <c r="X201" s="36">
        <f>SUMIFS(СВЦЭМ!$F$33:$F$776,СВЦЭМ!$A$33:$A$776,$A201,СВЦЭМ!$B$33:$B$776,X$190)+'СЕТ СН'!$F$15</f>
        <v>136.17508029999999</v>
      </c>
      <c r="Y201" s="36">
        <f>SUMIFS(СВЦЭМ!$F$33:$F$776,СВЦЭМ!$A$33:$A$776,$A201,СВЦЭМ!$B$33:$B$776,Y$190)+'СЕТ СН'!$F$15</f>
        <v>138.74483992</v>
      </c>
    </row>
    <row r="202" spans="1:25" ht="15.75" x14ac:dyDescent="0.2">
      <c r="A202" s="35">
        <f t="shared" si="5"/>
        <v>43902</v>
      </c>
      <c r="B202" s="36">
        <f>SUMIFS(СВЦЭМ!$F$33:$F$776,СВЦЭМ!$A$33:$A$776,$A202,СВЦЭМ!$B$33:$B$776,B$190)+'СЕТ СН'!$F$15</f>
        <v>134.74398224999999</v>
      </c>
      <c r="C202" s="36">
        <f>SUMIFS(СВЦЭМ!$F$33:$F$776,СВЦЭМ!$A$33:$A$776,$A202,СВЦЭМ!$B$33:$B$776,C$190)+'СЕТ СН'!$F$15</f>
        <v>138.29531528000001</v>
      </c>
      <c r="D202" s="36">
        <f>SUMIFS(СВЦЭМ!$F$33:$F$776,СВЦЭМ!$A$33:$A$776,$A202,СВЦЭМ!$B$33:$B$776,D$190)+'СЕТ СН'!$F$15</f>
        <v>139.81940907000001</v>
      </c>
      <c r="E202" s="36">
        <f>SUMIFS(СВЦЭМ!$F$33:$F$776,СВЦЭМ!$A$33:$A$776,$A202,СВЦЭМ!$B$33:$B$776,E$190)+'СЕТ СН'!$F$15</f>
        <v>140.68762587000001</v>
      </c>
      <c r="F202" s="36">
        <f>SUMIFS(СВЦЭМ!$F$33:$F$776,СВЦЭМ!$A$33:$A$776,$A202,СВЦЭМ!$B$33:$B$776,F$190)+'СЕТ СН'!$F$15</f>
        <v>139.64758784</v>
      </c>
      <c r="G202" s="36">
        <f>SUMIFS(СВЦЭМ!$F$33:$F$776,СВЦЭМ!$A$33:$A$776,$A202,СВЦЭМ!$B$33:$B$776,G$190)+'СЕТ СН'!$F$15</f>
        <v>138.15709432</v>
      </c>
      <c r="H202" s="36">
        <f>SUMIFS(СВЦЭМ!$F$33:$F$776,СВЦЭМ!$A$33:$A$776,$A202,СВЦЭМ!$B$33:$B$776,H$190)+'СЕТ СН'!$F$15</f>
        <v>137.15111089999999</v>
      </c>
      <c r="I202" s="36">
        <f>SUMIFS(СВЦЭМ!$F$33:$F$776,СВЦЭМ!$A$33:$A$776,$A202,СВЦЭМ!$B$33:$B$776,I$190)+'СЕТ СН'!$F$15</f>
        <v>136.54358988000001</v>
      </c>
      <c r="J202" s="36">
        <f>SUMIFS(СВЦЭМ!$F$33:$F$776,СВЦЭМ!$A$33:$A$776,$A202,СВЦЭМ!$B$33:$B$776,J$190)+'СЕТ СН'!$F$15</f>
        <v>131.06499697000001</v>
      </c>
      <c r="K202" s="36">
        <f>SUMIFS(СВЦЭМ!$F$33:$F$776,СВЦЭМ!$A$33:$A$776,$A202,СВЦЭМ!$B$33:$B$776,K$190)+'СЕТ СН'!$F$15</f>
        <v>130.80375527000001</v>
      </c>
      <c r="L202" s="36">
        <f>SUMIFS(СВЦЭМ!$F$33:$F$776,СВЦЭМ!$A$33:$A$776,$A202,СВЦЭМ!$B$33:$B$776,L$190)+'СЕТ СН'!$F$15</f>
        <v>131.83553126000001</v>
      </c>
      <c r="M202" s="36">
        <f>SUMIFS(СВЦЭМ!$F$33:$F$776,СВЦЭМ!$A$33:$A$776,$A202,СВЦЭМ!$B$33:$B$776,M$190)+'СЕТ СН'!$F$15</f>
        <v>134.61196634000001</v>
      </c>
      <c r="N202" s="36">
        <f>SUMIFS(СВЦЭМ!$F$33:$F$776,СВЦЭМ!$A$33:$A$776,$A202,СВЦЭМ!$B$33:$B$776,N$190)+'СЕТ СН'!$F$15</f>
        <v>135.29082212</v>
      </c>
      <c r="O202" s="36">
        <f>SUMIFS(СВЦЭМ!$F$33:$F$776,СВЦЭМ!$A$33:$A$776,$A202,СВЦЭМ!$B$33:$B$776,O$190)+'СЕТ СН'!$F$15</f>
        <v>136.86049248</v>
      </c>
      <c r="P202" s="36">
        <f>SUMIFS(СВЦЭМ!$F$33:$F$776,СВЦЭМ!$A$33:$A$776,$A202,СВЦЭМ!$B$33:$B$776,P$190)+'СЕТ СН'!$F$15</f>
        <v>138.24371085999999</v>
      </c>
      <c r="Q202" s="36">
        <f>SUMIFS(СВЦЭМ!$F$33:$F$776,СВЦЭМ!$A$33:$A$776,$A202,СВЦЭМ!$B$33:$B$776,Q$190)+'СЕТ СН'!$F$15</f>
        <v>139.15086366</v>
      </c>
      <c r="R202" s="36">
        <f>SUMIFS(СВЦЭМ!$F$33:$F$776,СВЦЭМ!$A$33:$A$776,$A202,СВЦЭМ!$B$33:$B$776,R$190)+'СЕТ СН'!$F$15</f>
        <v>139.36230399999999</v>
      </c>
      <c r="S202" s="36">
        <f>SUMIFS(СВЦЭМ!$F$33:$F$776,СВЦЭМ!$A$33:$A$776,$A202,СВЦЭМ!$B$33:$B$776,S$190)+'СЕТ СН'!$F$15</f>
        <v>138.42320745999999</v>
      </c>
      <c r="T202" s="36">
        <f>SUMIFS(СВЦЭМ!$F$33:$F$776,СВЦЭМ!$A$33:$A$776,$A202,СВЦЭМ!$B$33:$B$776,T$190)+'СЕТ СН'!$F$15</f>
        <v>133.62605156000001</v>
      </c>
      <c r="U202" s="36">
        <f>SUMIFS(СВЦЭМ!$F$33:$F$776,СВЦЭМ!$A$33:$A$776,$A202,СВЦЭМ!$B$33:$B$776,U$190)+'СЕТ СН'!$F$15</f>
        <v>130.91024751</v>
      </c>
      <c r="V202" s="36">
        <f>SUMIFS(СВЦЭМ!$F$33:$F$776,СВЦЭМ!$A$33:$A$776,$A202,СВЦЭМ!$B$33:$B$776,V$190)+'СЕТ СН'!$F$15</f>
        <v>130.09966496000001</v>
      </c>
      <c r="W202" s="36">
        <f>SUMIFS(СВЦЭМ!$F$33:$F$776,СВЦЭМ!$A$33:$A$776,$A202,СВЦЭМ!$B$33:$B$776,W$190)+'СЕТ СН'!$F$15</f>
        <v>132.43603100999999</v>
      </c>
      <c r="X202" s="36">
        <f>SUMIFS(СВЦЭМ!$F$33:$F$776,СВЦЭМ!$A$33:$A$776,$A202,СВЦЭМ!$B$33:$B$776,X$190)+'СЕТ СН'!$F$15</f>
        <v>135.31488844</v>
      </c>
      <c r="Y202" s="36">
        <f>SUMIFS(СВЦЭМ!$F$33:$F$776,СВЦЭМ!$A$33:$A$776,$A202,СВЦЭМ!$B$33:$B$776,Y$190)+'СЕТ СН'!$F$15</f>
        <v>137.78611169999999</v>
      </c>
    </row>
    <row r="203" spans="1:25" ht="15.75" x14ac:dyDescent="0.2">
      <c r="A203" s="35">
        <f t="shared" si="5"/>
        <v>43903</v>
      </c>
      <c r="B203" s="36">
        <f>SUMIFS(СВЦЭМ!$F$33:$F$776,СВЦЭМ!$A$33:$A$776,$A203,СВЦЭМ!$B$33:$B$776,B$190)+'СЕТ СН'!$F$15</f>
        <v>146.92301076000001</v>
      </c>
      <c r="C203" s="36">
        <f>SUMIFS(СВЦЭМ!$F$33:$F$776,СВЦЭМ!$A$33:$A$776,$A203,СВЦЭМ!$B$33:$B$776,C$190)+'СЕТ СН'!$F$15</f>
        <v>149.13262546999999</v>
      </c>
      <c r="D203" s="36">
        <f>SUMIFS(СВЦЭМ!$F$33:$F$776,СВЦЭМ!$A$33:$A$776,$A203,СВЦЭМ!$B$33:$B$776,D$190)+'СЕТ СН'!$F$15</f>
        <v>151.00436887000001</v>
      </c>
      <c r="E203" s="36">
        <f>SUMIFS(СВЦЭМ!$F$33:$F$776,СВЦЭМ!$A$33:$A$776,$A203,СВЦЭМ!$B$33:$B$776,E$190)+'СЕТ СН'!$F$15</f>
        <v>151.01567915000001</v>
      </c>
      <c r="F203" s="36">
        <f>SUMIFS(СВЦЭМ!$F$33:$F$776,СВЦЭМ!$A$33:$A$776,$A203,СВЦЭМ!$B$33:$B$776,F$190)+'СЕТ СН'!$F$15</f>
        <v>150.33039495</v>
      </c>
      <c r="G203" s="36">
        <f>SUMIFS(СВЦЭМ!$F$33:$F$776,СВЦЭМ!$A$33:$A$776,$A203,СВЦЭМ!$B$33:$B$776,G$190)+'СЕТ СН'!$F$15</f>
        <v>146.80199131000001</v>
      </c>
      <c r="H203" s="36">
        <f>SUMIFS(СВЦЭМ!$F$33:$F$776,СВЦЭМ!$A$33:$A$776,$A203,СВЦЭМ!$B$33:$B$776,H$190)+'СЕТ СН'!$F$15</f>
        <v>141.55070695000001</v>
      </c>
      <c r="I203" s="36">
        <f>SUMIFS(СВЦЭМ!$F$33:$F$776,СВЦЭМ!$A$33:$A$776,$A203,СВЦЭМ!$B$33:$B$776,I$190)+'СЕТ СН'!$F$15</f>
        <v>137.19397943000001</v>
      </c>
      <c r="J203" s="36">
        <f>SUMIFS(СВЦЭМ!$F$33:$F$776,СВЦЭМ!$A$33:$A$776,$A203,СВЦЭМ!$B$33:$B$776,J$190)+'СЕТ СН'!$F$15</f>
        <v>130.04605586</v>
      </c>
      <c r="K203" s="36">
        <f>SUMIFS(СВЦЭМ!$F$33:$F$776,СВЦЭМ!$A$33:$A$776,$A203,СВЦЭМ!$B$33:$B$776,K$190)+'СЕТ СН'!$F$15</f>
        <v>129.25343111000001</v>
      </c>
      <c r="L203" s="36">
        <f>SUMIFS(СВЦЭМ!$F$33:$F$776,СВЦЭМ!$A$33:$A$776,$A203,СВЦЭМ!$B$33:$B$776,L$190)+'СЕТ СН'!$F$15</f>
        <v>130.56178299000001</v>
      </c>
      <c r="M203" s="36">
        <f>SUMIFS(СВЦЭМ!$F$33:$F$776,СВЦЭМ!$A$33:$A$776,$A203,СВЦЭМ!$B$33:$B$776,M$190)+'СЕТ СН'!$F$15</f>
        <v>131.99350203</v>
      </c>
      <c r="N203" s="36">
        <f>SUMIFS(СВЦЭМ!$F$33:$F$776,СВЦЭМ!$A$33:$A$776,$A203,СВЦЭМ!$B$33:$B$776,N$190)+'СЕТ СН'!$F$15</f>
        <v>132.48647869000001</v>
      </c>
      <c r="O203" s="36">
        <f>SUMIFS(СВЦЭМ!$F$33:$F$776,СВЦЭМ!$A$33:$A$776,$A203,СВЦЭМ!$B$33:$B$776,O$190)+'СЕТ СН'!$F$15</f>
        <v>134.07035486000001</v>
      </c>
      <c r="P203" s="36">
        <f>SUMIFS(СВЦЭМ!$F$33:$F$776,СВЦЭМ!$A$33:$A$776,$A203,СВЦЭМ!$B$33:$B$776,P$190)+'СЕТ СН'!$F$15</f>
        <v>135.47400264000001</v>
      </c>
      <c r="Q203" s="36">
        <f>SUMIFS(СВЦЭМ!$F$33:$F$776,СВЦЭМ!$A$33:$A$776,$A203,СВЦЭМ!$B$33:$B$776,Q$190)+'СЕТ СН'!$F$15</f>
        <v>136.73061799999999</v>
      </c>
      <c r="R203" s="36">
        <f>SUMIFS(СВЦЭМ!$F$33:$F$776,СВЦЭМ!$A$33:$A$776,$A203,СВЦЭМ!$B$33:$B$776,R$190)+'СЕТ СН'!$F$15</f>
        <v>137.23004811000001</v>
      </c>
      <c r="S203" s="36">
        <f>SUMIFS(СВЦЭМ!$F$33:$F$776,СВЦЭМ!$A$33:$A$776,$A203,СВЦЭМ!$B$33:$B$776,S$190)+'СЕТ СН'!$F$15</f>
        <v>136.38283503</v>
      </c>
      <c r="T203" s="36">
        <f>SUMIFS(СВЦЭМ!$F$33:$F$776,СВЦЭМ!$A$33:$A$776,$A203,СВЦЭМ!$B$33:$B$776,T$190)+'СЕТ СН'!$F$15</f>
        <v>132.87304687</v>
      </c>
      <c r="U203" s="36">
        <f>SUMIFS(СВЦЭМ!$F$33:$F$776,СВЦЭМ!$A$33:$A$776,$A203,СВЦЭМ!$B$33:$B$776,U$190)+'СЕТ СН'!$F$15</f>
        <v>128.91292945000001</v>
      </c>
      <c r="V203" s="36">
        <f>SUMIFS(СВЦЭМ!$F$33:$F$776,СВЦЭМ!$A$33:$A$776,$A203,СВЦЭМ!$B$33:$B$776,V$190)+'СЕТ СН'!$F$15</f>
        <v>127.8412142</v>
      </c>
      <c r="W203" s="36">
        <f>SUMIFS(СВЦЭМ!$F$33:$F$776,СВЦЭМ!$A$33:$A$776,$A203,СВЦЭМ!$B$33:$B$776,W$190)+'СЕТ СН'!$F$15</f>
        <v>128.56282331</v>
      </c>
      <c r="X203" s="36">
        <f>SUMIFS(СВЦЭМ!$F$33:$F$776,СВЦЭМ!$A$33:$A$776,$A203,СВЦЭМ!$B$33:$B$776,X$190)+'СЕТ СН'!$F$15</f>
        <v>128.39911903999999</v>
      </c>
      <c r="Y203" s="36">
        <f>SUMIFS(СВЦЭМ!$F$33:$F$776,СВЦЭМ!$A$33:$A$776,$A203,СВЦЭМ!$B$33:$B$776,Y$190)+'СЕТ СН'!$F$15</f>
        <v>131.88314285000001</v>
      </c>
    </row>
    <row r="204" spans="1:25" ht="15.75" x14ac:dyDescent="0.2">
      <c r="A204" s="35">
        <f t="shared" si="5"/>
        <v>43904</v>
      </c>
      <c r="B204" s="36">
        <f>SUMIFS(СВЦЭМ!$F$33:$F$776,СВЦЭМ!$A$33:$A$776,$A204,СВЦЭМ!$B$33:$B$776,B$190)+'СЕТ СН'!$F$15</f>
        <v>135.26163432999999</v>
      </c>
      <c r="C204" s="36">
        <f>SUMIFS(СВЦЭМ!$F$33:$F$776,СВЦЭМ!$A$33:$A$776,$A204,СВЦЭМ!$B$33:$B$776,C$190)+'СЕТ СН'!$F$15</f>
        <v>138.93730045999999</v>
      </c>
      <c r="D204" s="36">
        <f>SUMIFS(СВЦЭМ!$F$33:$F$776,СВЦЭМ!$A$33:$A$776,$A204,СВЦЭМ!$B$33:$B$776,D$190)+'СЕТ СН'!$F$15</f>
        <v>141.09462600000001</v>
      </c>
      <c r="E204" s="36">
        <f>SUMIFS(СВЦЭМ!$F$33:$F$776,СВЦЭМ!$A$33:$A$776,$A204,СВЦЭМ!$B$33:$B$776,E$190)+'СЕТ СН'!$F$15</f>
        <v>142.90156503</v>
      </c>
      <c r="F204" s="36">
        <f>SUMIFS(СВЦЭМ!$F$33:$F$776,СВЦЭМ!$A$33:$A$776,$A204,СВЦЭМ!$B$33:$B$776,F$190)+'СЕТ СН'!$F$15</f>
        <v>142.04820355999999</v>
      </c>
      <c r="G204" s="36">
        <f>SUMIFS(СВЦЭМ!$F$33:$F$776,СВЦЭМ!$A$33:$A$776,$A204,СВЦЭМ!$B$33:$B$776,G$190)+'СЕТ СН'!$F$15</f>
        <v>139.75641198</v>
      </c>
      <c r="H204" s="36">
        <f>SUMIFS(СВЦЭМ!$F$33:$F$776,СВЦЭМ!$A$33:$A$776,$A204,СВЦЭМ!$B$33:$B$776,H$190)+'СЕТ СН'!$F$15</f>
        <v>136.47985729000001</v>
      </c>
      <c r="I204" s="36">
        <f>SUMIFS(СВЦЭМ!$F$33:$F$776,СВЦЭМ!$A$33:$A$776,$A204,СВЦЭМ!$B$33:$B$776,I$190)+'СЕТ СН'!$F$15</f>
        <v>133.42101984999999</v>
      </c>
      <c r="J204" s="36">
        <f>SUMIFS(СВЦЭМ!$F$33:$F$776,СВЦЭМ!$A$33:$A$776,$A204,СВЦЭМ!$B$33:$B$776,J$190)+'СЕТ СН'!$F$15</f>
        <v>128.96761821000001</v>
      </c>
      <c r="K204" s="36">
        <f>SUMIFS(СВЦЭМ!$F$33:$F$776,СВЦЭМ!$A$33:$A$776,$A204,СВЦЭМ!$B$33:$B$776,K$190)+'СЕТ СН'!$F$15</f>
        <v>131.52854572000001</v>
      </c>
      <c r="L204" s="36">
        <f>SUMIFS(СВЦЭМ!$F$33:$F$776,СВЦЭМ!$A$33:$A$776,$A204,СВЦЭМ!$B$33:$B$776,L$190)+'СЕТ СН'!$F$15</f>
        <v>132.84925139000001</v>
      </c>
      <c r="M204" s="36">
        <f>SUMIFS(СВЦЭМ!$F$33:$F$776,СВЦЭМ!$A$33:$A$776,$A204,СВЦЭМ!$B$33:$B$776,M$190)+'СЕТ СН'!$F$15</f>
        <v>133.99278842999999</v>
      </c>
      <c r="N204" s="36">
        <f>SUMIFS(СВЦЭМ!$F$33:$F$776,СВЦЭМ!$A$33:$A$776,$A204,СВЦЭМ!$B$33:$B$776,N$190)+'СЕТ СН'!$F$15</f>
        <v>135.92795161999999</v>
      </c>
      <c r="O204" s="36">
        <f>SUMIFS(СВЦЭМ!$F$33:$F$776,СВЦЭМ!$A$33:$A$776,$A204,СВЦЭМ!$B$33:$B$776,O$190)+'СЕТ СН'!$F$15</f>
        <v>138.32519636000001</v>
      </c>
      <c r="P204" s="36">
        <f>SUMIFS(СВЦЭМ!$F$33:$F$776,СВЦЭМ!$A$33:$A$776,$A204,СВЦЭМ!$B$33:$B$776,P$190)+'СЕТ СН'!$F$15</f>
        <v>138.41445687999999</v>
      </c>
      <c r="Q204" s="36">
        <f>SUMIFS(СВЦЭМ!$F$33:$F$776,СВЦЭМ!$A$33:$A$776,$A204,СВЦЭМ!$B$33:$B$776,Q$190)+'СЕТ СН'!$F$15</f>
        <v>138.69930213000001</v>
      </c>
      <c r="R204" s="36">
        <f>SUMIFS(СВЦЭМ!$F$33:$F$776,СВЦЭМ!$A$33:$A$776,$A204,СВЦЭМ!$B$33:$B$776,R$190)+'СЕТ СН'!$F$15</f>
        <v>135.84512068999999</v>
      </c>
      <c r="S204" s="36">
        <f>SUMIFS(СВЦЭМ!$F$33:$F$776,СВЦЭМ!$A$33:$A$776,$A204,СВЦЭМ!$B$33:$B$776,S$190)+'СЕТ СН'!$F$15</f>
        <v>134.65839746</v>
      </c>
      <c r="T204" s="36">
        <f>SUMIFS(СВЦЭМ!$F$33:$F$776,СВЦЭМ!$A$33:$A$776,$A204,СВЦЭМ!$B$33:$B$776,T$190)+'СЕТ СН'!$F$15</f>
        <v>131.58685333</v>
      </c>
      <c r="U204" s="36">
        <f>SUMIFS(СВЦЭМ!$F$33:$F$776,СВЦЭМ!$A$33:$A$776,$A204,СВЦЭМ!$B$33:$B$776,U$190)+'СЕТ СН'!$F$15</f>
        <v>129.98035374</v>
      </c>
      <c r="V204" s="36">
        <f>SUMIFS(СВЦЭМ!$F$33:$F$776,СВЦЭМ!$A$33:$A$776,$A204,СВЦЭМ!$B$33:$B$776,V$190)+'СЕТ СН'!$F$15</f>
        <v>127.830422</v>
      </c>
      <c r="W204" s="36">
        <f>SUMIFS(СВЦЭМ!$F$33:$F$776,СВЦЭМ!$A$33:$A$776,$A204,СВЦЭМ!$B$33:$B$776,W$190)+'СЕТ СН'!$F$15</f>
        <v>131.0141643</v>
      </c>
      <c r="X204" s="36">
        <f>SUMIFS(СВЦЭМ!$F$33:$F$776,СВЦЭМ!$A$33:$A$776,$A204,СВЦЭМ!$B$33:$B$776,X$190)+'СЕТ СН'!$F$15</f>
        <v>131.27993504</v>
      </c>
      <c r="Y204" s="36">
        <f>SUMIFS(СВЦЭМ!$F$33:$F$776,СВЦЭМ!$A$33:$A$776,$A204,СВЦЭМ!$B$33:$B$776,Y$190)+'СЕТ СН'!$F$15</f>
        <v>131.36324998000001</v>
      </c>
    </row>
    <row r="205" spans="1:25" ht="15.75" x14ac:dyDescent="0.2">
      <c r="A205" s="35">
        <f t="shared" si="5"/>
        <v>43905</v>
      </c>
      <c r="B205" s="36">
        <f>SUMIFS(СВЦЭМ!$F$33:$F$776,СВЦЭМ!$A$33:$A$776,$A205,СВЦЭМ!$B$33:$B$776,B$190)+'СЕТ СН'!$F$15</f>
        <v>135.76748841</v>
      </c>
      <c r="C205" s="36">
        <f>SUMIFS(СВЦЭМ!$F$33:$F$776,СВЦЭМ!$A$33:$A$776,$A205,СВЦЭМ!$B$33:$B$776,C$190)+'СЕТ СН'!$F$15</f>
        <v>139.55024458</v>
      </c>
      <c r="D205" s="36">
        <f>SUMIFS(СВЦЭМ!$F$33:$F$776,СВЦЭМ!$A$33:$A$776,$A205,СВЦЭМ!$B$33:$B$776,D$190)+'СЕТ СН'!$F$15</f>
        <v>141.31402295999999</v>
      </c>
      <c r="E205" s="36">
        <f>SUMIFS(СВЦЭМ!$F$33:$F$776,СВЦЭМ!$A$33:$A$776,$A205,СВЦЭМ!$B$33:$B$776,E$190)+'СЕТ СН'!$F$15</f>
        <v>143.52450225999999</v>
      </c>
      <c r="F205" s="36">
        <f>SUMIFS(СВЦЭМ!$F$33:$F$776,СВЦЭМ!$A$33:$A$776,$A205,СВЦЭМ!$B$33:$B$776,F$190)+'СЕТ СН'!$F$15</f>
        <v>144.02424798000001</v>
      </c>
      <c r="G205" s="36">
        <f>SUMIFS(СВЦЭМ!$F$33:$F$776,СВЦЭМ!$A$33:$A$776,$A205,СВЦЭМ!$B$33:$B$776,G$190)+'СЕТ СН'!$F$15</f>
        <v>144.28827362999999</v>
      </c>
      <c r="H205" s="36">
        <f>SUMIFS(СВЦЭМ!$F$33:$F$776,СВЦЭМ!$A$33:$A$776,$A205,СВЦЭМ!$B$33:$B$776,H$190)+'СЕТ СН'!$F$15</f>
        <v>143.08573113</v>
      </c>
      <c r="I205" s="36">
        <f>SUMIFS(СВЦЭМ!$F$33:$F$776,СВЦЭМ!$A$33:$A$776,$A205,СВЦЭМ!$B$33:$B$776,I$190)+'СЕТ СН'!$F$15</f>
        <v>139.13190846000001</v>
      </c>
      <c r="J205" s="36">
        <f>SUMIFS(СВЦЭМ!$F$33:$F$776,СВЦЭМ!$A$33:$A$776,$A205,СВЦЭМ!$B$33:$B$776,J$190)+'СЕТ СН'!$F$15</f>
        <v>132.58802725000001</v>
      </c>
      <c r="K205" s="36">
        <f>SUMIFS(СВЦЭМ!$F$33:$F$776,СВЦЭМ!$A$33:$A$776,$A205,СВЦЭМ!$B$33:$B$776,K$190)+'СЕТ СН'!$F$15</f>
        <v>127.73506962</v>
      </c>
      <c r="L205" s="36">
        <f>SUMIFS(СВЦЭМ!$F$33:$F$776,СВЦЭМ!$A$33:$A$776,$A205,СВЦЭМ!$B$33:$B$776,L$190)+'СЕТ СН'!$F$15</f>
        <v>125.87540556</v>
      </c>
      <c r="M205" s="36">
        <f>SUMIFS(СВЦЭМ!$F$33:$F$776,СВЦЭМ!$A$33:$A$776,$A205,СВЦЭМ!$B$33:$B$776,M$190)+'СЕТ СН'!$F$15</f>
        <v>126.25341451</v>
      </c>
      <c r="N205" s="36">
        <f>SUMIFS(СВЦЭМ!$F$33:$F$776,СВЦЭМ!$A$33:$A$776,$A205,СВЦЭМ!$B$33:$B$776,N$190)+'СЕТ СН'!$F$15</f>
        <v>128.67698626000001</v>
      </c>
      <c r="O205" s="36">
        <f>SUMIFS(СВЦЭМ!$F$33:$F$776,СВЦЭМ!$A$33:$A$776,$A205,СВЦЭМ!$B$33:$B$776,O$190)+'СЕТ СН'!$F$15</f>
        <v>131.36902592000001</v>
      </c>
      <c r="P205" s="36">
        <f>SUMIFS(СВЦЭМ!$F$33:$F$776,СВЦЭМ!$A$33:$A$776,$A205,СВЦЭМ!$B$33:$B$776,P$190)+'СЕТ СН'!$F$15</f>
        <v>132.75689116000001</v>
      </c>
      <c r="Q205" s="36">
        <f>SUMIFS(СВЦЭМ!$F$33:$F$776,СВЦЭМ!$A$33:$A$776,$A205,СВЦЭМ!$B$33:$B$776,Q$190)+'СЕТ СН'!$F$15</f>
        <v>133.48781265</v>
      </c>
      <c r="R205" s="36">
        <f>SUMIFS(СВЦЭМ!$F$33:$F$776,СВЦЭМ!$A$33:$A$776,$A205,СВЦЭМ!$B$33:$B$776,R$190)+'СЕТ СН'!$F$15</f>
        <v>133.23934733999999</v>
      </c>
      <c r="S205" s="36">
        <f>SUMIFS(СВЦЭМ!$F$33:$F$776,СВЦЭМ!$A$33:$A$776,$A205,СВЦЭМ!$B$33:$B$776,S$190)+'СЕТ СН'!$F$15</f>
        <v>132.43752624999999</v>
      </c>
      <c r="T205" s="36">
        <f>SUMIFS(СВЦЭМ!$F$33:$F$776,СВЦЭМ!$A$33:$A$776,$A205,СВЦЭМ!$B$33:$B$776,T$190)+'СЕТ СН'!$F$15</f>
        <v>128.97218114</v>
      </c>
      <c r="U205" s="36">
        <f>SUMIFS(СВЦЭМ!$F$33:$F$776,СВЦЭМ!$A$33:$A$776,$A205,СВЦЭМ!$B$33:$B$776,U$190)+'СЕТ СН'!$F$15</f>
        <v>127.07595505</v>
      </c>
      <c r="V205" s="36">
        <f>SUMIFS(СВЦЭМ!$F$33:$F$776,СВЦЭМ!$A$33:$A$776,$A205,СВЦЭМ!$B$33:$B$776,V$190)+'СЕТ СН'!$F$15</f>
        <v>126.65305522</v>
      </c>
      <c r="W205" s="36">
        <f>SUMIFS(СВЦЭМ!$F$33:$F$776,СВЦЭМ!$A$33:$A$776,$A205,СВЦЭМ!$B$33:$B$776,W$190)+'СЕТ СН'!$F$15</f>
        <v>127.99809392</v>
      </c>
      <c r="X205" s="36">
        <f>SUMIFS(СВЦЭМ!$F$33:$F$776,СВЦЭМ!$A$33:$A$776,$A205,СВЦЭМ!$B$33:$B$776,X$190)+'СЕТ СН'!$F$15</f>
        <v>131.27843426000001</v>
      </c>
      <c r="Y205" s="36">
        <f>SUMIFS(СВЦЭМ!$F$33:$F$776,СВЦЭМ!$A$33:$A$776,$A205,СВЦЭМ!$B$33:$B$776,Y$190)+'СЕТ СН'!$F$15</f>
        <v>136.22117528000001</v>
      </c>
    </row>
    <row r="206" spans="1:25" ht="15.75" x14ac:dyDescent="0.2">
      <c r="A206" s="35">
        <f t="shared" si="5"/>
        <v>43906</v>
      </c>
      <c r="B206" s="36">
        <f>SUMIFS(СВЦЭМ!$F$33:$F$776,СВЦЭМ!$A$33:$A$776,$A206,СВЦЭМ!$B$33:$B$776,B$190)+'СЕТ СН'!$F$15</f>
        <v>142.81689512</v>
      </c>
      <c r="C206" s="36">
        <f>SUMIFS(СВЦЭМ!$F$33:$F$776,СВЦЭМ!$A$33:$A$776,$A206,СВЦЭМ!$B$33:$B$776,C$190)+'СЕТ СН'!$F$15</f>
        <v>145.74126745999999</v>
      </c>
      <c r="D206" s="36">
        <f>SUMIFS(СВЦЭМ!$F$33:$F$776,СВЦЭМ!$A$33:$A$776,$A206,СВЦЭМ!$B$33:$B$776,D$190)+'СЕТ СН'!$F$15</f>
        <v>146.25697814</v>
      </c>
      <c r="E206" s="36">
        <f>SUMIFS(СВЦЭМ!$F$33:$F$776,СВЦЭМ!$A$33:$A$776,$A206,СВЦЭМ!$B$33:$B$776,E$190)+'СЕТ СН'!$F$15</f>
        <v>146.39120801999999</v>
      </c>
      <c r="F206" s="36">
        <f>SUMIFS(СВЦЭМ!$F$33:$F$776,СВЦЭМ!$A$33:$A$776,$A206,СВЦЭМ!$B$33:$B$776,F$190)+'СЕТ СН'!$F$15</f>
        <v>146.40017734</v>
      </c>
      <c r="G206" s="36">
        <f>SUMIFS(СВЦЭМ!$F$33:$F$776,СВЦЭМ!$A$33:$A$776,$A206,СВЦЭМ!$B$33:$B$776,G$190)+'СЕТ СН'!$F$15</f>
        <v>146.46284023999999</v>
      </c>
      <c r="H206" s="36">
        <f>SUMIFS(СВЦЭМ!$F$33:$F$776,СВЦЭМ!$A$33:$A$776,$A206,СВЦЭМ!$B$33:$B$776,H$190)+'СЕТ СН'!$F$15</f>
        <v>143.04532030999999</v>
      </c>
      <c r="I206" s="36">
        <f>SUMIFS(СВЦЭМ!$F$33:$F$776,СВЦЭМ!$A$33:$A$776,$A206,СВЦЭМ!$B$33:$B$776,I$190)+'СЕТ СН'!$F$15</f>
        <v>136.32336520999999</v>
      </c>
      <c r="J206" s="36">
        <f>SUMIFS(СВЦЭМ!$F$33:$F$776,СВЦЭМ!$A$33:$A$776,$A206,СВЦЭМ!$B$33:$B$776,J$190)+'СЕТ СН'!$F$15</f>
        <v>126.41409898000001</v>
      </c>
      <c r="K206" s="36">
        <f>SUMIFS(СВЦЭМ!$F$33:$F$776,СВЦЭМ!$A$33:$A$776,$A206,СВЦЭМ!$B$33:$B$776,K$190)+'СЕТ СН'!$F$15</f>
        <v>126.34578587</v>
      </c>
      <c r="L206" s="36">
        <f>SUMIFS(СВЦЭМ!$F$33:$F$776,СВЦЭМ!$A$33:$A$776,$A206,СВЦЭМ!$B$33:$B$776,L$190)+'СЕТ СН'!$F$15</f>
        <v>126.31303224</v>
      </c>
      <c r="M206" s="36">
        <f>SUMIFS(СВЦЭМ!$F$33:$F$776,СВЦЭМ!$A$33:$A$776,$A206,СВЦЭМ!$B$33:$B$776,M$190)+'СЕТ СН'!$F$15</f>
        <v>128.79946616000001</v>
      </c>
      <c r="N206" s="36">
        <f>SUMIFS(СВЦЭМ!$F$33:$F$776,СВЦЭМ!$A$33:$A$776,$A206,СВЦЭМ!$B$33:$B$776,N$190)+'СЕТ СН'!$F$15</f>
        <v>131.29956096000001</v>
      </c>
      <c r="O206" s="36">
        <f>SUMIFS(СВЦЭМ!$F$33:$F$776,СВЦЭМ!$A$33:$A$776,$A206,СВЦЭМ!$B$33:$B$776,O$190)+'СЕТ СН'!$F$15</f>
        <v>134.75530696999999</v>
      </c>
      <c r="P206" s="36">
        <f>SUMIFS(СВЦЭМ!$F$33:$F$776,СВЦЭМ!$A$33:$A$776,$A206,СВЦЭМ!$B$33:$B$776,P$190)+'СЕТ СН'!$F$15</f>
        <v>135.86272144</v>
      </c>
      <c r="Q206" s="36">
        <f>SUMIFS(СВЦЭМ!$F$33:$F$776,СВЦЭМ!$A$33:$A$776,$A206,СВЦЭМ!$B$33:$B$776,Q$190)+'СЕТ СН'!$F$15</f>
        <v>135.79914926000001</v>
      </c>
      <c r="R206" s="36">
        <f>SUMIFS(СВЦЭМ!$F$33:$F$776,СВЦЭМ!$A$33:$A$776,$A206,СВЦЭМ!$B$33:$B$776,R$190)+'СЕТ СН'!$F$15</f>
        <v>136.66603021</v>
      </c>
      <c r="S206" s="36">
        <f>SUMIFS(СВЦЭМ!$F$33:$F$776,СВЦЭМ!$A$33:$A$776,$A206,СВЦЭМ!$B$33:$B$776,S$190)+'СЕТ СН'!$F$15</f>
        <v>135.34804391</v>
      </c>
      <c r="T206" s="36">
        <f>SUMIFS(СВЦЭМ!$F$33:$F$776,СВЦЭМ!$A$33:$A$776,$A206,СВЦЭМ!$B$33:$B$776,T$190)+'СЕТ СН'!$F$15</f>
        <v>132.22441659</v>
      </c>
      <c r="U206" s="36">
        <f>SUMIFS(СВЦЭМ!$F$33:$F$776,СВЦЭМ!$A$33:$A$776,$A206,СВЦЭМ!$B$33:$B$776,U$190)+'СЕТ СН'!$F$15</f>
        <v>128.98366951</v>
      </c>
      <c r="V206" s="36">
        <f>SUMIFS(СВЦЭМ!$F$33:$F$776,СВЦЭМ!$A$33:$A$776,$A206,СВЦЭМ!$B$33:$B$776,V$190)+'СЕТ СН'!$F$15</f>
        <v>128.11362876999999</v>
      </c>
      <c r="W206" s="36">
        <f>SUMIFS(СВЦЭМ!$F$33:$F$776,СВЦЭМ!$A$33:$A$776,$A206,СВЦЭМ!$B$33:$B$776,W$190)+'СЕТ СН'!$F$15</f>
        <v>131.25808981</v>
      </c>
      <c r="X206" s="36">
        <f>SUMIFS(СВЦЭМ!$F$33:$F$776,СВЦЭМ!$A$33:$A$776,$A206,СВЦЭМ!$B$33:$B$776,X$190)+'СЕТ СН'!$F$15</f>
        <v>135.25909621</v>
      </c>
      <c r="Y206" s="36">
        <f>SUMIFS(СВЦЭМ!$F$33:$F$776,СВЦЭМ!$A$33:$A$776,$A206,СВЦЭМ!$B$33:$B$776,Y$190)+'СЕТ СН'!$F$15</f>
        <v>139.33527222999999</v>
      </c>
    </row>
    <row r="207" spans="1:25" ht="15.75" x14ac:dyDescent="0.2">
      <c r="A207" s="35">
        <f t="shared" si="5"/>
        <v>43907</v>
      </c>
      <c r="B207" s="36">
        <f>SUMIFS(СВЦЭМ!$F$33:$F$776,СВЦЭМ!$A$33:$A$776,$A207,СВЦЭМ!$B$33:$B$776,B$190)+'СЕТ СН'!$F$15</f>
        <v>133.21754910999999</v>
      </c>
      <c r="C207" s="36">
        <f>SUMIFS(СВЦЭМ!$F$33:$F$776,СВЦЭМ!$A$33:$A$776,$A207,СВЦЭМ!$B$33:$B$776,C$190)+'СЕТ СН'!$F$15</f>
        <v>135.40290969</v>
      </c>
      <c r="D207" s="36">
        <f>SUMIFS(СВЦЭМ!$F$33:$F$776,СВЦЭМ!$A$33:$A$776,$A207,СВЦЭМ!$B$33:$B$776,D$190)+'СЕТ СН'!$F$15</f>
        <v>137.71017800000001</v>
      </c>
      <c r="E207" s="36">
        <f>SUMIFS(СВЦЭМ!$F$33:$F$776,СВЦЭМ!$A$33:$A$776,$A207,СВЦЭМ!$B$33:$B$776,E$190)+'СЕТ СН'!$F$15</f>
        <v>138.4095495</v>
      </c>
      <c r="F207" s="36">
        <f>SUMIFS(СВЦЭМ!$F$33:$F$776,СВЦЭМ!$A$33:$A$776,$A207,СВЦЭМ!$B$33:$B$776,F$190)+'СЕТ СН'!$F$15</f>
        <v>137.19315084999999</v>
      </c>
      <c r="G207" s="36">
        <f>SUMIFS(СВЦЭМ!$F$33:$F$776,СВЦЭМ!$A$33:$A$776,$A207,СВЦЭМ!$B$33:$B$776,G$190)+'СЕТ СН'!$F$15</f>
        <v>134.93117943999999</v>
      </c>
      <c r="H207" s="36">
        <f>SUMIFS(СВЦЭМ!$F$33:$F$776,СВЦЭМ!$A$33:$A$776,$A207,СВЦЭМ!$B$33:$B$776,H$190)+'СЕТ СН'!$F$15</f>
        <v>131.41391243000001</v>
      </c>
      <c r="I207" s="36">
        <f>SUMIFS(СВЦЭМ!$F$33:$F$776,СВЦЭМ!$A$33:$A$776,$A207,СВЦЭМ!$B$33:$B$776,I$190)+'СЕТ СН'!$F$15</f>
        <v>127.60341999000001</v>
      </c>
      <c r="J207" s="36">
        <f>SUMIFS(СВЦЭМ!$F$33:$F$776,СВЦЭМ!$A$33:$A$776,$A207,СВЦЭМ!$B$33:$B$776,J$190)+'СЕТ СН'!$F$15</f>
        <v>126.34388237</v>
      </c>
      <c r="K207" s="36">
        <f>SUMIFS(СВЦЭМ!$F$33:$F$776,СВЦЭМ!$A$33:$A$776,$A207,СВЦЭМ!$B$33:$B$776,K$190)+'СЕТ СН'!$F$15</f>
        <v>127.08833101</v>
      </c>
      <c r="L207" s="36">
        <f>SUMIFS(СВЦЭМ!$F$33:$F$776,СВЦЭМ!$A$33:$A$776,$A207,СВЦЭМ!$B$33:$B$776,L$190)+'СЕТ СН'!$F$15</f>
        <v>127.89562419000001</v>
      </c>
      <c r="M207" s="36">
        <f>SUMIFS(СВЦЭМ!$F$33:$F$776,СВЦЭМ!$A$33:$A$776,$A207,СВЦЭМ!$B$33:$B$776,M$190)+'СЕТ СН'!$F$15</f>
        <v>131.16082452000001</v>
      </c>
      <c r="N207" s="36">
        <f>SUMIFS(СВЦЭМ!$F$33:$F$776,СВЦЭМ!$A$33:$A$776,$A207,СВЦЭМ!$B$33:$B$776,N$190)+'СЕТ СН'!$F$15</f>
        <v>135.03454801999999</v>
      </c>
      <c r="O207" s="36">
        <f>SUMIFS(СВЦЭМ!$F$33:$F$776,СВЦЭМ!$A$33:$A$776,$A207,СВЦЭМ!$B$33:$B$776,O$190)+'СЕТ СН'!$F$15</f>
        <v>135.58250821999999</v>
      </c>
      <c r="P207" s="36">
        <f>SUMIFS(СВЦЭМ!$F$33:$F$776,СВЦЭМ!$A$33:$A$776,$A207,СВЦЭМ!$B$33:$B$776,P$190)+'СЕТ СН'!$F$15</f>
        <v>134.80137930000001</v>
      </c>
      <c r="Q207" s="36">
        <f>SUMIFS(СВЦЭМ!$F$33:$F$776,СВЦЭМ!$A$33:$A$776,$A207,СВЦЭМ!$B$33:$B$776,Q$190)+'СЕТ СН'!$F$15</f>
        <v>134.98159733</v>
      </c>
      <c r="R207" s="36">
        <f>SUMIFS(СВЦЭМ!$F$33:$F$776,СВЦЭМ!$A$33:$A$776,$A207,СВЦЭМ!$B$33:$B$776,R$190)+'СЕТ СН'!$F$15</f>
        <v>134.24639635</v>
      </c>
      <c r="S207" s="36">
        <f>SUMIFS(СВЦЭМ!$F$33:$F$776,СВЦЭМ!$A$33:$A$776,$A207,СВЦЭМ!$B$33:$B$776,S$190)+'СЕТ СН'!$F$15</f>
        <v>133.61996722000001</v>
      </c>
      <c r="T207" s="36">
        <f>SUMIFS(СВЦЭМ!$F$33:$F$776,СВЦЭМ!$A$33:$A$776,$A207,СВЦЭМ!$B$33:$B$776,T$190)+'СЕТ СН'!$F$15</f>
        <v>133.29080013999999</v>
      </c>
      <c r="U207" s="36">
        <f>SUMIFS(СВЦЭМ!$F$33:$F$776,СВЦЭМ!$A$33:$A$776,$A207,СВЦЭМ!$B$33:$B$776,U$190)+'СЕТ СН'!$F$15</f>
        <v>134.03678184</v>
      </c>
      <c r="V207" s="36">
        <f>SUMIFS(СВЦЭМ!$F$33:$F$776,СВЦЭМ!$A$33:$A$776,$A207,СВЦЭМ!$B$33:$B$776,V$190)+'СЕТ СН'!$F$15</f>
        <v>133.19767096999999</v>
      </c>
      <c r="W207" s="36">
        <f>SUMIFS(СВЦЭМ!$F$33:$F$776,СВЦЭМ!$A$33:$A$776,$A207,СВЦЭМ!$B$33:$B$776,W$190)+'СЕТ СН'!$F$15</f>
        <v>130.33374653000001</v>
      </c>
      <c r="X207" s="36">
        <f>SUMIFS(СВЦЭМ!$F$33:$F$776,СВЦЭМ!$A$33:$A$776,$A207,СВЦЭМ!$B$33:$B$776,X$190)+'СЕТ СН'!$F$15</f>
        <v>129.09849926999999</v>
      </c>
      <c r="Y207" s="36">
        <f>SUMIFS(СВЦЭМ!$F$33:$F$776,СВЦЭМ!$A$33:$A$776,$A207,СВЦЭМ!$B$33:$B$776,Y$190)+'СЕТ СН'!$F$15</f>
        <v>129.25105875</v>
      </c>
    </row>
    <row r="208" spans="1:25" ht="15.75" x14ac:dyDescent="0.2">
      <c r="A208" s="35">
        <f t="shared" si="5"/>
        <v>43908</v>
      </c>
      <c r="B208" s="36">
        <f>SUMIFS(СВЦЭМ!$F$33:$F$776,СВЦЭМ!$A$33:$A$776,$A208,СВЦЭМ!$B$33:$B$776,B$190)+'СЕТ СН'!$F$15</f>
        <v>139.33762919</v>
      </c>
      <c r="C208" s="36">
        <f>SUMIFS(СВЦЭМ!$F$33:$F$776,СВЦЭМ!$A$33:$A$776,$A208,СВЦЭМ!$B$33:$B$776,C$190)+'СЕТ СН'!$F$15</f>
        <v>143.98991294000001</v>
      </c>
      <c r="D208" s="36">
        <f>SUMIFS(СВЦЭМ!$F$33:$F$776,СВЦЭМ!$A$33:$A$776,$A208,СВЦЭМ!$B$33:$B$776,D$190)+'СЕТ СН'!$F$15</f>
        <v>147.50964157999999</v>
      </c>
      <c r="E208" s="36">
        <f>SUMIFS(СВЦЭМ!$F$33:$F$776,СВЦЭМ!$A$33:$A$776,$A208,СВЦЭМ!$B$33:$B$776,E$190)+'СЕТ СН'!$F$15</f>
        <v>148.40616091000001</v>
      </c>
      <c r="F208" s="36">
        <f>SUMIFS(СВЦЭМ!$F$33:$F$776,СВЦЭМ!$A$33:$A$776,$A208,СВЦЭМ!$B$33:$B$776,F$190)+'СЕТ СН'!$F$15</f>
        <v>148.57076681000001</v>
      </c>
      <c r="G208" s="36">
        <f>SUMIFS(СВЦЭМ!$F$33:$F$776,СВЦЭМ!$A$33:$A$776,$A208,СВЦЭМ!$B$33:$B$776,G$190)+'СЕТ СН'!$F$15</f>
        <v>145.71177005999999</v>
      </c>
      <c r="H208" s="36">
        <f>SUMIFS(СВЦЭМ!$F$33:$F$776,СВЦЭМ!$A$33:$A$776,$A208,СВЦЭМ!$B$33:$B$776,H$190)+'СЕТ СН'!$F$15</f>
        <v>138.50195482999999</v>
      </c>
      <c r="I208" s="36">
        <f>SUMIFS(СВЦЭМ!$F$33:$F$776,СВЦЭМ!$A$33:$A$776,$A208,СВЦЭМ!$B$33:$B$776,I$190)+'СЕТ СН'!$F$15</f>
        <v>131.28190486</v>
      </c>
      <c r="J208" s="36">
        <f>SUMIFS(СВЦЭМ!$F$33:$F$776,СВЦЭМ!$A$33:$A$776,$A208,СВЦЭМ!$B$33:$B$776,J$190)+'СЕТ СН'!$F$15</f>
        <v>125.49607812000001</v>
      </c>
      <c r="K208" s="36">
        <f>SUMIFS(СВЦЭМ!$F$33:$F$776,СВЦЭМ!$A$33:$A$776,$A208,СВЦЭМ!$B$33:$B$776,K$190)+'СЕТ СН'!$F$15</f>
        <v>126.60175393</v>
      </c>
      <c r="L208" s="36">
        <f>SUMIFS(СВЦЭМ!$F$33:$F$776,СВЦЭМ!$A$33:$A$776,$A208,СВЦЭМ!$B$33:$B$776,L$190)+'СЕТ СН'!$F$15</f>
        <v>126.46357746</v>
      </c>
      <c r="M208" s="36">
        <f>SUMIFS(СВЦЭМ!$F$33:$F$776,СВЦЭМ!$A$33:$A$776,$A208,СВЦЭМ!$B$33:$B$776,M$190)+'СЕТ СН'!$F$15</f>
        <v>124.15745726999999</v>
      </c>
      <c r="N208" s="36">
        <f>SUMIFS(СВЦЭМ!$F$33:$F$776,СВЦЭМ!$A$33:$A$776,$A208,СВЦЭМ!$B$33:$B$776,N$190)+'СЕТ СН'!$F$15</f>
        <v>126.59386062</v>
      </c>
      <c r="O208" s="36">
        <f>SUMIFS(СВЦЭМ!$F$33:$F$776,СВЦЭМ!$A$33:$A$776,$A208,СВЦЭМ!$B$33:$B$776,O$190)+'СЕТ СН'!$F$15</f>
        <v>128.16260159999999</v>
      </c>
      <c r="P208" s="36">
        <f>SUMIFS(СВЦЭМ!$F$33:$F$776,СВЦЭМ!$A$33:$A$776,$A208,СВЦЭМ!$B$33:$B$776,P$190)+'СЕТ СН'!$F$15</f>
        <v>127.71894389000001</v>
      </c>
      <c r="Q208" s="36">
        <f>SUMIFS(СВЦЭМ!$F$33:$F$776,СВЦЭМ!$A$33:$A$776,$A208,СВЦЭМ!$B$33:$B$776,Q$190)+'СЕТ СН'!$F$15</f>
        <v>128.78382819999999</v>
      </c>
      <c r="R208" s="36">
        <f>SUMIFS(СВЦЭМ!$F$33:$F$776,СВЦЭМ!$A$33:$A$776,$A208,СВЦЭМ!$B$33:$B$776,R$190)+'СЕТ СН'!$F$15</f>
        <v>132.51863539999999</v>
      </c>
      <c r="S208" s="36">
        <f>SUMIFS(СВЦЭМ!$F$33:$F$776,СВЦЭМ!$A$33:$A$776,$A208,СВЦЭМ!$B$33:$B$776,S$190)+'СЕТ СН'!$F$15</f>
        <v>130.65416293000001</v>
      </c>
      <c r="T208" s="36">
        <f>SUMIFS(СВЦЭМ!$F$33:$F$776,СВЦЭМ!$A$33:$A$776,$A208,СВЦЭМ!$B$33:$B$776,T$190)+'СЕТ СН'!$F$15</f>
        <v>128.8844355</v>
      </c>
      <c r="U208" s="36">
        <f>SUMIFS(СВЦЭМ!$F$33:$F$776,СВЦЭМ!$A$33:$A$776,$A208,СВЦЭМ!$B$33:$B$776,U$190)+'СЕТ СН'!$F$15</f>
        <v>124.44805572</v>
      </c>
      <c r="V208" s="36">
        <f>SUMIFS(СВЦЭМ!$F$33:$F$776,СВЦЭМ!$A$33:$A$776,$A208,СВЦЭМ!$B$33:$B$776,V$190)+'СЕТ СН'!$F$15</f>
        <v>124.30490229999999</v>
      </c>
      <c r="W208" s="36">
        <f>SUMIFS(СВЦЭМ!$F$33:$F$776,СВЦЭМ!$A$33:$A$776,$A208,СВЦЭМ!$B$33:$B$776,W$190)+'СЕТ СН'!$F$15</f>
        <v>123.20975860999999</v>
      </c>
      <c r="X208" s="36">
        <f>SUMIFS(СВЦЭМ!$F$33:$F$776,СВЦЭМ!$A$33:$A$776,$A208,СВЦЭМ!$B$33:$B$776,X$190)+'СЕТ СН'!$F$15</f>
        <v>125.05485897</v>
      </c>
      <c r="Y208" s="36">
        <f>SUMIFS(СВЦЭМ!$F$33:$F$776,СВЦЭМ!$A$33:$A$776,$A208,СВЦЭМ!$B$33:$B$776,Y$190)+'СЕТ СН'!$F$15</f>
        <v>128.21711511000001</v>
      </c>
    </row>
    <row r="209" spans="1:25" ht="15.75" x14ac:dyDescent="0.2">
      <c r="A209" s="35">
        <f t="shared" si="5"/>
        <v>43909</v>
      </c>
      <c r="B209" s="36">
        <f>SUMIFS(СВЦЭМ!$F$33:$F$776,СВЦЭМ!$A$33:$A$776,$A209,СВЦЭМ!$B$33:$B$776,B$190)+'СЕТ СН'!$F$15</f>
        <v>133.97236821000001</v>
      </c>
      <c r="C209" s="36">
        <f>SUMIFS(СВЦЭМ!$F$33:$F$776,СВЦЭМ!$A$33:$A$776,$A209,СВЦЭМ!$B$33:$B$776,C$190)+'СЕТ СН'!$F$15</f>
        <v>138.4273925</v>
      </c>
      <c r="D209" s="36">
        <f>SUMIFS(СВЦЭМ!$F$33:$F$776,СВЦЭМ!$A$33:$A$776,$A209,СВЦЭМ!$B$33:$B$776,D$190)+'СЕТ СН'!$F$15</f>
        <v>140.87551056000001</v>
      </c>
      <c r="E209" s="36">
        <f>SUMIFS(СВЦЭМ!$F$33:$F$776,СВЦЭМ!$A$33:$A$776,$A209,СВЦЭМ!$B$33:$B$776,E$190)+'СЕТ СН'!$F$15</f>
        <v>142.52120880999999</v>
      </c>
      <c r="F209" s="36">
        <f>SUMIFS(СВЦЭМ!$F$33:$F$776,СВЦЭМ!$A$33:$A$776,$A209,СВЦЭМ!$B$33:$B$776,F$190)+'СЕТ СН'!$F$15</f>
        <v>142.82951254</v>
      </c>
      <c r="G209" s="36">
        <f>SUMIFS(СВЦЭМ!$F$33:$F$776,СВЦЭМ!$A$33:$A$776,$A209,СВЦЭМ!$B$33:$B$776,G$190)+'СЕТ СН'!$F$15</f>
        <v>139.02571666</v>
      </c>
      <c r="H209" s="36">
        <f>SUMIFS(СВЦЭМ!$F$33:$F$776,СВЦЭМ!$A$33:$A$776,$A209,СВЦЭМ!$B$33:$B$776,H$190)+'СЕТ СН'!$F$15</f>
        <v>131.87616477</v>
      </c>
      <c r="I209" s="36">
        <f>SUMIFS(СВЦЭМ!$F$33:$F$776,СВЦЭМ!$A$33:$A$776,$A209,СВЦЭМ!$B$33:$B$776,I$190)+'СЕТ СН'!$F$15</f>
        <v>126.31152372</v>
      </c>
      <c r="J209" s="36">
        <f>SUMIFS(СВЦЭМ!$F$33:$F$776,СВЦЭМ!$A$33:$A$776,$A209,СВЦЭМ!$B$33:$B$776,J$190)+'СЕТ СН'!$F$15</f>
        <v>126.32256733</v>
      </c>
      <c r="K209" s="36">
        <f>SUMIFS(СВЦЭМ!$F$33:$F$776,СВЦЭМ!$A$33:$A$776,$A209,СВЦЭМ!$B$33:$B$776,K$190)+'СЕТ СН'!$F$15</f>
        <v>127.92219545</v>
      </c>
      <c r="L209" s="36">
        <f>SUMIFS(СВЦЭМ!$F$33:$F$776,СВЦЭМ!$A$33:$A$776,$A209,СВЦЭМ!$B$33:$B$776,L$190)+'СЕТ СН'!$F$15</f>
        <v>128.17048308</v>
      </c>
      <c r="M209" s="36">
        <f>SUMIFS(СВЦЭМ!$F$33:$F$776,СВЦЭМ!$A$33:$A$776,$A209,СВЦЭМ!$B$33:$B$776,M$190)+'СЕТ СН'!$F$15</f>
        <v>123.89686802</v>
      </c>
      <c r="N209" s="36">
        <f>SUMIFS(СВЦЭМ!$F$33:$F$776,СВЦЭМ!$A$33:$A$776,$A209,СВЦЭМ!$B$33:$B$776,N$190)+'СЕТ СН'!$F$15</f>
        <v>123.35958915000001</v>
      </c>
      <c r="O209" s="36">
        <f>SUMIFS(СВЦЭМ!$F$33:$F$776,СВЦЭМ!$A$33:$A$776,$A209,СВЦЭМ!$B$33:$B$776,O$190)+'СЕТ СН'!$F$15</f>
        <v>126.63701143999999</v>
      </c>
      <c r="P209" s="36">
        <f>SUMIFS(СВЦЭМ!$F$33:$F$776,СВЦЭМ!$A$33:$A$776,$A209,СВЦЭМ!$B$33:$B$776,P$190)+'СЕТ СН'!$F$15</f>
        <v>125.89548795</v>
      </c>
      <c r="Q209" s="36">
        <f>SUMIFS(СВЦЭМ!$F$33:$F$776,СВЦЭМ!$A$33:$A$776,$A209,СВЦЭМ!$B$33:$B$776,Q$190)+'СЕТ СН'!$F$15</f>
        <v>126.5187035</v>
      </c>
      <c r="R209" s="36">
        <f>SUMIFS(СВЦЭМ!$F$33:$F$776,СВЦЭМ!$A$33:$A$776,$A209,СВЦЭМ!$B$33:$B$776,R$190)+'СЕТ СН'!$F$15</f>
        <v>124.78948676</v>
      </c>
      <c r="S209" s="36">
        <f>SUMIFS(СВЦЭМ!$F$33:$F$776,СВЦЭМ!$A$33:$A$776,$A209,СВЦЭМ!$B$33:$B$776,S$190)+'СЕТ СН'!$F$15</f>
        <v>125.16522514</v>
      </c>
      <c r="T209" s="36">
        <f>SUMIFS(СВЦЭМ!$F$33:$F$776,СВЦЭМ!$A$33:$A$776,$A209,СВЦЭМ!$B$33:$B$776,T$190)+'СЕТ СН'!$F$15</f>
        <v>126.60360872</v>
      </c>
      <c r="U209" s="36">
        <f>SUMIFS(СВЦЭМ!$F$33:$F$776,СВЦЭМ!$A$33:$A$776,$A209,СВЦЭМ!$B$33:$B$776,U$190)+'СЕТ СН'!$F$15</f>
        <v>126.29023325</v>
      </c>
      <c r="V209" s="36">
        <f>SUMIFS(СВЦЭМ!$F$33:$F$776,СВЦЭМ!$A$33:$A$776,$A209,СВЦЭМ!$B$33:$B$776,V$190)+'СЕТ СН'!$F$15</f>
        <v>124.46091018</v>
      </c>
      <c r="W209" s="36">
        <f>SUMIFS(СВЦЭМ!$F$33:$F$776,СВЦЭМ!$A$33:$A$776,$A209,СВЦЭМ!$B$33:$B$776,W$190)+'СЕТ СН'!$F$15</f>
        <v>127.79740481</v>
      </c>
      <c r="X209" s="36">
        <f>SUMIFS(СВЦЭМ!$F$33:$F$776,СВЦЭМ!$A$33:$A$776,$A209,СВЦЭМ!$B$33:$B$776,X$190)+'СЕТ СН'!$F$15</f>
        <v>125.64593211</v>
      </c>
      <c r="Y209" s="36">
        <f>SUMIFS(СВЦЭМ!$F$33:$F$776,СВЦЭМ!$A$33:$A$776,$A209,СВЦЭМ!$B$33:$B$776,Y$190)+'СЕТ СН'!$F$15</f>
        <v>127.36310571</v>
      </c>
    </row>
    <row r="210" spans="1:25" ht="15.75" x14ac:dyDescent="0.2">
      <c r="A210" s="35">
        <f t="shared" si="5"/>
        <v>43910</v>
      </c>
      <c r="B210" s="36">
        <f>SUMIFS(СВЦЭМ!$F$33:$F$776,СВЦЭМ!$A$33:$A$776,$A210,СВЦЭМ!$B$33:$B$776,B$190)+'СЕТ СН'!$F$15</f>
        <v>141.69615182999999</v>
      </c>
      <c r="C210" s="36">
        <f>SUMIFS(СВЦЭМ!$F$33:$F$776,СВЦЭМ!$A$33:$A$776,$A210,СВЦЭМ!$B$33:$B$776,C$190)+'СЕТ СН'!$F$15</f>
        <v>145.01300101999999</v>
      </c>
      <c r="D210" s="36">
        <f>SUMIFS(СВЦЭМ!$F$33:$F$776,СВЦЭМ!$A$33:$A$776,$A210,СВЦЭМ!$B$33:$B$776,D$190)+'СЕТ СН'!$F$15</f>
        <v>147.46858849</v>
      </c>
      <c r="E210" s="36">
        <f>SUMIFS(СВЦЭМ!$F$33:$F$776,СВЦЭМ!$A$33:$A$776,$A210,СВЦЭМ!$B$33:$B$776,E$190)+'СЕТ СН'!$F$15</f>
        <v>148.05453673</v>
      </c>
      <c r="F210" s="36">
        <f>SUMIFS(СВЦЭМ!$F$33:$F$776,СВЦЭМ!$A$33:$A$776,$A210,СВЦЭМ!$B$33:$B$776,F$190)+'СЕТ СН'!$F$15</f>
        <v>147.62917493</v>
      </c>
      <c r="G210" s="36">
        <f>SUMIFS(СВЦЭМ!$F$33:$F$776,СВЦЭМ!$A$33:$A$776,$A210,СВЦЭМ!$B$33:$B$776,G$190)+'СЕТ СН'!$F$15</f>
        <v>145.24011587999999</v>
      </c>
      <c r="H210" s="36">
        <f>SUMIFS(СВЦЭМ!$F$33:$F$776,СВЦЭМ!$A$33:$A$776,$A210,СВЦЭМ!$B$33:$B$776,H$190)+'СЕТ СН'!$F$15</f>
        <v>140.16471002</v>
      </c>
      <c r="I210" s="36">
        <f>SUMIFS(СВЦЭМ!$F$33:$F$776,СВЦЭМ!$A$33:$A$776,$A210,СВЦЭМ!$B$33:$B$776,I$190)+'СЕТ СН'!$F$15</f>
        <v>132.57743780999999</v>
      </c>
      <c r="J210" s="36">
        <f>SUMIFS(СВЦЭМ!$F$33:$F$776,СВЦЭМ!$A$33:$A$776,$A210,СВЦЭМ!$B$33:$B$776,J$190)+'СЕТ СН'!$F$15</f>
        <v>127.27744877000001</v>
      </c>
      <c r="K210" s="36">
        <f>SUMIFS(СВЦЭМ!$F$33:$F$776,СВЦЭМ!$A$33:$A$776,$A210,СВЦЭМ!$B$33:$B$776,K$190)+'СЕТ СН'!$F$15</f>
        <v>128.25544969000001</v>
      </c>
      <c r="L210" s="36">
        <f>SUMIFS(СВЦЭМ!$F$33:$F$776,СВЦЭМ!$A$33:$A$776,$A210,СВЦЭМ!$B$33:$B$776,L$190)+'СЕТ СН'!$F$15</f>
        <v>127.74134255</v>
      </c>
      <c r="M210" s="36">
        <f>SUMIFS(СВЦЭМ!$F$33:$F$776,СВЦЭМ!$A$33:$A$776,$A210,СВЦЭМ!$B$33:$B$776,M$190)+'СЕТ СН'!$F$15</f>
        <v>124.75302348</v>
      </c>
      <c r="N210" s="36">
        <f>SUMIFS(СВЦЭМ!$F$33:$F$776,СВЦЭМ!$A$33:$A$776,$A210,СВЦЭМ!$B$33:$B$776,N$190)+'СЕТ СН'!$F$15</f>
        <v>123.7884105</v>
      </c>
      <c r="O210" s="36">
        <f>SUMIFS(СВЦЭМ!$F$33:$F$776,СВЦЭМ!$A$33:$A$776,$A210,СВЦЭМ!$B$33:$B$776,O$190)+'СЕТ СН'!$F$15</f>
        <v>124.51947169</v>
      </c>
      <c r="P210" s="36">
        <f>SUMIFS(СВЦЭМ!$F$33:$F$776,СВЦЭМ!$A$33:$A$776,$A210,СВЦЭМ!$B$33:$B$776,P$190)+'СЕТ СН'!$F$15</f>
        <v>125.51753686000001</v>
      </c>
      <c r="Q210" s="36">
        <f>SUMIFS(СВЦЭМ!$F$33:$F$776,СВЦЭМ!$A$33:$A$776,$A210,СВЦЭМ!$B$33:$B$776,Q$190)+'СЕТ СН'!$F$15</f>
        <v>127.73722846</v>
      </c>
      <c r="R210" s="36">
        <f>SUMIFS(СВЦЭМ!$F$33:$F$776,СВЦЭМ!$A$33:$A$776,$A210,СВЦЭМ!$B$33:$B$776,R$190)+'СЕТ СН'!$F$15</f>
        <v>127.01833047</v>
      </c>
      <c r="S210" s="36">
        <f>SUMIFS(СВЦЭМ!$F$33:$F$776,СВЦЭМ!$A$33:$A$776,$A210,СВЦЭМ!$B$33:$B$776,S$190)+'СЕТ СН'!$F$15</f>
        <v>124.48309266</v>
      </c>
      <c r="T210" s="36">
        <f>SUMIFS(СВЦЭМ!$F$33:$F$776,СВЦЭМ!$A$33:$A$776,$A210,СВЦЭМ!$B$33:$B$776,T$190)+'СЕТ СН'!$F$15</f>
        <v>119.55991802</v>
      </c>
      <c r="U210" s="36">
        <f>SUMIFS(СВЦЭМ!$F$33:$F$776,СВЦЭМ!$A$33:$A$776,$A210,СВЦЭМ!$B$33:$B$776,U$190)+'СЕТ СН'!$F$15</f>
        <v>119.9657125</v>
      </c>
      <c r="V210" s="36">
        <f>SUMIFS(СВЦЭМ!$F$33:$F$776,СВЦЭМ!$A$33:$A$776,$A210,СВЦЭМ!$B$33:$B$776,V$190)+'СЕТ СН'!$F$15</f>
        <v>120.48802469</v>
      </c>
      <c r="W210" s="36">
        <f>SUMIFS(СВЦЭМ!$F$33:$F$776,СВЦЭМ!$A$33:$A$776,$A210,СВЦЭМ!$B$33:$B$776,W$190)+'СЕТ СН'!$F$15</f>
        <v>121.54992629</v>
      </c>
      <c r="X210" s="36">
        <f>SUMIFS(СВЦЭМ!$F$33:$F$776,СВЦЭМ!$A$33:$A$776,$A210,СВЦЭМ!$B$33:$B$776,X$190)+'СЕТ СН'!$F$15</f>
        <v>122.56375541</v>
      </c>
      <c r="Y210" s="36">
        <f>SUMIFS(СВЦЭМ!$F$33:$F$776,СВЦЭМ!$A$33:$A$776,$A210,СВЦЭМ!$B$33:$B$776,Y$190)+'СЕТ СН'!$F$15</f>
        <v>125.71469947999999</v>
      </c>
    </row>
    <row r="211" spans="1:25" ht="15.75" x14ac:dyDescent="0.2">
      <c r="A211" s="35">
        <f t="shared" si="5"/>
        <v>43911</v>
      </c>
      <c r="B211" s="36">
        <f>SUMIFS(СВЦЭМ!$F$33:$F$776,СВЦЭМ!$A$33:$A$776,$A211,СВЦЭМ!$B$33:$B$776,B$190)+'СЕТ СН'!$F$15</f>
        <v>137.16228985999999</v>
      </c>
      <c r="C211" s="36">
        <f>SUMIFS(СВЦЭМ!$F$33:$F$776,СВЦЭМ!$A$33:$A$776,$A211,СВЦЭМ!$B$33:$B$776,C$190)+'СЕТ СН'!$F$15</f>
        <v>141.15969039999999</v>
      </c>
      <c r="D211" s="36">
        <f>SUMIFS(СВЦЭМ!$F$33:$F$776,СВЦЭМ!$A$33:$A$776,$A211,СВЦЭМ!$B$33:$B$776,D$190)+'СЕТ СН'!$F$15</f>
        <v>143.26567259999999</v>
      </c>
      <c r="E211" s="36">
        <f>SUMIFS(СВЦЭМ!$F$33:$F$776,СВЦЭМ!$A$33:$A$776,$A211,СВЦЭМ!$B$33:$B$776,E$190)+'СЕТ СН'!$F$15</f>
        <v>143.40929009000001</v>
      </c>
      <c r="F211" s="36">
        <f>SUMIFS(СВЦЭМ!$F$33:$F$776,СВЦЭМ!$A$33:$A$776,$A211,СВЦЭМ!$B$33:$B$776,F$190)+'СЕТ СН'!$F$15</f>
        <v>142.84552933000001</v>
      </c>
      <c r="G211" s="36">
        <f>SUMIFS(СВЦЭМ!$F$33:$F$776,СВЦЭМ!$A$33:$A$776,$A211,СВЦЭМ!$B$33:$B$776,G$190)+'СЕТ СН'!$F$15</f>
        <v>142.80114522</v>
      </c>
      <c r="H211" s="36">
        <f>SUMIFS(СВЦЭМ!$F$33:$F$776,СВЦЭМ!$A$33:$A$776,$A211,СВЦЭМ!$B$33:$B$776,H$190)+'СЕТ СН'!$F$15</f>
        <v>139.92195236000001</v>
      </c>
      <c r="I211" s="36">
        <f>SUMIFS(СВЦЭМ!$F$33:$F$776,СВЦЭМ!$A$33:$A$776,$A211,СВЦЭМ!$B$33:$B$776,I$190)+'СЕТ СН'!$F$15</f>
        <v>132.67129861000001</v>
      </c>
      <c r="J211" s="36">
        <f>SUMIFS(СВЦЭМ!$F$33:$F$776,СВЦЭМ!$A$33:$A$776,$A211,СВЦЭМ!$B$33:$B$776,J$190)+'СЕТ СН'!$F$15</f>
        <v>125.3574696</v>
      </c>
      <c r="K211" s="36">
        <f>SUMIFS(СВЦЭМ!$F$33:$F$776,СВЦЭМ!$A$33:$A$776,$A211,СВЦЭМ!$B$33:$B$776,K$190)+'СЕТ СН'!$F$15</f>
        <v>126.39370346</v>
      </c>
      <c r="L211" s="36">
        <f>SUMIFS(СВЦЭМ!$F$33:$F$776,СВЦЭМ!$A$33:$A$776,$A211,СВЦЭМ!$B$33:$B$776,L$190)+'СЕТ СН'!$F$15</f>
        <v>126.15998422</v>
      </c>
      <c r="M211" s="36">
        <f>SUMIFS(СВЦЭМ!$F$33:$F$776,СВЦЭМ!$A$33:$A$776,$A211,СВЦЭМ!$B$33:$B$776,M$190)+'СЕТ СН'!$F$15</f>
        <v>126.40153889</v>
      </c>
      <c r="N211" s="36">
        <f>SUMIFS(СВЦЭМ!$F$33:$F$776,СВЦЭМ!$A$33:$A$776,$A211,СВЦЭМ!$B$33:$B$776,N$190)+'СЕТ СН'!$F$15</f>
        <v>127.44591462</v>
      </c>
      <c r="O211" s="36">
        <f>SUMIFS(СВЦЭМ!$F$33:$F$776,СВЦЭМ!$A$33:$A$776,$A211,СВЦЭМ!$B$33:$B$776,O$190)+'СЕТ СН'!$F$15</f>
        <v>128.12040861</v>
      </c>
      <c r="P211" s="36">
        <f>SUMIFS(СВЦЭМ!$F$33:$F$776,СВЦЭМ!$A$33:$A$776,$A211,СВЦЭМ!$B$33:$B$776,P$190)+'СЕТ СН'!$F$15</f>
        <v>128.20579914999999</v>
      </c>
      <c r="Q211" s="36">
        <f>SUMIFS(СВЦЭМ!$F$33:$F$776,СВЦЭМ!$A$33:$A$776,$A211,СВЦЭМ!$B$33:$B$776,Q$190)+'СЕТ СН'!$F$15</f>
        <v>128.04356801</v>
      </c>
      <c r="R211" s="36">
        <f>SUMIFS(СВЦЭМ!$F$33:$F$776,СВЦЭМ!$A$33:$A$776,$A211,СВЦЭМ!$B$33:$B$776,R$190)+'СЕТ СН'!$F$15</f>
        <v>127.23624054</v>
      </c>
      <c r="S211" s="36">
        <f>SUMIFS(СВЦЭМ!$F$33:$F$776,СВЦЭМ!$A$33:$A$776,$A211,СВЦЭМ!$B$33:$B$776,S$190)+'СЕТ СН'!$F$15</f>
        <v>126.59481104</v>
      </c>
      <c r="T211" s="36">
        <f>SUMIFS(СВЦЭМ!$F$33:$F$776,СВЦЭМ!$A$33:$A$776,$A211,СВЦЭМ!$B$33:$B$776,T$190)+'СЕТ СН'!$F$15</f>
        <v>125.32168138</v>
      </c>
      <c r="U211" s="36">
        <f>SUMIFS(СВЦЭМ!$F$33:$F$776,СВЦЭМ!$A$33:$A$776,$A211,СВЦЭМ!$B$33:$B$776,U$190)+'СЕТ СН'!$F$15</f>
        <v>124.31915564000001</v>
      </c>
      <c r="V211" s="36">
        <f>SUMIFS(СВЦЭМ!$F$33:$F$776,СВЦЭМ!$A$33:$A$776,$A211,СВЦЭМ!$B$33:$B$776,V$190)+'СЕТ СН'!$F$15</f>
        <v>121.26347431000001</v>
      </c>
      <c r="W211" s="36">
        <f>SUMIFS(СВЦЭМ!$F$33:$F$776,СВЦЭМ!$A$33:$A$776,$A211,СВЦЭМ!$B$33:$B$776,W$190)+'СЕТ СН'!$F$15</f>
        <v>123.53155087</v>
      </c>
      <c r="X211" s="36">
        <f>SUMIFS(СВЦЭМ!$F$33:$F$776,СВЦЭМ!$A$33:$A$776,$A211,СВЦЭМ!$B$33:$B$776,X$190)+'СЕТ СН'!$F$15</f>
        <v>124.15347223000001</v>
      </c>
      <c r="Y211" s="36">
        <f>SUMIFS(СВЦЭМ!$F$33:$F$776,СВЦЭМ!$A$33:$A$776,$A211,СВЦЭМ!$B$33:$B$776,Y$190)+'СЕТ СН'!$F$15</f>
        <v>127.61822213000001</v>
      </c>
    </row>
    <row r="212" spans="1:25" ht="15.75" x14ac:dyDescent="0.2">
      <c r="A212" s="35">
        <f t="shared" si="5"/>
        <v>43912</v>
      </c>
      <c r="B212" s="36">
        <f>SUMIFS(СВЦЭМ!$F$33:$F$776,СВЦЭМ!$A$33:$A$776,$A212,СВЦЭМ!$B$33:$B$776,B$190)+'СЕТ СН'!$F$15</f>
        <v>142.17755819999999</v>
      </c>
      <c r="C212" s="36">
        <f>SUMIFS(СВЦЭМ!$F$33:$F$776,СВЦЭМ!$A$33:$A$776,$A212,СВЦЭМ!$B$33:$B$776,C$190)+'СЕТ СН'!$F$15</f>
        <v>143.66080477</v>
      </c>
      <c r="D212" s="36">
        <f>SUMIFS(СВЦЭМ!$F$33:$F$776,СВЦЭМ!$A$33:$A$776,$A212,СВЦЭМ!$B$33:$B$776,D$190)+'СЕТ СН'!$F$15</f>
        <v>145.56898174</v>
      </c>
      <c r="E212" s="36">
        <f>SUMIFS(СВЦЭМ!$F$33:$F$776,СВЦЭМ!$A$33:$A$776,$A212,СВЦЭМ!$B$33:$B$776,E$190)+'СЕТ СН'!$F$15</f>
        <v>147.06511674999999</v>
      </c>
      <c r="F212" s="36">
        <f>SUMIFS(СВЦЭМ!$F$33:$F$776,СВЦЭМ!$A$33:$A$776,$A212,СВЦЭМ!$B$33:$B$776,F$190)+'СЕТ СН'!$F$15</f>
        <v>147.29448237</v>
      </c>
      <c r="G212" s="36">
        <f>SUMIFS(СВЦЭМ!$F$33:$F$776,СВЦЭМ!$A$33:$A$776,$A212,СВЦЭМ!$B$33:$B$776,G$190)+'СЕТ СН'!$F$15</f>
        <v>144.16336050999999</v>
      </c>
      <c r="H212" s="36">
        <f>SUMIFS(СВЦЭМ!$F$33:$F$776,СВЦЭМ!$A$33:$A$776,$A212,СВЦЭМ!$B$33:$B$776,H$190)+'СЕТ СН'!$F$15</f>
        <v>137.90696553999999</v>
      </c>
      <c r="I212" s="36">
        <f>SUMIFS(СВЦЭМ!$F$33:$F$776,СВЦЭМ!$A$33:$A$776,$A212,СВЦЭМ!$B$33:$B$776,I$190)+'СЕТ СН'!$F$15</f>
        <v>130.51544507</v>
      </c>
      <c r="J212" s="36">
        <f>SUMIFS(СВЦЭМ!$F$33:$F$776,СВЦЭМ!$A$33:$A$776,$A212,СВЦЭМ!$B$33:$B$776,J$190)+'СЕТ СН'!$F$15</f>
        <v>120.96740213</v>
      </c>
      <c r="K212" s="36">
        <f>SUMIFS(СВЦЭМ!$F$33:$F$776,СВЦЭМ!$A$33:$A$776,$A212,СВЦЭМ!$B$33:$B$776,K$190)+'СЕТ СН'!$F$15</f>
        <v>121.08614081</v>
      </c>
      <c r="L212" s="36">
        <f>SUMIFS(СВЦЭМ!$F$33:$F$776,СВЦЭМ!$A$33:$A$776,$A212,СВЦЭМ!$B$33:$B$776,L$190)+'СЕТ СН'!$F$15</f>
        <v>121.16284256</v>
      </c>
      <c r="M212" s="36">
        <f>SUMIFS(СВЦЭМ!$F$33:$F$776,СВЦЭМ!$A$33:$A$776,$A212,СВЦЭМ!$B$33:$B$776,M$190)+'СЕТ СН'!$F$15</f>
        <v>122.73644357000001</v>
      </c>
      <c r="N212" s="36">
        <f>SUMIFS(СВЦЭМ!$F$33:$F$776,СВЦЭМ!$A$33:$A$776,$A212,СВЦЭМ!$B$33:$B$776,N$190)+'СЕТ СН'!$F$15</f>
        <v>124.12984179999999</v>
      </c>
      <c r="O212" s="36">
        <f>SUMIFS(СВЦЭМ!$F$33:$F$776,СВЦЭМ!$A$33:$A$776,$A212,СВЦЭМ!$B$33:$B$776,O$190)+'СЕТ СН'!$F$15</f>
        <v>126.18902618</v>
      </c>
      <c r="P212" s="36">
        <f>SUMIFS(СВЦЭМ!$F$33:$F$776,СВЦЭМ!$A$33:$A$776,$A212,СВЦЭМ!$B$33:$B$776,P$190)+'СЕТ СН'!$F$15</f>
        <v>128.16892209</v>
      </c>
      <c r="Q212" s="36">
        <f>SUMIFS(СВЦЭМ!$F$33:$F$776,СВЦЭМ!$A$33:$A$776,$A212,СВЦЭМ!$B$33:$B$776,Q$190)+'СЕТ СН'!$F$15</f>
        <v>128.56559859999999</v>
      </c>
      <c r="R212" s="36">
        <f>SUMIFS(СВЦЭМ!$F$33:$F$776,СВЦЭМ!$A$33:$A$776,$A212,СВЦЭМ!$B$33:$B$776,R$190)+'СЕТ СН'!$F$15</f>
        <v>127.60447142</v>
      </c>
      <c r="S212" s="36">
        <f>SUMIFS(СВЦЭМ!$F$33:$F$776,СВЦЭМ!$A$33:$A$776,$A212,СВЦЭМ!$B$33:$B$776,S$190)+'СЕТ СН'!$F$15</f>
        <v>126.20954630999999</v>
      </c>
      <c r="T212" s="36">
        <f>SUMIFS(СВЦЭМ!$F$33:$F$776,СВЦЭМ!$A$33:$A$776,$A212,СВЦЭМ!$B$33:$B$776,T$190)+'СЕТ СН'!$F$15</f>
        <v>122.86918541</v>
      </c>
      <c r="U212" s="36">
        <f>SUMIFS(СВЦЭМ!$F$33:$F$776,СВЦЭМ!$A$33:$A$776,$A212,СВЦЭМ!$B$33:$B$776,U$190)+'СЕТ СН'!$F$15</f>
        <v>120.66501407</v>
      </c>
      <c r="V212" s="36">
        <f>SUMIFS(СВЦЭМ!$F$33:$F$776,СВЦЭМ!$A$33:$A$776,$A212,СВЦЭМ!$B$33:$B$776,V$190)+'СЕТ СН'!$F$15</f>
        <v>121.11270991000001</v>
      </c>
      <c r="W212" s="36">
        <f>SUMIFS(СВЦЭМ!$F$33:$F$776,СВЦЭМ!$A$33:$A$776,$A212,СВЦЭМ!$B$33:$B$776,W$190)+'СЕТ СН'!$F$15</f>
        <v>121.05502061</v>
      </c>
      <c r="X212" s="36">
        <f>SUMIFS(СВЦЭМ!$F$33:$F$776,СВЦЭМ!$A$33:$A$776,$A212,СВЦЭМ!$B$33:$B$776,X$190)+'СЕТ СН'!$F$15</f>
        <v>120.82801901000001</v>
      </c>
      <c r="Y212" s="36">
        <f>SUMIFS(СВЦЭМ!$F$33:$F$776,СВЦЭМ!$A$33:$A$776,$A212,СВЦЭМ!$B$33:$B$776,Y$190)+'СЕТ СН'!$F$15</f>
        <v>128.60091811999999</v>
      </c>
    </row>
    <row r="213" spans="1:25" ht="15.75" x14ac:dyDescent="0.2">
      <c r="A213" s="35">
        <f t="shared" si="5"/>
        <v>43913</v>
      </c>
      <c r="B213" s="36">
        <f>SUMIFS(СВЦЭМ!$F$33:$F$776,СВЦЭМ!$A$33:$A$776,$A213,СВЦЭМ!$B$33:$B$776,B$190)+'СЕТ СН'!$F$15</f>
        <v>138.88629753000001</v>
      </c>
      <c r="C213" s="36">
        <f>SUMIFS(СВЦЭМ!$F$33:$F$776,СВЦЭМ!$A$33:$A$776,$A213,СВЦЭМ!$B$33:$B$776,C$190)+'СЕТ СН'!$F$15</f>
        <v>142.91976617</v>
      </c>
      <c r="D213" s="36">
        <f>SUMIFS(СВЦЭМ!$F$33:$F$776,СВЦЭМ!$A$33:$A$776,$A213,СВЦЭМ!$B$33:$B$776,D$190)+'СЕТ СН'!$F$15</f>
        <v>145.12412570999999</v>
      </c>
      <c r="E213" s="36">
        <f>SUMIFS(СВЦЭМ!$F$33:$F$776,СВЦЭМ!$A$33:$A$776,$A213,СВЦЭМ!$B$33:$B$776,E$190)+'СЕТ СН'!$F$15</f>
        <v>146.17432840000001</v>
      </c>
      <c r="F213" s="36">
        <f>SUMIFS(СВЦЭМ!$F$33:$F$776,СВЦЭМ!$A$33:$A$776,$A213,СВЦЭМ!$B$33:$B$776,F$190)+'СЕТ СН'!$F$15</f>
        <v>145.33819622999999</v>
      </c>
      <c r="G213" s="36">
        <f>SUMIFS(СВЦЭМ!$F$33:$F$776,СВЦЭМ!$A$33:$A$776,$A213,СВЦЭМ!$B$33:$B$776,G$190)+'СЕТ СН'!$F$15</f>
        <v>143.57361735999999</v>
      </c>
      <c r="H213" s="36">
        <f>SUMIFS(СВЦЭМ!$F$33:$F$776,СВЦЭМ!$A$33:$A$776,$A213,СВЦЭМ!$B$33:$B$776,H$190)+'СЕТ СН'!$F$15</f>
        <v>138.68284152000001</v>
      </c>
      <c r="I213" s="36">
        <f>SUMIFS(СВЦЭМ!$F$33:$F$776,СВЦЭМ!$A$33:$A$776,$A213,СВЦЭМ!$B$33:$B$776,I$190)+'СЕТ СН'!$F$15</f>
        <v>132.24979513</v>
      </c>
      <c r="J213" s="36">
        <f>SUMIFS(СВЦЭМ!$F$33:$F$776,СВЦЭМ!$A$33:$A$776,$A213,СВЦЭМ!$B$33:$B$776,J$190)+'СЕТ СН'!$F$15</f>
        <v>124.46471172</v>
      </c>
      <c r="K213" s="36">
        <f>SUMIFS(СВЦЭМ!$F$33:$F$776,СВЦЭМ!$A$33:$A$776,$A213,СВЦЭМ!$B$33:$B$776,K$190)+'СЕТ СН'!$F$15</f>
        <v>124.47826411</v>
      </c>
      <c r="L213" s="36">
        <f>SUMIFS(СВЦЭМ!$F$33:$F$776,СВЦЭМ!$A$33:$A$776,$A213,СВЦЭМ!$B$33:$B$776,L$190)+'СЕТ СН'!$F$15</f>
        <v>126.69702688</v>
      </c>
      <c r="M213" s="36">
        <f>SUMIFS(СВЦЭМ!$F$33:$F$776,СВЦЭМ!$A$33:$A$776,$A213,СВЦЭМ!$B$33:$B$776,M$190)+'СЕТ СН'!$F$15</f>
        <v>124.43266658</v>
      </c>
      <c r="N213" s="36">
        <f>SUMIFS(СВЦЭМ!$F$33:$F$776,СВЦЭМ!$A$33:$A$776,$A213,СВЦЭМ!$B$33:$B$776,N$190)+'СЕТ СН'!$F$15</f>
        <v>125.12136185</v>
      </c>
      <c r="O213" s="36">
        <f>SUMIFS(СВЦЭМ!$F$33:$F$776,СВЦЭМ!$A$33:$A$776,$A213,СВЦЭМ!$B$33:$B$776,O$190)+'СЕТ СН'!$F$15</f>
        <v>127.75598976000001</v>
      </c>
      <c r="P213" s="36">
        <f>SUMIFS(СВЦЭМ!$F$33:$F$776,СВЦЭМ!$A$33:$A$776,$A213,СВЦЭМ!$B$33:$B$776,P$190)+'СЕТ СН'!$F$15</f>
        <v>129.52644187999999</v>
      </c>
      <c r="Q213" s="36">
        <f>SUMIFS(СВЦЭМ!$F$33:$F$776,СВЦЭМ!$A$33:$A$776,$A213,СВЦЭМ!$B$33:$B$776,Q$190)+'СЕТ СН'!$F$15</f>
        <v>130.54363813000001</v>
      </c>
      <c r="R213" s="36">
        <f>SUMIFS(СВЦЭМ!$F$33:$F$776,СВЦЭМ!$A$33:$A$776,$A213,СВЦЭМ!$B$33:$B$776,R$190)+'СЕТ СН'!$F$15</f>
        <v>130.4264072</v>
      </c>
      <c r="S213" s="36">
        <f>SUMIFS(СВЦЭМ!$F$33:$F$776,СВЦЭМ!$A$33:$A$776,$A213,СВЦЭМ!$B$33:$B$776,S$190)+'СЕТ СН'!$F$15</f>
        <v>130.62422445999999</v>
      </c>
      <c r="T213" s="36">
        <f>SUMIFS(СВЦЭМ!$F$33:$F$776,СВЦЭМ!$A$33:$A$776,$A213,СВЦЭМ!$B$33:$B$776,T$190)+'СЕТ СН'!$F$15</f>
        <v>128.89915594000001</v>
      </c>
      <c r="U213" s="36">
        <f>SUMIFS(СВЦЭМ!$F$33:$F$776,СВЦЭМ!$A$33:$A$776,$A213,СВЦЭМ!$B$33:$B$776,U$190)+'СЕТ СН'!$F$15</f>
        <v>126.37266074</v>
      </c>
      <c r="V213" s="36">
        <f>SUMIFS(СВЦЭМ!$F$33:$F$776,СВЦЭМ!$A$33:$A$776,$A213,СВЦЭМ!$B$33:$B$776,V$190)+'СЕТ СН'!$F$15</f>
        <v>125.20557612</v>
      </c>
      <c r="W213" s="36">
        <f>SUMIFS(СВЦЭМ!$F$33:$F$776,СВЦЭМ!$A$33:$A$776,$A213,СВЦЭМ!$B$33:$B$776,W$190)+'СЕТ СН'!$F$15</f>
        <v>120.00112547000001</v>
      </c>
      <c r="X213" s="36">
        <f>SUMIFS(СВЦЭМ!$F$33:$F$776,СВЦЭМ!$A$33:$A$776,$A213,СВЦЭМ!$B$33:$B$776,X$190)+'СЕТ СН'!$F$15</f>
        <v>119.88464551</v>
      </c>
      <c r="Y213" s="36">
        <f>SUMIFS(СВЦЭМ!$F$33:$F$776,СВЦЭМ!$A$33:$A$776,$A213,СВЦЭМ!$B$33:$B$776,Y$190)+'СЕТ СН'!$F$15</f>
        <v>127.72561811999999</v>
      </c>
    </row>
    <row r="214" spans="1:25" ht="15.75" x14ac:dyDescent="0.2">
      <c r="A214" s="35">
        <f t="shared" si="5"/>
        <v>43914</v>
      </c>
      <c r="B214" s="36">
        <f>SUMIFS(СВЦЭМ!$F$33:$F$776,СВЦЭМ!$A$33:$A$776,$A214,СВЦЭМ!$B$33:$B$776,B$190)+'СЕТ СН'!$F$15</f>
        <v>133.40126215000001</v>
      </c>
      <c r="C214" s="36">
        <f>SUMIFS(СВЦЭМ!$F$33:$F$776,СВЦЭМ!$A$33:$A$776,$A214,СВЦЭМ!$B$33:$B$776,C$190)+'СЕТ СН'!$F$15</f>
        <v>138.80575458999999</v>
      </c>
      <c r="D214" s="36">
        <f>SUMIFS(СВЦЭМ!$F$33:$F$776,СВЦЭМ!$A$33:$A$776,$A214,СВЦЭМ!$B$33:$B$776,D$190)+'СЕТ СН'!$F$15</f>
        <v>141.90403818999999</v>
      </c>
      <c r="E214" s="36">
        <f>SUMIFS(СВЦЭМ!$F$33:$F$776,СВЦЭМ!$A$33:$A$776,$A214,СВЦЭМ!$B$33:$B$776,E$190)+'СЕТ СН'!$F$15</f>
        <v>142.86829180999999</v>
      </c>
      <c r="F214" s="36">
        <f>SUMIFS(СВЦЭМ!$F$33:$F$776,СВЦЭМ!$A$33:$A$776,$A214,СВЦЭМ!$B$33:$B$776,F$190)+'СЕТ СН'!$F$15</f>
        <v>141.43489486000001</v>
      </c>
      <c r="G214" s="36">
        <f>SUMIFS(СВЦЭМ!$F$33:$F$776,СВЦЭМ!$A$33:$A$776,$A214,СВЦЭМ!$B$33:$B$776,G$190)+'СЕТ СН'!$F$15</f>
        <v>139.31420872000001</v>
      </c>
      <c r="H214" s="36">
        <f>SUMIFS(СВЦЭМ!$F$33:$F$776,СВЦЭМ!$A$33:$A$776,$A214,СВЦЭМ!$B$33:$B$776,H$190)+'СЕТ СН'!$F$15</f>
        <v>134.16141383999999</v>
      </c>
      <c r="I214" s="36">
        <f>SUMIFS(СВЦЭМ!$F$33:$F$776,СВЦЭМ!$A$33:$A$776,$A214,СВЦЭМ!$B$33:$B$776,I$190)+'СЕТ СН'!$F$15</f>
        <v>127.10048747</v>
      </c>
      <c r="J214" s="36">
        <f>SUMIFS(СВЦЭМ!$F$33:$F$776,СВЦЭМ!$A$33:$A$776,$A214,СВЦЭМ!$B$33:$B$776,J$190)+'СЕТ СН'!$F$15</f>
        <v>119.67140128</v>
      </c>
      <c r="K214" s="36">
        <f>SUMIFS(СВЦЭМ!$F$33:$F$776,СВЦЭМ!$A$33:$A$776,$A214,СВЦЭМ!$B$33:$B$776,K$190)+'СЕТ СН'!$F$15</f>
        <v>120.09940847</v>
      </c>
      <c r="L214" s="36">
        <f>SUMIFS(СВЦЭМ!$F$33:$F$776,СВЦЭМ!$A$33:$A$776,$A214,СВЦЭМ!$B$33:$B$776,L$190)+'СЕТ СН'!$F$15</f>
        <v>122.1552871</v>
      </c>
      <c r="M214" s="36">
        <f>SUMIFS(СВЦЭМ!$F$33:$F$776,СВЦЭМ!$A$33:$A$776,$A214,СВЦЭМ!$B$33:$B$776,M$190)+'СЕТ СН'!$F$15</f>
        <v>120.99944811</v>
      </c>
      <c r="N214" s="36">
        <f>SUMIFS(СВЦЭМ!$F$33:$F$776,СВЦЭМ!$A$33:$A$776,$A214,СВЦЭМ!$B$33:$B$776,N$190)+'СЕТ СН'!$F$15</f>
        <v>125.44877114000001</v>
      </c>
      <c r="O214" s="36">
        <f>SUMIFS(СВЦЭМ!$F$33:$F$776,СВЦЭМ!$A$33:$A$776,$A214,СВЦЭМ!$B$33:$B$776,O$190)+'СЕТ СН'!$F$15</f>
        <v>128.55974307</v>
      </c>
      <c r="P214" s="36">
        <f>SUMIFS(СВЦЭМ!$F$33:$F$776,СВЦЭМ!$A$33:$A$776,$A214,СВЦЭМ!$B$33:$B$776,P$190)+'СЕТ СН'!$F$15</f>
        <v>130.54024479</v>
      </c>
      <c r="Q214" s="36">
        <f>SUMIFS(СВЦЭМ!$F$33:$F$776,СВЦЭМ!$A$33:$A$776,$A214,СВЦЭМ!$B$33:$B$776,Q$190)+'СЕТ СН'!$F$15</f>
        <v>131.04957547999999</v>
      </c>
      <c r="R214" s="36">
        <f>SUMIFS(СВЦЭМ!$F$33:$F$776,СВЦЭМ!$A$33:$A$776,$A214,СВЦЭМ!$B$33:$B$776,R$190)+'СЕТ СН'!$F$15</f>
        <v>127.9870248</v>
      </c>
      <c r="S214" s="36">
        <f>SUMIFS(СВЦЭМ!$F$33:$F$776,СВЦЭМ!$A$33:$A$776,$A214,СВЦЭМ!$B$33:$B$776,S$190)+'СЕТ СН'!$F$15</f>
        <v>124.61961596</v>
      </c>
      <c r="T214" s="36">
        <f>SUMIFS(СВЦЭМ!$F$33:$F$776,СВЦЭМ!$A$33:$A$776,$A214,СВЦЭМ!$B$33:$B$776,T$190)+'СЕТ СН'!$F$15</f>
        <v>121.39862604</v>
      </c>
      <c r="U214" s="36">
        <f>SUMIFS(СВЦЭМ!$F$33:$F$776,СВЦЭМ!$A$33:$A$776,$A214,СВЦЭМ!$B$33:$B$776,U$190)+'СЕТ СН'!$F$15</f>
        <v>119.58652834999999</v>
      </c>
      <c r="V214" s="36">
        <f>SUMIFS(СВЦЭМ!$F$33:$F$776,СВЦЭМ!$A$33:$A$776,$A214,СВЦЭМ!$B$33:$B$776,V$190)+'СЕТ СН'!$F$15</f>
        <v>122.69781757</v>
      </c>
      <c r="W214" s="36">
        <f>SUMIFS(СВЦЭМ!$F$33:$F$776,СВЦЭМ!$A$33:$A$776,$A214,СВЦЭМ!$B$33:$B$776,W$190)+'СЕТ СН'!$F$15</f>
        <v>119.79262581</v>
      </c>
      <c r="X214" s="36">
        <f>SUMIFS(СВЦЭМ!$F$33:$F$776,СВЦЭМ!$A$33:$A$776,$A214,СВЦЭМ!$B$33:$B$776,X$190)+'СЕТ СН'!$F$15</f>
        <v>121.02761339</v>
      </c>
      <c r="Y214" s="36">
        <f>SUMIFS(СВЦЭМ!$F$33:$F$776,СВЦЭМ!$A$33:$A$776,$A214,СВЦЭМ!$B$33:$B$776,Y$190)+'СЕТ СН'!$F$15</f>
        <v>127.61934912</v>
      </c>
    </row>
    <row r="215" spans="1:25" ht="15.75" x14ac:dyDescent="0.2">
      <c r="A215" s="35">
        <f t="shared" si="5"/>
        <v>43915</v>
      </c>
      <c r="B215" s="36">
        <f>SUMIFS(СВЦЭМ!$F$33:$F$776,СВЦЭМ!$A$33:$A$776,$A215,СВЦЭМ!$B$33:$B$776,B$190)+'СЕТ СН'!$F$15</f>
        <v>136.49070180000001</v>
      </c>
      <c r="C215" s="36">
        <f>SUMIFS(СВЦЭМ!$F$33:$F$776,СВЦЭМ!$A$33:$A$776,$A215,СВЦЭМ!$B$33:$B$776,C$190)+'СЕТ СН'!$F$15</f>
        <v>141.10552604</v>
      </c>
      <c r="D215" s="36">
        <f>SUMIFS(СВЦЭМ!$F$33:$F$776,СВЦЭМ!$A$33:$A$776,$A215,СВЦЭМ!$B$33:$B$776,D$190)+'СЕТ СН'!$F$15</f>
        <v>143.09404964999999</v>
      </c>
      <c r="E215" s="36">
        <f>SUMIFS(СВЦЭМ!$F$33:$F$776,СВЦЭМ!$A$33:$A$776,$A215,СВЦЭМ!$B$33:$B$776,E$190)+'СЕТ СН'!$F$15</f>
        <v>144.96099136000001</v>
      </c>
      <c r="F215" s="36">
        <f>SUMIFS(СВЦЭМ!$F$33:$F$776,СВЦЭМ!$A$33:$A$776,$A215,СВЦЭМ!$B$33:$B$776,F$190)+'СЕТ СН'!$F$15</f>
        <v>144.57812039999999</v>
      </c>
      <c r="G215" s="36">
        <f>SUMIFS(СВЦЭМ!$F$33:$F$776,СВЦЭМ!$A$33:$A$776,$A215,СВЦЭМ!$B$33:$B$776,G$190)+'СЕТ СН'!$F$15</f>
        <v>142.22894457000001</v>
      </c>
      <c r="H215" s="36">
        <f>SUMIFS(СВЦЭМ!$F$33:$F$776,СВЦЭМ!$A$33:$A$776,$A215,СВЦЭМ!$B$33:$B$776,H$190)+'СЕТ СН'!$F$15</f>
        <v>136.81506031000001</v>
      </c>
      <c r="I215" s="36">
        <f>SUMIFS(СВЦЭМ!$F$33:$F$776,СВЦЭМ!$A$33:$A$776,$A215,СВЦЭМ!$B$33:$B$776,I$190)+'СЕТ СН'!$F$15</f>
        <v>130.36634387999999</v>
      </c>
      <c r="J215" s="36">
        <f>SUMIFS(СВЦЭМ!$F$33:$F$776,СВЦЭМ!$A$33:$A$776,$A215,СВЦЭМ!$B$33:$B$776,J$190)+'СЕТ СН'!$F$15</f>
        <v>122.77812240999999</v>
      </c>
      <c r="K215" s="36">
        <f>SUMIFS(СВЦЭМ!$F$33:$F$776,СВЦЭМ!$A$33:$A$776,$A215,СВЦЭМ!$B$33:$B$776,K$190)+'СЕТ СН'!$F$15</f>
        <v>123.34541437</v>
      </c>
      <c r="L215" s="36">
        <f>SUMIFS(СВЦЭМ!$F$33:$F$776,СВЦЭМ!$A$33:$A$776,$A215,СВЦЭМ!$B$33:$B$776,L$190)+'СЕТ СН'!$F$15</f>
        <v>125.32968867</v>
      </c>
      <c r="M215" s="36">
        <f>SUMIFS(СВЦЭМ!$F$33:$F$776,СВЦЭМ!$A$33:$A$776,$A215,СВЦЭМ!$B$33:$B$776,M$190)+'СЕТ СН'!$F$15</f>
        <v>121.89764975999999</v>
      </c>
      <c r="N215" s="36">
        <f>SUMIFS(СВЦЭМ!$F$33:$F$776,СВЦЭМ!$A$33:$A$776,$A215,СВЦЭМ!$B$33:$B$776,N$190)+'СЕТ СН'!$F$15</f>
        <v>123.34128687</v>
      </c>
      <c r="O215" s="36">
        <f>SUMIFS(СВЦЭМ!$F$33:$F$776,СВЦЭМ!$A$33:$A$776,$A215,СВЦЭМ!$B$33:$B$776,O$190)+'СЕТ СН'!$F$15</f>
        <v>125.30252922</v>
      </c>
      <c r="P215" s="36">
        <f>SUMIFS(СВЦЭМ!$F$33:$F$776,СВЦЭМ!$A$33:$A$776,$A215,СВЦЭМ!$B$33:$B$776,P$190)+'СЕТ СН'!$F$15</f>
        <v>127.04623795000001</v>
      </c>
      <c r="Q215" s="36">
        <f>SUMIFS(СВЦЭМ!$F$33:$F$776,СВЦЭМ!$A$33:$A$776,$A215,СВЦЭМ!$B$33:$B$776,Q$190)+'СЕТ СН'!$F$15</f>
        <v>127.87430261999999</v>
      </c>
      <c r="R215" s="36">
        <f>SUMIFS(СВЦЭМ!$F$33:$F$776,СВЦЭМ!$A$33:$A$776,$A215,СВЦЭМ!$B$33:$B$776,R$190)+'СЕТ СН'!$F$15</f>
        <v>127.02545689999999</v>
      </c>
      <c r="S215" s="36">
        <f>SUMIFS(СВЦЭМ!$F$33:$F$776,СВЦЭМ!$A$33:$A$776,$A215,СВЦЭМ!$B$33:$B$776,S$190)+'СЕТ СН'!$F$15</f>
        <v>124.65582003</v>
      </c>
      <c r="T215" s="36">
        <f>SUMIFS(СВЦЭМ!$F$33:$F$776,СВЦЭМ!$A$33:$A$776,$A215,СВЦЭМ!$B$33:$B$776,T$190)+'СЕТ СН'!$F$15</f>
        <v>120.94090876999999</v>
      </c>
      <c r="U215" s="36">
        <f>SUMIFS(СВЦЭМ!$F$33:$F$776,СВЦЭМ!$A$33:$A$776,$A215,СВЦЭМ!$B$33:$B$776,U$190)+'СЕТ СН'!$F$15</f>
        <v>119.62872846</v>
      </c>
      <c r="V215" s="36">
        <f>SUMIFS(СВЦЭМ!$F$33:$F$776,СВЦЭМ!$A$33:$A$776,$A215,СВЦЭМ!$B$33:$B$776,V$190)+'СЕТ СН'!$F$15</f>
        <v>122.50700854999999</v>
      </c>
      <c r="W215" s="36">
        <f>SUMIFS(СВЦЭМ!$F$33:$F$776,СВЦЭМ!$A$33:$A$776,$A215,СВЦЭМ!$B$33:$B$776,W$190)+'СЕТ СН'!$F$15</f>
        <v>120.80040262</v>
      </c>
      <c r="X215" s="36">
        <f>SUMIFS(СВЦЭМ!$F$33:$F$776,СВЦЭМ!$A$33:$A$776,$A215,СВЦЭМ!$B$33:$B$776,X$190)+'СЕТ СН'!$F$15</f>
        <v>120.40344669</v>
      </c>
      <c r="Y215" s="36">
        <f>SUMIFS(СВЦЭМ!$F$33:$F$776,СВЦЭМ!$A$33:$A$776,$A215,СВЦЭМ!$B$33:$B$776,Y$190)+'СЕТ СН'!$F$15</f>
        <v>120.26416685</v>
      </c>
    </row>
    <row r="216" spans="1:25" ht="15.75" x14ac:dyDescent="0.2">
      <c r="A216" s="35">
        <f t="shared" si="5"/>
        <v>43916</v>
      </c>
      <c r="B216" s="36">
        <f>SUMIFS(СВЦЭМ!$F$33:$F$776,СВЦЭМ!$A$33:$A$776,$A216,СВЦЭМ!$B$33:$B$776,B$190)+'СЕТ СН'!$F$15</f>
        <v>127.93382296999999</v>
      </c>
      <c r="C216" s="36">
        <f>SUMIFS(СВЦЭМ!$F$33:$F$776,СВЦЭМ!$A$33:$A$776,$A216,СВЦЭМ!$B$33:$B$776,C$190)+'СЕТ СН'!$F$15</f>
        <v>128.66786318000001</v>
      </c>
      <c r="D216" s="36">
        <f>SUMIFS(СВЦЭМ!$F$33:$F$776,СВЦЭМ!$A$33:$A$776,$A216,СВЦЭМ!$B$33:$B$776,D$190)+'СЕТ СН'!$F$15</f>
        <v>129.48238239</v>
      </c>
      <c r="E216" s="36">
        <f>SUMIFS(СВЦЭМ!$F$33:$F$776,СВЦЭМ!$A$33:$A$776,$A216,СВЦЭМ!$B$33:$B$776,E$190)+'СЕТ СН'!$F$15</f>
        <v>130.85835066999999</v>
      </c>
      <c r="F216" s="36">
        <f>SUMIFS(СВЦЭМ!$F$33:$F$776,СВЦЭМ!$A$33:$A$776,$A216,СВЦЭМ!$B$33:$B$776,F$190)+'СЕТ СН'!$F$15</f>
        <v>130.53982751000001</v>
      </c>
      <c r="G216" s="36">
        <f>SUMIFS(СВЦЭМ!$F$33:$F$776,СВЦЭМ!$A$33:$A$776,$A216,СВЦЭМ!$B$33:$B$776,G$190)+'СЕТ СН'!$F$15</f>
        <v>129.97819866</v>
      </c>
      <c r="H216" s="36">
        <f>SUMIFS(СВЦЭМ!$F$33:$F$776,СВЦЭМ!$A$33:$A$776,$A216,СВЦЭМ!$B$33:$B$776,H$190)+'СЕТ СН'!$F$15</f>
        <v>131.50033522000001</v>
      </c>
      <c r="I216" s="36">
        <f>SUMIFS(СВЦЭМ!$F$33:$F$776,СВЦЭМ!$A$33:$A$776,$A216,СВЦЭМ!$B$33:$B$776,I$190)+'СЕТ СН'!$F$15</f>
        <v>129.66497193999999</v>
      </c>
      <c r="J216" s="36">
        <f>SUMIFS(СВЦЭМ!$F$33:$F$776,СВЦЭМ!$A$33:$A$776,$A216,СВЦЭМ!$B$33:$B$776,J$190)+'СЕТ СН'!$F$15</f>
        <v>126.55632989</v>
      </c>
      <c r="K216" s="36">
        <f>SUMIFS(СВЦЭМ!$F$33:$F$776,СВЦЭМ!$A$33:$A$776,$A216,СВЦЭМ!$B$33:$B$776,K$190)+'СЕТ СН'!$F$15</f>
        <v>125.44659995000001</v>
      </c>
      <c r="L216" s="36">
        <f>SUMIFS(СВЦЭМ!$F$33:$F$776,СВЦЭМ!$A$33:$A$776,$A216,СВЦЭМ!$B$33:$B$776,L$190)+'СЕТ СН'!$F$15</f>
        <v>127.55669349999999</v>
      </c>
      <c r="M216" s="36">
        <f>SUMIFS(СВЦЭМ!$F$33:$F$776,СВЦЭМ!$A$33:$A$776,$A216,СВЦЭМ!$B$33:$B$776,M$190)+'СЕТ СН'!$F$15</f>
        <v>125.86165801999999</v>
      </c>
      <c r="N216" s="36">
        <f>SUMIFS(СВЦЭМ!$F$33:$F$776,СВЦЭМ!$A$33:$A$776,$A216,СВЦЭМ!$B$33:$B$776,N$190)+'СЕТ СН'!$F$15</f>
        <v>127.34552551</v>
      </c>
      <c r="O216" s="36">
        <f>SUMIFS(СВЦЭМ!$F$33:$F$776,СВЦЭМ!$A$33:$A$776,$A216,СВЦЭМ!$B$33:$B$776,O$190)+'СЕТ СН'!$F$15</f>
        <v>128.80647665999999</v>
      </c>
      <c r="P216" s="36">
        <f>SUMIFS(СВЦЭМ!$F$33:$F$776,СВЦЭМ!$A$33:$A$776,$A216,СВЦЭМ!$B$33:$B$776,P$190)+'СЕТ СН'!$F$15</f>
        <v>129.10583217000001</v>
      </c>
      <c r="Q216" s="36">
        <f>SUMIFS(СВЦЭМ!$F$33:$F$776,СВЦЭМ!$A$33:$A$776,$A216,СВЦЭМ!$B$33:$B$776,Q$190)+'СЕТ СН'!$F$15</f>
        <v>129.74501838</v>
      </c>
      <c r="R216" s="36">
        <f>SUMIFS(СВЦЭМ!$F$33:$F$776,СВЦЭМ!$A$33:$A$776,$A216,СВЦЭМ!$B$33:$B$776,R$190)+'СЕТ СН'!$F$15</f>
        <v>130.00377857999999</v>
      </c>
      <c r="S216" s="36">
        <f>SUMIFS(СВЦЭМ!$F$33:$F$776,СВЦЭМ!$A$33:$A$776,$A216,СВЦЭМ!$B$33:$B$776,S$190)+'СЕТ СН'!$F$15</f>
        <v>128.92543853000001</v>
      </c>
      <c r="T216" s="36">
        <f>SUMIFS(СВЦЭМ!$F$33:$F$776,СВЦЭМ!$A$33:$A$776,$A216,СВЦЭМ!$B$33:$B$776,T$190)+'СЕТ СН'!$F$15</f>
        <v>126.46353797</v>
      </c>
      <c r="U216" s="36">
        <f>SUMIFS(СВЦЭМ!$F$33:$F$776,СВЦЭМ!$A$33:$A$776,$A216,СВЦЭМ!$B$33:$B$776,U$190)+'СЕТ СН'!$F$15</f>
        <v>125.11013848</v>
      </c>
      <c r="V216" s="36">
        <f>SUMIFS(СВЦЭМ!$F$33:$F$776,СВЦЭМ!$A$33:$A$776,$A216,СВЦЭМ!$B$33:$B$776,V$190)+'СЕТ СН'!$F$15</f>
        <v>124.62912326</v>
      </c>
      <c r="W216" s="36">
        <f>SUMIFS(СВЦЭМ!$F$33:$F$776,СВЦЭМ!$A$33:$A$776,$A216,СВЦЭМ!$B$33:$B$776,W$190)+'СЕТ СН'!$F$15</f>
        <v>123.30588991</v>
      </c>
      <c r="X216" s="36">
        <f>SUMIFS(СВЦЭМ!$F$33:$F$776,СВЦЭМ!$A$33:$A$776,$A216,СВЦЭМ!$B$33:$B$776,X$190)+'СЕТ СН'!$F$15</f>
        <v>125.30420223</v>
      </c>
      <c r="Y216" s="36">
        <f>SUMIFS(СВЦЭМ!$F$33:$F$776,СВЦЭМ!$A$33:$A$776,$A216,СВЦЭМ!$B$33:$B$776,Y$190)+'СЕТ СН'!$F$15</f>
        <v>127.78116731</v>
      </c>
    </row>
    <row r="217" spans="1:25" ht="15.75" x14ac:dyDescent="0.2">
      <c r="A217" s="35">
        <f t="shared" si="5"/>
        <v>43917</v>
      </c>
      <c r="B217" s="36">
        <f>SUMIFS(СВЦЭМ!$F$33:$F$776,СВЦЭМ!$A$33:$A$776,$A217,СВЦЭМ!$B$33:$B$776,B$190)+'СЕТ СН'!$F$15</f>
        <v>135.31514784000001</v>
      </c>
      <c r="C217" s="36">
        <f>SUMIFS(СВЦЭМ!$F$33:$F$776,СВЦЭМ!$A$33:$A$776,$A217,СВЦЭМ!$B$33:$B$776,C$190)+'СЕТ СН'!$F$15</f>
        <v>138.65613979</v>
      </c>
      <c r="D217" s="36">
        <f>SUMIFS(СВЦЭМ!$F$33:$F$776,СВЦЭМ!$A$33:$A$776,$A217,СВЦЭМ!$B$33:$B$776,D$190)+'СЕТ СН'!$F$15</f>
        <v>140.9866877</v>
      </c>
      <c r="E217" s="36">
        <f>SUMIFS(СВЦЭМ!$F$33:$F$776,СВЦЭМ!$A$33:$A$776,$A217,СВЦЭМ!$B$33:$B$776,E$190)+'СЕТ СН'!$F$15</f>
        <v>142.55587241999999</v>
      </c>
      <c r="F217" s="36">
        <f>SUMIFS(СВЦЭМ!$F$33:$F$776,СВЦЭМ!$A$33:$A$776,$A217,СВЦЭМ!$B$33:$B$776,F$190)+'СЕТ СН'!$F$15</f>
        <v>141.99865879000001</v>
      </c>
      <c r="G217" s="36">
        <f>SUMIFS(СВЦЭМ!$F$33:$F$776,СВЦЭМ!$A$33:$A$776,$A217,СВЦЭМ!$B$33:$B$776,G$190)+'СЕТ СН'!$F$15</f>
        <v>140.12777883999999</v>
      </c>
      <c r="H217" s="36">
        <f>SUMIFS(СВЦЭМ!$F$33:$F$776,СВЦЭМ!$A$33:$A$776,$A217,СВЦЭМ!$B$33:$B$776,H$190)+'СЕТ СН'!$F$15</f>
        <v>137.25521548</v>
      </c>
      <c r="I217" s="36">
        <f>SUMIFS(СВЦЭМ!$F$33:$F$776,СВЦЭМ!$A$33:$A$776,$A217,СВЦЭМ!$B$33:$B$776,I$190)+'СЕТ СН'!$F$15</f>
        <v>130.48541503000001</v>
      </c>
      <c r="J217" s="36">
        <f>SUMIFS(СВЦЭМ!$F$33:$F$776,СВЦЭМ!$A$33:$A$776,$A217,СВЦЭМ!$B$33:$B$776,J$190)+'СЕТ СН'!$F$15</f>
        <v>123.82673506</v>
      </c>
      <c r="K217" s="36">
        <f>SUMIFS(СВЦЭМ!$F$33:$F$776,СВЦЭМ!$A$33:$A$776,$A217,СВЦЭМ!$B$33:$B$776,K$190)+'СЕТ СН'!$F$15</f>
        <v>122.62003024000001</v>
      </c>
      <c r="L217" s="36">
        <f>SUMIFS(СВЦЭМ!$F$33:$F$776,СВЦЭМ!$A$33:$A$776,$A217,СВЦЭМ!$B$33:$B$776,L$190)+'СЕТ СН'!$F$15</f>
        <v>125.92865596</v>
      </c>
      <c r="M217" s="36">
        <f>SUMIFS(СВЦЭМ!$F$33:$F$776,СВЦЭМ!$A$33:$A$776,$A217,СВЦЭМ!$B$33:$B$776,M$190)+'СЕТ СН'!$F$15</f>
        <v>125.32289604</v>
      </c>
      <c r="N217" s="36">
        <f>SUMIFS(СВЦЭМ!$F$33:$F$776,СВЦЭМ!$A$33:$A$776,$A217,СВЦЭМ!$B$33:$B$776,N$190)+'СЕТ СН'!$F$15</f>
        <v>127.37221089000001</v>
      </c>
      <c r="O217" s="36">
        <f>SUMIFS(СВЦЭМ!$F$33:$F$776,СВЦЭМ!$A$33:$A$776,$A217,СВЦЭМ!$B$33:$B$776,O$190)+'СЕТ СН'!$F$15</f>
        <v>129.89694771999999</v>
      </c>
      <c r="P217" s="36">
        <f>SUMIFS(СВЦЭМ!$F$33:$F$776,СВЦЭМ!$A$33:$A$776,$A217,СВЦЭМ!$B$33:$B$776,P$190)+'СЕТ СН'!$F$15</f>
        <v>131.33828269</v>
      </c>
      <c r="Q217" s="36">
        <f>SUMIFS(СВЦЭМ!$F$33:$F$776,СВЦЭМ!$A$33:$A$776,$A217,СВЦЭМ!$B$33:$B$776,Q$190)+'СЕТ СН'!$F$15</f>
        <v>132.2922749</v>
      </c>
      <c r="R217" s="36">
        <f>SUMIFS(СВЦЭМ!$F$33:$F$776,СВЦЭМ!$A$33:$A$776,$A217,СВЦЭМ!$B$33:$B$776,R$190)+'СЕТ СН'!$F$15</f>
        <v>131.77858040000001</v>
      </c>
      <c r="S217" s="36">
        <f>SUMIFS(СВЦЭМ!$F$33:$F$776,СВЦЭМ!$A$33:$A$776,$A217,СВЦЭМ!$B$33:$B$776,S$190)+'СЕТ СН'!$F$15</f>
        <v>129.30553049</v>
      </c>
      <c r="T217" s="36">
        <f>SUMIFS(СВЦЭМ!$F$33:$F$776,СВЦЭМ!$A$33:$A$776,$A217,СВЦЭМ!$B$33:$B$776,T$190)+'СЕТ СН'!$F$15</f>
        <v>126.83377230000001</v>
      </c>
      <c r="U217" s="36">
        <f>SUMIFS(СВЦЭМ!$F$33:$F$776,СВЦЭМ!$A$33:$A$776,$A217,СВЦЭМ!$B$33:$B$776,U$190)+'СЕТ СН'!$F$15</f>
        <v>124.50713401</v>
      </c>
      <c r="V217" s="36">
        <f>SUMIFS(СВЦЭМ!$F$33:$F$776,СВЦЭМ!$A$33:$A$776,$A217,СВЦЭМ!$B$33:$B$776,V$190)+'СЕТ СН'!$F$15</f>
        <v>124.85737026</v>
      </c>
      <c r="W217" s="36">
        <f>SUMIFS(СВЦЭМ!$F$33:$F$776,СВЦЭМ!$A$33:$A$776,$A217,СВЦЭМ!$B$33:$B$776,W$190)+'СЕТ СН'!$F$15</f>
        <v>124.82576382000001</v>
      </c>
      <c r="X217" s="36">
        <f>SUMIFS(СВЦЭМ!$F$33:$F$776,СВЦЭМ!$A$33:$A$776,$A217,СВЦЭМ!$B$33:$B$776,X$190)+'СЕТ СН'!$F$15</f>
        <v>125.97745808000001</v>
      </c>
      <c r="Y217" s="36">
        <f>SUMIFS(СВЦЭМ!$F$33:$F$776,СВЦЭМ!$A$33:$A$776,$A217,СВЦЭМ!$B$33:$B$776,Y$190)+'СЕТ СН'!$F$15</f>
        <v>129.57925728999999</v>
      </c>
    </row>
    <row r="218" spans="1:25" ht="15.75" x14ac:dyDescent="0.2">
      <c r="A218" s="35">
        <f t="shared" si="5"/>
        <v>43918</v>
      </c>
      <c r="B218" s="36">
        <f>SUMIFS(СВЦЭМ!$F$33:$F$776,СВЦЭМ!$A$33:$A$776,$A218,СВЦЭМ!$B$33:$B$776,B$190)+'СЕТ СН'!$F$15</f>
        <v>144.57424789000001</v>
      </c>
      <c r="C218" s="36">
        <f>SUMIFS(СВЦЭМ!$F$33:$F$776,СВЦЭМ!$A$33:$A$776,$A218,СВЦЭМ!$B$33:$B$776,C$190)+'СЕТ СН'!$F$15</f>
        <v>144.11134534000001</v>
      </c>
      <c r="D218" s="36">
        <f>SUMIFS(СВЦЭМ!$F$33:$F$776,СВЦЭМ!$A$33:$A$776,$A218,СВЦЭМ!$B$33:$B$776,D$190)+'СЕТ СН'!$F$15</f>
        <v>147.67949178999999</v>
      </c>
      <c r="E218" s="36">
        <f>SUMIFS(СВЦЭМ!$F$33:$F$776,СВЦЭМ!$A$33:$A$776,$A218,СВЦЭМ!$B$33:$B$776,E$190)+'СЕТ СН'!$F$15</f>
        <v>149.23519843</v>
      </c>
      <c r="F218" s="36">
        <f>SUMIFS(СВЦЭМ!$F$33:$F$776,СВЦЭМ!$A$33:$A$776,$A218,СВЦЭМ!$B$33:$B$776,F$190)+'СЕТ СН'!$F$15</f>
        <v>148.91620512</v>
      </c>
      <c r="G218" s="36">
        <f>SUMIFS(СВЦЭМ!$F$33:$F$776,СВЦЭМ!$A$33:$A$776,$A218,СВЦЭМ!$B$33:$B$776,G$190)+'СЕТ СН'!$F$15</f>
        <v>148.99592935000001</v>
      </c>
      <c r="H218" s="36">
        <f>SUMIFS(СВЦЭМ!$F$33:$F$776,СВЦЭМ!$A$33:$A$776,$A218,СВЦЭМ!$B$33:$B$776,H$190)+'СЕТ СН'!$F$15</f>
        <v>145.91170547999999</v>
      </c>
      <c r="I218" s="36">
        <f>SUMIFS(СВЦЭМ!$F$33:$F$776,СВЦЭМ!$A$33:$A$776,$A218,СВЦЭМ!$B$33:$B$776,I$190)+'СЕТ СН'!$F$15</f>
        <v>140.04848167</v>
      </c>
      <c r="J218" s="36">
        <f>SUMIFS(СВЦЭМ!$F$33:$F$776,СВЦЭМ!$A$33:$A$776,$A218,СВЦЭМ!$B$33:$B$776,J$190)+'СЕТ СН'!$F$15</f>
        <v>133.78656910000001</v>
      </c>
      <c r="K218" s="36">
        <f>SUMIFS(СВЦЭМ!$F$33:$F$776,СВЦЭМ!$A$33:$A$776,$A218,СВЦЭМ!$B$33:$B$776,K$190)+'СЕТ СН'!$F$15</f>
        <v>133.13759517</v>
      </c>
      <c r="L218" s="36">
        <f>SUMIFS(СВЦЭМ!$F$33:$F$776,СВЦЭМ!$A$33:$A$776,$A218,СВЦЭМ!$B$33:$B$776,L$190)+'СЕТ СН'!$F$15</f>
        <v>134.88147735000001</v>
      </c>
      <c r="M218" s="36">
        <f>SUMIFS(СВЦЭМ!$F$33:$F$776,СВЦЭМ!$A$33:$A$776,$A218,СВЦЭМ!$B$33:$B$776,M$190)+'СЕТ СН'!$F$15</f>
        <v>135.09095364999999</v>
      </c>
      <c r="N218" s="36">
        <f>SUMIFS(СВЦЭМ!$F$33:$F$776,СВЦЭМ!$A$33:$A$776,$A218,СВЦЭМ!$B$33:$B$776,N$190)+'СЕТ СН'!$F$15</f>
        <v>137.47370939999999</v>
      </c>
      <c r="O218" s="36">
        <f>SUMIFS(СВЦЭМ!$F$33:$F$776,СВЦЭМ!$A$33:$A$776,$A218,СВЦЭМ!$B$33:$B$776,O$190)+'СЕТ СН'!$F$15</f>
        <v>139.25954917000001</v>
      </c>
      <c r="P218" s="36">
        <f>SUMIFS(СВЦЭМ!$F$33:$F$776,СВЦЭМ!$A$33:$A$776,$A218,СВЦЭМ!$B$33:$B$776,P$190)+'СЕТ СН'!$F$15</f>
        <v>142.33050438000001</v>
      </c>
      <c r="Q218" s="36">
        <f>SUMIFS(СВЦЭМ!$F$33:$F$776,СВЦЭМ!$A$33:$A$776,$A218,СВЦЭМ!$B$33:$B$776,Q$190)+'СЕТ СН'!$F$15</f>
        <v>142.65572295000001</v>
      </c>
      <c r="R218" s="36">
        <f>SUMIFS(СВЦЭМ!$F$33:$F$776,СВЦЭМ!$A$33:$A$776,$A218,СВЦЭМ!$B$33:$B$776,R$190)+'СЕТ СН'!$F$15</f>
        <v>142.66075074</v>
      </c>
      <c r="S218" s="36">
        <f>SUMIFS(СВЦЭМ!$F$33:$F$776,СВЦЭМ!$A$33:$A$776,$A218,СВЦЭМ!$B$33:$B$776,S$190)+'СЕТ СН'!$F$15</f>
        <v>141.49260415000001</v>
      </c>
      <c r="T218" s="36">
        <f>SUMIFS(СВЦЭМ!$F$33:$F$776,СВЦЭМ!$A$33:$A$776,$A218,СВЦЭМ!$B$33:$B$776,T$190)+'СЕТ СН'!$F$15</f>
        <v>140.7797137</v>
      </c>
      <c r="U218" s="36">
        <f>SUMIFS(СВЦЭМ!$F$33:$F$776,СВЦЭМ!$A$33:$A$776,$A218,СВЦЭМ!$B$33:$B$776,U$190)+'СЕТ СН'!$F$15</f>
        <v>137.75262487000001</v>
      </c>
      <c r="V218" s="36">
        <f>SUMIFS(СВЦЭМ!$F$33:$F$776,СВЦЭМ!$A$33:$A$776,$A218,СВЦЭМ!$B$33:$B$776,V$190)+'СЕТ СН'!$F$15</f>
        <v>132.51598132000001</v>
      </c>
      <c r="W218" s="36">
        <f>SUMIFS(СВЦЭМ!$F$33:$F$776,СВЦЭМ!$A$33:$A$776,$A218,СВЦЭМ!$B$33:$B$776,W$190)+'СЕТ СН'!$F$15</f>
        <v>130.85801541000001</v>
      </c>
      <c r="X218" s="36">
        <f>SUMIFS(СВЦЭМ!$F$33:$F$776,СВЦЭМ!$A$33:$A$776,$A218,СВЦЭМ!$B$33:$B$776,X$190)+'СЕТ СН'!$F$15</f>
        <v>132.43267259999999</v>
      </c>
      <c r="Y218" s="36">
        <f>SUMIFS(СВЦЭМ!$F$33:$F$776,СВЦЭМ!$A$33:$A$776,$A218,СВЦЭМ!$B$33:$B$776,Y$190)+'СЕТ СН'!$F$15</f>
        <v>137.73310631000001</v>
      </c>
    </row>
    <row r="219" spans="1:25" ht="15.75" x14ac:dyDescent="0.2">
      <c r="A219" s="35">
        <f t="shared" si="5"/>
        <v>43919</v>
      </c>
      <c r="B219" s="36">
        <f>SUMIFS(СВЦЭМ!$F$33:$F$776,СВЦЭМ!$A$33:$A$776,$A219,СВЦЭМ!$B$33:$B$776,B$190)+'СЕТ СН'!$F$15</f>
        <v>146.13172223999999</v>
      </c>
      <c r="C219" s="36">
        <f>SUMIFS(СВЦЭМ!$F$33:$F$776,СВЦЭМ!$A$33:$A$776,$A219,СВЦЭМ!$B$33:$B$776,C$190)+'СЕТ СН'!$F$15</f>
        <v>148.13185050000001</v>
      </c>
      <c r="D219" s="36">
        <f>SUMIFS(СВЦЭМ!$F$33:$F$776,СВЦЭМ!$A$33:$A$776,$A219,СВЦЭМ!$B$33:$B$776,D$190)+'СЕТ СН'!$F$15</f>
        <v>152.21076558999999</v>
      </c>
      <c r="E219" s="36">
        <f>SUMIFS(СВЦЭМ!$F$33:$F$776,СВЦЭМ!$A$33:$A$776,$A219,СВЦЭМ!$B$33:$B$776,E$190)+'СЕТ СН'!$F$15</f>
        <v>153.67236288000001</v>
      </c>
      <c r="F219" s="36">
        <f>SUMIFS(СВЦЭМ!$F$33:$F$776,СВЦЭМ!$A$33:$A$776,$A219,СВЦЭМ!$B$33:$B$776,F$190)+'СЕТ СН'!$F$15</f>
        <v>153.73717252</v>
      </c>
      <c r="G219" s="36">
        <f>SUMIFS(СВЦЭМ!$F$33:$F$776,СВЦЭМ!$A$33:$A$776,$A219,СВЦЭМ!$B$33:$B$776,G$190)+'СЕТ СН'!$F$15</f>
        <v>153.16134844999999</v>
      </c>
      <c r="H219" s="36">
        <f>SUMIFS(СВЦЭМ!$F$33:$F$776,СВЦЭМ!$A$33:$A$776,$A219,СВЦЭМ!$B$33:$B$776,H$190)+'СЕТ СН'!$F$15</f>
        <v>150.24995301000001</v>
      </c>
      <c r="I219" s="36">
        <f>SUMIFS(СВЦЭМ!$F$33:$F$776,СВЦЭМ!$A$33:$A$776,$A219,СВЦЭМ!$B$33:$B$776,I$190)+'СЕТ СН'!$F$15</f>
        <v>144.54298556000001</v>
      </c>
      <c r="J219" s="36">
        <f>SUMIFS(СВЦЭМ!$F$33:$F$776,СВЦЭМ!$A$33:$A$776,$A219,СВЦЭМ!$B$33:$B$776,J$190)+'СЕТ СН'!$F$15</f>
        <v>132.49483151999999</v>
      </c>
      <c r="K219" s="36">
        <f>SUMIFS(СВЦЭМ!$F$33:$F$776,СВЦЭМ!$A$33:$A$776,$A219,СВЦЭМ!$B$33:$B$776,K$190)+'СЕТ СН'!$F$15</f>
        <v>128.02886573999999</v>
      </c>
      <c r="L219" s="36">
        <f>SUMIFS(СВЦЭМ!$F$33:$F$776,СВЦЭМ!$A$33:$A$776,$A219,СВЦЭМ!$B$33:$B$776,L$190)+'СЕТ СН'!$F$15</f>
        <v>130.40998507</v>
      </c>
      <c r="M219" s="36">
        <f>SUMIFS(СВЦЭМ!$F$33:$F$776,СВЦЭМ!$A$33:$A$776,$A219,СВЦЭМ!$B$33:$B$776,M$190)+'СЕТ СН'!$F$15</f>
        <v>132.10734002999999</v>
      </c>
      <c r="N219" s="36">
        <f>SUMIFS(СВЦЭМ!$F$33:$F$776,СВЦЭМ!$A$33:$A$776,$A219,СВЦЭМ!$B$33:$B$776,N$190)+'СЕТ СН'!$F$15</f>
        <v>134.09240595</v>
      </c>
      <c r="O219" s="36">
        <f>SUMIFS(СВЦЭМ!$F$33:$F$776,СВЦЭМ!$A$33:$A$776,$A219,СВЦЭМ!$B$33:$B$776,O$190)+'СЕТ СН'!$F$15</f>
        <v>135.20400889000001</v>
      </c>
      <c r="P219" s="36">
        <f>SUMIFS(СВЦЭМ!$F$33:$F$776,СВЦЭМ!$A$33:$A$776,$A219,СВЦЭМ!$B$33:$B$776,P$190)+'СЕТ СН'!$F$15</f>
        <v>136.34972981999999</v>
      </c>
      <c r="Q219" s="36">
        <f>SUMIFS(СВЦЭМ!$F$33:$F$776,СВЦЭМ!$A$33:$A$776,$A219,СВЦЭМ!$B$33:$B$776,Q$190)+'СЕТ СН'!$F$15</f>
        <v>137.57911121000001</v>
      </c>
      <c r="R219" s="36">
        <f>SUMIFS(СВЦЭМ!$F$33:$F$776,СВЦЭМ!$A$33:$A$776,$A219,СВЦЭМ!$B$33:$B$776,R$190)+'СЕТ СН'!$F$15</f>
        <v>136.87794711999999</v>
      </c>
      <c r="S219" s="36">
        <f>SUMIFS(СВЦЭМ!$F$33:$F$776,СВЦЭМ!$A$33:$A$776,$A219,СВЦЭМ!$B$33:$B$776,S$190)+'СЕТ СН'!$F$15</f>
        <v>136.45375059</v>
      </c>
      <c r="T219" s="36">
        <f>SUMIFS(СВЦЭМ!$F$33:$F$776,СВЦЭМ!$A$33:$A$776,$A219,СВЦЭМ!$B$33:$B$776,T$190)+'СЕТ СН'!$F$15</f>
        <v>133.74174628</v>
      </c>
      <c r="U219" s="36">
        <f>SUMIFS(СВЦЭМ!$F$33:$F$776,СВЦЭМ!$A$33:$A$776,$A219,СВЦЭМ!$B$33:$B$776,U$190)+'СЕТ СН'!$F$15</f>
        <v>130.51362431000001</v>
      </c>
      <c r="V219" s="36">
        <f>SUMIFS(СВЦЭМ!$F$33:$F$776,СВЦЭМ!$A$33:$A$776,$A219,СВЦЭМ!$B$33:$B$776,V$190)+'СЕТ СН'!$F$15</f>
        <v>127.13264931000001</v>
      </c>
      <c r="W219" s="36">
        <f>SUMIFS(СВЦЭМ!$F$33:$F$776,СВЦЭМ!$A$33:$A$776,$A219,СВЦЭМ!$B$33:$B$776,W$190)+'СЕТ СН'!$F$15</f>
        <v>123.50169357999999</v>
      </c>
      <c r="X219" s="36">
        <f>SUMIFS(СВЦЭМ!$F$33:$F$776,СВЦЭМ!$A$33:$A$776,$A219,СВЦЭМ!$B$33:$B$776,X$190)+'СЕТ СН'!$F$15</f>
        <v>122.77092626</v>
      </c>
      <c r="Y219" s="36">
        <f>SUMIFS(СВЦЭМ!$F$33:$F$776,СВЦЭМ!$A$33:$A$776,$A219,СВЦЭМ!$B$33:$B$776,Y$190)+'СЕТ СН'!$F$15</f>
        <v>128.42027530999999</v>
      </c>
    </row>
    <row r="220" spans="1:25" ht="15.75" x14ac:dyDescent="0.2">
      <c r="A220" s="35">
        <f t="shared" si="5"/>
        <v>43920</v>
      </c>
      <c r="B220" s="36">
        <f>SUMIFS(СВЦЭМ!$F$33:$F$776,СВЦЭМ!$A$33:$A$776,$A220,СВЦЭМ!$B$33:$B$776,B$190)+'СЕТ СН'!$F$15</f>
        <v>137.09503807999999</v>
      </c>
      <c r="C220" s="36">
        <f>SUMIFS(СВЦЭМ!$F$33:$F$776,СВЦЭМ!$A$33:$A$776,$A220,СВЦЭМ!$B$33:$B$776,C$190)+'СЕТ СН'!$F$15</f>
        <v>142.41509805000001</v>
      </c>
      <c r="D220" s="36">
        <f>SUMIFS(СВЦЭМ!$F$33:$F$776,СВЦЭМ!$A$33:$A$776,$A220,СВЦЭМ!$B$33:$B$776,D$190)+'СЕТ СН'!$F$15</f>
        <v>150.55283019999999</v>
      </c>
      <c r="E220" s="36">
        <f>SUMIFS(СВЦЭМ!$F$33:$F$776,СВЦЭМ!$A$33:$A$776,$A220,СВЦЭМ!$B$33:$B$776,E$190)+'СЕТ СН'!$F$15</f>
        <v>151.90558752999999</v>
      </c>
      <c r="F220" s="36">
        <f>SUMIFS(СВЦЭМ!$F$33:$F$776,СВЦЭМ!$A$33:$A$776,$A220,СВЦЭМ!$B$33:$B$776,F$190)+'СЕТ СН'!$F$15</f>
        <v>150.42599809000001</v>
      </c>
      <c r="G220" s="36">
        <f>SUMIFS(СВЦЭМ!$F$33:$F$776,СВЦЭМ!$A$33:$A$776,$A220,СВЦЭМ!$B$33:$B$776,G$190)+'СЕТ СН'!$F$15</f>
        <v>149.06457434000001</v>
      </c>
      <c r="H220" s="36">
        <f>SUMIFS(СВЦЭМ!$F$33:$F$776,СВЦЭМ!$A$33:$A$776,$A220,СВЦЭМ!$B$33:$B$776,H$190)+'СЕТ СН'!$F$15</f>
        <v>144.71115348999999</v>
      </c>
      <c r="I220" s="36">
        <f>SUMIFS(СВЦЭМ!$F$33:$F$776,СВЦЭМ!$A$33:$A$776,$A220,СВЦЭМ!$B$33:$B$776,I$190)+'СЕТ СН'!$F$15</f>
        <v>133.94136040000001</v>
      </c>
      <c r="J220" s="36">
        <f>SUMIFS(СВЦЭМ!$F$33:$F$776,СВЦЭМ!$A$33:$A$776,$A220,СВЦЭМ!$B$33:$B$776,J$190)+'СЕТ СН'!$F$15</f>
        <v>126.79952329</v>
      </c>
      <c r="K220" s="36">
        <f>SUMIFS(СВЦЭМ!$F$33:$F$776,СВЦЭМ!$A$33:$A$776,$A220,СВЦЭМ!$B$33:$B$776,K$190)+'СЕТ СН'!$F$15</f>
        <v>124.79573753</v>
      </c>
      <c r="L220" s="36">
        <f>SUMIFS(СВЦЭМ!$F$33:$F$776,СВЦЭМ!$A$33:$A$776,$A220,СВЦЭМ!$B$33:$B$776,L$190)+'СЕТ СН'!$F$15</f>
        <v>126.87232838</v>
      </c>
      <c r="M220" s="36">
        <f>SUMIFS(СВЦЭМ!$F$33:$F$776,СВЦЭМ!$A$33:$A$776,$A220,СВЦЭМ!$B$33:$B$776,M$190)+'СЕТ СН'!$F$15</f>
        <v>126.25976907</v>
      </c>
      <c r="N220" s="36">
        <f>SUMIFS(СВЦЭМ!$F$33:$F$776,СВЦЭМ!$A$33:$A$776,$A220,СВЦЭМ!$B$33:$B$776,N$190)+'СЕТ СН'!$F$15</f>
        <v>129.2501627</v>
      </c>
      <c r="O220" s="36">
        <f>SUMIFS(СВЦЭМ!$F$33:$F$776,СВЦЭМ!$A$33:$A$776,$A220,СВЦЭМ!$B$33:$B$776,O$190)+'СЕТ СН'!$F$15</f>
        <v>131.13540122000001</v>
      </c>
      <c r="P220" s="36">
        <f>SUMIFS(СВЦЭМ!$F$33:$F$776,СВЦЭМ!$A$33:$A$776,$A220,СВЦЭМ!$B$33:$B$776,P$190)+'СЕТ СН'!$F$15</f>
        <v>131.84256707</v>
      </c>
      <c r="Q220" s="36">
        <f>SUMIFS(СВЦЭМ!$F$33:$F$776,СВЦЭМ!$A$33:$A$776,$A220,СВЦЭМ!$B$33:$B$776,Q$190)+'СЕТ СН'!$F$15</f>
        <v>132.4593524</v>
      </c>
      <c r="R220" s="36">
        <f>SUMIFS(СВЦЭМ!$F$33:$F$776,СВЦЭМ!$A$33:$A$776,$A220,СВЦЭМ!$B$33:$B$776,R$190)+'СЕТ СН'!$F$15</f>
        <v>132.56981285000001</v>
      </c>
      <c r="S220" s="36">
        <f>SUMIFS(СВЦЭМ!$F$33:$F$776,СВЦЭМ!$A$33:$A$776,$A220,СВЦЭМ!$B$33:$B$776,S$190)+'СЕТ СН'!$F$15</f>
        <v>136.72763069000001</v>
      </c>
      <c r="T220" s="36">
        <f>SUMIFS(СВЦЭМ!$F$33:$F$776,СВЦЭМ!$A$33:$A$776,$A220,СВЦЭМ!$B$33:$B$776,T$190)+'СЕТ СН'!$F$15</f>
        <v>134.29513524000001</v>
      </c>
      <c r="U220" s="36">
        <f>SUMIFS(СВЦЭМ!$F$33:$F$776,СВЦЭМ!$A$33:$A$776,$A220,СВЦЭМ!$B$33:$B$776,U$190)+'СЕТ СН'!$F$15</f>
        <v>130.04794287000001</v>
      </c>
      <c r="V220" s="36">
        <f>SUMIFS(СВЦЭМ!$F$33:$F$776,СВЦЭМ!$A$33:$A$776,$A220,СВЦЭМ!$B$33:$B$776,V$190)+'СЕТ СН'!$F$15</f>
        <v>131.67398946</v>
      </c>
      <c r="W220" s="36">
        <f>SUMIFS(СВЦЭМ!$F$33:$F$776,СВЦЭМ!$A$33:$A$776,$A220,СВЦЭМ!$B$33:$B$776,W$190)+'СЕТ СН'!$F$15</f>
        <v>127.84557791</v>
      </c>
      <c r="X220" s="36">
        <f>SUMIFS(СВЦЭМ!$F$33:$F$776,СВЦЭМ!$A$33:$A$776,$A220,СВЦЭМ!$B$33:$B$776,X$190)+'СЕТ СН'!$F$15</f>
        <v>132.26921612000001</v>
      </c>
      <c r="Y220" s="36">
        <f>SUMIFS(СВЦЭМ!$F$33:$F$776,СВЦЭМ!$A$33:$A$776,$A220,СВЦЭМ!$B$33:$B$776,Y$190)+'СЕТ СН'!$F$15</f>
        <v>138.84841675999999</v>
      </c>
    </row>
    <row r="221" spans="1:25" ht="15.75" x14ac:dyDescent="0.2">
      <c r="A221" s="35">
        <f t="shared" si="5"/>
        <v>43921</v>
      </c>
      <c r="B221" s="36">
        <f>SUMIFS(СВЦЭМ!$F$33:$F$776,СВЦЭМ!$A$33:$A$776,$A221,СВЦЭМ!$B$33:$B$776,B$190)+'СЕТ СН'!$F$15</f>
        <v>139.43147517</v>
      </c>
      <c r="C221" s="36">
        <f>SUMIFS(СВЦЭМ!$F$33:$F$776,СВЦЭМ!$A$33:$A$776,$A221,СВЦЭМ!$B$33:$B$776,C$190)+'СЕТ СН'!$F$15</f>
        <v>144.58181884000001</v>
      </c>
      <c r="D221" s="36">
        <f>SUMIFS(СВЦЭМ!$F$33:$F$776,СВЦЭМ!$A$33:$A$776,$A221,СВЦЭМ!$B$33:$B$776,D$190)+'СЕТ СН'!$F$15</f>
        <v>151.80433729000001</v>
      </c>
      <c r="E221" s="36">
        <f>SUMIFS(СВЦЭМ!$F$33:$F$776,СВЦЭМ!$A$33:$A$776,$A221,СВЦЭМ!$B$33:$B$776,E$190)+'СЕТ СН'!$F$15</f>
        <v>153.94906738</v>
      </c>
      <c r="F221" s="36">
        <f>SUMIFS(СВЦЭМ!$F$33:$F$776,СВЦЭМ!$A$33:$A$776,$A221,СВЦЭМ!$B$33:$B$776,F$190)+'СЕТ СН'!$F$15</f>
        <v>153.46181716000001</v>
      </c>
      <c r="G221" s="36">
        <f>SUMIFS(СВЦЭМ!$F$33:$F$776,СВЦЭМ!$A$33:$A$776,$A221,СВЦЭМ!$B$33:$B$776,G$190)+'СЕТ СН'!$F$15</f>
        <v>150.80627942000001</v>
      </c>
      <c r="H221" s="36">
        <f>SUMIFS(СВЦЭМ!$F$33:$F$776,СВЦЭМ!$A$33:$A$776,$A221,СВЦЭМ!$B$33:$B$776,H$190)+'СЕТ СН'!$F$15</f>
        <v>145.79718416</v>
      </c>
      <c r="I221" s="36">
        <f>SUMIFS(СВЦЭМ!$F$33:$F$776,СВЦЭМ!$A$33:$A$776,$A221,СВЦЭМ!$B$33:$B$776,I$190)+'СЕТ СН'!$F$15</f>
        <v>137.54265966</v>
      </c>
      <c r="J221" s="36">
        <f>SUMIFS(СВЦЭМ!$F$33:$F$776,СВЦЭМ!$A$33:$A$776,$A221,СВЦЭМ!$B$33:$B$776,J$190)+'СЕТ СН'!$F$15</f>
        <v>130.56477835999999</v>
      </c>
      <c r="K221" s="36">
        <f>SUMIFS(СВЦЭМ!$F$33:$F$776,СВЦЭМ!$A$33:$A$776,$A221,СВЦЭМ!$B$33:$B$776,K$190)+'СЕТ СН'!$F$15</f>
        <v>128.26269705000001</v>
      </c>
      <c r="L221" s="36">
        <f>SUMIFS(СВЦЭМ!$F$33:$F$776,СВЦЭМ!$A$33:$A$776,$A221,СВЦЭМ!$B$33:$B$776,L$190)+'СЕТ СН'!$F$15</f>
        <v>127.76621986000001</v>
      </c>
      <c r="M221" s="36">
        <f>SUMIFS(СВЦЭМ!$F$33:$F$776,СВЦЭМ!$A$33:$A$776,$A221,СВЦЭМ!$B$33:$B$776,M$190)+'СЕТ СН'!$F$15</f>
        <v>126.33172983</v>
      </c>
      <c r="N221" s="36">
        <f>SUMIFS(СВЦЭМ!$F$33:$F$776,СВЦЭМ!$A$33:$A$776,$A221,СВЦЭМ!$B$33:$B$776,N$190)+'СЕТ СН'!$F$15</f>
        <v>128.05877000000001</v>
      </c>
      <c r="O221" s="36">
        <f>SUMIFS(СВЦЭМ!$F$33:$F$776,СВЦЭМ!$A$33:$A$776,$A221,СВЦЭМ!$B$33:$B$776,O$190)+'СЕТ СН'!$F$15</f>
        <v>130.01898041999999</v>
      </c>
      <c r="P221" s="36">
        <f>SUMIFS(СВЦЭМ!$F$33:$F$776,СВЦЭМ!$A$33:$A$776,$A221,СВЦЭМ!$B$33:$B$776,P$190)+'СЕТ СН'!$F$15</f>
        <v>131.48144775</v>
      </c>
      <c r="Q221" s="36">
        <f>SUMIFS(СВЦЭМ!$F$33:$F$776,СВЦЭМ!$A$33:$A$776,$A221,СВЦЭМ!$B$33:$B$776,Q$190)+'СЕТ СН'!$F$15</f>
        <v>131.97092194999999</v>
      </c>
      <c r="R221" s="36">
        <f>SUMIFS(СВЦЭМ!$F$33:$F$776,СВЦЭМ!$A$33:$A$776,$A221,СВЦЭМ!$B$33:$B$776,R$190)+'СЕТ СН'!$F$15</f>
        <v>130.79830405000001</v>
      </c>
      <c r="S221" s="36">
        <f>SUMIFS(СВЦЭМ!$F$33:$F$776,СВЦЭМ!$A$33:$A$776,$A221,СВЦЭМ!$B$33:$B$776,S$190)+'СЕТ СН'!$F$15</f>
        <v>130.81829779</v>
      </c>
      <c r="T221" s="36">
        <f>SUMIFS(СВЦЭМ!$F$33:$F$776,СВЦЭМ!$A$33:$A$776,$A221,СВЦЭМ!$B$33:$B$776,T$190)+'СЕТ СН'!$F$15</f>
        <v>126.58794535</v>
      </c>
      <c r="U221" s="36">
        <f>SUMIFS(СВЦЭМ!$F$33:$F$776,СВЦЭМ!$A$33:$A$776,$A221,СВЦЭМ!$B$33:$B$776,U$190)+'СЕТ СН'!$F$15</f>
        <v>122.75065743</v>
      </c>
      <c r="V221" s="36">
        <f>SUMIFS(СВЦЭМ!$F$33:$F$776,СВЦЭМ!$A$33:$A$776,$A221,СВЦЭМ!$B$33:$B$776,V$190)+'СЕТ СН'!$F$15</f>
        <v>122.37638575</v>
      </c>
      <c r="W221" s="36">
        <f>SUMIFS(СВЦЭМ!$F$33:$F$776,СВЦЭМ!$A$33:$A$776,$A221,СВЦЭМ!$B$33:$B$776,W$190)+'СЕТ СН'!$F$15</f>
        <v>125.10350753</v>
      </c>
      <c r="X221" s="36">
        <f>SUMIFS(СВЦЭМ!$F$33:$F$776,СВЦЭМ!$A$33:$A$776,$A221,СВЦЭМ!$B$33:$B$776,X$190)+'СЕТ СН'!$F$15</f>
        <v>124.41483121</v>
      </c>
      <c r="Y221" s="36">
        <f>SUMIFS(СВЦЭМ!$F$33:$F$776,СВЦЭМ!$A$33:$A$776,$A221,СВЦЭМ!$B$33:$B$776,Y$190)+'СЕТ СН'!$F$15</f>
        <v>127.04356145</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43892</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43893</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43894</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43895</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43896</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43897</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43898</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43899</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43900</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43901</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43902</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43903</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43904</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43905</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43906</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43907</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43908</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43909</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43910</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43911</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43912</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43913</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43914</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43915</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43916</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43917</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43918</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43919</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43920</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43921</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43892</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43893</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43894</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43895</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43896</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43897</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43898</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43899</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43900</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43901</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43902</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43903</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43904</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43905</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43906</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43907</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43908</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43909</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43910</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43911</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43912</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43913</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43914</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43915</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43916</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43917</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43918</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43919</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43920</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43921</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43892</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43893</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43894</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43895</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43896</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43897</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43898</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43899</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43900</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43901</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43902</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43903</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43904</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43905</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43906</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43907</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43908</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43909</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43910</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43911</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43912</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43913</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43914</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43915</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43916</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43917</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43918</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43919</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43920</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43921</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43892</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43893</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43894</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43895</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43896</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43897</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43898</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43899</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43900</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43901</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43902</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43903</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43904</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43905</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43906</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43907</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43908</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43909</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43910</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43911</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43912</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43913</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43914</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43915</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43916</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43917</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43918</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43919</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43920</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43921</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43892</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43893</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43894</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43895</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43896</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43897</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43898</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43899</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43900</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43901</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43902</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43903</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43904</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43905</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43906</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43907</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43908</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43909</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43910</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43911</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43912</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43913</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43914</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43915</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43916</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43917</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43918</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43919</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43920</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43921</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43892</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43893</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43894</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43895</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43896</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43897</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43898</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43899</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43900</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43901</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43902</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43903</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43904</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43905</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43906</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43907</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43908</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43909</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43910</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43911</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43912</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43913</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43914</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43915</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43916</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43917</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43918</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43919</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43920</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43921</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603560.96066746127</v>
      </c>
      <c r="O439" s="129"/>
      <c r="P439" s="128">
        <f>СВЦЭМ!$D$12+'СЕТ СН'!$F$13-'СЕТ СН'!$G$25</f>
        <v>603560.96066746127</v>
      </c>
      <c r="Q439" s="129"/>
      <c r="R439" s="128">
        <f>СВЦЭМ!$D$12+'СЕТ СН'!$F$13-'СЕТ СН'!$H$25</f>
        <v>603560.96066746127</v>
      </c>
      <c r="S439" s="129"/>
      <c r="T439" s="128">
        <f>СВЦЭМ!$D$12+'СЕТ СН'!$F$13-'СЕТ СН'!$I$25</f>
        <v>603560.96066746127</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01.03.2020</v>
      </c>
      <c r="B12" s="36">
        <f>SUMIFS(СВЦЭМ!$D$33:$D$776,СВЦЭМ!$A$33:$A$776,$A12,СВЦЭМ!$B$33:$B$776,B$11)+'СЕТ СН'!$F$14+СВЦЭМ!$D$10+'СЕТ СН'!$F$8*'СЕТ СН'!$F$9-'СЕТ СН'!$F$26</f>
        <v>993.78718268000011</v>
      </c>
      <c r="C12" s="36">
        <f>SUMIFS(СВЦЭМ!$D$33:$D$776,СВЦЭМ!$A$33:$A$776,$A12,СВЦЭМ!$B$33:$B$776,C$11)+'СЕТ СН'!$F$14+СВЦЭМ!$D$10+'СЕТ СН'!$F$8*'СЕТ СН'!$F$9-'СЕТ СН'!$F$26</f>
        <v>1022.5600309600001</v>
      </c>
      <c r="D12" s="36">
        <f>SUMIFS(СВЦЭМ!$D$33:$D$776,СВЦЭМ!$A$33:$A$776,$A12,СВЦЭМ!$B$33:$B$776,D$11)+'СЕТ СН'!$F$14+СВЦЭМ!$D$10+'СЕТ СН'!$F$8*'СЕТ СН'!$F$9-'СЕТ СН'!$F$26</f>
        <v>1031.33101605</v>
      </c>
      <c r="E12" s="36">
        <f>SUMIFS(СВЦЭМ!$D$33:$D$776,СВЦЭМ!$A$33:$A$776,$A12,СВЦЭМ!$B$33:$B$776,E$11)+'СЕТ СН'!$F$14+СВЦЭМ!$D$10+'СЕТ СН'!$F$8*'СЕТ СН'!$F$9-'СЕТ СН'!$F$26</f>
        <v>1039.59332481</v>
      </c>
      <c r="F12" s="36">
        <f>SUMIFS(СВЦЭМ!$D$33:$D$776,СВЦЭМ!$A$33:$A$776,$A12,СВЦЭМ!$B$33:$B$776,F$11)+'СЕТ СН'!$F$14+СВЦЭМ!$D$10+'СЕТ СН'!$F$8*'СЕТ СН'!$F$9-'СЕТ СН'!$F$26</f>
        <v>1036.0738709500001</v>
      </c>
      <c r="G12" s="36">
        <f>SUMIFS(СВЦЭМ!$D$33:$D$776,СВЦЭМ!$A$33:$A$776,$A12,СВЦЭМ!$B$33:$B$776,G$11)+'СЕТ СН'!$F$14+СВЦЭМ!$D$10+'СЕТ СН'!$F$8*'СЕТ СН'!$F$9-'СЕТ СН'!$F$26</f>
        <v>1035.38504171</v>
      </c>
      <c r="H12" s="36">
        <f>SUMIFS(СВЦЭМ!$D$33:$D$776,СВЦЭМ!$A$33:$A$776,$A12,СВЦЭМ!$B$33:$B$776,H$11)+'СЕТ СН'!$F$14+СВЦЭМ!$D$10+'СЕТ СН'!$F$8*'СЕТ СН'!$F$9-'СЕТ СН'!$F$26</f>
        <v>1025.3207813500001</v>
      </c>
      <c r="I12" s="36">
        <f>SUMIFS(СВЦЭМ!$D$33:$D$776,СВЦЭМ!$A$33:$A$776,$A12,СВЦЭМ!$B$33:$B$776,I$11)+'СЕТ СН'!$F$14+СВЦЭМ!$D$10+'СЕТ СН'!$F$8*'СЕТ СН'!$F$9-'СЕТ СН'!$F$26</f>
        <v>993.40245847000006</v>
      </c>
      <c r="J12" s="36">
        <f>SUMIFS(СВЦЭМ!$D$33:$D$776,СВЦЭМ!$A$33:$A$776,$A12,СВЦЭМ!$B$33:$B$776,J$11)+'СЕТ СН'!$F$14+СВЦЭМ!$D$10+'СЕТ СН'!$F$8*'СЕТ СН'!$F$9-'СЕТ СН'!$F$26</f>
        <v>935.63892648000012</v>
      </c>
      <c r="K12" s="36">
        <f>SUMIFS(СВЦЭМ!$D$33:$D$776,СВЦЭМ!$A$33:$A$776,$A12,СВЦЭМ!$B$33:$B$776,K$11)+'СЕТ СН'!$F$14+СВЦЭМ!$D$10+'СЕТ СН'!$F$8*'СЕТ СН'!$F$9-'СЕТ СН'!$F$26</f>
        <v>920.21093759000007</v>
      </c>
      <c r="L12" s="36">
        <f>SUMIFS(СВЦЭМ!$D$33:$D$776,СВЦЭМ!$A$33:$A$776,$A12,СВЦЭМ!$B$33:$B$776,L$11)+'СЕТ СН'!$F$14+СВЦЭМ!$D$10+'СЕТ СН'!$F$8*'СЕТ СН'!$F$9-'СЕТ СН'!$F$26</f>
        <v>906.69650480000007</v>
      </c>
      <c r="M12" s="36">
        <f>SUMIFS(СВЦЭМ!$D$33:$D$776,СВЦЭМ!$A$33:$A$776,$A12,СВЦЭМ!$B$33:$B$776,M$11)+'СЕТ СН'!$F$14+СВЦЭМ!$D$10+'СЕТ СН'!$F$8*'СЕТ СН'!$F$9-'СЕТ СН'!$F$26</f>
        <v>909.03541689000008</v>
      </c>
      <c r="N12" s="36">
        <f>SUMIFS(СВЦЭМ!$D$33:$D$776,СВЦЭМ!$A$33:$A$776,$A12,СВЦЭМ!$B$33:$B$776,N$11)+'СЕТ СН'!$F$14+СВЦЭМ!$D$10+'СЕТ СН'!$F$8*'СЕТ СН'!$F$9-'СЕТ СН'!$F$26</f>
        <v>918.15427115000011</v>
      </c>
      <c r="O12" s="36">
        <f>SUMIFS(СВЦЭМ!$D$33:$D$776,СВЦЭМ!$A$33:$A$776,$A12,СВЦЭМ!$B$33:$B$776,O$11)+'СЕТ СН'!$F$14+СВЦЭМ!$D$10+'СЕТ СН'!$F$8*'СЕТ СН'!$F$9-'СЕТ СН'!$F$26</f>
        <v>932.71124369000006</v>
      </c>
      <c r="P12" s="36">
        <f>SUMIFS(СВЦЭМ!$D$33:$D$776,СВЦЭМ!$A$33:$A$776,$A12,СВЦЭМ!$B$33:$B$776,P$11)+'СЕТ СН'!$F$14+СВЦЭМ!$D$10+'СЕТ СН'!$F$8*'СЕТ СН'!$F$9-'СЕТ СН'!$F$26</f>
        <v>943.77471194000009</v>
      </c>
      <c r="Q12" s="36">
        <f>SUMIFS(СВЦЭМ!$D$33:$D$776,СВЦЭМ!$A$33:$A$776,$A12,СВЦЭМ!$B$33:$B$776,Q$11)+'СЕТ СН'!$F$14+СВЦЭМ!$D$10+'СЕТ СН'!$F$8*'СЕТ СН'!$F$9-'СЕТ СН'!$F$26</f>
        <v>953.34782795000012</v>
      </c>
      <c r="R12" s="36">
        <f>SUMIFS(СВЦЭМ!$D$33:$D$776,СВЦЭМ!$A$33:$A$776,$A12,СВЦЭМ!$B$33:$B$776,R$11)+'СЕТ СН'!$F$14+СВЦЭМ!$D$10+'СЕТ СН'!$F$8*'СЕТ СН'!$F$9-'СЕТ СН'!$F$26</f>
        <v>948.73265758000014</v>
      </c>
      <c r="S12" s="36">
        <f>SUMIFS(СВЦЭМ!$D$33:$D$776,СВЦЭМ!$A$33:$A$776,$A12,СВЦЭМ!$B$33:$B$776,S$11)+'СЕТ СН'!$F$14+СВЦЭМ!$D$10+'СЕТ СН'!$F$8*'СЕТ СН'!$F$9-'СЕТ СН'!$F$26</f>
        <v>945.41723554000009</v>
      </c>
      <c r="T12" s="36">
        <f>SUMIFS(СВЦЭМ!$D$33:$D$776,СВЦЭМ!$A$33:$A$776,$A12,СВЦЭМ!$B$33:$B$776,T$11)+'СЕТ СН'!$F$14+СВЦЭМ!$D$10+'СЕТ СН'!$F$8*'СЕТ СН'!$F$9-'СЕТ СН'!$F$26</f>
        <v>934.87351910000007</v>
      </c>
      <c r="U12" s="36">
        <f>SUMIFS(СВЦЭМ!$D$33:$D$776,СВЦЭМ!$A$33:$A$776,$A12,СВЦЭМ!$B$33:$B$776,U$11)+'СЕТ СН'!$F$14+СВЦЭМ!$D$10+'СЕТ СН'!$F$8*'СЕТ СН'!$F$9-'СЕТ СН'!$F$26</f>
        <v>921.23005798000008</v>
      </c>
      <c r="V12" s="36">
        <f>SUMIFS(СВЦЭМ!$D$33:$D$776,СВЦЭМ!$A$33:$A$776,$A12,СВЦЭМ!$B$33:$B$776,V$11)+'СЕТ СН'!$F$14+СВЦЭМ!$D$10+'СЕТ СН'!$F$8*'СЕТ СН'!$F$9-'СЕТ СН'!$F$26</f>
        <v>914.62566364000008</v>
      </c>
      <c r="W12" s="36">
        <f>SUMIFS(СВЦЭМ!$D$33:$D$776,СВЦЭМ!$A$33:$A$776,$A12,СВЦЭМ!$B$33:$B$776,W$11)+'СЕТ СН'!$F$14+СВЦЭМ!$D$10+'СЕТ СН'!$F$8*'СЕТ СН'!$F$9-'СЕТ СН'!$F$26</f>
        <v>919.39887336000015</v>
      </c>
      <c r="X12" s="36">
        <f>SUMIFS(СВЦЭМ!$D$33:$D$776,СВЦЭМ!$A$33:$A$776,$A12,СВЦЭМ!$B$33:$B$776,X$11)+'СЕТ СН'!$F$14+СВЦЭМ!$D$10+'СЕТ СН'!$F$8*'СЕТ СН'!$F$9-'СЕТ СН'!$F$26</f>
        <v>931.17281168000011</v>
      </c>
      <c r="Y12" s="36">
        <f>SUMIFS(СВЦЭМ!$D$33:$D$776,СВЦЭМ!$A$33:$A$776,$A12,СВЦЭМ!$B$33:$B$776,Y$11)+'СЕТ СН'!$F$14+СВЦЭМ!$D$10+'СЕТ СН'!$F$8*'СЕТ СН'!$F$9-'СЕТ СН'!$F$26</f>
        <v>964.84481448000008</v>
      </c>
    </row>
    <row r="13" spans="1:25" ht="15.75" x14ac:dyDescent="0.2">
      <c r="A13" s="35">
        <f>A12+1</f>
        <v>43892</v>
      </c>
      <c r="B13" s="36">
        <f>SUMIFS(СВЦЭМ!$D$33:$D$776,СВЦЭМ!$A$33:$A$776,$A13,СВЦЭМ!$B$33:$B$776,B$11)+'СЕТ СН'!$F$14+СВЦЭМ!$D$10+'СЕТ СН'!$F$8*'СЕТ СН'!$F$9-'СЕТ СН'!$F$26</f>
        <v>938.49140468000007</v>
      </c>
      <c r="C13" s="36">
        <f>SUMIFS(СВЦЭМ!$D$33:$D$776,СВЦЭМ!$A$33:$A$776,$A13,СВЦЭМ!$B$33:$B$776,C$11)+'СЕТ СН'!$F$14+СВЦЭМ!$D$10+'СЕТ СН'!$F$8*'СЕТ СН'!$F$9-'СЕТ СН'!$F$26</f>
        <v>941.17778247000012</v>
      </c>
      <c r="D13" s="36">
        <f>SUMIFS(СВЦЭМ!$D$33:$D$776,СВЦЭМ!$A$33:$A$776,$A13,СВЦЭМ!$B$33:$B$776,D$11)+'СЕТ СН'!$F$14+СВЦЭМ!$D$10+'СЕТ СН'!$F$8*'СЕТ СН'!$F$9-'СЕТ СН'!$F$26</f>
        <v>952.80550834000007</v>
      </c>
      <c r="E13" s="36">
        <f>SUMIFS(СВЦЭМ!$D$33:$D$776,СВЦЭМ!$A$33:$A$776,$A13,СВЦЭМ!$B$33:$B$776,E$11)+'СЕТ СН'!$F$14+СВЦЭМ!$D$10+'СЕТ СН'!$F$8*'СЕТ СН'!$F$9-'СЕТ СН'!$F$26</f>
        <v>952.77006956000014</v>
      </c>
      <c r="F13" s="36">
        <f>SUMIFS(СВЦЭМ!$D$33:$D$776,СВЦЭМ!$A$33:$A$776,$A13,СВЦЭМ!$B$33:$B$776,F$11)+'СЕТ СН'!$F$14+СВЦЭМ!$D$10+'СЕТ СН'!$F$8*'СЕТ СН'!$F$9-'СЕТ СН'!$F$26</f>
        <v>952.08859058000007</v>
      </c>
      <c r="G13" s="36">
        <f>SUMIFS(СВЦЭМ!$D$33:$D$776,СВЦЭМ!$A$33:$A$776,$A13,СВЦЭМ!$B$33:$B$776,G$11)+'СЕТ СН'!$F$14+СВЦЭМ!$D$10+'СЕТ СН'!$F$8*'СЕТ СН'!$F$9-'СЕТ СН'!$F$26</f>
        <v>965.22823778000009</v>
      </c>
      <c r="H13" s="36">
        <f>SUMIFS(СВЦЭМ!$D$33:$D$776,СВЦЭМ!$A$33:$A$776,$A13,СВЦЭМ!$B$33:$B$776,H$11)+'СЕТ СН'!$F$14+СВЦЭМ!$D$10+'СЕТ СН'!$F$8*'СЕТ СН'!$F$9-'СЕТ СН'!$F$26</f>
        <v>1014.54161093</v>
      </c>
      <c r="I13" s="36">
        <f>SUMIFS(СВЦЭМ!$D$33:$D$776,СВЦЭМ!$A$33:$A$776,$A13,СВЦЭМ!$B$33:$B$776,I$11)+'СЕТ СН'!$F$14+СВЦЭМ!$D$10+'СЕТ СН'!$F$8*'СЕТ СН'!$F$9-'СЕТ СН'!$F$26</f>
        <v>988.25123796000014</v>
      </c>
      <c r="J13" s="36">
        <f>SUMIFS(СВЦЭМ!$D$33:$D$776,СВЦЭМ!$A$33:$A$776,$A13,СВЦЭМ!$B$33:$B$776,J$11)+'СЕТ СН'!$F$14+СВЦЭМ!$D$10+'СЕТ СН'!$F$8*'СЕТ СН'!$F$9-'СЕТ СН'!$F$26</f>
        <v>948.07976913000016</v>
      </c>
      <c r="K13" s="36">
        <f>SUMIFS(СВЦЭМ!$D$33:$D$776,СВЦЭМ!$A$33:$A$776,$A13,СВЦЭМ!$B$33:$B$776,K$11)+'СЕТ СН'!$F$14+СВЦЭМ!$D$10+'СЕТ СН'!$F$8*'СЕТ СН'!$F$9-'СЕТ СН'!$F$26</f>
        <v>936.02457391000007</v>
      </c>
      <c r="L13" s="36">
        <f>SUMIFS(СВЦЭМ!$D$33:$D$776,СВЦЭМ!$A$33:$A$776,$A13,СВЦЭМ!$B$33:$B$776,L$11)+'СЕТ СН'!$F$14+СВЦЭМ!$D$10+'СЕТ СН'!$F$8*'СЕТ СН'!$F$9-'СЕТ СН'!$F$26</f>
        <v>939.97283837000009</v>
      </c>
      <c r="M13" s="36">
        <f>SUMIFS(СВЦЭМ!$D$33:$D$776,СВЦЭМ!$A$33:$A$776,$A13,СВЦЭМ!$B$33:$B$776,M$11)+'СЕТ СН'!$F$14+СВЦЭМ!$D$10+'СЕТ СН'!$F$8*'СЕТ СН'!$F$9-'СЕТ СН'!$F$26</f>
        <v>949.8672002400001</v>
      </c>
      <c r="N13" s="36">
        <f>SUMIFS(СВЦЭМ!$D$33:$D$776,СВЦЭМ!$A$33:$A$776,$A13,СВЦЭМ!$B$33:$B$776,N$11)+'СЕТ СН'!$F$14+СВЦЭМ!$D$10+'СЕТ СН'!$F$8*'СЕТ СН'!$F$9-'СЕТ СН'!$F$26</f>
        <v>963.52809604000015</v>
      </c>
      <c r="O13" s="36">
        <f>SUMIFS(СВЦЭМ!$D$33:$D$776,СВЦЭМ!$A$33:$A$776,$A13,СВЦЭМ!$B$33:$B$776,O$11)+'СЕТ СН'!$F$14+СВЦЭМ!$D$10+'СЕТ СН'!$F$8*'СЕТ СН'!$F$9-'СЕТ СН'!$F$26</f>
        <v>980.03918531000011</v>
      </c>
      <c r="P13" s="36">
        <f>SUMIFS(СВЦЭМ!$D$33:$D$776,СВЦЭМ!$A$33:$A$776,$A13,СВЦЭМ!$B$33:$B$776,P$11)+'СЕТ СН'!$F$14+СВЦЭМ!$D$10+'СЕТ СН'!$F$8*'СЕТ СН'!$F$9-'СЕТ СН'!$F$26</f>
        <v>989.63083888000006</v>
      </c>
      <c r="Q13" s="36">
        <f>SUMIFS(СВЦЭМ!$D$33:$D$776,СВЦЭМ!$A$33:$A$776,$A13,СВЦЭМ!$B$33:$B$776,Q$11)+'СЕТ СН'!$F$14+СВЦЭМ!$D$10+'СЕТ СН'!$F$8*'СЕТ СН'!$F$9-'СЕТ СН'!$F$26</f>
        <v>997.75753943000007</v>
      </c>
      <c r="R13" s="36">
        <f>SUMIFS(СВЦЭМ!$D$33:$D$776,СВЦЭМ!$A$33:$A$776,$A13,СВЦЭМ!$B$33:$B$776,R$11)+'СЕТ СН'!$F$14+СВЦЭМ!$D$10+'СЕТ СН'!$F$8*'СЕТ СН'!$F$9-'СЕТ СН'!$F$26</f>
        <v>997.67784155000015</v>
      </c>
      <c r="S13" s="36">
        <f>SUMIFS(СВЦЭМ!$D$33:$D$776,СВЦЭМ!$A$33:$A$776,$A13,СВЦЭМ!$B$33:$B$776,S$11)+'СЕТ СН'!$F$14+СВЦЭМ!$D$10+'СЕТ СН'!$F$8*'СЕТ СН'!$F$9-'СЕТ СН'!$F$26</f>
        <v>991.9382785900001</v>
      </c>
      <c r="T13" s="36">
        <f>SUMIFS(СВЦЭМ!$D$33:$D$776,СВЦЭМ!$A$33:$A$776,$A13,СВЦЭМ!$B$33:$B$776,T$11)+'СЕТ СН'!$F$14+СВЦЭМ!$D$10+'СЕТ СН'!$F$8*'СЕТ СН'!$F$9-'СЕТ СН'!$F$26</f>
        <v>972.89818632000015</v>
      </c>
      <c r="U13" s="36">
        <f>SUMIFS(СВЦЭМ!$D$33:$D$776,СВЦЭМ!$A$33:$A$776,$A13,СВЦЭМ!$B$33:$B$776,U$11)+'СЕТ СН'!$F$14+СВЦЭМ!$D$10+'СЕТ СН'!$F$8*'СЕТ СН'!$F$9-'СЕТ СН'!$F$26</f>
        <v>950.78178809000008</v>
      </c>
      <c r="V13" s="36">
        <f>SUMIFS(СВЦЭМ!$D$33:$D$776,СВЦЭМ!$A$33:$A$776,$A13,СВЦЭМ!$B$33:$B$776,V$11)+'СЕТ СН'!$F$14+СВЦЭМ!$D$10+'СЕТ СН'!$F$8*'СЕТ СН'!$F$9-'СЕТ СН'!$F$26</f>
        <v>954.92274240000006</v>
      </c>
      <c r="W13" s="36">
        <f>SUMIFS(СВЦЭМ!$D$33:$D$776,СВЦЭМ!$A$33:$A$776,$A13,СВЦЭМ!$B$33:$B$776,W$11)+'СЕТ СН'!$F$14+СВЦЭМ!$D$10+'СЕТ СН'!$F$8*'СЕТ СН'!$F$9-'СЕТ СН'!$F$26</f>
        <v>966.63522181000008</v>
      </c>
      <c r="X13" s="36">
        <f>SUMIFS(СВЦЭМ!$D$33:$D$776,СВЦЭМ!$A$33:$A$776,$A13,СВЦЭМ!$B$33:$B$776,X$11)+'СЕТ СН'!$F$14+СВЦЭМ!$D$10+'СЕТ СН'!$F$8*'СЕТ СН'!$F$9-'СЕТ СН'!$F$26</f>
        <v>981.88432935000014</v>
      </c>
      <c r="Y13" s="36">
        <f>SUMIFS(СВЦЭМ!$D$33:$D$776,СВЦЭМ!$A$33:$A$776,$A13,СВЦЭМ!$B$33:$B$776,Y$11)+'СЕТ СН'!$F$14+СВЦЭМ!$D$10+'СЕТ СН'!$F$8*'СЕТ СН'!$F$9-'СЕТ СН'!$F$26</f>
        <v>1010.0023833400001</v>
      </c>
    </row>
    <row r="14" spans="1:25" ht="15.75" x14ac:dyDescent="0.2">
      <c r="A14" s="35">
        <f t="shared" ref="A14:A42" si="0">A13+1</f>
        <v>43893</v>
      </c>
      <c r="B14" s="36">
        <f>SUMIFS(СВЦЭМ!$D$33:$D$776,СВЦЭМ!$A$33:$A$776,$A14,СВЦЭМ!$B$33:$B$776,B$11)+'СЕТ СН'!$F$14+СВЦЭМ!$D$10+'СЕТ СН'!$F$8*'СЕТ СН'!$F$9-'СЕТ СН'!$F$26</f>
        <v>1051.23709665</v>
      </c>
      <c r="C14" s="36">
        <f>SUMIFS(СВЦЭМ!$D$33:$D$776,СВЦЭМ!$A$33:$A$776,$A14,СВЦЭМ!$B$33:$B$776,C$11)+'СЕТ СН'!$F$14+СВЦЭМ!$D$10+'СЕТ СН'!$F$8*'СЕТ СН'!$F$9-'СЕТ СН'!$F$26</f>
        <v>1075.7724527800001</v>
      </c>
      <c r="D14" s="36">
        <f>SUMIFS(СВЦЭМ!$D$33:$D$776,СВЦЭМ!$A$33:$A$776,$A14,СВЦЭМ!$B$33:$B$776,D$11)+'СЕТ СН'!$F$14+СВЦЭМ!$D$10+'СЕТ СН'!$F$8*'СЕТ СН'!$F$9-'СЕТ СН'!$F$26</f>
        <v>1068.9165397500001</v>
      </c>
      <c r="E14" s="36">
        <f>SUMIFS(СВЦЭМ!$D$33:$D$776,СВЦЭМ!$A$33:$A$776,$A14,СВЦЭМ!$B$33:$B$776,E$11)+'СЕТ СН'!$F$14+СВЦЭМ!$D$10+'СЕТ СН'!$F$8*'СЕТ СН'!$F$9-'СЕТ СН'!$F$26</f>
        <v>1072.18292815</v>
      </c>
      <c r="F14" s="36">
        <f>SUMIFS(СВЦЭМ!$D$33:$D$776,СВЦЭМ!$A$33:$A$776,$A14,СВЦЭМ!$B$33:$B$776,F$11)+'СЕТ СН'!$F$14+СВЦЭМ!$D$10+'СЕТ СН'!$F$8*'СЕТ СН'!$F$9-'СЕТ СН'!$F$26</f>
        <v>1064.07031491</v>
      </c>
      <c r="G14" s="36">
        <f>SUMIFS(СВЦЭМ!$D$33:$D$776,СВЦЭМ!$A$33:$A$776,$A14,СВЦЭМ!$B$33:$B$776,G$11)+'СЕТ СН'!$F$14+СВЦЭМ!$D$10+'СЕТ СН'!$F$8*'СЕТ СН'!$F$9-'СЕТ СН'!$F$26</f>
        <v>1070.3436676599999</v>
      </c>
      <c r="H14" s="36">
        <f>SUMIFS(СВЦЭМ!$D$33:$D$776,СВЦЭМ!$A$33:$A$776,$A14,СВЦЭМ!$B$33:$B$776,H$11)+'СЕТ СН'!$F$14+СВЦЭМ!$D$10+'СЕТ СН'!$F$8*'СЕТ СН'!$F$9-'СЕТ СН'!$F$26</f>
        <v>1049.29408885</v>
      </c>
      <c r="I14" s="36">
        <f>SUMIFS(СВЦЭМ!$D$33:$D$776,СВЦЭМ!$A$33:$A$776,$A14,СВЦЭМ!$B$33:$B$776,I$11)+'СЕТ СН'!$F$14+СВЦЭМ!$D$10+'СЕТ СН'!$F$8*'СЕТ СН'!$F$9-'СЕТ СН'!$F$26</f>
        <v>962.56320136000011</v>
      </c>
      <c r="J14" s="36">
        <f>SUMIFS(СВЦЭМ!$D$33:$D$776,СВЦЭМ!$A$33:$A$776,$A14,СВЦЭМ!$B$33:$B$776,J$11)+'СЕТ СН'!$F$14+СВЦЭМ!$D$10+'СЕТ СН'!$F$8*'СЕТ СН'!$F$9-'СЕТ СН'!$F$26</f>
        <v>892.71607357000005</v>
      </c>
      <c r="K14" s="36">
        <f>SUMIFS(СВЦЭМ!$D$33:$D$776,СВЦЭМ!$A$33:$A$776,$A14,СВЦЭМ!$B$33:$B$776,K$11)+'СЕТ СН'!$F$14+СВЦЭМ!$D$10+'СЕТ СН'!$F$8*'СЕТ СН'!$F$9-'СЕТ СН'!$F$26</f>
        <v>888.55903763000015</v>
      </c>
      <c r="L14" s="36">
        <f>SUMIFS(СВЦЭМ!$D$33:$D$776,СВЦЭМ!$A$33:$A$776,$A14,СВЦЭМ!$B$33:$B$776,L$11)+'СЕТ СН'!$F$14+СВЦЭМ!$D$10+'СЕТ СН'!$F$8*'СЕТ СН'!$F$9-'СЕТ СН'!$F$26</f>
        <v>889.33522984000012</v>
      </c>
      <c r="M14" s="36">
        <f>SUMIFS(СВЦЭМ!$D$33:$D$776,СВЦЭМ!$A$33:$A$776,$A14,СВЦЭМ!$B$33:$B$776,M$11)+'СЕТ СН'!$F$14+СВЦЭМ!$D$10+'СЕТ СН'!$F$8*'СЕТ СН'!$F$9-'СЕТ СН'!$F$26</f>
        <v>894.18475221000006</v>
      </c>
      <c r="N14" s="36">
        <f>SUMIFS(СВЦЭМ!$D$33:$D$776,СВЦЭМ!$A$33:$A$776,$A14,СВЦЭМ!$B$33:$B$776,N$11)+'СЕТ СН'!$F$14+СВЦЭМ!$D$10+'СЕТ СН'!$F$8*'СЕТ СН'!$F$9-'СЕТ СН'!$F$26</f>
        <v>909.30874299000016</v>
      </c>
      <c r="O14" s="36">
        <f>SUMIFS(СВЦЭМ!$D$33:$D$776,СВЦЭМ!$A$33:$A$776,$A14,СВЦЭМ!$B$33:$B$776,O$11)+'СЕТ СН'!$F$14+СВЦЭМ!$D$10+'СЕТ СН'!$F$8*'СЕТ СН'!$F$9-'СЕТ СН'!$F$26</f>
        <v>924.06135829000016</v>
      </c>
      <c r="P14" s="36">
        <f>SUMIFS(СВЦЭМ!$D$33:$D$776,СВЦЭМ!$A$33:$A$776,$A14,СВЦЭМ!$B$33:$B$776,P$11)+'СЕТ СН'!$F$14+СВЦЭМ!$D$10+'СЕТ СН'!$F$8*'СЕТ СН'!$F$9-'СЕТ СН'!$F$26</f>
        <v>932.72060201000011</v>
      </c>
      <c r="Q14" s="36">
        <f>SUMIFS(СВЦЭМ!$D$33:$D$776,СВЦЭМ!$A$33:$A$776,$A14,СВЦЭМ!$B$33:$B$776,Q$11)+'СЕТ СН'!$F$14+СВЦЭМ!$D$10+'СЕТ СН'!$F$8*'СЕТ СН'!$F$9-'СЕТ СН'!$F$26</f>
        <v>938.39446538000016</v>
      </c>
      <c r="R14" s="36">
        <f>SUMIFS(СВЦЭМ!$D$33:$D$776,СВЦЭМ!$A$33:$A$776,$A14,СВЦЭМ!$B$33:$B$776,R$11)+'СЕТ СН'!$F$14+СВЦЭМ!$D$10+'СЕТ СН'!$F$8*'СЕТ СН'!$F$9-'СЕТ СН'!$F$26</f>
        <v>932.28275697000015</v>
      </c>
      <c r="S14" s="36">
        <f>SUMIFS(СВЦЭМ!$D$33:$D$776,СВЦЭМ!$A$33:$A$776,$A14,СВЦЭМ!$B$33:$B$776,S$11)+'СЕТ СН'!$F$14+СВЦЭМ!$D$10+'СЕТ СН'!$F$8*'СЕТ СН'!$F$9-'СЕТ СН'!$F$26</f>
        <v>927.34120199000006</v>
      </c>
      <c r="T14" s="36">
        <f>SUMIFS(СВЦЭМ!$D$33:$D$776,СВЦЭМ!$A$33:$A$776,$A14,СВЦЭМ!$B$33:$B$776,T$11)+'СЕТ СН'!$F$14+СВЦЭМ!$D$10+'СЕТ СН'!$F$8*'СЕТ СН'!$F$9-'СЕТ СН'!$F$26</f>
        <v>909.1717378300001</v>
      </c>
      <c r="U14" s="36">
        <f>SUMIFS(СВЦЭМ!$D$33:$D$776,СВЦЭМ!$A$33:$A$776,$A14,СВЦЭМ!$B$33:$B$776,U$11)+'СЕТ СН'!$F$14+СВЦЭМ!$D$10+'СЕТ СН'!$F$8*'СЕТ СН'!$F$9-'СЕТ СН'!$F$26</f>
        <v>934.17258338000011</v>
      </c>
      <c r="V14" s="36">
        <f>SUMIFS(СВЦЭМ!$D$33:$D$776,СВЦЭМ!$A$33:$A$776,$A14,СВЦЭМ!$B$33:$B$776,V$11)+'СЕТ СН'!$F$14+СВЦЭМ!$D$10+'СЕТ СН'!$F$8*'СЕТ СН'!$F$9-'СЕТ СН'!$F$26</f>
        <v>941.10006843000008</v>
      </c>
      <c r="W14" s="36">
        <f>SUMIFS(СВЦЭМ!$D$33:$D$776,СВЦЭМ!$A$33:$A$776,$A14,СВЦЭМ!$B$33:$B$776,W$11)+'СЕТ СН'!$F$14+СВЦЭМ!$D$10+'СЕТ СН'!$F$8*'СЕТ СН'!$F$9-'СЕТ СН'!$F$26</f>
        <v>922.71525445000009</v>
      </c>
      <c r="X14" s="36">
        <f>SUMIFS(СВЦЭМ!$D$33:$D$776,СВЦЭМ!$A$33:$A$776,$A14,СВЦЭМ!$B$33:$B$776,X$11)+'СЕТ СН'!$F$14+СВЦЭМ!$D$10+'СЕТ СН'!$F$8*'СЕТ СН'!$F$9-'СЕТ СН'!$F$26</f>
        <v>918.78824811000015</v>
      </c>
      <c r="Y14" s="36">
        <f>SUMIFS(СВЦЭМ!$D$33:$D$776,СВЦЭМ!$A$33:$A$776,$A14,СВЦЭМ!$B$33:$B$776,Y$11)+'СЕТ СН'!$F$14+СВЦЭМ!$D$10+'СЕТ СН'!$F$8*'СЕТ СН'!$F$9-'СЕТ СН'!$F$26</f>
        <v>965.7924082400001</v>
      </c>
    </row>
    <row r="15" spans="1:25" ht="15.75" x14ac:dyDescent="0.2">
      <c r="A15" s="35">
        <f t="shared" si="0"/>
        <v>43894</v>
      </c>
      <c r="B15" s="36">
        <f>SUMIFS(СВЦЭМ!$D$33:$D$776,СВЦЭМ!$A$33:$A$776,$A15,СВЦЭМ!$B$33:$B$776,B$11)+'СЕТ СН'!$F$14+СВЦЭМ!$D$10+'СЕТ СН'!$F$8*'СЕТ СН'!$F$9-'СЕТ СН'!$F$26</f>
        <v>1053.5069731600001</v>
      </c>
      <c r="C15" s="36">
        <f>SUMIFS(СВЦЭМ!$D$33:$D$776,СВЦЭМ!$A$33:$A$776,$A15,СВЦЭМ!$B$33:$B$776,C$11)+'СЕТ СН'!$F$14+СВЦЭМ!$D$10+'СЕТ СН'!$F$8*'СЕТ СН'!$F$9-'СЕТ СН'!$F$26</f>
        <v>1076.25804698</v>
      </c>
      <c r="D15" s="36">
        <f>SUMIFS(СВЦЭМ!$D$33:$D$776,СВЦЭМ!$A$33:$A$776,$A15,СВЦЭМ!$B$33:$B$776,D$11)+'СЕТ СН'!$F$14+СВЦЭМ!$D$10+'СЕТ СН'!$F$8*'СЕТ СН'!$F$9-'СЕТ СН'!$F$26</f>
        <v>1086.96425651</v>
      </c>
      <c r="E15" s="36">
        <f>SUMIFS(СВЦЭМ!$D$33:$D$776,СВЦЭМ!$A$33:$A$776,$A15,СВЦЭМ!$B$33:$B$776,E$11)+'СЕТ СН'!$F$14+СВЦЭМ!$D$10+'СЕТ СН'!$F$8*'СЕТ СН'!$F$9-'СЕТ СН'!$F$26</f>
        <v>1088.3471147100001</v>
      </c>
      <c r="F15" s="36">
        <f>SUMIFS(СВЦЭМ!$D$33:$D$776,СВЦЭМ!$A$33:$A$776,$A15,СВЦЭМ!$B$33:$B$776,F$11)+'СЕТ СН'!$F$14+СВЦЭМ!$D$10+'СЕТ СН'!$F$8*'СЕТ СН'!$F$9-'СЕТ СН'!$F$26</f>
        <v>1081.86565447</v>
      </c>
      <c r="G15" s="36">
        <f>SUMIFS(СВЦЭМ!$D$33:$D$776,СВЦЭМ!$A$33:$A$776,$A15,СВЦЭМ!$B$33:$B$776,G$11)+'СЕТ СН'!$F$14+СВЦЭМ!$D$10+'СЕТ СН'!$F$8*'СЕТ СН'!$F$9-'СЕТ СН'!$F$26</f>
        <v>1020.8951677300001</v>
      </c>
      <c r="H15" s="36">
        <f>SUMIFS(СВЦЭМ!$D$33:$D$776,СВЦЭМ!$A$33:$A$776,$A15,СВЦЭМ!$B$33:$B$776,H$11)+'СЕТ СН'!$F$14+СВЦЭМ!$D$10+'СЕТ СН'!$F$8*'СЕТ СН'!$F$9-'СЕТ СН'!$F$26</f>
        <v>975.75982410000006</v>
      </c>
      <c r="I15" s="36">
        <f>SUMIFS(СВЦЭМ!$D$33:$D$776,СВЦЭМ!$A$33:$A$776,$A15,СВЦЭМ!$B$33:$B$776,I$11)+'СЕТ СН'!$F$14+СВЦЭМ!$D$10+'СЕТ СН'!$F$8*'СЕТ СН'!$F$9-'СЕТ СН'!$F$26</f>
        <v>945.80392402000007</v>
      </c>
      <c r="J15" s="36">
        <f>SUMIFS(СВЦЭМ!$D$33:$D$776,СВЦЭМ!$A$33:$A$776,$A15,СВЦЭМ!$B$33:$B$776,J$11)+'СЕТ СН'!$F$14+СВЦЭМ!$D$10+'СЕТ СН'!$F$8*'СЕТ СН'!$F$9-'СЕТ СН'!$F$26</f>
        <v>904.65472313000009</v>
      </c>
      <c r="K15" s="36">
        <f>SUMIFS(СВЦЭМ!$D$33:$D$776,СВЦЭМ!$A$33:$A$776,$A15,СВЦЭМ!$B$33:$B$776,K$11)+'СЕТ СН'!$F$14+СВЦЭМ!$D$10+'СЕТ СН'!$F$8*'СЕТ СН'!$F$9-'СЕТ СН'!$F$26</f>
        <v>912.49270576000015</v>
      </c>
      <c r="L15" s="36">
        <f>SUMIFS(СВЦЭМ!$D$33:$D$776,СВЦЭМ!$A$33:$A$776,$A15,СВЦЭМ!$B$33:$B$776,L$11)+'СЕТ СН'!$F$14+СВЦЭМ!$D$10+'СЕТ СН'!$F$8*'СЕТ СН'!$F$9-'СЕТ СН'!$F$26</f>
        <v>917.68370904000005</v>
      </c>
      <c r="M15" s="36">
        <f>SUMIFS(СВЦЭМ!$D$33:$D$776,СВЦЭМ!$A$33:$A$776,$A15,СВЦЭМ!$B$33:$B$776,M$11)+'СЕТ СН'!$F$14+СВЦЭМ!$D$10+'СЕТ СН'!$F$8*'СЕТ СН'!$F$9-'СЕТ СН'!$F$26</f>
        <v>935.11437532000014</v>
      </c>
      <c r="N15" s="36">
        <f>SUMIFS(СВЦЭМ!$D$33:$D$776,СВЦЭМ!$A$33:$A$776,$A15,СВЦЭМ!$B$33:$B$776,N$11)+'СЕТ СН'!$F$14+СВЦЭМ!$D$10+'СЕТ СН'!$F$8*'СЕТ СН'!$F$9-'СЕТ СН'!$F$26</f>
        <v>946.27325673000007</v>
      </c>
      <c r="O15" s="36">
        <f>SUMIFS(СВЦЭМ!$D$33:$D$776,СВЦЭМ!$A$33:$A$776,$A15,СВЦЭМ!$B$33:$B$776,O$11)+'СЕТ СН'!$F$14+СВЦЭМ!$D$10+'СЕТ СН'!$F$8*'СЕТ СН'!$F$9-'СЕТ СН'!$F$26</f>
        <v>958.37411448000012</v>
      </c>
      <c r="P15" s="36">
        <f>SUMIFS(СВЦЭМ!$D$33:$D$776,СВЦЭМ!$A$33:$A$776,$A15,СВЦЭМ!$B$33:$B$776,P$11)+'СЕТ СН'!$F$14+СВЦЭМ!$D$10+'СЕТ СН'!$F$8*'СЕТ СН'!$F$9-'СЕТ СН'!$F$26</f>
        <v>969.9431828700001</v>
      </c>
      <c r="Q15" s="36">
        <f>SUMIFS(СВЦЭМ!$D$33:$D$776,СВЦЭМ!$A$33:$A$776,$A15,СВЦЭМ!$B$33:$B$776,Q$11)+'СЕТ СН'!$F$14+СВЦЭМ!$D$10+'СЕТ СН'!$F$8*'СЕТ СН'!$F$9-'СЕТ СН'!$F$26</f>
        <v>980.39611538000008</v>
      </c>
      <c r="R15" s="36">
        <f>SUMIFS(СВЦЭМ!$D$33:$D$776,СВЦЭМ!$A$33:$A$776,$A15,СВЦЭМ!$B$33:$B$776,R$11)+'СЕТ СН'!$F$14+СВЦЭМ!$D$10+'СЕТ СН'!$F$8*'СЕТ СН'!$F$9-'СЕТ СН'!$F$26</f>
        <v>973.23013289000005</v>
      </c>
      <c r="S15" s="36">
        <f>SUMIFS(СВЦЭМ!$D$33:$D$776,СВЦЭМ!$A$33:$A$776,$A15,СВЦЭМ!$B$33:$B$776,S$11)+'СЕТ СН'!$F$14+СВЦЭМ!$D$10+'СЕТ СН'!$F$8*'СЕТ СН'!$F$9-'СЕТ СН'!$F$26</f>
        <v>958.34008112000015</v>
      </c>
      <c r="T15" s="36">
        <f>SUMIFS(СВЦЭМ!$D$33:$D$776,СВЦЭМ!$A$33:$A$776,$A15,СВЦЭМ!$B$33:$B$776,T$11)+'СЕТ СН'!$F$14+СВЦЭМ!$D$10+'СЕТ СН'!$F$8*'СЕТ СН'!$F$9-'СЕТ СН'!$F$26</f>
        <v>940.47776781000016</v>
      </c>
      <c r="U15" s="36">
        <f>SUMIFS(СВЦЭМ!$D$33:$D$776,СВЦЭМ!$A$33:$A$776,$A15,СВЦЭМ!$B$33:$B$776,U$11)+'СЕТ СН'!$F$14+СВЦЭМ!$D$10+'СЕТ СН'!$F$8*'СЕТ СН'!$F$9-'СЕТ СН'!$F$26</f>
        <v>933.80917422000016</v>
      </c>
      <c r="V15" s="36">
        <f>SUMIFS(СВЦЭМ!$D$33:$D$776,СВЦЭМ!$A$33:$A$776,$A15,СВЦЭМ!$B$33:$B$776,V$11)+'СЕТ СН'!$F$14+СВЦЭМ!$D$10+'СЕТ СН'!$F$8*'СЕТ СН'!$F$9-'СЕТ СН'!$F$26</f>
        <v>930.81062702000008</v>
      </c>
      <c r="W15" s="36">
        <f>SUMIFS(СВЦЭМ!$D$33:$D$776,СВЦЭМ!$A$33:$A$776,$A15,СВЦЭМ!$B$33:$B$776,W$11)+'СЕТ СН'!$F$14+СВЦЭМ!$D$10+'СЕТ СН'!$F$8*'СЕТ СН'!$F$9-'СЕТ СН'!$F$26</f>
        <v>935.28882427000008</v>
      </c>
      <c r="X15" s="36">
        <f>SUMIFS(СВЦЭМ!$D$33:$D$776,СВЦЭМ!$A$33:$A$776,$A15,СВЦЭМ!$B$33:$B$776,X$11)+'СЕТ СН'!$F$14+СВЦЭМ!$D$10+'СЕТ СН'!$F$8*'СЕТ СН'!$F$9-'СЕТ СН'!$F$26</f>
        <v>944.21612071000015</v>
      </c>
      <c r="Y15" s="36">
        <f>SUMIFS(СВЦЭМ!$D$33:$D$776,СВЦЭМ!$A$33:$A$776,$A15,СВЦЭМ!$B$33:$B$776,Y$11)+'СЕТ СН'!$F$14+СВЦЭМ!$D$10+'СЕТ СН'!$F$8*'СЕТ СН'!$F$9-'СЕТ СН'!$F$26</f>
        <v>981.06935598000007</v>
      </c>
    </row>
    <row r="16" spans="1:25" ht="15.75" x14ac:dyDescent="0.2">
      <c r="A16" s="35">
        <f t="shared" si="0"/>
        <v>43895</v>
      </c>
      <c r="B16" s="36">
        <f>SUMIFS(СВЦЭМ!$D$33:$D$776,СВЦЭМ!$A$33:$A$776,$A16,СВЦЭМ!$B$33:$B$776,B$11)+'СЕТ СН'!$F$14+СВЦЭМ!$D$10+'СЕТ СН'!$F$8*'СЕТ СН'!$F$9-'СЕТ СН'!$F$26</f>
        <v>1028.0741442999999</v>
      </c>
      <c r="C16" s="36">
        <f>SUMIFS(СВЦЭМ!$D$33:$D$776,СВЦЭМ!$A$33:$A$776,$A16,СВЦЭМ!$B$33:$B$776,C$11)+'СЕТ СН'!$F$14+СВЦЭМ!$D$10+'СЕТ СН'!$F$8*'СЕТ СН'!$F$9-'СЕТ СН'!$F$26</f>
        <v>1066.2328962500001</v>
      </c>
      <c r="D16" s="36">
        <f>SUMIFS(СВЦЭМ!$D$33:$D$776,СВЦЭМ!$A$33:$A$776,$A16,СВЦЭМ!$B$33:$B$776,D$11)+'СЕТ СН'!$F$14+СВЦЭМ!$D$10+'СЕТ СН'!$F$8*'СЕТ СН'!$F$9-'СЕТ СН'!$F$26</f>
        <v>1073.03503613</v>
      </c>
      <c r="E16" s="36">
        <f>SUMIFS(СВЦЭМ!$D$33:$D$776,СВЦЭМ!$A$33:$A$776,$A16,СВЦЭМ!$B$33:$B$776,E$11)+'СЕТ СН'!$F$14+СВЦЭМ!$D$10+'СЕТ СН'!$F$8*'СЕТ СН'!$F$9-'СЕТ СН'!$F$26</f>
        <v>1085.4494824800001</v>
      </c>
      <c r="F16" s="36">
        <f>SUMIFS(СВЦЭМ!$D$33:$D$776,СВЦЭМ!$A$33:$A$776,$A16,СВЦЭМ!$B$33:$B$776,F$11)+'СЕТ СН'!$F$14+СВЦЭМ!$D$10+'СЕТ СН'!$F$8*'СЕТ СН'!$F$9-'СЕТ СН'!$F$26</f>
        <v>1060.2119894300001</v>
      </c>
      <c r="G16" s="36">
        <f>SUMIFS(СВЦЭМ!$D$33:$D$776,СВЦЭМ!$A$33:$A$776,$A16,СВЦЭМ!$B$33:$B$776,G$11)+'СЕТ СН'!$F$14+СВЦЭМ!$D$10+'СЕТ СН'!$F$8*'СЕТ СН'!$F$9-'СЕТ СН'!$F$26</f>
        <v>1045.7265931300001</v>
      </c>
      <c r="H16" s="36">
        <f>SUMIFS(СВЦЭМ!$D$33:$D$776,СВЦЭМ!$A$33:$A$776,$A16,СВЦЭМ!$B$33:$B$776,H$11)+'СЕТ СН'!$F$14+СВЦЭМ!$D$10+'СЕТ СН'!$F$8*'СЕТ СН'!$F$9-'СЕТ СН'!$F$26</f>
        <v>1001.1883229600001</v>
      </c>
      <c r="I16" s="36">
        <f>SUMIFS(СВЦЭМ!$D$33:$D$776,СВЦЭМ!$A$33:$A$776,$A16,СВЦЭМ!$B$33:$B$776,I$11)+'СЕТ СН'!$F$14+СВЦЭМ!$D$10+'СЕТ СН'!$F$8*'СЕТ СН'!$F$9-'СЕТ СН'!$F$26</f>
        <v>983.23235922000015</v>
      </c>
      <c r="J16" s="36">
        <f>SUMIFS(СВЦЭМ!$D$33:$D$776,СВЦЭМ!$A$33:$A$776,$A16,СВЦЭМ!$B$33:$B$776,J$11)+'СЕТ СН'!$F$14+СВЦЭМ!$D$10+'СЕТ СН'!$F$8*'СЕТ СН'!$F$9-'СЕТ СН'!$F$26</f>
        <v>940.29806367000015</v>
      </c>
      <c r="K16" s="36">
        <f>SUMIFS(СВЦЭМ!$D$33:$D$776,СВЦЭМ!$A$33:$A$776,$A16,СВЦЭМ!$B$33:$B$776,K$11)+'СЕТ СН'!$F$14+СВЦЭМ!$D$10+'СЕТ СН'!$F$8*'СЕТ СН'!$F$9-'СЕТ СН'!$F$26</f>
        <v>940.1539506900001</v>
      </c>
      <c r="L16" s="36">
        <f>SUMIFS(СВЦЭМ!$D$33:$D$776,СВЦЭМ!$A$33:$A$776,$A16,СВЦЭМ!$B$33:$B$776,L$11)+'СЕТ СН'!$F$14+СВЦЭМ!$D$10+'СЕТ СН'!$F$8*'СЕТ СН'!$F$9-'СЕТ СН'!$F$26</f>
        <v>960.67760646000011</v>
      </c>
      <c r="M16" s="36">
        <f>SUMIFS(СВЦЭМ!$D$33:$D$776,СВЦЭМ!$A$33:$A$776,$A16,СВЦЭМ!$B$33:$B$776,M$11)+'СЕТ СН'!$F$14+СВЦЭМ!$D$10+'СЕТ СН'!$F$8*'СЕТ СН'!$F$9-'СЕТ СН'!$F$26</f>
        <v>987.32743070000015</v>
      </c>
      <c r="N16" s="36">
        <f>SUMIFS(СВЦЭМ!$D$33:$D$776,СВЦЭМ!$A$33:$A$776,$A16,СВЦЭМ!$B$33:$B$776,N$11)+'СЕТ СН'!$F$14+СВЦЭМ!$D$10+'СЕТ СН'!$F$8*'СЕТ СН'!$F$9-'СЕТ СН'!$F$26</f>
        <v>993.81572763000008</v>
      </c>
      <c r="O16" s="36">
        <f>SUMIFS(СВЦЭМ!$D$33:$D$776,СВЦЭМ!$A$33:$A$776,$A16,СВЦЭМ!$B$33:$B$776,O$11)+'СЕТ СН'!$F$14+СВЦЭМ!$D$10+'СЕТ СН'!$F$8*'СЕТ СН'!$F$9-'СЕТ СН'!$F$26</f>
        <v>1004.7634603300002</v>
      </c>
      <c r="P16" s="36">
        <f>SUMIFS(СВЦЭМ!$D$33:$D$776,СВЦЭМ!$A$33:$A$776,$A16,СВЦЭМ!$B$33:$B$776,P$11)+'СЕТ СН'!$F$14+СВЦЭМ!$D$10+'СЕТ СН'!$F$8*'СЕТ СН'!$F$9-'СЕТ СН'!$F$26</f>
        <v>1015.4645813600001</v>
      </c>
      <c r="Q16" s="36">
        <f>SUMIFS(СВЦЭМ!$D$33:$D$776,СВЦЭМ!$A$33:$A$776,$A16,СВЦЭМ!$B$33:$B$776,Q$11)+'СЕТ СН'!$F$14+СВЦЭМ!$D$10+'СЕТ СН'!$F$8*'СЕТ СН'!$F$9-'СЕТ СН'!$F$26</f>
        <v>1025.1344706899999</v>
      </c>
      <c r="R16" s="36">
        <f>SUMIFS(СВЦЭМ!$D$33:$D$776,СВЦЭМ!$A$33:$A$776,$A16,СВЦЭМ!$B$33:$B$776,R$11)+'СЕТ СН'!$F$14+СВЦЭМ!$D$10+'СЕТ СН'!$F$8*'СЕТ СН'!$F$9-'СЕТ СН'!$F$26</f>
        <v>1024.2204931799999</v>
      </c>
      <c r="S16" s="36">
        <f>SUMIFS(СВЦЭМ!$D$33:$D$776,СВЦЭМ!$A$33:$A$776,$A16,СВЦЭМ!$B$33:$B$776,S$11)+'СЕТ СН'!$F$14+СВЦЭМ!$D$10+'СЕТ СН'!$F$8*'СЕТ СН'!$F$9-'СЕТ СН'!$F$26</f>
        <v>1013.9641887800001</v>
      </c>
      <c r="T16" s="36">
        <f>SUMIFS(СВЦЭМ!$D$33:$D$776,СВЦЭМ!$A$33:$A$776,$A16,СВЦЭМ!$B$33:$B$776,T$11)+'СЕТ СН'!$F$14+СВЦЭМ!$D$10+'СЕТ СН'!$F$8*'СЕТ СН'!$F$9-'СЕТ СН'!$F$26</f>
        <v>995.75439213000016</v>
      </c>
      <c r="U16" s="36">
        <f>SUMIFS(СВЦЭМ!$D$33:$D$776,СВЦЭМ!$A$33:$A$776,$A16,СВЦЭМ!$B$33:$B$776,U$11)+'СЕТ СН'!$F$14+СВЦЭМ!$D$10+'СЕТ СН'!$F$8*'СЕТ СН'!$F$9-'СЕТ СН'!$F$26</f>
        <v>972.8082616800001</v>
      </c>
      <c r="V16" s="36">
        <f>SUMIFS(СВЦЭМ!$D$33:$D$776,СВЦЭМ!$A$33:$A$776,$A16,СВЦЭМ!$B$33:$B$776,V$11)+'СЕТ СН'!$F$14+СВЦЭМ!$D$10+'СЕТ СН'!$F$8*'СЕТ СН'!$F$9-'СЕТ СН'!$F$26</f>
        <v>970.08855828000014</v>
      </c>
      <c r="W16" s="36">
        <f>SUMIFS(СВЦЭМ!$D$33:$D$776,СВЦЭМ!$A$33:$A$776,$A16,СВЦЭМ!$B$33:$B$776,W$11)+'СЕТ СН'!$F$14+СВЦЭМ!$D$10+'СЕТ СН'!$F$8*'СЕТ СН'!$F$9-'СЕТ СН'!$F$26</f>
        <v>981.52500757000007</v>
      </c>
      <c r="X16" s="36">
        <f>SUMIFS(СВЦЭМ!$D$33:$D$776,СВЦЭМ!$A$33:$A$776,$A16,СВЦЭМ!$B$33:$B$776,X$11)+'СЕТ СН'!$F$14+СВЦЭМ!$D$10+'СЕТ СН'!$F$8*'СЕТ СН'!$F$9-'СЕТ СН'!$F$26</f>
        <v>996.08291153000005</v>
      </c>
      <c r="Y16" s="36">
        <f>SUMIFS(СВЦЭМ!$D$33:$D$776,СВЦЭМ!$A$33:$A$776,$A16,СВЦЭМ!$B$33:$B$776,Y$11)+'СЕТ СН'!$F$14+СВЦЭМ!$D$10+'СЕТ СН'!$F$8*'СЕТ СН'!$F$9-'СЕТ СН'!$F$26</f>
        <v>1012.7583677200001</v>
      </c>
    </row>
    <row r="17" spans="1:25" ht="15.75" x14ac:dyDescent="0.2">
      <c r="A17" s="35">
        <f t="shared" si="0"/>
        <v>43896</v>
      </c>
      <c r="B17" s="36">
        <f>SUMIFS(СВЦЭМ!$D$33:$D$776,СВЦЭМ!$A$33:$A$776,$A17,СВЦЭМ!$B$33:$B$776,B$11)+'СЕТ СН'!$F$14+СВЦЭМ!$D$10+'СЕТ СН'!$F$8*'СЕТ СН'!$F$9-'СЕТ СН'!$F$26</f>
        <v>1068.9619561500001</v>
      </c>
      <c r="C17" s="36">
        <f>SUMIFS(СВЦЭМ!$D$33:$D$776,СВЦЭМ!$A$33:$A$776,$A17,СВЦЭМ!$B$33:$B$776,C$11)+'СЕТ СН'!$F$14+СВЦЭМ!$D$10+'СЕТ СН'!$F$8*'СЕТ СН'!$F$9-'СЕТ СН'!$F$26</f>
        <v>1093.6925465700001</v>
      </c>
      <c r="D17" s="36">
        <f>SUMIFS(СВЦЭМ!$D$33:$D$776,СВЦЭМ!$A$33:$A$776,$A17,СВЦЭМ!$B$33:$B$776,D$11)+'СЕТ СН'!$F$14+СВЦЭМ!$D$10+'СЕТ СН'!$F$8*'СЕТ СН'!$F$9-'СЕТ СН'!$F$26</f>
        <v>1103.3233716</v>
      </c>
      <c r="E17" s="36">
        <f>SUMIFS(СВЦЭМ!$D$33:$D$776,СВЦЭМ!$A$33:$A$776,$A17,СВЦЭМ!$B$33:$B$776,E$11)+'СЕТ СН'!$F$14+СВЦЭМ!$D$10+'СЕТ СН'!$F$8*'СЕТ СН'!$F$9-'СЕТ СН'!$F$26</f>
        <v>1109.21159822</v>
      </c>
      <c r="F17" s="36">
        <f>SUMIFS(СВЦЭМ!$D$33:$D$776,СВЦЭМ!$A$33:$A$776,$A17,СВЦЭМ!$B$33:$B$776,F$11)+'СЕТ СН'!$F$14+СВЦЭМ!$D$10+'СЕТ СН'!$F$8*'СЕТ СН'!$F$9-'СЕТ СН'!$F$26</f>
        <v>1103.3300861300002</v>
      </c>
      <c r="G17" s="36">
        <f>SUMIFS(СВЦЭМ!$D$33:$D$776,СВЦЭМ!$A$33:$A$776,$A17,СВЦЭМ!$B$33:$B$776,G$11)+'СЕТ СН'!$F$14+СВЦЭМ!$D$10+'СЕТ СН'!$F$8*'СЕТ СН'!$F$9-'СЕТ СН'!$F$26</f>
        <v>1083.60536503</v>
      </c>
      <c r="H17" s="36">
        <f>SUMIFS(СВЦЭМ!$D$33:$D$776,СВЦЭМ!$A$33:$A$776,$A17,СВЦЭМ!$B$33:$B$776,H$11)+'СЕТ СН'!$F$14+СВЦЭМ!$D$10+'СЕТ СН'!$F$8*'СЕТ СН'!$F$9-'СЕТ СН'!$F$26</f>
        <v>1048.68117121</v>
      </c>
      <c r="I17" s="36">
        <f>SUMIFS(СВЦЭМ!$D$33:$D$776,СВЦЭМ!$A$33:$A$776,$A17,СВЦЭМ!$B$33:$B$776,I$11)+'СЕТ СН'!$F$14+СВЦЭМ!$D$10+'СЕТ СН'!$F$8*'СЕТ СН'!$F$9-'СЕТ СН'!$F$26</f>
        <v>1011.6402174800002</v>
      </c>
      <c r="J17" s="36">
        <f>SUMIFS(СВЦЭМ!$D$33:$D$776,СВЦЭМ!$A$33:$A$776,$A17,СВЦЭМ!$B$33:$B$776,J$11)+'СЕТ СН'!$F$14+СВЦЭМ!$D$10+'СЕТ СН'!$F$8*'СЕТ СН'!$F$9-'СЕТ СН'!$F$26</f>
        <v>961.93466938000006</v>
      </c>
      <c r="K17" s="36">
        <f>SUMIFS(СВЦЭМ!$D$33:$D$776,СВЦЭМ!$A$33:$A$776,$A17,СВЦЭМ!$B$33:$B$776,K$11)+'СЕТ СН'!$F$14+СВЦЭМ!$D$10+'СЕТ СН'!$F$8*'СЕТ СН'!$F$9-'СЕТ СН'!$F$26</f>
        <v>952.80700503000014</v>
      </c>
      <c r="L17" s="36">
        <f>SUMIFS(СВЦЭМ!$D$33:$D$776,СВЦЭМ!$A$33:$A$776,$A17,СВЦЭМ!$B$33:$B$776,L$11)+'СЕТ СН'!$F$14+СВЦЭМ!$D$10+'СЕТ СН'!$F$8*'СЕТ СН'!$F$9-'СЕТ СН'!$F$26</f>
        <v>966.33849664000013</v>
      </c>
      <c r="M17" s="36">
        <f>SUMIFS(СВЦЭМ!$D$33:$D$776,СВЦЭМ!$A$33:$A$776,$A17,СВЦЭМ!$B$33:$B$776,M$11)+'СЕТ СН'!$F$14+СВЦЭМ!$D$10+'СЕТ СН'!$F$8*'СЕТ СН'!$F$9-'СЕТ СН'!$F$26</f>
        <v>986.28364380000005</v>
      </c>
      <c r="N17" s="36">
        <f>SUMIFS(СВЦЭМ!$D$33:$D$776,СВЦЭМ!$A$33:$A$776,$A17,СВЦЭМ!$B$33:$B$776,N$11)+'СЕТ СН'!$F$14+СВЦЭМ!$D$10+'СЕТ СН'!$F$8*'СЕТ СН'!$F$9-'СЕТ СН'!$F$26</f>
        <v>996.40915016000008</v>
      </c>
      <c r="O17" s="36">
        <f>SUMIFS(СВЦЭМ!$D$33:$D$776,СВЦЭМ!$A$33:$A$776,$A17,СВЦЭМ!$B$33:$B$776,O$11)+'СЕТ СН'!$F$14+СВЦЭМ!$D$10+'СЕТ СН'!$F$8*'СЕТ СН'!$F$9-'СЕТ СН'!$F$26</f>
        <v>1013.8874187300001</v>
      </c>
      <c r="P17" s="36">
        <f>SUMIFS(СВЦЭМ!$D$33:$D$776,СВЦЭМ!$A$33:$A$776,$A17,СВЦЭМ!$B$33:$B$776,P$11)+'СЕТ СН'!$F$14+СВЦЭМ!$D$10+'СЕТ СН'!$F$8*'СЕТ СН'!$F$9-'СЕТ СН'!$F$26</f>
        <v>1024.35165538</v>
      </c>
      <c r="Q17" s="36">
        <f>SUMIFS(СВЦЭМ!$D$33:$D$776,СВЦЭМ!$A$33:$A$776,$A17,СВЦЭМ!$B$33:$B$776,Q$11)+'СЕТ СН'!$F$14+СВЦЭМ!$D$10+'СЕТ СН'!$F$8*'СЕТ СН'!$F$9-'СЕТ СН'!$F$26</f>
        <v>1028.03677487</v>
      </c>
      <c r="R17" s="36">
        <f>SUMIFS(СВЦЭМ!$D$33:$D$776,СВЦЭМ!$A$33:$A$776,$A17,СВЦЭМ!$B$33:$B$776,R$11)+'СЕТ СН'!$F$14+СВЦЭМ!$D$10+'СЕТ СН'!$F$8*'СЕТ СН'!$F$9-'СЕТ СН'!$F$26</f>
        <v>1025.2142667000001</v>
      </c>
      <c r="S17" s="36">
        <f>SUMIFS(СВЦЭМ!$D$33:$D$776,СВЦЭМ!$A$33:$A$776,$A17,СВЦЭМ!$B$33:$B$776,S$11)+'СЕТ СН'!$F$14+СВЦЭМ!$D$10+'СЕТ СН'!$F$8*'СЕТ СН'!$F$9-'СЕТ СН'!$F$26</f>
        <v>1014.5302222400001</v>
      </c>
      <c r="T17" s="36">
        <f>SUMIFS(СВЦЭМ!$D$33:$D$776,СВЦЭМ!$A$33:$A$776,$A17,СВЦЭМ!$B$33:$B$776,T$11)+'СЕТ СН'!$F$14+СВЦЭМ!$D$10+'СЕТ СН'!$F$8*'СЕТ СН'!$F$9-'СЕТ СН'!$F$26</f>
        <v>988.85010728000009</v>
      </c>
      <c r="U17" s="36">
        <f>SUMIFS(СВЦЭМ!$D$33:$D$776,СВЦЭМ!$A$33:$A$776,$A17,СВЦЭМ!$B$33:$B$776,U$11)+'СЕТ СН'!$F$14+СВЦЭМ!$D$10+'СЕТ СН'!$F$8*'СЕТ СН'!$F$9-'СЕТ СН'!$F$26</f>
        <v>981.37825885000007</v>
      </c>
      <c r="V17" s="36">
        <f>SUMIFS(СВЦЭМ!$D$33:$D$776,СВЦЭМ!$A$33:$A$776,$A17,СВЦЭМ!$B$33:$B$776,V$11)+'СЕТ СН'!$F$14+СВЦЭМ!$D$10+'СЕТ СН'!$F$8*'СЕТ СН'!$F$9-'СЕТ СН'!$F$26</f>
        <v>977.14151372000015</v>
      </c>
      <c r="W17" s="36">
        <f>SUMIFS(СВЦЭМ!$D$33:$D$776,СВЦЭМ!$A$33:$A$776,$A17,СВЦЭМ!$B$33:$B$776,W$11)+'СЕТ СН'!$F$14+СВЦЭМ!$D$10+'СЕТ СН'!$F$8*'СЕТ СН'!$F$9-'СЕТ СН'!$F$26</f>
        <v>990.74952182000015</v>
      </c>
      <c r="X17" s="36">
        <f>SUMIFS(СВЦЭМ!$D$33:$D$776,СВЦЭМ!$A$33:$A$776,$A17,СВЦЭМ!$B$33:$B$776,X$11)+'СЕТ СН'!$F$14+СВЦЭМ!$D$10+'СЕТ СН'!$F$8*'СЕТ СН'!$F$9-'СЕТ СН'!$F$26</f>
        <v>997.94636139000011</v>
      </c>
      <c r="Y17" s="36">
        <f>SUMIFS(СВЦЭМ!$D$33:$D$776,СВЦЭМ!$A$33:$A$776,$A17,СВЦЭМ!$B$33:$B$776,Y$11)+'СЕТ СН'!$F$14+СВЦЭМ!$D$10+'СЕТ СН'!$F$8*'СЕТ СН'!$F$9-'СЕТ СН'!$F$26</f>
        <v>1007.2376429100001</v>
      </c>
    </row>
    <row r="18" spans="1:25" ht="15.75" x14ac:dyDescent="0.2">
      <c r="A18" s="35">
        <f t="shared" si="0"/>
        <v>43897</v>
      </c>
      <c r="B18" s="36">
        <f>SUMIFS(СВЦЭМ!$D$33:$D$776,СВЦЭМ!$A$33:$A$776,$A18,СВЦЭМ!$B$33:$B$776,B$11)+'СЕТ СН'!$F$14+СВЦЭМ!$D$10+'СЕТ СН'!$F$8*'СЕТ СН'!$F$9-'СЕТ СН'!$F$26</f>
        <v>1038.4089535099999</v>
      </c>
      <c r="C18" s="36">
        <f>SUMIFS(СВЦЭМ!$D$33:$D$776,СВЦЭМ!$A$33:$A$776,$A18,СВЦЭМ!$B$33:$B$776,C$11)+'СЕТ СН'!$F$14+СВЦЭМ!$D$10+'СЕТ СН'!$F$8*'СЕТ СН'!$F$9-'СЕТ СН'!$F$26</f>
        <v>1063.14001641</v>
      </c>
      <c r="D18" s="36">
        <f>SUMIFS(СВЦЭМ!$D$33:$D$776,СВЦЭМ!$A$33:$A$776,$A18,СВЦЭМ!$B$33:$B$776,D$11)+'СЕТ СН'!$F$14+СВЦЭМ!$D$10+'СЕТ СН'!$F$8*'СЕТ СН'!$F$9-'СЕТ СН'!$F$26</f>
        <v>1073.6999982899999</v>
      </c>
      <c r="E18" s="36">
        <f>SUMIFS(СВЦЭМ!$D$33:$D$776,СВЦЭМ!$A$33:$A$776,$A18,СВЦЭМ!$B$33:$B$776,E$11)+'СЕТ СН'!$F$14+СВЦЭМ!$D$10+'СЕТ СН'!$F$8*'СЕТ СН'!$F$9-'СЕТ СН'!$F$26</f>
        <v>1083.5460161000001</v>
      </c>
      <c r="F18" s="36">
        <f>SUMIFS(СВЦЭМ!$D$33:$D$776,СВЦЭМ!$A$33:$A$776,$A18,СВЦЭМ!$B$33:$B$776,F$11)+'СЕТ СН'!$F$14+СВЦЭМ!$D$10+'СЕТ СН'!$F$8*'СЕТ СН'!$F$9-'СЕТ СН'!$F$26</f>
        <v>1079.1966036000001</v>
      </c>
      <c r="G18" s="36">
        <f>SUMIFS(СВЦЭМ!$D$33:$D$776,СВЦЭМ!$A$33:$A$776,$A18,СВЦЭМ!$B$33:$B$776,G$11)+'СЕТ СН'!$F$14+СВЦЭМ!$D$10+'СЕТ СН'!$F$8*'СЕТ СН'!$F$9-'СЕТ СН'!$F$26</f>
        <v>1070.5970816000001</v>
      </c>
      <c r="H18" s="36">
        <f>SUMIFS(СВЦЭМ!$D$33:$D$776,СВЦЭМ!$A$33:$A$776,$A18,СВЦЭМ!$B$33:$B$776,H$11)+'СЕТ СН'!$F$14+СВЦЭМ!$D$10+'СЕТ СН'!$F$8*'СЕТ СН'!$F$9-'СЕТ СН'!$F$26</f>
        <v>1052.0532827</v>
      </c>
      <c r="I18" s="36">
        <f>SUMIFS(СВЦЭМ!$D$33:$D$776,СВЦЭМ!$A$33:$A$776,$A18,СВЦЭМ!$B$33:$B$776,I$11)+'СЕТ СН'!$F$14+СВЦЭМ!$D$10+'СЕТ СН'!$F$8*'СЕТ СН'!$F$9-'СЕТ СН'!$F$26</f>
        <v>1011.7885006400001</v>
      </c>
      <c r="J18" s="36">
        <f>SUMIFS(СВЦЭМ!$D$33:$D$776,СВЦЭМ!$A$33:$A$776,$A18,СВЦЭМ!$B$33:$B$776,J$11)+'СЕТ СН'!$F$14+СВЦЭМ!$D$10+'СЕТ СН'!$F$8*'СЕТ СН'!$F$9-'СЕТ СН'!$F$26</f>
        <v>962.43873776000009</v>
      </c>
      <c r="K18" s="36">
        <f>SUMIFS(СВЦЭМ!$D$33:$D$776,СВЦЭМ!$A$33:$A$776,$A18,СВЦЭМ!$B$33:$B$776,K$11)+'СЕТ СН'!$F$14+СВЦЭМ!$D$10+'СЕТ СН'!$F$8*'СЕТ СН'!$F$9-'СЕТ СН'!$F$26</f>
        <v>964.0824587300001</v>
      </c>
      <c r="L18" s="36">
        <f>SUMIFS(СВЦЭМ!$D$33:$D$776,СВЦЭМ!$A$33:$A$776,$A18,СВЦЭМ!$B$33:$B$776,L$11)+'СЕТ СН'!$F$14+СВЦЭМ!$D$10+'СЕТ СН'!$F$8*'СЕТ СН'!$F$9-'СЕТ СН'!$F$26</f>
        <v>968.16574617000015</v>
      </c>
      <c r="M18" s="36">
        <f>SUMIFS(СВЦЭМ!$D$33:$D$776,СВЦЭМ!$A$33:$A$776,$A18,СВЦЭМ!$B$33:$B$776,M$11)+'СЕТ СН'!$F$14+СВЦЭМ!$D$10+'СЕТ СН'!$F$8*'СЕТ СН'!$F$9-'СЕТ СН'!$F$26</f>
        <v>970.54276098000014</v>
      </c>
      <c r="N18" s="36">
        <f>SUMIFS(СВЦЭМ!$D$33:$D$776,СВЦЭМ!$A$33:$A$776,$A18,СВЦЭМ!$B$33:$B$776,N$11)+'СЕТ СН'!$F$14+СВЦЭМ!$D$10+'СЕТ СН'!$F$8*'СЕТ СН'!$F$9-'СЕТ СН'!$F$26</f>
        <v>987.58887059000006</v>
      </c>
      <c r="O18" s="36">
        <f>SUMIFS(СВЦЭМ!$D$33:$D$776,СВЦЭМ!$A$33:$A$776,$A18,СВЦЭМ!$B$33:$B$776,O$11)+'СЕТ СН'!$F$14+СВЦЭМ!$D$10+'СЕТ СН'!$F$8*'СЕТ СН'!$F$9-'СЕТ СН'!$F$26</f>
        <v>989.83548735000011</v>
      </c>
      <c r="P18" s="36">
        <f>SUMIFS(СВЦЭМ!$D$33:$D$776,СВЦЭМ!$A$33:$A$776,$A18,СВЦЭМ!$B$33:$B$776,P$11)+'СЕТ СН'!$F$14+СВЦЭМ!$D$10+'СЕТ СН'!$F$8*'СЕТ СН'!$F$9-'СЕТ СН'!$F$26</f>
        <v>998.77070486000014</v>
      </c>
      <c r="Q18" s="36">
        <f>SUMIFS(СВЦЭМ!$D$33:$D$776,СВЦЭМ!$A$33:$A$776,$A18,СВЦЭМ!$B$33:$B$776,Q$11)+'СЕТ СН'!$F$14+СВЦЭМ!$D$10+'СЕТ СН'!$F$8*'СЕТ СН'!$F$9-'СЕТ СН'!$F$26</f>
        <v>1006.6315869800001</v>
      </c>
      <c r="R18" s="36">
        <f>SUMIFS(СВЦЭМ!$D$33:$D$776,СВЦЭМ!$A$33:$A$776,$A18,СВЦЭМ!$B$33:$B$776,R$11)+'СЕТ СН'!$F$14+СВЦЭМ!$D$10+'СЕТ СН'!$F$8*'СЕТ СН'!$F$9-'СЕТ СН'!$F$26</f>
        <v>995.31507263000015</v>
      </c>
      <c r="S18" s="36">
        <f>SUMIFS(СВЦЭМ!$D$33:$D$776,СВЦЭМ!$A$33:$A$776,$A18,СВЦЭМ!$B$33:$B$776,S$11)+'СЕТ СН'!$F$14+СВЦЭМ!$D$10+'СЕТ СН'!$F$8*'СЕТ СН'!$F$9-'СЕТ СН'!$F$26</f>
        <v>975.47984700000006</v>
      </c>
      <c r="T18" s="36">
        <f>SUMIFS(СВЦЭМ!$D$33:$D$776,СВЦЭМ!$A$33:$A$776,$A18,СВЦЭМ!$B$33:$B$776,T$11)+'СЕТ СН'!$F$14+СВЦЭМ!$D$10+'СЕТ СН'!$F$8*'СЕТ СН'!$F$9-'СЕТ СН'!$F$26</f>
        <v>959.01332171000013</v>
      </c>
      <c r="U18" s="36">
        <f>SUMIFS(СВЦЭМ!$D$33:$D$776,СВЦЭМ!$A$33:$A$776,$A18,СВЦЭМ!$B$33:$B$776,U$11)+'СЕТ СН'!$F$14+СВЦЭМ!$D$10+'СЕТ СН'!$F$8*'СЕТ СН'!$F$9-'СЕТ СН'!$F$26</f>
        <v>962.33615666000014</v>
      </c>
      <c r="V18" s="36">
        <f>SUMIFS(СВЦЭМ!$D$33:$D$776,СВЦЭМ!$A$33:$A$776,$A18,СВЦЭМ!$B$33:$B$776,V$11)+'СЕТ СН'!$F$14+СВЦЭМ!$D$10+'СЕТ СН'!$F$8*'СЕТ СН'!$F$9-'СЕТ СН'!$F$26</f>
        <v>966.18410856000014</v>
      </c>
      <c r="W18" s="36">
        <f>SUMIFS(СВЦЭМ!$D$33:$D$776,СВЦЭМ!$A$33:$A$776,$A18,СВЦЭМ!$B$33:$B$776,W$11)+'СЕТ СН'!$F$14+СВЦЭМ!$D$10+'СЕТ СН'!$F$8*'СЕТ СН'!$F$9-'СЕТ СН'!$F$26</f>
        <v>975.60998887000005</v>
      </c>
      <c r="X18" s="36">
        <f>SUMIFS(СВЦЭМ!$D$33:$D$776,СВЦЭМ!$A$33:$A$776,$A18,СВЦЭМ!$B$33:$B$776,X$11)+'СЕТ СН'!$F$14+СВЦЭМ!$D$10+'СЕТ СН'!$F$8*'СЕТ СН'!$F$9-'СЕТ СН'!$F$26</f>
        <v>982.97476973000005</v>
      </c>
      <c r="Y18" s="36">
        <f>SUMIFS(СВЦЭМ!$D$33:$D$776,СВЦЭМ!$A$33:$A$776,$A18,СВЦЭМ!$B$33:$B$776,Y$11)+'СЕТ СН'!$F$14+СВЦЭМ!$D$10+'СЕТ СН'!$F$8*'СЕТ СН'!$F$9-'СЕТ СН'!$F$26</f>
        <v>998.49444827000013</v>
      </c>
    </row>
    <row r="19" spans="1:25" ht="15.75" x14ac:dyDescent="0.2">
      <c r="A19" s="35">
        <f t="shared" si="0"/>
        <v>43898</v>
      </c>
      <c r="B19" s="36">
        <f>SUMIFS(СВЦЭМ!$D$33:$D$776,СВЦЭМ!$A$33:$A$776,$A19,СВЦЭМ!$B$33:$B$776,B$11)+'СЕТ СН'!$F$14+СВЦЭМ!$D$10+'СЕТ СН'!$F$8*'СЕТ СН'!$F$9-'СЕТ СН'!$F$26</f>
        <v>1026.42293105</v>
      </c>
      <c r="C19" s="36">
        <f>SUMIFS(СВЦЭМ!$D$33:$D$776,СВЦЭМ!$A$33:$A$776,$A19,СВЦЭМ!$B$33:$B$776,C$11)+'СЕТ СН'!$F$14+СВЦЭМ!$D$10+'СЕТ СН'!$F$8*'СЕТ СН'!$F$9-'СЕТ СН'!$F$26</f>
        <v>1049.1811773700001</v>
      </c>
      <c r="D19" s="36">
        <f>SUMIFS(СВЦЭМ!$D$33:$D$776,СВЦЭМ!$A$33:$A$776,$A19,СВЦЭМ!$B$33:$B$776,D$11)+'СЕТ СН'!$F$14+СВЦЭМ!$D$10+'СЕТ СН'!$F$8*'СЕТ СН'!$F$9-'СЕТ СН'!$F$26</f>
        <v>1059.82731775</v>
      </c>
      <c r="E19" s="36">
        <f>SUMIFS(СВЦЭМ!$D$33:$D$776,СВЦЭМ!$A$33:$A$776,$A19,СВЦЭМ!$B$33:$B$776,E$11)+'СЕТ СН'!$F$14+СВЦЭМ!$D$10+'СЕТ СН'!$F$8*'СЕТ СН'!$F$9-'СЕТ СН'!$F$26</f>
        <v>1065.59951058</v>
      </c>
      <c r="F19" s="36">
        <f>SUMIFS(СВЦЭМ!$D$33:$D$776,СВЦЭМ!$A$33:$A$776,$A19,СВЦЭМ!$B$33:$B$776,F$11)+'СЕТ СН'!$F$14+СВЦЭМ!$D$10+'СЕТ СН'!$F$8*'СЕТ СН'!$F$9-'СЕТ СН'!$F$26</f>
        <v>1064.1083426600001</v>
      </c>
      <c r="G19" s="36">
        <f>SUMIFS(СВЦЭМ!$D$33:$D$776,СВЦЭМ!$A$33:$A$776,$A19,СВЦЭМ!$B$33:$B$776,G$11)+'СЕТ СН'!$F$14+СВЦЭМ!$D$10+'СЕТ СН'!$F$8*'СЕТ СН'!$F$9-'СЕТ СН'!$F$26</f>
        <v>1054.9758274200001</v>
      </c>
      <c r="H19" s="36">
        <f>SUMIFS(СВЦЭМ!$D$33:$D$776,СВЦЭМ!$A$33:$A$776,$A19,СВЦЭМ!$B$33:$B$776,H$11)+'СЕТ СН'!$F$14+СВЦЭМ!$D$10+'СЕТ СН'!$F$8*'СЕТ СН'!$F$9-'СЕТ СН'!$F$26</f>
        <v>1034.8565208500002</v>
      </c>
      <c r="I19" s="36">
        <f>SUMIFS(СВЦЭМ!$D$33:$D$776,СВЦЭМ!$A$33:$A$776,$A19,СВЦЭМ!$B$33:$B$776,I$11)+'СЕТ СН'!$F$14+СВЦЭМ!$D$10+'СЕТ СН'!$F$8*'СЕТ СН'!$F$9-'СЕТ СН'!$F$26</f>
        <v>999.08784391000006</v>
      </c>
      <c r="J19" s="36">
        <f>SUMIFS(СВЦЭМ!$D$33:$D$776,СВЦЭМ!$A$33:$A$776,$A19,СВЦЭМ!$B$33:$B$776,J$11)+'СЕТ СН'!$F$14+СВЦЭМ!$D$10+'СЕТ СН'!$F$8*'СЕТ СН'!$F$9-'СЕТ СН'!$F$26</f>
        <v>954.87098060000005</v>
      </c>
      <c r="K19" s="36">
        <f>SUMIFS(СВЦЭМ!$D$33:$D$776,СВЦЭМ!$A$33:$A$776,$A19,СВЦЭМ!$B$33:$B$776,K$11)+'СЕТ СН'!$F$14+СВЦЭМ!$D$10+'СЕТ СН'!$F$8*'СЕТ СН'!$F$9-'СЕТ СН'!$F$26</f>
        <v>928.63041848000012</v>
      </c>
      <c r="L19" s="36">
        <f>SUMIFS(СВЦЭМ!$D$33:$D$776,СВЦЭМ!$A$33:$A$776,$A19,СВЦЭМ!$B$33:$B$776,L$11)+'СЕТ СН'!$F$14+СВЦЭМ!$D$10+'СЕТ СН'!$F$8*'СЕТ СН'!$F$9-'СЕТ СН'!$F$26</f>
        <v>935.79786138000009</v>
      </c>
      <c r="M19" s="36">
        <f>SUMIFS(СВЦЭМ!$D$33:$D$776,СВЦЭМ!$A$33:$A$776,$A19,СВЦЭМ!$B$33:$B$776,M$11)+'СЕТ СН'!$F$14+СВЦЭМ!$D$10+'СЕТ СН'!$F$8*'СЕТ СН'!$F$9-'СЕТ СН'!$F$26</f>
        <v>935.90749099000016</v>
      </c>
      <c r="N19" s="36">
        <f>SUMIFS(СВЦЭМ!$D$33:$D$776,СВЦЭМ!$A$33:$A$776,$A19,СВЦЭМ!$B$33:$B$776,N$11)+'СЕТ СН'!$F$14+СВЦЭМ!$D$10+'СЕТ СН'!$F$8*'СЕТ СН'!$F$9-'СЕТ СН'!$F$26</f>
        <v>946.98000945000013</v>
      </c>
      <c r="O19" s="36">
        <f>SUMIFS(СВЦЭМ!$D$33:$D$776,СВЦЭМ!$A$33:$A$776,$A19,СВЦЭМ!$B$33:$B$776,O$11)+'СЕТ СН'!$F$14+СВЦЭМ!$D$10+'СЕТ СН'!$F$8*'СЕТ СН'!$F$9-'СЕТ СН'!$F$26</f>
        <v>962.80410795000012</v>
      </c>
      <c r="P19" s="36">
        <f>SUMIFS(СВЦЭМ!$D$33:$D$776,СВЦЭМ!$A$33:$A$776,$A19,СВЦЭМ!$B$33:$B$776,P$11)+'СЕТ СН'!$F$14+СВЦЭМ!$D$10+'СЕТ СН'!$F$8*'СЕТ СН'!$F$9-'СЕТ СН'!$F$26</f>
        <v>975.76898248000009</v>
      </c>
      <c r="Q19" s="36">
        <f>SUMIFS(СВЦЭМ!$D$33:$D$776,СВЦЭМ!$A$33:$A$776,$A19,СВЦЭМ!$B$33:$B$776,Q$11)+'СЕТ СН'!$F$14+СВЦЭМ!$D$10+'СЕТ СН'!$F$8*'СЕТ СН'!$F$9-'СЕТ СН'!$F$26</f>
        <v>982.95803429000011</v>
      </c>
      <c r="R19" s="36">
        <f>SUMIFS(СВЦЭМ!$D$33:$D$776,СВЦЭМ!$A$33:$A$776,$A19,СВЦЭМ!$B$33:$B$776,R$11)+'СЕТ СН'!$F$14+СВЦЭМ!$D$10+'СЕТ СН'!$F$8*'СЕТ СН'!$F$9-'СЕТ СН'!$F$26</f>
        <v>977.74457990000008</v>
      </c>
      <c r="S19" s="36">
        <f>SUMIFS(СВЦЭМ!$D$33:$D$776,СВЦЭМ!$A$33:$A$776,$A19,СВЦЭМ!$B$33:$B$776,S$11)+'СЕТ СН'!$F$14+СВЦЭМ!$D$10+'СЕТ СН'!$F$8*'СЕТ СН'!$F$9-'СЕТ СН'!$F$26</f>
        <v>970.70942279000008</v>
      </c>
      <c r="T19" s="36">
        <f>SUMIFS(СВЦЭМ!$D$33:$D$776,СВЦЭМ!$A$33:$A$776,$A19,СВЦЭМ!$B$33:$B$776,T$11)+'СЕТ СН'!$F$14+СВЦЭМ!$D$10+'СЕТ СН'!$F$8*'СЕТ СН'!$F$9-'СЕТ СН'!$F$26</f>
        <v>953.71545212000012</v>
      </c>
      <c r="U19" s="36">
        <f>SUMIFS(СВЦЭМ!$D$33:$D$776,СВЦЭМ!$A$33:$A$776,$A19,СВЦЭМ!$B$33:$B$776,U$11)+'СЕТ СН'!$F$14+СВЦЭМ!$D$10+'СЕТ СН'!$F$8*'СЕТ СН'!$F$9-'СЕТ СН'!$F$26</f>
        <v>942.0478995200001</v>
      </c>
      <c r="V19" s="36">
        <f>SUMIFS(СВЦЭМ!$D$33:$D$776,СВЦЭМ!$A$33:$A$776,$A19,СВЦЭМ!$B$33:$B$776,V$11)+'СЕТ СН'!$F$14+СВЦЭМ!$D$10+'СЕТ СН'!$F$8*'СЕТ СН'!$F$9-'СЕТ СН'!$F$26</f>
        <v>939.02063054000007</v>
      </c>
      <c r="W19" s="36">
        <f>SUMIFS(СВЦЭМ!$D$33:$D$776,СВЦЭМ!$A$33:$A$776,$A19,СВЦЭМ!$B$33:$B$776,W$11)+'СЕТ СН'!$F$14+СВЦЭМ!$D$10+'СЕТ СН'!$F$8*'СЕТ СН'!$F$9-'СЕТ СН'!$F$26</f>
        <v>946.72105723000016</v>
      </c>
      <c r="X19" s="36">
        <f>SUMIFS(СВЦЭМ!$D$33:$D$776,СВЦЭМ!$A$33:$A$776,$A19,СВЦЭМ!$B$33:$B$776,X$11)+'СЕТ СН'!$F$14+СВЦЭМ!$D$10+'СЕТ СН'!$F$8*'СЕТ СН'!$F$9-'СЕТ СН'!$F$26</f>
        <v>956.34980143000007</v>
      </c>
      <c r="Y19" s="36">
        <f>SUMIFS(СВЦЭМ!$D$33:$D$776,СВЦЭМ!$A$33:$A$776,$A19,СВЦЭМ!$B$33:$B$776,Y$11)+'СЕТ СН'!$F$14+СВЦЭМ!$D$10+'СЕТ СН'!$F$8*'СЕТ СН'!$F$9-'СЕТ СН'!$F$26</f>
        <v>977.74817125000015</v>
      </c>
    </row>
    <row r="20" spans="1:25" ht="15.75" x14ac:dyDescent="0.2">
      <c r="A20" s="35">
        <f t="shared" si="0"/>
        <v>43899</v>
      </c>
      <c r="B20" s="36">
        <f>SUMIFS(СВЦЭМ!$D$33:$D$776,СВЦЭМ!$A$33:$A$776,$A20,СВЦЭМ!$B$33:$B$776,B$11)+'СЕТ СН'!$F$14+СВЦЭМ!$D$10+'СЕТ СН'!$F$8*'СЕТ СН'!$F$9-'СЕТ СН'!$F$26</f>
        <v>1034.1274016899999</v>
      </c>
      <c r="C20" s="36">
        <f>SUMIFS(СВЦЭМ!$D$33:$D$776,СВЦЭМ!$A$33:$A$776,$A20,СВЦЭМ!$B$33:$B$776,C$11)+'СЕТ СН'!$F$14+СВЦЭМ!$D$10+'СЕТ СН'!$F$8*'СЕТ СН'!$F$9-'СЕТ СН'!$F$26</f>
        <v>1043.9103810900001</v>
      </c>
      <c r="D20" s="36">
        <f>SUMIFS(СВЦЭМ!$D$33:$D$776,СВЦЭМ!$A$33:$A$776,$A20,СВЦЭМ!$B$33:$B$776,D$11)+'СЕТ СН'!$F$14+СВЦЭМ!$D$10+'СЕТ СН'!$F$8*'СЕТ СН'!$F$9-'СЕТ СН'!$F$26</f>
        <v>1060.10968834</v>
      </c>
      <c r="E20" s="36">
        <f>SUMIFS(СВЦЭМ!$D$33:$D$776,СВЦЭМ!$A$33:$A$776,$A20,СВЦЭМ!$B$33:$B$776,E$11)+'СЕТ СН'!$F$14+СВЦЭМ!$D$10+'СЕТ СН'!$F$8*'СЕТ СН'!$F$9-'СЕТ СН'!$F$26</f>
        <v>1071.81968891</v>
      </c>
      <c r="F20" s="36">
        <f>SUMIFS(СВЦЭМ!$D$33:$D$776,СВЦЭМ!$A$33:$A$776,$A20,СВЦЭМ!$B$33:$B$776,F$11)+'СЕТ СН'!$F$14+СВЦЭМ!$D$10+'СЕТ СН'!$F$8*'СЕТ СН'!$F$9-'СЕТ СН'!$F$26</f>
        <v>1071.8721753500001</v>
      </c>
      <c r="G20" s="36">
        <f>SUMIFS(СВЦЭМ!$D$33:$D$776,СВЦЭМ!$A$33:$A$776,$A20,СВЦЭМ!$B$33:$B$776,G$11)+'СЕТ СН'!$F$14+СВЦЭМ!$D$10+'СЕТ СН'!$F$8*'СЕТ СН'!$F$9-'СЕТ СН'!$F$26</f>
        <v>1067.9824615699999</v>
      </c>
      <c r="H20" s="36">
        <f>SUMIFS(СВЦЭМ!$D$33:$D$776,СВЦЭМ!$A$33:$A$776,$A20,СВЦЭМ!$B$33:$B$776,H$11)+'СЕТ СН'!$F$14+СВЦЭМ!$D$10+'СЕТ СН'!$F$8*'СЕТ СН'!$F$9-'СЕТ СН'!$F$26</f>
        <v>1048.6362088800001</v>
      </c>
      <c r="I20" s="36">
        <f>SUMIFS(СВЦЭМ!$D$33:$D$776,СВЦЭМ!$A$33:$A$776,$A20,СВЦЭМ!$B$33:$B$776,I$11)+'СЕТ СН'!$F$14+СВЦЭМ!$D$10+'СЕТ СН'!$F$8*'СЕТ СН'!$F$9-'СЕТ СН'!$F$26</f>
        <v>1017.1972649900001</v>
      </c>
      <c r="J20" s="36">
        <f>SUMIFS(СВЦЭМ!$D$33:$D$776,СВЦЭМ!$A$33:$A$776,$A20,СВЦЭМ!$B$33:$B$776,J$11)+'СЕТ СН'!$F$14+СВЦЭМ!$D$10+'СЕТ СН'!$F$8*'СЕТ СН'!$F$9-'СЕТ СН'!$F$26</f>
        <v>988.16883661000008</v>
      </c>
      <c r="K20" s="36">
        <f>SUMIFS(СВЦЭМ!$D$33:$D$776,СВЦЭМ!$A$33:$A$776,$A20,СВЦЭМ!$B$33:$B$776,K$11)+'СЕТ СН'!$F$14+СВЦЭМ!$D$10+'СЕТ СН'!$F$8*'СЕТ СН'!$F$9-'СЕТ СН'!$F$26</f>
        <v>973.82902892000016</v>
      </c>
      <c r="L20" s="36">
        <f>SUMIFS(СВЦЭМ!$D$33:$D$776,СВЦЭМ!$A$33:$A$776,$A20,СВЦЭМ!$B$33:$B$776,L$11)+'СЕТ СН'!$F$14+СВЦЭМ!$D$10+'СЕТ СН'!$F$8*'СЕТ СН'!$F$9-'СЕТ СН'!$F$26</f>
        <v>964.4380275100001</v>
      </c>
      <c r="M20" s="36">
        <f>SUMIFS(СВЦЭМ!$D$33:$D$776,СВЦЭМ!$A$33:$A$776,$A20,СВЦЭМ!$B$33:$B$776,M$11)+'СЕТ СН'!$F$14+СВЦЭМ!$D$10+'СЕТ СН'!$F$8*'СЕТ СН'!$F$9-'СЕТ СН'!$F$26</f>
        <v>965.58140184000013</v>
      </c>
      <c r="N20" s="36">
        <f>SUMIFS(СВЦЭМ!$D$33:$D$776,СВЦЭМ!$A$33:$A$776,$A20,СВЦЭМ!$B$33:$B$776,N$11)+'СЕТ СН'!$F$14+СВЦЭМ!$D$10+'СЕТ СН'!$F$8*'СЕТ СН'!$F$9-'СЕТ СН'!$F$26</f>
        <v>976.24259359000007</v>
      </c>
      <c r="O20" s="36">
        <f>SUMIFS(СВЦЭМ!$D$33:$D$776,СВЦЭМ!$A$33:$A$776,$A20,СВЦЭМ!$B$33:$B$776,O$11)+'СЕТ СН'!$F$14+СВЦЭМ!$D$10+'СЕТ СН'!$F$8*'СЕТ СН'!$F$9-'СЕТ СН'!$F$26</f>
        <v>985.48172288000012</v>
      </c>
      <c r="P20" s="36">
        <f>SUMIFS(СВЦЭМ!$D$33:$D$776,СВЦЭМ!$A$33:$A$776,$A20,СВЦЭМ!$B$33:$B$776,P$11)+'СЕТ СН'!$F$14+СВЦЭМ!$D$10+'СЕТ СН'!$F$8*'СЕТ СН'!$F$9-'СЕТ СН'!$F$26</f>
        <v>993.71209291000014</v>
      </c>
      <c r="Q20" s="36">
        <f>SUMIFS(СВЦЭМ!$D$33:$D$776,СВЦЭМ!$A$33:$A$776,$A20,СВЦЭМ!$B$33:$B$776,Q$11)+'СЕТ СН'!$F$14+СВЦЭМ!$D$10+'СЕТ СН'!$F$8*'СЕТ СН'!$F$9-'СЕТ СН'!$F$26</f>
        <v>997.35679195000012</v>
      </c>
      <c r="R20" s="36">
        <f>SUMIFS(СВЦЭМ!$D$33:$D$776,СВЦЭМ!$A$33:$A$776,$A20,СВЦЭМ!$B$33:$B$776,R$11)+'СЕТ СН'!$F$14+СВЦЭМ!$D$10+'СЕТ СН'!$F$8*'СЕТ СН'!$F$9-'СЕТ СН'!$F$26</f>
        <v>998.26221498000007</v>
      </c>
      <c r="S20" s="36">
        <f>SUMIFS(СВЦЭМ!$D$33:$D$776,СВЦЭМ!$A$33:$A$776,$A20,СВЦЭМ!$B$33:$B$776,S$11)+'СЕТ СН'!$F$14+СВЦЭМ!$D$10+'СЕТ СН'!$F$8*'СЕТ СН'!$F$9-'СЕТ СН'!$F$26</f>
        <v>984.5957734000001</v>
      </c>
      <c r="T20" s="36">
        <f>SUMIFS(СВЦЭМ!$D$33:$D$776,СВЦЭМ!$A$33:$A$776,$A20,СВЦЭМ!$B$33:$B$776,T$11)+'СЕТ СН'!$F$14+СВЦЭМ!$D$10+'СЕТ СН'!$F$8*'СЕТ СН'!$F$9-'СЕТ СН'!$F$26</f>
        <v>968.34608377000006</v>
      </c>
      <c r="U20" s="36">
        <f>SUMIFS(СВЦЭМ!$D$33:$D$776,СВЦЭМ!$A$33:$A$776,$A20,СВЦЭМ!$B$33:$B$776,U$11)+'СЕТ СН'!$F$14+СВЦЭМ!$D$10+'СЕТ СН'!$F$8*'СЕТ СН'!$F$9-'СЕТ СН'!$F$26</f>
        <v>955.24236922000011</v>
      </c>
      <c r="V20" s="36">
        <f>SUMIFS(СВЦЭМ!$D$33:$D$776,СВЦЭМ!$A$33:$A$776,$A20,СВЦЭМ!$B$33:$B$776,V$11)+'СЕТ СН'!$F$14+СВЦЭМ!$D$10+'СЕТ СН'!$F$8*'СЕТ СН'!$F$9-'СЕТ СН'!$F$26</f>
        <v>957.60567727000011</v>
      </c>
      <c r="W20" s="36">
        <f>SUMIFS(СВЦЭМ!$D$33:$D$776,СВЦЭМ!$A$33:$A$776,$A20,СВЦЭМ!$B$33:$B$776,W$11)+'СЕТ СН'!$F$14+СВЦЭМ!$D$10+'СЕТ СН'!$F$8*'СЕТ СН'!$F$9-'СЕТ СН'!$F$26</f>
        <v>969.81195469000011</v>
      </c>
      <c r="X20" s="36">
        <f>SUMIFS(СВЦЭМ!$D$33:$D$776,СВЦЭМ!$A$33:$A$776,$A20,СВЦЭМ!$B$33:$B$776,X$11)+'СЕТ СН'!$F$14+СВЦЭМ!$D$10+'СЕТ СН'!$F$8*'СЕТ СН'!$F$9-'СЕТ СН'!$F$26</f>
        <v>989.63112640000008</v>
      </c>
      <c r="Y20" s="36">
        <f>SUMIFS(СВЦЭМ!$D$33:$D$776,СВЦЭМ!$A$33:$A$776,$A20,СВЦЭМ!$B$33:$B$776,Y$11)+'СЕТ СН'!$F$14+СВЦЭМ!$D$10+'СЕТ СН'!$F$8*'СЕТ СН'!$F$9-'СЕТ СН'!$F$26</f>
        <v>1011.5542225800001</v>
      </c>
    </row>
    <row r="21" spans="1:25" ht="15.75" x14ac:dyDescent="0.2">
      <c r="A21" s="35">
        <f t="shared" si="0"/>
        <v>43900</v>
      </c>
      <c r="B21" s="36">
        <f>SUMIFS(СВЦЭМ!$D$33:$D$776,СВЦЭМ!$A$33:$A$776,$A21,СВЦЭМ!$B$33:$B$776,B$11)+'СЕТ СН'!$F$14+СВЦЭМ!$D$10+'СЕТ СН'!$F$8*'СЕТ СН'!$F$9-'СЕТ СН'!$F$26</f>
        <v>1028.7022397600001</v>
      </c>
      <c r="C21" s="36">
        <f>SUMIFS(СВЦЭМ!$D$33:$D$776,СВЦЭМ!$A$33:$A$776,$A21,СВЦЭМ!$B$33:$B$776,C$11)+'СЕТ СН'!$F$14+СВЦЭМ!$D$10+'СЕТ СН'!$F$8*'СЕТ СН'!$F$9-'СЕТ СН'!$F$26</f>
        <v>1057.6400174400001</v>
      </c>
      <c r="D21" s="36">
        <f>SUMIFS(СВЦЭМ!$D$33:$D$776,СВЦЭМ!$A$33:$A$776,$A21,СВЦЭМ!$B$33:$B$776,D$11)+'СЕТ СН'!$F$14+СВЦЭМ!$D$10+'СЕТ СН'!$F$8*'СЕТ СН'!$F$9-'СЕТ СН'!$F$26</f>
        <v>1055.22387392</v>
      </c>
      <c r="E21" s="36">
        <f>SUMIFS(СВЦЭМ!$D$33:$D$776,СВЦЭМ!$A$33:$A$776,$A21,СВЦЭМ!$B$33:$B$776,E$11)+'СЕТ СН'!$F$14+СВЦЭМ!$D$10+'СЕТ СН'!$F$8*'СЕТ СН'!$F$9-'СЕТ СН'!$F$26</f>
        <v>1057.9357739</v>
      </c>
      <c r="F21" s="36">
        <f>SUMIFS(СВЦЭМ!$D$33:$D$776,СВЦЭМ!$A$33:$A$776,$A21,СВЦЭМ!$B$33:$B$776,F$11)+'СЕТ СН'!$F$14+СВЦЭМ!$D$10+'СЕТ СН'!$F$8*'СЕТ СН'!$F$9-'СЕТ СН'!$F$26</f>
        <v>1053.5220674300001</v>
      </c>
      <c r="G21" s="36">
        <f>SUMIFS(СВЦЭМ!$D$33:$D$776,СВЦЭМ!$A$33:$A$776,$A21,СВЦЭМ!$B$33:$B$776,G$11)+'СЕТ СН'!$F$14+СВЦЭМ!$D$10+'СЕТ СН'!$F$8*'СЕТ СН'!$F$9-'СЕТ СН'!$F$26</f>
        <v>1010.3341867500001</v>
      </c>
      <c r="H21" s="36">
        <f>SUMIFS(СВЦЭМ!$D$33:$D$776,СВЦЭМ!$A$33:$A$776,$A21,СВЦЭМ!$B$33:$B$776,H$11)+'СЕТ СН'!$F$14+СВЦЭМ!$D$10+'СЕТ СН'!$F$8*'СЕТ СН'!$F$9-'СЕТ СН'!$F$26</f>
        <v>988.22430430000009</v>
      </c>
      <c r="I21" s="36">
        <f>SUMIFS(СВЦЭМ!$D$33:$D$776,СВЦЭМ!$A$33:$A$776,$A21,СВЦЭМ!$B$33:$B$776,I$11)+'СЕТ СН'!$F$14+СВЦЭМ!$D$10+'СЕТ СН'!$F$8*'СЕТ СН'!$F$9-'СЕТ СН'!$F$26</f>
        <v>955.9066352100001</v>
      </c>
      <c r="J21" s="36">
        <f>SUMIFS(СВЦЭМ!$D$33:$D$776,СВЦЭМ!$A$33:$A$776,$A21,СВЦЭМ!$B$33:$B$776,J$11)+'СЕТ СН'!$F$14+СВЦЭМ!$D$10+'СЕТ СН'!$F$8*'СЕТ СН'!$F$9-'СЕТ СН'!$F$26</f>
        <v>928.34899335000011</v>
      </c>
      <c r="K21" s="36">
        <f>SUMIFS(СВЦЭМ!$D$33:$D$776,СВЦЭМ!$A$33:$A$776,$A21,СВЦЭМ!$B$33:$B$776,K$11)+'СЕТ СН'!$F$14+СВЦЭМ!$D$10+'СЕТ СН'!$F$8*'СЕТ СН'!$F$9-'СЕТ СН'!$F$26</f>
        <v>939.43470568000009</v>
      </c>
      <c r="L21" s="36">
        <f>SUMIFS(СВЦЭМ!$D$33:$D$776,СВЦЭМ!$A$33:$A$776,$A21,СВЦЭМ!$B$33:$B$776,L$11)+'СЕТ СН'!$F$14+СВЦЭМ!$D$10+'СЕТ СН'!$F$8*'СЕТ СН'!$F$9-'СЕТ СН'!$F$26</f>
        <v>937.75126200000011</v>
      </c>
      <c r="M21" s="36">
        <f>SUMIFS(СВЦЭМ!$D$33:$D$776,СВЦЭМ!$A$33:$A$776,$A21,СВЦЭМ!$B$33:$B$776,M$11)+'СЕТ СН'!$F$14+СВЦЭМ!$D$10+'СЕТ СН'!$F$8*'СЕТ СН'!$F$9-'СЕТ СН'!$F$26</f>
        <v>932.22120361000009</v>
      </c>
      <c r="N21" s="36">
        <f>SUMIFS(СВЦЭМ!$D$33:$D$776,СВЦЭМ!$A$33:$A$776,$A21,СВЦЭМ!$B$33:$B$776,N$11)+'СЕТ СН'!$F$14+СВЦЭМ!$D$10+'СЕТ СН'!$F$8*'СЕТ СН'!$F$9-'СЕТ СН'!$F$26</f>
        <v>928.21588194000014</v>
      </c>
      <c r="O21" s="36">
        <f>SUMIFS(СВЦЭМ!$D$33:$D$776,СВЦЭМ!$A$33:$A$776,$A21,СВЦЭМ!$B$33:$B$776,O$11)+'СЕТ СН'!$F$14+СВЦЭМ!$D$10+'СЕТ СН'!$F$8*'СЕТ СН'!$F$9-'СЕТ СН'!$F$26</f>
        <v>923.40943350000009</v>
      </c>
      <c r="P21" s="36">
        <f>SUMIFS(СВЦЭМ!$D$33:$D$776,СВЦЭМ!$A$33:$A$776,$A21,СВЦЭМ!$B$33:$B$776,P$11)+'СЕТ СН'!$F$14+СВЦЭМ!$D$10+'СЕТ СН'!$F$8*'СЕТ СН'!$F$9-'СЕТ СН'!$F$26</f>
        <v>924.4964101700001</v>
      </c>
      <c r="Q21" s="36">
        <f>SUMIFS(СВЦЭМ!$D$33:$D$776,СВЦЭМ!$A$33:$A$776,$A21,СВЦЭМ!$B$33:$B$776,Q$11)+'СЕТ СН'!$F$14+СВЦЭМ!$D$10+'СЕТ СН'!$F$8*'СЕТ СН'!$F$9-'СЕТ СН'!$F$26</f>
        <v>922.49330948000011</v>
      </c>
      <c r="R21" s="36">
        <f>SUMIFS(СВЦЭМ!$D$33:$D$776,СВЦЭМ!$A$33:$A$776,$A21,СВЦЭМ!$B$33:$B$776,R$11)+'СЕТ СН'!$F$14+СВЦЭМ!$D$10+'СЕТ СН'!$F$8*'СЕТ СН'!$F$9-'СЕТ СН'!$F$26</f>
        <v>913.36401676000014</v>
      </c>
      <c r="S21" s="36">
        <f>SUMIFS(СВЦЭМ!$D$33:$D$776,СВЦЭМ!$A$33:$A$776,$A21,СВЦЭМ!$B$33:$B$776,S$11)+'СЕТ СН'!$F$14+СВЦЭМ!$D$10+'СЕТ СН'!$F$8*'СЕТ СН'!$F$9-'СЕТ СН'!$F$26</f>
        <v>913.6921010100001</v>
      </c>
      <c r="T21" s="36">
        <f>SUMIFS(СВЦЭМ!$D$33:$D$776,СВЦЭМ!$A$33:$A$776,$A21,СВЦЭМ!$B$33:$B$776,T$11)+'СЕТ СН'!$F$14+СВЦЭМ!$D$10+'СЕТ СН'!$F$8*'СЕТ СН'!$F$9-'СЕТ СН'!$F$26</f>
        <v>909.98005221000005</v>
      </c>
      <c r="U21" s="36">
        <f>SUMIFS(СВЦЭМ!$D$33:$D$776,СВЦЭМ!$A$33:$A$776,$A21,СВЦЭМ!$B$33:$B$776,U$11)+'СЕТ СН'!$F$14+СВЦЭМ!$D$10+'СЕТ СН'!$F$8*'СЕТ СН'!$F$9-'СЕТ СН'!$F$26</f>
        <v>931.54186128000015</v>
      </c>
      <c r="V21" s="36">
        <f>SUMIFS(СВЦЭМ!$D$33:$D$776,СВЦЭМ!$A$33:$A$776,$A21,СВЦЭМ!$B$33:$B$776,V$11)+'СЕТ СН'!$F$14+СВЦЭМ!$D$10+'СЕТ СН'!$F$8*'СЕТ СН'!$F$9-'СЕТ СН'!$F$26</f>
        <v>930.2513453900001</v>
      </c>
      <c r="W21" s="36">
        <f>SUMIFS(СВЦЭМ!$D$33:$D$776,СВЦЭМ!$A$33:$A$776,$A21,СВЦЭМ!$B$33:$B$776,W$11)+'СЕТ СН'!$F$14+СВЦЭМ!$D$10+'СЕТ СН'!$F$8*'СЕТ СН'!$F$9-'СЕТ СН'!$F$26</f>
        <v>926.61386183000013</v>
      </c>
      <c r="X21" s="36">
        <f>SUMIFS(СВЦЭМ!$D$33:$D$776,СВЦЭМ!$A$33:$A$776,$A21,СВЦЭМ!$B$33:$B$776,X$11)+'СЕТ СН'!$F$14+СВЦЭМ!$D$10+'СЕТ СН'!$F$8*'СЕТ СН'!$F$9-'СЕТ СН'!$F$26</f>
        <v>918.98840759000007</v>
      </c>
      <c r="Y21" s="36">
        <f>SUMIFS(СВЦЭМ!$D$33:$D$776,СВЦЭМ!$A$33:$A$776,$A21,СВЦЭМ!$B$33:$B$776,Y$11)+'СЕТ СН'!$F$14+СВЦЭМ!$D$10+'СЕТ СН'!$F$8*'СЕТ СН'!$F$9-'СЕТ СН'!$F$26</f>
        <v>925.32310389000008</v>
      </c>
    </row>
    <row r="22" spans="1:25" ht="15.75" x14ac:dyDescent="0.2">
      <c r="A22" s="35">
        <f t="shared" si="0"/>
        <v>43901</v>
      </c>
      <c r="B22" s="36">
        <f>SUMIFS(СВЦЭМ!$D$33:$D$776,СВЦЭМ!$A$33:$A$776,$A22,СВЦЭМ!$B$33:$B$776,B$11)+'СЕТ СН'!$F$14+СВЦЭМ!$D$10+'СЕТ СН'!$F$8*'СЕТ СН'!$F$9-'СЕТ СН'!$F$26</f>
        <v>1026.2913064300001</v>
      </c>
      <c r="C22" s="36">
        <f>SUMIFS(СВЦЭМ!$D$33:$D$776,СВЦЭМ!$A$33:$A$776,$A22,СВЦЭМ!$B$33:$B$776,C$11)+'СЕТ СН'!$F$14+СВЦЭМ!$D$10+'СЕТ СН'!$F$8*'СЕТ СН'!$F$9-'СЕТ СН'!$F$26</f>
        <v>1015.7490158000001</v>
      </c>
      <c r="D22" s="36">
        <f>SUMIFS(СВЦЭМ!$D$33:$D$776,СВЦЭМ!$A$33:$A$776,$A22,СВЦЭМ!$B$33:$B$776,D$11)+'СЕТ СН'!$F$14+СВЦЭМ!$D$10+'СЕТ СН'!$F$8*'СЕТ СН'!$F$9-'СЕТ СН'!$F$26</f>
        <v>1005.6266934300002</v>
      </c>
      <c r="E22" s="36">
        <f>SUMIFS(СВЦЭМ!$D$33:$D$776,СВЦЭМ!$A$33:$A$776,$A22,СВЦЭМ!$B$33:$B$776,E$11)+'СЕТ СН'!$F$14+СВЦЭМ!$D$10+'СЕТ СН'!$F$8*'СЕТ СН'!$F$9-'СЕТ СН'!$F$26</f>
        <v>1002.4908444600001</v>
      </c>
      <c r="F22" s="36">
        <f>SUMIFS(СВЦЭМ!$D$33:$D$776,СВЦЭМ!$A$33:$A$776,$A22,СВЦЭМ!$B$33:$B$776,F$11)+'СЕТ СН'!$F$14+СВЦЭМ!$D$10+'СЕТ СН'!$F$8*'СЕТ СН'!$F$9-'СЕТ СН'!$F$26</f>
        <v>999.38834592000012</v>
      </c>
      <c r="G22" s="36">
        <f>SUMIFS(СВЦЭМ!$D$33:$D$776,СВЦЭМ!$A$33:$A$776,$A22,СВЦЭМ!$B$33:$B$776,G$11)+'СЕТ СН'!$F$14+СВЦЭМ!$D$10+'СЕТ СН'!$F$8*'СЕТ СН'!$F$9-'СЕТ СН'!$F$26</f>
        <v>1004.1331717</v>
      </c>
      <c r="H22" s="36">
        <f>SUMIFS(СВЦЭМ!$D$33:$D$776,СВЦЭМ!$A$33:$A$776,$A22,СВЦЭМ!$B$33:$B$776,H$11)+'СЕТ СН'!$F$14+СВЦЭМ!$D$10+'СЕТ СН'!$F$8*'СЕТ СН'!$F$9-'СЕТ СН'!$F$26</f>
        <v>1019.4936654500001</v>
      </c>
      <c r="I22" s="36">
        <f>SUMIFS(СВЦЭМ!$D$33:$D$776,СВЦЭМ!$A$33:$A$776,$A22,СВЦЭМ!$B$33:$B$776,I$11)+'СЕТ СН'!$F$14+СВЦЭМ!$D$10+'СЕТ СН'!$F$8*'СЕТ СН'!$F$9-'СЕТ СН'!$F$26</f>
        <v>1004.2146513600001</v>
      </c>
      <c r="J22" s="36">
        <f>SUMIFS(СВЦЭМ!$D$33:$D$776,СВЦЭМ!$A$33:$A$776,$A22,СВЦЭМ!$B$33:$B$776,J$11)+'СЕТ СН'!$F$14+СВЦЭМ!$D$10+'СЕТ СН'!$F$8*'СЕТ СН'!$F$9-'СЕТ СН'!$F$26</f>
        <v>966.55660994000016</v>
      </c>
      <c r="K22" s="36">
        <f>SUMIFS(СВЦЭМ!$D$33:$D$776,СВЦЭМ!$A$33:$A$776,$A22,СВЦЭМ!$B$33:$B$776,K$11)+'СЕТ СН'!$F$14+СВЦЭМ!$D$10+'СЕТ СН'!$F$8*'СЕТ СН'!$F$9-'СЕТ СН'!$F$26</f>
        <v>966.26276874000007</v>
      </c>
      <c r="L22" s="36">
        <f>SUMIFS(СВЦЭМ!$D$33:$D$776,СВЦЭМ!$A$33:$A$776,$A22,СВЦЭМ!$B$33:$B$776,L$11)+'СЕТ СН'!$F$14+СВЦЭМ!$D$10+'СЕТ СН'!$F$8*'СЕТ СН'!$F$9-'СЕТ СН'!$F$26</f>
        <v>974.35114948000012</v>
      </c>
      <c r="M22" s="36">
        <f>SUMIFS(СВЦЭМ!$D$33:$D$776,СВЦЭМ!$A$33:$A$776,$A22,СВЦЭМ!$B$33:$B$776,M$11)+'СЕТ СН'!$F$14+СВЦЭМ!$D$10+'СЕТ СН'!$F$8*'СЕТ СН'!$F$9-'СЕТ СН'!$F$26</f>
        <v>974.73142244000007</v>
      </c>
      <c r="N22" s="36">
        <f>SUMIFS(СВЦЭМ!$D$33:$D$776,СВЦЭМ!$A$33:$A$776,$A22,СВЦЭМ!$B$33:$B$776,N$11)+'СЕТ СН'!$F$14+СВЦЭМ!$D$10+'СЕТ СН'!$F$8*'СЕТ СН'!$F$9-'СЕТ СН'!$F$26</f>
        <v>978.67655514000012</v>
      </c>
      <c r="O22" s="36">
        <f>SUMIFS(СВЦЭМ!$D$33:$D$776,СВЦЭМ!$A$33:$A$776,$A22,СВЦЭМ!$B$33:$B$776,O$11)+'СЕТ СН'!$F$14+СВЦЭМ!$D$10+'СЕТ СН'!$F$8*'СЕТ СН'!$F$9-'СЕТ СН'!$F$26</f>
        <v>985.94192033000013</v>
      </c>
      <c r="P22" s="36">
        <f>SUMIFS(СВЦЭМ!$D$33:$D$776,СВЦЭМ!$A$33:$A$776,$A22,СВЦЭМ!$B$33:$B$776,P$11)+'СЕТ СН'!$F$14+СВЦЭМ!$D$10+'СЕТ СН'!$F$8*'СЕТ СН'!$F$9-'СЕТ СН'!$F$26</f>
        <v>989.95867376000012</v>
      </c>
      <c r="Q22" s="36">
        <f>SUMIFS(СВЦЭМ!$D$33:$D$776,СВЦЭМ!$A$33:$A$776,$A22,СВЦЭМ!$B$33:$B$776,Q$11)+'СЕТ СН'!$F$14+СВЦЭМ!$D$10+'СЕТ СН'!$F$8*'СЕТ СН'!$F$9-'СЕТ СН'!$F$26</f>
        <v>995.94927166000014</v>
      </c>
      <c r="R22" s="36">
        <f>SUMIFS(СВЦЭМ!$D$33:$D$776,СВЦЭМ!$A$33:$A$776,$A22,СВЦЭМ!$B$33:$B$776,R$11)+'СЕТ СН'!$F$14+СВЦЭМ!$D$10+'СЕТ СН'!$F$8*'СЕТ СН'!$F$9-'СЕТ СН'!$F$26</f>
        <v>996.05695547000005</v>
      </c>
      <c r="S22" s="36">
        <f>SUMIFS(СВЦЭМ!$D$33:$D$776,СВЦЭМ!$A$33:$A$776,$A22,СВЦЭМ!$B$33:$B$776,S$11)+'СЕТ СН'!$F$14+СВЦЭМ!$D$10+'СЕТ СН'!$F$8*'СЕТ СН'!$F$9-'СЕТ СН'!$F$26</f>
        <v>988.43695377000006</v>
      </c>
      <c r="T22" s="36">
        <f>SUMIFS(СВЦЭМ!$D$33:$D$776,СВЦЭМ!$A$33:$A$776,$A22,СВЦЭМ!$B$33:$B$776,T$11)+'СЕТ СН'!$F$14+СВЦЭМ!$D$10+'СЕТ СН'!$F$8*'СЕТ СН'!$F$9-'СЕТ СН'!$F$26</f>
        <v>986.67831214000012</v>
      </c>
      <c r="U22" s="36">
        <f>SUMIFS(СВЦЭМ!$D$33:$D$776,СВЦЭМ!$A$33:$A$776,$A22,СВЦЭМ!$B$33:$B$776,U$11)+'СЕТ СН'!$F$14+СВЦЭМ!$D$10+'СЕТ СН'!$F$8*'СЕТ СН'!$F$9-'СЕТ СН'!$F$26</f>
        <v>989.56538733000014</v>
      </c>
      <c r="V22" s="36">
        <f>SUMIFS(СВЦЭМ!$D$33:$D$776,СВЦЭМ!$A$33:$A$776,$A22,СВЦЭМ!$B$33:$B$776,V$11)+'СЕТ СН'!$F$14+СВЦЭМ!$D$10+'СЕТ СН'!$F$8*'СЕТ СН'!$F$9-'СЕТ СН'!$F$26</f>
        <v>992.04277790000015</v>
      </c>
      <c r="W22" s="36">
        <f>SUMIFS(СВЦЭМ!$D$33:$D$776,СВЦЭМ!$A$33:$A$776,$A22,СВЦЭМ!$B$33:$B$776,W$11)+'СЕТ СН'!$F$14+СВЦЭМ!$D$10+'СЕТ СН'!$F$8*'СЕТ СН'!$F$9-'СЕТ СН'!$F$26</f>
        <v>993.98453145000008</v>
      </c>
      <c r="X22" s="36">
        <f>SUMIFS(СВЦЭМ!$D$33:$D$776,СВЦЭМ!$A$33:$A$776,$A22,СВЦЭМ!$B$33:$B$776,X$11)+'СЕТ СН'!$F$14+СВЦЭМ!$D$10+'СЕТ СН'!$F$8*'СЕТ СН'!$F$9-'СЕТ СН'!$F$26</f>
        <v>1009.4601159700001</v>
      </c>
      <c r="Y22" s="36">
        <f>SUMIFS(СВЦЭМ!$D$33:$D$776,СВЦЭМ!$A$33:$A$776,$A22,СВЦЭМ!$B$33:$B$776,Y$11)+'СЕТ СН'!$F$14+СВЦЭМ!$D$10+'СЕТ СН'!$F$8*'СЕТ СН'!$F$9-'СЕТ СН'!$F$26</f>
        <v>1024.8906634100001</v>
      </c>
    </row>
    <row r="23" spans="1:25" ht="15.75" x14ac:dyDescent="0.2">
      <c r="A23" s="35">
        <f t="shared" si="0"/>
        <v>43902</v>
      </c>
      <c r="B23" s="36">
        <f>SUMIFS(СВЦЭМ!$D$33:$D$776,СВЦЭМ!$A$33:$A$776,$A23,СВЦЭМ!$B$33:$B$776,B$11)+'СЕТ СН'!$F$14+СВЦЭМ!$D$10+'СЕТ СН'!$F$8*'СЕТ СН'!$F$9-'СЕТ СН'!$F$26</f>
        <v>1000.8668506300002</v>
      </c>
      <c r="C23" s="36">
        <f>SUMIFS(СВЦЭМ!$D$33:$D$776,СВЦЭМ!$A$33:$A$776,$A23,СВЦЭМ!$B$33:$B$776,C$11)+'СЕТ СН'!$F$14+СВЦЭМ!$D$10+'СЕТ СН'!$F$8*'СЕТ СН'!$F$9-'СЕТ СН'!$F$26</f>
        <v>1022.1914182100001</v>
      </c>
      <c r="D23" s="36">
        <f>SUMIFS(СВЦЭМ!$D$33:$D$776,СВЦЭМ!$A$33:$A$776,$A23,СВЦЭМ!$B$33:$B$776,D$11)+'СЕТ СН'!$F$14+СВЦЭМ!$D$10+'СЕТ СН'!$F$8*'СЕТ СН'!$F$9-'СЕТ СН'!$F$26</f>
        <v>1031.34309188</v>
      </c>
      <c r="E23" s="36">
        <f>SUMIFS(СВЦЭМ!$D$33:$D$776,СВЦЭМ!$A$33:$A$776,$A23,СВЦЭМ!$B$33:$B$776,E$11)+'СЕТ СН'!$F$14+СВЦЭМ!$D$10+'СЕТ СН'!$F$8*'СЕТ СН'!$F$9-'СЕТ СН'!$F$26</f>
        <v>1036.55644353</v>
      </c>
      <c r="F23" s="36">
        <f>SUMIFS(СВЦЭМ!$D$33:$D$776,СВЦЭМ!$A$33:$A$776,$A23,СВЦЭМ!$B$33:$B$776,F$11)+'СЕТ СН'!$F$14+СВЦЭМ!$D$10+'СЕТ СН'!$F$8*'СЕТ СН'!$F$9-'СЕТ СН'!$F$26</f>
        <v>1030.31136285</v>
      </c>
      <c r="G23" s="36">
        <f>SUMIFS(СВЦЭМ!$D$33:$D$776,СВЦЭМ!$A$33:$A$776,$A23,СВЦЭМ!$B$33:$B$776,G$11)+'СЕТ СН'!$F$14+СВЦЭМ!$D$10+'СЕТ СН'!$F$8*'СЕТ СН'!$F$9-'СЕТ СН'!$F$26</f>
        <v>1021.3614475900001</v>
      </c>
      <c r="H23" s="36">
        <f>SUMIFS(СВЦЭМ!$D$33:$D$776,СВЦЭМ!$A$33:$A$776,$A23,СВЦЭМ!$B$33:$B$776,H$11)+'СЕТ СН'!$F$14+СВЦЭМ!$D$10+'СЕТ СН'!$F$8*'СЕТ СН'!$F$9-'СЕТ СН'!$F$26</f>
        <v>1015.3208534700001</v>
      </c>
      <c r="I23" s="36">
        <f>SUMIFS(СВЦЭМ!$D$33:$D$776,СВЦЭМ!$A$33:$A$776,$A23,СВЦЭМ!$B$33:$B$776,I$11)+'СЕТ СН'!$F$14+СВЦЭМ!$D$10+'СЕТ СН'!$F$8*'СЕТ СН'!$F$9-'СЕТ СН'!$F$26</f>
        <v>1011.6728928300001</v>
      </c>
      <c r="J23" s="36">
        <f>SUMIFS(СВЦЭМ!$D$33:$D$776,СВЦЭМ!$A$33:$A$776,$A23,СВЦЭМ!$B$33:$B$776,J$11)+'СЕТ СН'!$F$14+СВЦЭМ!$D$10+'СЕТ СН'!$F$8*'СЕТ СН'!$F$9-'СЕТ СН'!$F$26</f>
        <v>978.77577401000008</v>
      </c>
      <c r="K23" s="36">
        <f>SUMIFS(СВЦЭМ!$D$33:$D$776,СВЦЭМ!$A$33:$A$776,$A23,СВЦЭМ!$B$33:$B$776,K$11)+'СЕТ СН'!$F$14+СВЦЭМ!$D$10+'СЕТ СН'!$F$8*'СЕТ СН'!$F$9-'СЕТ СН'!$F$26</f>
        <v>977.2071049000001</v>
      </c>
      <c r="L23" s="36">
        <f>SUMIFS(СВЦЭМ!$D$33:$D$776,СВЦЭМ!$A$33:$A$776,$A23,СВЦЭМ!$B$33:$B$776,L$11)+'СЕТ СН'!$F$14+СВЦЭМ!$D$10+'СЕТ СН'!$F$8*'СЕТ СН'!$F$9-'СЕТ СН'!$F$26</f>
        <v>983.40257479000013</v>
      </c>
      <c r="M23" s="36">
        <f>SUMIFS(СВЦЭМ!$D$33:$D$776,СВЦЭМ!$A$33:$A$776,$A23,СВЦЭМ!$B$33:$B$776,M$11)+'СЕТ СН'!$F$14+СВЦЭМ!$D$10+'СЕТ СН'!$F$8*'СЕТ СН'!$F$9-'СЕТ СН'!$F$26</f>
        <v>1000.0741392500001</v>
      </c>
      <c r="N23" s="36">
        <f>SUMIFS(СВЦЭМ!$D$33:$D$776,СВЦЭМ!$A$33:$A$776,$A23,СВЦЭМ!$B$33:$B$776,N$11)+'СЕТ СН'!$F$14+СВЦЭМ!$D$10+'СЕТ СН'!$F$8*'СЕТ СН'!$F$9-'СЕТ СН'!$F$26</f>
        <v>1004.1504412200001</v>
      </c>
      <c r="O23" s="36">
        <f>SUMIFS(СВЦЭМ!$D$33:$D$776,СВЦЭМ!$A$33:$A$776,$A23,СВЦЭМ!$B$33:$B$776,O$11)+'СЕТ СН'!$F$14+СВЦЭМ!$D$10+'СЕТ СН'!$F$8*'СЕТ СН'!$F$9-'СЕТ СН'!$F$26</f>
        <v>1013.5757870100001</v>
      </c>
      <c r="P23" s="36">
        <f>SUMIFS(СВЦЭМ!$D$33:$D$776,СВЦЭМ!$A$33:$A$776,$A23,СВЦЭМ!$B$33:$B$776,P$11)+'СЕТ СН'!$F$14+СВЦЭМ!$D$10+'СЕТ СН'!$F$8*'СЕТ СН'!$F$9-'СЕТ СН'!$F$26</f>
        <v>1021.8815509100001</v>
      </c>
      <c r="Q23" s="36">
        <f>SUMIFS(СВЦЭМ!$D$33:$D$776,СВЦЭМ!$A$33:$A$776,$A23,СВЦЭМ!$B$33:$B$776,Q$11)+'СЕТ СН'!$F$14+СВЦЭМ!$D$10+'СЕТ СН'!$F$8*'СЕТ СН'!$F$9-'СЕТ СН'!$F$26</f>
        <v>1027.3287002100001</v>
      </c>
      <c r="R23" s="36">
        <f>SUMIFS(СВЦЭМ!$D$33:$D$776,СВЦЭМ!$A$33:$A$776,$A23,СВЦЭМ!$B$33:$B$776,R$11)+'СЕТ СН'!$F$14+СВЦЭМ!$D$10+'СЕТ СН'!$F$8*'СЕТ СН'!$F$9-'СЕТ СН'!$F$26</f>
        <v>1028.59832876</v>
      </c>
      <c r="S23" s="36">
        <f>SUMIFS(СВЦЭМ!$D$33:$D$776,СВЦЭМ!$A$33:$A$776,$A23,СВЦЭМ!$B$33:$B$776,S$11)+'СЕТ СН'!$F$14+СВЦЭМ!$D$10+'СЕТ СН'!$F$8*'СЕТ СН'!$F$9-'СЕТ СН'!$F$26</f>
        <v>1022.9593679800001</v>
      </c>
      <c r="T23" s="36">
        <f>SUMIFS(СВЦЭМ!$D$33:$D$776,СВЦЭМ!$A$33:$A$776,$A23,СВЦЭМ!$B$33:$B$776,T$11)+'СЕТ СН'!$F$14+СВЦЭМ!$D$10+'СЕТ СН'!$F$8*'СЕТ СН'!$F$9-'СЕТ СН'!$F$26</f>
        <v>994.15405057000009</v>
      </c>
      <c r="U23" s="36">
        <f>SUMIFS(СВЦЭМ!$D$33:$D$776,СВЦЭМ!$A$33:$A$776,$A23,СВЦЭМ!$B$33:$B$776,U$11)+'СЕТ СН'!$F$14+СВЦЭМ!$D$10+'СЕТ СН'!$F$8*'СЕТ СН'!$F$9-'СЕТ СН'!$F$26</f>
        <v>977.84655522000014</v>
      </c>
      <c r="V23" s="36">
        <f>SUMIFS(СВЦЭМ!$D$33:$D$776,СВЦЭМ!$A$33:$A$776,$A23,СВЦЭМ!$B$33:$B$776,V$11)+'СЕТ СН'!$F$14+СВЦЭМ!$D$10+'СЕТ СН'!$F$8*'СЕТ СН'!$F$9-'СЕТ СН'!$F$26</f>
        <v>972.97927798000012</v>
      </c>
      <c r="W23" s="36">
        <f>SUMIFS(СВЦЭМ!$D$33:$D$776,СВЦЭМ!$A$33:$A$776,$A23,СВЦЭМ!$B$33:$B$776,W$11)+'СЕТ СН'!$F$14+СВЦЭМ!$D$10+'СЕТ СН'!$F$8*'СЕТ СН'!$F$9-'СЕТ СН'!$F$26</f>
        <v>987.00837504000015</v>
      </c>
      <c r="X23" s="36">
        <f>SUMIFS(СВЦЭМ!$D$33:$D$776,СВЦЭМ!$A$33:$A$776,$A23,СВЦЭМ!$B$33:$B$776,X$11)+'СЕТ СН'!$F$14+СВЦЭМ!$D$10+'СЕТ СН'!$F$8*'СЕТ СН'!$F$9-'СЕТ СН'!$F$26</f>
        <v>1004.2949514300001</v>
      </c>
      <c r="Y23" s="36">
        <f>SUMIFS(СВЦЭМ!$D$33:$D$776,СВЦЭМ!$A$33:$A$776,$A23,СВЦЭМ!$B$33:$B$776,Y$11)+'СЕТ СН'!$F$14+СВЦЭМ!$D$10+'СЕТ СН'!$F$8*'СЕТ СН'!$F$9-'СЕТ СН'!$F$26</f>
        <v>1019.1338209300001</v>
      </c>
    </row>
    <row r="24" spans="1:25" ht="15.75" x14ac:dyDescent="0.2">
      <c r="A24" s="35">
        <f t="shared" si="0"/>
        <v>43903</v>
      </c>
      <c r="B24" s="36">
        <f>SUMIFS(СВЦЭМ!$D$33:$D$776,СВЦЭМ!$A$33:$A$776,$A24,СВЦЭМ!$B$33:$B$776,B$11)+'СЕТ СН'!$F$14+СВЦЭМ!$D$10+'СЕТ СН'!$F$8*'СЕТ СН'!$F$9-'СЕТ СН'!$F$26</f>
        <v>1073.9978452100002</v>
      </c>
      <c r="C24" s="36">
        <f>SUMIFS(СВЦЭМ!$D$33:$D$776,СВЦЭМ!$A$33:$A$776,$A24,СВЦЭМ!$B$33:$B$776,C$11)+'СЕТ СН'!$F$14+СВЦЭМ!$D$10+'СЕТ СН'!$F$8*'СЕТ СН'!$F$9-'СЕТ СН'!$F$26</f>
        <v>1087.26584282</v>
      </c>
      <c r="D24" s="36">
        <f>SUMIFS(СВЦЭМ!$D$33:$D$776,СВЦЭМ!$A$33:$A$776,$A24,СВЦЭМ!$B$33:$B$776,D$11)+'СЕТ СН'!$F$14+СВЦЭМ!$D$10+'СЕТ СН'!$F$8*'СЕТ СН'!$F$9-'СЕТ СН'!$F$26</f>
        <v>1098.5050361799999</v>
      </c>
      <c r="E24" s="36">
        <f>SUMIFS(СВЦЭМ!$D$33:$D$776,СВЦЭМ!$A$33:$A$776,$A24,СВЦЭМ!$B$33:$B$776,E$11)+'СЕТ СН'!$F$14+СВЦЭМ!$D$10+'СЕТ СН'!$F$8*'СЕТ СН'!$F$9-'СЕТ СН'!$F$26</f>
        <v>1098.57295064</v>
      </c>
      <c r="F24" s="36">
        <f>SUMIFS(СВЦЭМ!$D$33:$D$776,СВЦЭМ!$A$33:$A$776,$A24,СВЦЭМ!$B$33:$B$776,F$11)+'СЕТ СН'!$F$14+СВЦЭМ!$D$10+'СЕТ СН'!$F$8*'СЕТ СН'!$F$9-'СЕТ СН'!$F$26</f>
        <v>1094.45804813</v>
      </c>
      <c r="G24" s="36">
        <f>SUMIFS(СВЦЭМ!$D$33:$D$776,СВЦЭМ!$A$33:$A$776,$A24,СВЦЭМ!$B$33:$B$776,G$11)+'СЕТ СН'!$F$14+СВЦЭМ!$D$10+'СЕТ СН'!$F$8*'СЕТ СН'!$F$9-'СЕТ СН'!$F$26</f>
        <v>1073.27116383</v>
      </c>
      <c r="H24" s="36">
        <f>SUMIFS(СВЦЭМ!$D$33:$D$776,СВЦЭМ!$A$33:$A$776,$A24,СВЦЭМ!$B$33:$B$776,H$11)+'СЕТ СН'!$F$14+СВЦЭМ!$D$10+'СЕТ СН'!$F$8*'СЕТ СН'!$F$9-'СЕТ СН'!$F$26</f>
        <v>1041.7389568900001</v>
      </c>
      <c r="I24" s="36">
        <f>SUMIFS(СВЦЭМ!$D$33:$D$776,СВЦЭМ!$A$33:$A$776,$A24,СВЦЭМ!$B$33:$B$776,I$11)+'СЕТ СН'!$F$14+СВЦЭМ!$D$10+'СЕТ СН'!$F$8*'СЕТ СН'!$F$9-'СЕТ СН'!$F$26</f>
        <v>1015.5782646600001</v>
      </c>
      <c r="J24" s="36">
        <f>SUMIFS(СВЦЭМ!$D$33:$D$776,СВЦЭМ!$A$33:$A$776,$A24,СВЦЭМ!$B$33:$B$776,J$11)+'СЕТ СН'!$F$14+СВЦЭМ!$D$10+'СЕТ СН'!$F$8*'СЕТ СН'!$F$9-'СЕТ СН'!$F$26</f>
        <v>972.65737325000009</v>
      </c>
      <c r="K24" s="36">
        <f>SUMIFS(СВЦЭМ!$D$33:$D$776,СВЦЭМ!$A$33:$A$776,$A24,СВЦЭМ!$B$33:$B$776,K$11)+'СЕТ СН'!$F$14+СВЦЭМ!$D$10+'СЕТ СН'!$F$8*'СЕТ СН'!$F$9-'СЕТ СН'!$F$26</f>
        <v>967.89792661000013</v>
      </c>
      <c r="L24" s="36">
        <f>SUMIFS(СВЦЭМ!$D$33:$D$776,СВЦЭМ!$A$33:$A$776,$A24,СВЦЭМ!$B$33:$B$776,L$11)+'СЕТ СН'!$F$14+СВЦЭМ!$D$10+'СЕТ СН'!$F$8*'СЕТ СН'!$F$9-'СЕТ СН'!$F$26</f>
        <v>975.75414224000008</v>
      </c>
      <c r="M24" s="36">
        <f>SUMIFS(СВЦЭМ!$D$33:$D$776,СВЦЭМ!$A$33:$A$776,$A24,СВЦЭМ!$B$33:$B$776,M$11)+'СЕТ СН'!$F$14+СВЦЭМ!$D$10+'СЕТ СН'!$F$8*'СЕТ СН'!$F$9-'СЕТ СН'!$F$26</f>
        <v>984.35113648000015</v>
      </c>
      <c r="N24" s="36">
        <f>SUMIFS(СВЦЭМ!$D$33:$D$776,СВЦЭМ!$A$33:$A$776,$A24,СВЦЭМ!$B$33:$B$776,N$11)+'СЕТ СН'!$F$14+СВЦЭМ!$D$10+'СЕТ СН'!$F$8*'СЕТ СН'!$F$9-'СЕТ СН'!$F$26</f>
        <v>987.31129649000013</v>
      </c>
      <c r="O24" s="36">
        <f>SUMIFS(СВЦЭМ!$D$33:$D$776,СВЦЭМ!$A$33:$A$776,$A24,СВЦЭМ!$B$33:$B$776,O$11)+'СЕТ СН'!$F$14+СВЦЭМ!$D$10+'СЕТ СН'!$F$8*'СЕТ СН'!$F$9-'СЕТ СН'!$F$26</f>
        <v>996.82194338000011</v>
      </c>
      <c r="P24" s="36">
        <f>SUMIFS(СВЦЭМ!$D$33:$D$776,СВЦЭМ!$A$33:$A$776,$A24,СВЦЭМ!$B$33:$B$776,P$11)+'СЕТ СН'!$F$14+СВЦЭМ!$D$10+'СЕТ СН'!$F$8*'СЕТ СН'!$F$9-'СЕТ СН'!$F$26</f>
        <v>1005.2503790200001</v>
      </c>
      <c r="Q24" s="36">
        <f>SUMIFS(СВЦЭМ!$D$33:$D$776,СВЦЭМ!$A$33:$A$776,$A24,СВЦЭМ!$B$33:$B$776,Q$11)+'СЕТ СН'!$F$14+СВЦЭМ!$D$10+'СЕТ СН'!$F$8*'СЕТ СН'!$F$9-'СЕТ СН'!$F$26</f>
        <v>1012.7959341400001</v>
      </c>
      <c r="R24" s="36">
        <f>SUMIFS(СВЦЭМ!$D$33:$D$776,СВЦЭМ!$A$33:$A$776,$A24,СВЦЭМ!$B$33:$B$776,R$11)+'СЕТ СН'!$F$14+СВЦЭМ!$D$10+'СЕТ СН'!$F$8*'СЕТ СН'!$F$9-'СЕТ СН'!$F$26</f>
        <v>1015.7948449800001</v>
      </c>
      <c r="S24" s="36">
        <f>SUMIFS(СВЦЭМ!$D$33:$D$776,СВЦЭМ!$A$33:$A$776,$A24,СВЦЭМ!$B$33:$B$776,S$11)+'СЕТ СН'!$F$14+СВЦЭМ!$D$10+'СЕТ СН'!$F$8*'СЕТ СН'!$F$9-'СЕТ СН'!$F$26</f>
        <v>1010.7076136900001</v>
      </c>
      <c r="T24" s="36">
        <f>SUMIFS(СВЦЭМ!$D$33:$D$776,СВЦЭМ!$A$33:$A$776,$A24,СВЦЭМ!$B$33:$B$776,T$11)+'СЕТ СН'!$F$14+СВЦЭМ!$D$10+'СЕТ СН'!$F$8*'СЕТ СН'!$F$9-'СЕТ СН'!$F$26</f>
        <v>989.63250916000015</v>
      </c>
      <c r="U24" s="36">
        <f>SUMIFS(СВЦЭМ!$D$33:$D$776,СВЦЭМ!$A$33:$A$776,$A24,СВЦЭМ!$B$33:$B$776,U$11)+'СЕТ СН'!$F$14+СВЦЭМ!$D$10+'СЕТ СН'!$F$8*'СЕТ СН'!$F$9-'СЕТ СН'!$F$26</f>
        <v>965.85332798000013</v>
      </c>
      <c r="V24" s="36">
        <f>SUMIFS(СВЦЭМ!$D$33:$D$776,СВЦЭМ!$A$33:$A$776,$A24,СВЦЭМ!$B$33:$B$776,V$11)+'СЕТ СН'!$F$14+СВЦЭМ!$D$10+'СЕТ СН'!$F$8*'СЕТ СН'!$F$9-'СЕТ СН'!$F$26</f>
        <v>959.41803619000007</v>
      </c>
      <c r="W24" s="36">
        <f>SUMIFS(СВЦЭМ!$D$33:$D$776,СВЦЭМ!$A$33:$A$776,$A24,СВЦЭМ!$B$33:$B$776,W$11)+'СЕТ СН'!$F$14+СВЦЭМ!$D$10+'СЕТ СН'!$F$8*'СЕТ СН'!$F$9-'СЕТ СН'!$F$26</f>
        <v>963.75105766000013</v>
      </c>
      <c r="X24" s="36">
        <f>SUMIFS(СВЦЭМ!$D$33:$D$776,СВЦЭМ!$A$33:$A$776,$A24,СВЦЭМ!$B$33:$B$776,X$11)+'СЕТ СН'!$F$14+СВЦЭМ!$D$10+'СЕТ СН'!$F$8*'СЕТ СН'!$F$9-'СЕТ СН'!$F$26</f>
        <v>962.76806826000006</v>
      </c>
      <c r="Y24" s="36">
        <f>SUMIFS(СВЦЭМ!$D$33:$D$776,СВЦЭМ!$A$33:$A$776,$A24,СВЦЭМ!$B$33:$B$776,Y$11)+'СЕТ СН'!$F$14+СВЦЭМ!$D$10+'СЕТ СН'!$F$8*'СЕТ СН'!$F$9-'СЕТ СН'!$F$26</f>
        <v>983.68846649000011</v>
      </c>
    </row>
    <row r="25" spans="1:25" ht="15.75" x14ac:dyDescent="0.2">
      <c r="A25" s="35">
        <f t="shared" si="0"/>
        <v>43904</v>
      </c>
      <c r="B25" s="36">
        <f>SUMIFS(СВЦЭМ!$D$33:$D$776,СВЦЭМ!$A$33:$A$776,$A25,СВЦЭМ!$B$33:$B$776,B$11)+'СЕТ СН'!$F$14+СВЦЭМ!$D$10+'СЕТ СН'!$F$8*'СЕТ СН'!$F$9-'СЕТ СН'!$F$26</f>
        <v>1003.9751783400001</v>
      </c>
      <c r="C25" s="36">
        <f>SUMIFS(СВЦЭМ!$D$33:$D$776,СВЦЭМ!$A$33:$A$776,$A25,СВЦЭМ!$B$33:$B$776,C$11)+'СЕТ СН'!$F$14+СВЦЭМ!$D$10+'СЕТ СН'!$F$8*'СЕТ СН'!$F$9-'СЕТ СН'!$F$26</f>
        <v>1026.0463245800001</v>
      </c>
      <c r="D25" s="36">
        <f>SUMIFS(СВЦЭМ!$D$33:$D$776,СВЦЭМ!$A$33:$A$776,$A25,СВЦЭМ!$B$33:$B$776,D$11)+'СЕТ СН'!$F$14+СВЦЭМ!$D$10+'СЕТ СН'!$F$8*'СЕТ СН'!$F$9-'СЕТ СН'!$F$26</f>
        <v>1039.0003432200001</v>
      </c>
      <c r="E25" s="36">
        <f>SUMIFS(СВЦЭМ!$D$33:$D$776,СВЦЭМ!$A$33:$A$776,$A25,СВЦЭМ!$B$33:$B$776,E$11)+'СЕТ СН'!$F$14+СВЦЭМ!$D$10+'СЕТ СН'!$F$8*'СЕТ СН'!$F$9-'СЕТ СН'!$F$26</f>
        <v>1049.8504079900001</v>
      </c>
      <c r="F25" s="36">
        <f>SUMIFS(СВЦЭМ!$D$33:$D$776,СВЦЭМ!$A$33:$A$776,$A25,СВЦЭМ!$B$33:$B$776,F$11)+'СЕТ СН'!$F$14+СВЦЭМ!$D$10+'СЕТ СН'!$F$8*'СЕТ СН'!$F$9-'СЕТ СН'!$F$26</f>
        <v>1044.72625771</v>
      </c>
      <c r="G25" s="36">
        <f>SUMIFS(СВЦЭМ!$D$33:$D$776,СВЦЭМ!$A$33:$A$776,$A25,СВЦЭМ!$B$33:$B$776,G$11)+'СЕТ СН'!$F$14+СВЦЭМ!$D$10+'СЕТ СН'!$F$8*'СЕТ СН'!$F$9-'СЕТ СН'!$F$26</f>
        <v>1030.96481546</v>
      </c>
      <c r="H25" s="36">
        <f>SUMIFS(СВЦЭМ!$D$33:$D$776,СВЦЭМ!$A$33:$A$776,$A25,СВЦЭМ!$B$33:$B$776,H$11)+'СЕТ СН'!$F$14+СВЦЭМ!$D$10+'СЕТ СН'!$F$8*'СЕТ СН'!$F$9-'СЕТ СН'!$F$26</f>
        <v>1011.2901999100001</v>
      </c>
      <c r="I25" s="36">
        <f>SUMIFS(СВЦЭМ!$D$33:$D$776,СВЦЭМ!$A$33:$A$776,$A25,СВЦЭМ!$B$33:$B$776,I$11)+'СЕТ СН'!$F$14+СВЦЭМ!$D$10+'СЕТ СН'!$F$8*'СЕТ СН'!$F$9-'СЕТ СН'!$F$26</f>
        <v>992.92290374000015</v>
      </c>
      <c r="J25" s="36">
        <f>SUMIFS(СВЦЭМ!$D$33:$D$776,СВЦЭМ!$A$33:$A$776,$A25,СВЦЭМ!$B$33:$B$776,J$11)+'СЕТ СН'!$F$14+СВЦЭМ!$D$10+'СЕТ СН'!$F$8*'СЕТ СН'!$F$9-'СЕТ СН'!$F$26</f>
        <v>966.18171574000007</v>
      </c>
      <c r="K25" s="36">
        <f>SUMIFS(СВЦЭМ!$D$33:$D$776,СВЦЭМ!$A$33:$A$776,$A25,СВЦЭМ!$B$33:$B$776,K$11)+'СЕТ СН'!$F$14+СВЦЭМ!$D$10+'СЕТ СН'!$F$8*'СЕТ СН'!$F$9-'СЕТ СН'!$F$26</f>
        <v>981.55922928000007</v>
      </c>
      <c r="L25" s="36">
        <f>SUMIFS(СВЦЭМ!$D$33:$D$776,СВЦЭМ!$A$33:$A$776,$A25,СВЦЭМ!$B$33:$B$776,L$11)+'СЕТ СН'!$F$14+СВЦЭМ!$D$10+'СЕТ СН'!$F$8*'СЕТ СН'!$F$9-'СЕТ СН'!$F$26</f>
        <v>989.48962527000015</v>
      </c>
      <c r="M25" s="36">
        <f>SUMIFS(СВЦЭМ!$D$33:$D$776,СВЦЭМ!$A$33:$A$776,$A25,СВЦЭМ!$B$33:$B$776,M$11)+'СЕТ СН'!$F$14+СВЦЭМ!$D$10+'СЕТ СН'!$F$8*'СЕТ СН'!$F$9-'СЕТ СН'!$F$26</f>
        <v>996.35618288000012</v>
      </c>
      <c r="N25" s="36">
        <f>SUMIFS(СВЦЭМ!$D$33:$D$776,СВЦЭМ!$A$33:$A$776,$A25,СВЦЭМ!$B$33:$B$776,N$11)+'СЕТ СН'!$F$14+СВЦЭМ!$D$10+'СЕТ СН'!$F$8*'СЕТ СН'!$F$9-'СЕТ СН'!$F$26</f>
        <v>1007.9761908700001</v>
      </c>
      <c r="O25" s="36">
        <f>SUMIFS(СВЦЭМ!$D$33:$D$776,СВЦЭМ!$A$33:$A$776,$A25,СВЦЭМ!$B$33:$B$776,O$11)+'СЕТ СН'!$F$14+СВЦЭМ!$D$10+'СЕТ СН'!$F$8*'СЕТ СН'!$F$9-'СЕТ СН'!$F$26</f>
        <v>1022.3708441200001</v>
      </c>
      <c r="P25" s="36">
        <f>SUMIFS(СВЦЭМ!$D$33:$D$776,СВЦЭМ!$A$33:$A$776,$A25,СВЦЭМ!$B$33:$B$776,P$11)+'СЕТ СН'!$F$14+СВЦЭМ!$D$10+'СЕТ СН'!$F$8*'СЕТ СН'!$F$9-'СЕТ СН'!$F$26</f>
        <v>1022.9068237000001</v>
      </c>
      <c r="Q25" s="36">
        <f>SUMIFS(СВЦЭМ!$D$33:$D$776,СВЦЭМ!$A$33:$A$776,$A25,СВЦЭМ!$B$33:$B$776,Q$11)+'СЕТ СН'!$F$14+СВЦЭМ!$D$10+'СЕТ СН'!$F$8*'СЕТ СН'!$F$9-'СЕТ СН'!$F$26</f>
        <v>1024.6172242100001</v>
      </c>
      <c r="R25" s="36">
        <f>SUMIFS(СВЦЭМ!$D$33:$D$776,СВЦЭМ!$A$33:$A$776,$A25,СВЦЭМ!$B$33:$B$776,R$11)+'СЕТ СН'!$F$14+СВЦЭМ!$D$10+'СЕТ СН'!$F$8*'СЕТ СН'!$F$9-'СЕТ СН'!$F$26</f>
        <v>1007.4788188300001</v>
      </c>
      <c r="S25" s="36">
        <f>SUMIFS(СВЦЭМ!$D$33:$D$776,СВЦЭМ!$A$33:$A$776,$A25,СВЦЭМ!$B$33:$B$776,S$11)+'СЕТ СН'!$F$14+СВЦЭМ!$D$10+'СЕТ СН'!$F$8*'СЕТ СН'!$F$9-'СЕТ СН'!$F$26</f>
        <v>1000.3529425700001</v>
      </c>
      <c r="T25" s="36">
        <f>SUMIFS(СВЦЭМ!$D$33:$D$776,СВЦЭМ!$A$33:$A$776,$A25,СВЦЭМ!$B$33:$B$776,T$11)+'СЕТ СН'!$F$14+СВЦЭМ!$D$10+'СЕТ СН'!$F$8*'СЕТ СН'!$F$9-'СЕТ СН'!$F$26</f>
        <v>981.90934694000009</v>
      </c>
      <c r="U25" s="36">
        <f>SUMIFS(СВЦЭМ!$D$33:$D$776,СВЦЭМ!$A$33:$A$776,$A25,СВЦЭМ!$B$33:$B$776,U$11)+'СЕТ СН'!$F$14+СВЦЭМ!$D$10+'СЕТ СН'!$F$8*'СЕТ СН'!$F$9-'СЕТ СН'!$F$26</f>
        <v>972.26285401000007</v>
      </c>
      <c r="V25" s="36">
        <f>SUMIFS(СВЦЭМ!$D$33:$D$776,СВЦЭМ!$A$33:$A$776,$A25,СВЦЭМ!$B$33:$B$776,V$11)+'СЕТ СН'!$F$14+СВЦЭМ!$D$10+'СЕТ СН'!$F$8*'СЕТ СН'!$F$9-'СЕТ СН'!$F$26</f>
        <v>959.35323269000014</v>
      </c>
      <c r="W25" s="36">
        <f>SUMIFS(СВЦЭМ!$D$33:$D$776,СВЦЭМ!$A$33:$A$776,$A25,СВЦЭМ!$B$33:$B$776,W$11)+'СЕТ СН'!$F$14+СВЦЭМ!$D$10+'СЕТ СН'!$F$8*'СЕТ СН'!$F$9-'СЕТ СН'!$F$26</f>
        <v>978.47054079000009</v>
      </c>
      <c r="X25" s="36">
        <f>SUMIFS(СВЦЭМ!$D$33:$D$776,СВЦЭМ!$A$33:$A$776,$A25,СВЦЭМ!$B$33:$B$776,X$11)+'СЕТ СН'!$F$14+СВЦЭМ!$D$10+'СЕТ СН'!$F$8*'СЕТ СН'!$F$9-'СЕТ СН'!$F$26</f>
        <v>980.0664052300001</v>
      </c>
      <c r="Y25" s="36">
        <f>SUMIFS(СВЦЭМ!$D$33:$D$776,СВЦЭМ!$A$33:$A$776,$A25,СВЦЭМ!$B$33:$B$776,Y$11)+'СЕТ СН'!$F$14+СВЦЭМ!$D$10+'СЕТ СН'!$F$8*'СЕТ СН'!$F$9-'СЕТ СН'!$F$26</f>
        <v>980.56668361000015</v>
      </c>
    </row>
    <row r="26" spans="1:25" ht="15.75" x14ac:dyDescent="0.2">
      <c r="A26" s="35">
        <f t="shared" si="0"/>
        <v>43905</v>
      </c>
      <c r="B26" s="36">
        <f>SUMIFS(СВЦЭМ!$D$33:$D$776,СВЦЭМ!$A$33:$A$776,$A26,СВЦЭМ!$B$33:$B$776,B$11)+'СЕТ СН'!$F$14+СВЦЭМ!$D$10+'СЕТ СН'!$F$8*'СЕТ СН'!$F$9-'СЕТ СН'!$F$26</f>
        <v>1007.0126629300001</v>
      </c>
      <c r="C26" s="36">
        <f>SUMIFS(СВЦЭМ!$D$33:$D$776,СВЦЭМ!$A$33:$A$776,$A26,СВЦЭМ!$B$33:$B$776,C$11)+'СЕТ СН'!$F$14+СВЦЭМ!$D$10+'СЕТ СН'!$F$8*'СЕТ СН'!$F$9-'СЕТ СН'!$F$26</f>
        <v>1029.72684912</v>
      </c>
      <c r="D26" s="36">
        <f>SUMIFS(СВЦЭМ!$D$33:$D$776,СВЦЭМ!$A$33:$A$776,$A26,СВЦЭМ!$B$33:$B$776,D$11)+'СЕТ СН'!$F$14+СВЦЭМ!$D$10+'СЕТ СН'!$F$8*'СЕТ СН'!$F$9-'СЕТ СН'!$F$26</f>
        <v>1040.3177486500001</v>
      </c>
      <c r="E26" s="36">
        <f>SUMIFS(СВЦЭМ!$D$33:$D$776,СВЦЭМ!$A$33:$A$776,$A26,СВЦЭМ!$B$33:$B$776,E$11)+'СЕТ СН'!$F$14+СВЦЭМ!$D$10+'СЕТ СН'!$F$8*'СЕТ СН'!$F$9-'СЕТ СН'!$F$26</f>
        <v>1053.5909378400002</v>
      </c>
      <c r="F26" s="36">
        <f>SUMIFS(СВЦЭМ!$D$33:$D$776,СВЦЭМ!$A$33:$A$776,$A26,СВЦЭМ!$B$33:$B$776,F$11)+'СЕТ СН'!$F$14+СВЦЭМ!$D$10+'СЕТ СН'!$F$8*'СЕТ СН'!$F$9-'СЕТ СН'!$F$26</f>
        <v>1056.5917438200001</v>
      </c>
      <c r="G26" s="36">
        <f>SUMIFS(СВЦЭМ!$D$33:$D$776,СВЦЭМ!$A$33:$A$776,$A26,СВЦЭМ!$B$33:$B$776,G$11)+'СЕТ СН'!$F$14+СВЦЭМ!$D$10+'СЕТ СН'!$F$8*'СЕТ СН'!$F$9-'СЕТ СН'!$F$26</f>
        <v>1058.17712955</v>
      </c>
      <c r="H26" s="36">
        <f>SUMIFS(СВЦЭМ!$D$33:$D$776,СВЦЭМ!$A$33:$A$776,$A26,СВЦЭМ!$B$33:$B$776,H$11)+'СЕТ СН'!$F$14+СВЦЭМ!$D$10+'СЕТ СН'!$F$8*'СЕТ СН'!$F$9-'СЕТ СН'!$F$26</f>
        <v>1050.9562639000001</v>
      </c>
      <c r="I26" s="36">
        <f>SUMIFS(СВЦЭМ!$D$33:$D$776,СВЦЭМ!$A$33:$A$776,$A26,СВЦЭМ!$B$33:$B$776,I$11)+'СЕТ СН'!$F$14+СВЦЭМ!$D$10+'СЕТ СН'!$F$8*'СЕТ СН'!$F$9-'СЕТ СН'!$F$26</f>
        <v>1027.2148806</v>
      </c>
      <c r="J26" s="36">
        <f>SUMIFS(СВЦЭМ!$D$33:$D$776,СВЦЭМ!$A$33:$A$776,$A26,СВЦЭМ!$B$33:$B$776,J$11)+'СЕТ СН'!$F$14+СВЦЭМ!$D$10+'СЕТ СН'!$F$8*'СЕТ СН'!$F$9-'СЕТ СН'!$F$26</f>
        <v>987.92106166000008</v>
      </c>
      <c r="K26" s="36">
        <f>SUMIFS(СВЦЭМ!$D$33:$D$776,СВЦЭМ!$A$33:$A$776,$A26,СВЦЭМ!$B$33:$B$776,K$11)+'СЕТ СН'!$F$14+СВЦЭМ!$D$10+'СЕТ СН'!$F$8*'СЕТ СН'!$F$9-'СЕТ СН'!$F$26</f>
        <v>958.78067349000014</v>
      </c>
      <c r="L26" s="36">
        <f>SUMIFS(СВЦЭМ!$D$33:$D$776,СВЦЭМ!$A$33:$A$776,$A26,СВЦЭМ!$B$33:$B$776,L$11)+'СЕТ СН'!$F$14+СВЦЭМ!$D$10+'СЕТ СН'!$F$8*'СЕТ СН'!$F$9-'СЕТ СН'!$F$26</f>
        <v>947.61401256000011</v>
      </c>
      <c r="M26" s="36">
        <f>SUMIFS(СВЦЭМ!$D$33:$D$776,СВЦЭМ!$A$33:$A$776,$A26,СВЦЭМ!$B$33:$B$776,M$11)+'СЕТ СН'!$F$14+СВЦЭМ!$D$10+'СЕТ СН'!$F$8*'СЕТ СН'!$F$9-'СЕТ СН'!$F$26</f>
        <v>949.88382993000005</v>
      </c>
      <c r="N26" s="36">
        <f>SUMIFS(СВЦЭМ!$D$33:$D$776,СВЦЭМ!$A$33:$A$776,$A26,СВЦЭМ!$B$33:$B$776,N$11)+'СЕТ СН'!$F$14+СВЦЭМ!$D$10+'СЕТ СН'!$F$8*'СЕТ СН'!$F$9-'СЕТ СН'!$F$26</f>
        <v>964.43656801000009</v>
      </c>
      <c r="O26" s="36">
        <f>SUMIFS(СВЦЭМ!$D$33:$D$776,СВЦЭМ!$A$33:$A$776,$A26,СВЦЭМ!$B$33:$B$776,O$11)+'СЕТ СН'!$F$14+СВЦЭМ!$D$10+'СЕТ СН'!$F$8*'СЕТ СН'!$F$9-'СЕТ СН'!$F$26</f>
        <v>980.60136616000011</v>
      </c>
      <c r="P26" s="36">
        <f>SUMIFS(СВЦЭМ!$D$33:$D$776,СВЦЭМ!$A$33:$A$776,$A26,СВЦЭМ!$B$33:$B$776,P$11)+'СЕТ СН'!$F$14+СВЦЭМ!$D$10+'СЕТ СН'!$F$8*'СЕТ СН'!$F$9-'СЕТ СН'!$F$26</f>
        <v>988.93503297000007</v>
      </c>
      <c r="Q26" s="36">
        <f>SUMIFS(СВЦЭМ!$D$33:$D$776,СВЦЭМ!$A$33:$A$776,$A26,СВЦЭМ!$B$33:$B$776,Q$11)+'СЕТ СН'!$F$14+СВЦЭМ!$D$10+'СЕТ СН'!$F$8*'СЕТ СН'!$F$9-'СЕТ СН'!$F$26</f>
        <v>993.32397215000015</v>
      </c>
      <c r="R26" s="36">
        <f>SUMIFS(СВЦЭМ!$D$33:$D$776,СВЦЭМ!$A$33:$A$776,$A26,СВЦЭМ!$B$33:$B$776,R$11)+'СЕТ СН'!$F$14+СВЦЭМ!$D$10+'СЕТ СН'!$F$8*'СЕТ СН'!$F$9-'СЕТ СН'!$F$26</f>
        <v>991.8320210600001</v>
      </c>
      <c r="S26" s="36">
        <f>SUMIFS(СВЦЭМ!$D$33:$D$776,СВЦЭМ!$A$33:$A$776,$A26,СВЦЭМ!$B$33:$B$776,S$11)+'СЕТ СН'!$F$14+СВЦЭМ!$D$10+'СЕТ СН'!$F$8*'СЕТ СН'!$F$9-'СЕТ СН'!$F$26</f>
        <v>987.01735343000007</v>
      </c>
      <c r="T26" s="36">
        <f>SUMIFS(СВЦЭМ!$D$33:$D$776,СВЦЭМ!$A$33:$A$776,$A26,СВЦЭМ!$B$33:$B$776,T$11)+'СЕТ СН'!$F$14+СВЦЭМ!$D$10+'СЕТ СН'!$F$8*'СЕТ СН'!$F$9-'СЕТ СН'!$F$26</f>
        <v>966.20911457000011</v>
      </c>
      <c r="U26" s="36">
        <f>SUMIFS(СВЦЭМ!$D$33:$D$776,СВЦЭМ!$A$33:$A$776,$A26,СВЦЭМ!$B$33:$B$776,U$11)+'СЕТ СН'!$F$14+СВЦЭМ!$D$10+'СЕТ СН'!$F$8*'СЕТ СН'!$F$9-'СЕТ СН'!$F$26</f>
        <v>954.82291085000008</v>
      </c>
      <c r="V26" s="36">
        <f>SUMIFS(СВЦЭМ!$D$33:$D$776,СВЦЭМ!$A$33:$A$776,$A26,СВЦЭМ!$B$33:$B$776,V$11)+'СЕТ СН'!$F$14+СВЦЭМ!$D$10+'СЕТ СН'!$F$8*'СЕТ СН'!$F$9-'СЕТ СН'!$F$26</f>
        <v>952.28353875000005</v>
      </c>
      <c r="W26" s="36">
        <f>SUMIFS(СВЦЭМ!$D$33:$D$776,СВЦЭМ!$A$33:$A$776,$A26,СВЦЭМ!$B$33:$B$776,W$11)+'СЕТ СН'!$F$14+СВЦЭМ!$D$10+'СЕТ СН'!$F$8*'СЕТ СН'!$F$9-'СЕТ СН'!$F$26</f>
        <v>960.36004648000005</v>
      </c>
      <c r="X26" s="36">
        <f>SUMIFS(СВЦЭМ!$D$33:$D$776,СВЦЭМ!$A$33:$A$776,$A26,СВЦЭМ!$B$33:$B$776,X$11)+'СЕТ СН'!$F$14+СВЦЭМ!$D$10+'СЕТ СН'!$F$8*'СЕТ СН'!$F$9-'СЕТ СН'!$F$26</f>
        <v>980.05739356000015</v>
      </c>
      <c r="Y26" s="36">
        <f>SUMIFS(СВЦЭМ!$D$33:$D$776,СВЦЭМ!$A$33:$A$776,$A26,СВЦЭМ!$B$33:$B$776,Y$11)+'СЕТ СН'!$F$14+СВЦЭМ!$D$10+'СЕТ СН'!$F$8*'СЕТ СН'!$F$9-'СЕТ СН'!$F$26</f>
        <v>1009.7369009100001</v>
      </c>
    </row>
    <row r="27" spans="1:25" ht="15.75" x14ac:dyDescent="0.2">
      <c r="A27" s="35">
        <f t="shared" si="0"/>
        <v>43906</v>
      </c>
      <c r="B27" s="36">
        <f>SUMIFS(СВЦЭМ!$D$33:$D$776,СВЦЭМ!$A$33:$A$776,$A27,СВЦЭМ!$B$33:$B$776,B$11)+'СЕТ СН'!$F$14+СВЦЭМ!$D$10+'СЕТ СН'!$F$8*'СЕТ СН'!$F$9-'СЕТ СН'!$F$26</f>
        <v>1049.34199349</v>
      </c>
      <c r="C27" s="36">
        <f>SUMIFS(СВЦЭМ!$D$33:$D$776,СВЦЭМ!$A$33:$A$776,$A27,СВЦЭМ!$B$33:$B$776,C$11)+'СЕТ СН'!$F$14+СВЦЭМ!$D$10+'СЕТ СН'!$F$8*'СЕТ СН'!$F$9-'СЕТ СН'!$F$26</f>
        <v>1066.9018717200001</v>
      </c>
      <c r="D27" s="36">
        <f>SUMIFS(СВЦЭМ!$D$33:$D$776,СВЦЭМ!$A$33:$A$776,$A27,СВЦЭМ!$B$33:$B$776,D$11)+'СЕТ СН'!$F$14+СВЦЭМ!$D$10+'СЕТ СН'!$F$8*'СЕТ СН'!$F$9-'СЕТ СН'!$F$26</f>
        <v>1069.99854198</v>
      </c>
      <c r="E27" s="36">
        <f>SUMIFS(СВЦЭМ!$D$33:$D$776,СВЦЭМ!$A$33:$A$776,$A27,СВЦЭМ!$B$33:$B$776,E$11)+'СЕТ СН'!$F$14+СВЦЭМ!$D$10+'СЕТ СН'!$F$8*'СЕТ СН'!$F$9-'СЕТ СН'!$F$26</f>
        <v>1070.80454751</v>
      </c>
      <c r="F27" s="36">
        <f>SUMIFS(СВЦЭМ!$D$33:$D$776,СВЦЭМ!$A$33:$A$776,$A27,СВЦЭМ!$B$33:$B$776,F$11)+'СЕТ СН'!$F$14+СВЦЭМ!$D$10+'СЕТ СН'!$F$8*'СЕТ СН'!$F$9-'СЕТ СН'!$F$26</f>
        <v>1070.8584052799999</v>
      </c>
      <c r="G27" s="36">
        <f>SUMIFS(СВЦЭМ!$D$33:$D$776,СВЦЭМ!$A$33:$A$776,$A27,СВЦЭМ!$B$33:$B$776,G$11)+'СЕТ СН'!$F$14+СВЦЭМ!$D$10+'СЕТ СН'!$F$8*'СЕТ СН'!$F$9-'СЕТ СН'!$F$26</f>
        <v>1071.2346750500001</v>
      </c>
      <c r="H27" s="36">
        <f>SUMIFS(СВЦЭМ!$D$33:$D$776,СВЦЭМ!$A$33:$A$776,$A27,СВЦЭМ!$B$33:$B$776,H$11)+'СЕТ СН'!$F$14+СВЦЭМ!$D$10+'СЕТ СН'!$F$8*'СЕТ СН'!$F$9-'СЕТ СН'!$F$26</f>
        <v>1050.7136104000001</v>
      </c>
      <c r="I27" s="36">
        <f>SUMIFS(СВЦЭМ!$D$33:$D$776,СВЦЭМ!$A$33:$A$776,$A27,СВЦЭМ!$B$33:$B$776,I$11)+'СЕТ СН'!$F$14+СВЦЭМ!$D$10+'СЕТ СН'!$F$8*'СЕТ СН'!$F$9-'СЕТ СН'!$F$26</f>
        <v>1010.3505172900001</v>
      </c>
      <c r="J27" s="36">
        <f>SUMIFS(СВЦЭМ!$D$33:$D$776,СВЦЭМ!$A$33:$A$776,$A27,СВЦЭМ!$B$33:$B$776,J$11)+'СЕТ СН'!$F$14+СВЦЭМ!$D$10+'СЕТ СН'!$F$8*'СЕТ СН'!$F$9-'СЕТ СН'!$F$26</f>
        <v>950.84868644000005</v>
      </c>
      <c r="K27" s="36">
        <f>SUMIFS(СВЦЭМ!$D$33:$D$776,СВЦЭМ!$A$33:$A$776,$A27,СВЦЭМ!$B$33:$B$776,K$11)+'СЕТ СН'!$F$14+СВЦЭМ!$D$10+'СЕТ СН'!$F$8*'СЕТ СН'!$F$9-'СЕТ СН'!$F$26</f>
        <v>950.43848905000016</v>
      </c>
      <c r="L27" s="36">
        <f>SUMIFS(СВЦЭМ!$D$33:$D$776,СВЦЭМ!$A$33:$A$776,$A27,СВЦЭМ!$B$33:$B$776,L$11)+'СЕТ СН'!$F$14+СВЦЭМ!$D$10+'СЕТ СН'!$F$8*'СЕТ СН'!$F$9-'СЕТ СН'!$F$26</f>
        <v>950.24181443000009</v>
      </c>
      <c r="M27" s="36">
        <f>SUMIFS(СВЦЭМ!$D$33:$D$776,СВЦЭМ!$A$33:$A$776,$A27,СВЦЭМ!$B$33:$B$776,M$11)+'СЕТ СН'!$F$14+СВЦЭМ!$D$10+'СЕТ СН'!$F$8*'СЕТ СН'!$F$9-'СЕТ СН'!$F$26</f>
        <v>965.17201885000009</v>
      </c>
      <c r="N27" s="36">
        <f>SUMIFS(СВЦЭМ!$D$33:$D$776,СВЦЭМ!$A$33:$A$776,$A27,СВЦЭМ!$B$33:$B$776,N$11)+'СЕТ СН'!$F$14+СВЦЭМ!$D$10+'СЕТ СН'!$F$8*'СЕТ СН'!$F$9-'СЕТ СН'!$F$26</f>
        <v>980.18425231000015</v>
      </c>
      <c r="O27" s="36">
        <f>SUMIFS(СВЦЭМ!$D$33:$D$776,СВЦЭМ!$A$33:$A$776,$A27,СВЦЭМ!$B$33:$B$776,O$11)+'СЕТ СН'!$F$14+СВЦЭМ!$D$10+'СЕТ СН'!$F$8*'СЕТ СН'!$F$9-'СЕТ СН'!$F$26</f>
        <v>1000.9348518300001</v>
      </c>
      <c r="P27" s="36">
        <f>SUMIFS(СВЦЭМ!$D$33:$D$776,СВЦЭМ!$A$33:$A$776,$A27,СВЦЭМ!$B$33:$B$776,P$11)+'СЕТ СН'!$F$14+СВЦЭМ!$D$10+'СЕТ СН'!$F$8*'СЕТ СН'!$F$9-'СЕТ СН'!$F$26</f>
        <v>1007.5845054600001</v>
      </c>
      <c r="Q27" s="36">
        <f>SUMIFS(СВЦЭМ!$D$33:$D$776,СВЦЭМ!$A$33:$A$776,$A27,СВЦЭМ!$B$33:$B$776,Q$11)+'СЕТ СН'!$F$14+СВЦЭМ!$D$10+'СЕТ СН'!$F$8*'СЕТ СН'!$F$9-'СЕТ СН'!$F$26</f>
        <v>1007.2027757800001</v>
      </c>
      <c r="R27" s="36">
        <f>SUMIFS(СВЦЭМ!$D$33:$D$776,СВЦЭМ!$A$33:$A$776,$A27,СВЦЭМ!$B$33:$B$776,R$11)+'СЕТ СН'!$F$14+СВЦЭМ!$D$10+'СЕТ СН'!$F$8*'СЕТ СН'!$F$9-'СЕТ СН'!$F$26</f>
        <v>1012.4081061000001</v>
      </c>
      <c r="S27" s="36">
        <f>SUMIFS(СВЦЭМ!$D$33:$D$776,СВЦЭМ!$A$33:$A$776,$A27,СВЦЭМ!$B$33:$B$776,S$11)+'СЕТ СН'!$F$14+СВЦЭМ!$D$10+'СЕТ СН'!$F$8*'СЕТ СН'!$F$9-'СЕТ СН'!$F$26</f>
        <v>1004.4940389400001</v>
      </c>
      <c r="T27" s="36">
        <f>SUMIFS(СВЦЭМ!$D$33:$D$776,СВЦЭМ!$A$33:$A$776,$A27,СВЦЭМ!$B$33:$B$776,T$11)+'СЕТ СН'!$F$14+СВЦЭМ!$D$10+'СЕТ СН'!$F$8*'СЕТ СН'!$F$9-'СЕТ СН'!$F$26</f>
        <v>985.73770120000006</v>
      </c>
      <c r="U27" s="36">
        <f>SUMIFS(СВЦЭМ!$D$33:$D$776,СВЦЭМ!$A$33:$A$776,$A27,СВЦЭМ!$B$33:$B$776,U$11)+'СЕТ СН'!$F$14+СВЦЭМ!$D$10+'СЕТ СН'!$F$8*'СЕТ СН'!$F$9-'СЕТ СН'!$F$26</f>
        <v>966.27809844000012</v>
      </c>
      <c r="V27" s="36">
        <f>SUMIFS(СВЦЭМ!$D$33:$D$776,СВЦЭМ!$A$33:$A$776,$A27,СВЦЭМ!$B$33:$B$776,V$11)+'СЕТ СН'!$F$14+СВЦЭМ!$D$10+'СЕТ СН'!$F$8*'СЕТ СН'!$F$9-'СЕТ СН'!$F$26</f>
        <v>961.05379461000007</v>
      </c>
      <c r="W27" s="36">
        <f>SUMIFS(СВЦЭМ!$D$33:$D$776,СВЦЭМ!$A$33:$A$776,$A27,СВЦЭМ!$B$33:$B$776,W$11)+'СЕТ СН'!$F$14+СВЦЭМ!$D$10+'СЕТ СН'!$F$8*'СЕТ СН'!$F$9-'СЕТ СН'!$F$26</f>
        <v>979.93523192000009</v>
      </c>
      <c r="X27" s="36">
        <f>SUMIFS(СВЦЭМ!$D$33:$D$776,СВЦЭМ!$A$33:$A$776,$A27,СВЦЭМ!$B$33:$B$776,X$11)+'СЕТ СН'!$F$14+СВЦЭМ!$D$10+'СЕТ СН'!$F$8*'СЕТ СН'!$F$9-'СЕТ СН'!$F$26</f>
        <v>1003.9599377900001</v>
      </c>
      <c r="Y27" s="36">
        <f>SUMIFS(СВЦЭМ!$D$33:$D$776,СВЦЭМ!$A$33:$A$776,$A27,СВЦЭМ!$B$33:$B$776,Y$11)+'СЕТ СН'!$F$14+СВЦЭМ!$D$10+'СЕТ СН'!$F$8*'СЕТ СН'!$F$9-'СЕТ СН'!$F$26</f>
        <v>1028.4360120400002</v>
      </c>
    </row>
    <row r="28" spans="1:25" ht="15.75" x14ac:dyDescent="0.2">
      <c r="A28" s="35">
        <f t="shared" si="0"/>
        <v>43907</v>
      </c>
      <c r="B28" s="36">
        <f>SUMIFS(СВЦЭМ!$D$33:$D$776,СВЦЭМ!$A$33:$A$776,$A28,СВЦЭМ!$B$33:$B$776,B$11)+'СЕТ СН'!$F$14+СВЦЭМ!$D$10+'СЕТ СН'!$F$8*'СЕТ СН'!$F$9-'СЕТ СН'!$F$26</f>
        <v>991.70112996000012</v>
      </c>
      <c r="C28" s="36">
        <f>SUMIFS(СВЦЭМ!$D$33:$D$776,СВЦЭМ!$A$33:$A$776,$A28,СВЦЭМ!$B$33:$B$776,C$11)+'СЕТ СН'!$F$14+СВЦЭМ!$D$10+'СЕТ СН'!$F$8*'СЕТ СН'!$F$9-'СЕТ СН'!$F$26</f>
        <v>1004.8234896600001</v>
      </c>
      <c r="D28" s="36">
        <f>SUMIFS(СВЦЭМ!$D$33:$D$776,СВЦЭМ!$A$33:$A$776,$A28,СВЦЭМ!$B$33:$B$776,D$11)+'СЕТ СН'!$F$14+СВЦЭМ!$D$10+'СЕТ СН'!$F$8*'СЕТ СН'!$F$9-'СЕТ СН'!$F$26</f>
        <v>1018.67786449</v>
      </c>
      <c r="E28" s="36">
        <f>SUMIFS(СВЦЭМ!$D$33:$D$776,СВЦЭМ!$A$33:$A$776,$A28,СВЦЭМ!$B$33:$B$776,E$11)+'СЕТ СН'!$F$14+СВЦЭМ!$D$10+'СЕТ СН'!$F$8*'СЕТ СН'!$F$9-'СЕТ СН'!$F$26</f>
        <v>1022.8773565400001</v>
      </c>
      <c r="F28" s="36">
        <f>SUMIFS(СВЦЭМ!$D$33:$D$776,СВЦЭМ!$A$33:$A$776,$A28,СВЦЭМ!$B$33:$B$776,F$11)+'СЕТ СН'!$F$14+СВЦЭМ!$D$10+'СЕТ СН'!$F$8*'СЕТ СН'!$F$9-'СЕТ СН'!$F$26</f>
        <v>1015.5732893000001</v>
      </c>
      <c r="G28" s="36">
        <f>SUMIFS(СВЦЭМ!$D$33:$D$776,СВЦЭМ!$A$33:$A$776,$A28,СВЦЭМ!$B$33:$B$776,G$11)+'СЕТ СН'!$F$14+СВЦЭМ!$D$10+'СЕТ СН'!$F$8*'СЕТ СН'!$F$9-'СЕТ СН'!$F$26</f>
        <v>1001.9909071600001</v>
      </c>
      <c r="H28" s="36">
        <f>SUMIFS(СВЦЭМ!$D$33:$D$776,СВЦЭМ!$A$33:$A$776,$A28,СВЦЭМ!$B$33:$B$776,H$11)+'СЕТ СН'!$F$14+СВЦЭМ!$D$10+'СЕТ СН'!$F$8*'СЕТ СН'!$F$9-'СЕТ СН'!$F$26</f>
        <v>980.87089470000012</v>
      </c>
      <c r="I28" s="36">
        <f>SUMIFS(СВЦЭМ!$D$33:$D$776,СВЦЭМ!$A$33:$A$776,$A28,СВЦЭМ!$B$33:$B$776,I$11)+'СЕТ СН'!$F$14+СВЦЭМ!$D$10+'СЕТ СН'!$F$8*'СЕТ СН'!$F$9-'СЕТ СН'!$F$26</f>
        <v>957.99016149000011</v>
      </c>
      <c r="J28" s="36">
        <f>SUMIFS(СВЦЭМ!$D$33:$D$776,СВЦЭМ!$A$33:$A$776,$A28,СВЦЭМ!$B$33:$B$776,J$11)+'СЕТ СН'!$F$14+СВЦЭМ!$D$10+'СЕТ СН'!$F$8*'СЕТ СН'!$F$9-'СЕТ СН'!$F$26</f>
        <v>950.4270591400001</v>
      </c>
      <c r="K28" s="36">
        <f>SUMIFS(СВЦЭМ!$D$33:$D$776,СВЦЭМ!$A$33:$A$776,$A28,СВЦЭМ!$B$33:$B$776,K$11)+'СЕТ СН'!$F$14+СВЦЭМ!$D$10+'СЕТ СН'!$F$8*'СЕТ СН'!$F$9-'СЕТ СН'!$F$26</f>
        <v>954.89722437000012</v>
      </c>
      <c r="L28" s="36">
        <f>SUMIFS(СВЦЭМ!$D$33:$D$776,СВЦЭМ!$A$33:$A$776,$A28,СВЦЭМ!$B$33:$B$776,L$11)+'СЕТ СН'!$F$14+СВЦЭМ!$D$10+'СЕТ СН'!$F$8*'СЕТ СН'!$F$9-'СЕТ СН'!$F$26</f>
        <v>959.74474999000006</v>
      </c>
      <c r="M28" s="36">
        <f>SUMIFS(СВЦЭМ!$D$33:$D$776,СВЦЭМ!$A$33:$A$776,$A28,СВЦЭМ!$B$33:$B$776,M$11)+'СЕТ СН'!$F$14+СВЦЭМ!$D$10+'СЕТ СН'!$F$8*'СЕТ СН'!$F$9-'СЕТ СН'!$F$26</f>
        <v>979.35118638000006</v>
      </c>
      <c r="N28" s="36">
        <f>SUMIFS(СВЦЭМ!$D$33:$D$776,СВЦЭМ!$A$33:$A$776,$A28,СВЦЭМ!$B$33:$B$776,N$11)+'СЕТ СН'!$F$14+СВЦЭМ!$D$10+'СЕТ СН'!$F$8*'СЕТ СН'!$F$9-'СЕТ СН'!$F$26</f>
        <v>1002.6116009600001</v>
      </c>
      <c r="O28" s="36">
        <f>SUMIFS(СВЦЭМ!$D$33:$D$776,СВЦЭМ!$A$33:$A$776,$A28,СВЦЭМ!$B$33:$B$776,O$11)+'СЕТ СН'!$F$14+СВЦЭМ!$D$10+'СЕТ СН'!$F$8*'СЕТ СН'!$F$9-'СЕТ СН'!$F$26</f>
        <v>1005.9019187800001</v>
      </c>
      <c r="P28" s="36">
        <f>SUMIFS(СВЦЭМ!$D$33:$D$776,СВЦЭМ!$A$33:$A$776,$A28,СВЦЭМ!$B$33:$B$776,P$11)+'СЕТ СН'!$F$14+СВЦЭМ!$D$10+'СЕТ СН'!$F$8*'СЕТ СН'!$F$9-'СЕТ СН'!$F$26</f>
        <v>1001.2115007500001</v>
      </c>
      <c r="Q28" s="36">
        <f>SUMIFS(СВЦЭМ!$D$33:$D$776,СВЦЭМ!$A$33:$A$776,$A28,СВЦЭМ!$B$33:$B$776,Q$11)+'СЕТ СН'!$F$14+СВЦЭМ!$D$10+'СЕТ СН'!$F$8*'СЕТ СН'!$F$9-'СЕТ СН'!$F$26</f>
        <v>1002.2936497500001</v>
      </c>
      <c r="R28" s="36">
        <f>SUMIFS(СВЦЭМ!$D$33:$D$776,СВЦЭМ!$A$33:$A$776,$A28,СВЦЭМ!$B$33:$B$776,R$11)+'СЕТ СН'!$F$14+СВЦЭМ!$D$10+'СЕТ СН'!$F$8*'СЕТ СН'!$F$9-'СЕТ СН'!$F$26</f>
        <v>997.87901364000015</v>
      </c>
      <c r="S28" s="36">
        <f>SUMIFS(СВЦЭМ!$D$33:$D$776,СВЦЭМ!$A$33:$A$776,$A28,СВЦЭМ!$B$33:$B$776,S$11)+'СЕТ СН'!$F$14+СВЦЭМ!$D$10+'СЕТ СН'!$F$8*'СЕТ СН'!$F$9-'СЕТ СН'!$F$26</f>
        <v>994.11751619000006</v>
      </c>
      <c r="T28" s="36">
        <f>SUMIFS(СВЦЭМ!$D$33:$D$776,СВЦЭМ!$A$33:$A$776,$A28,СВЦЭМ!$B$33:$B$776,T$11)+'СЕТ СН'!$F$14+СВЦЭМ!$D$10+'СЕТ СН'!$F$8*'СЕТ СН'!$F$9-'СЕТ СН'!$F$26</f>
        <v>992.14097791000006</v>
      </c>
      <c r="U28" s="36">
        <f>SUMIFS(СВЦЭМ!$D$33:$D$776,СВЦЭМ!$A$33:$A$776,$A28,СВЦЭМ!$B$33:$B$776,U$11)+'СЕТ СН'!$F$14+СВЦЭМ!$D$10+'СЕТ СН'!$F$8*'СЕТ СН'!$F$9-'СЕТ СН'!$F$26</f>
        <v>996.62034860000006</v>
      </c>
      <c r="V28" s="36">
        <f>SUMIFS(СВЦЭМ!$D$33:$D$776,СВЦЭМ!$A$33:$A$776,$A28,СВЦЭМ!$B$33:$B$776,V$11)+'СЕТ СН'!$F$14+СВЦЭМ!$D$10+'СЕТ СН'!$F$8*'СЕТ СН'!$F$9-'СЕТ СН'!$F$26</f>
        <v>991.58176836000007</v>
      </c>
      <c r="W28" s="36">
        <f>SUMIFS(СВЦЭМ!$D$33:$D$776,СВЦЭМ!$A$33:$A$776,$A28,СВЦЭМ!$B$33:$B$776,W$11)+'СЕТ СН'!$F$14+СВЦЭМ!$D$10+'СЕТ СН'!$F$8*'СЕТ СН'!$F$9-'СЕТ СН'!$F$26</f>
        <v>974.3848595500001</v>
      </c>
      <c r="X28" s="36">
        <f>SUMIFS(СВЦЭМ!$D$33:$D$776,СВЦЭМ!$A$33:$A$776,$A28,СВЦЭМ!$B$33:$B$776,X$11)+'СЕТ СН'!$F$14+СВЦЭМ!$D$10+'СЕТ СН'!$F$8*'СЕТ СН'!$F$9-'СЕТ СН'!$F$26</f>
        <v>966.96761275000006</v>
      </c>
      <c r="Y28" s="36">
        <f>SUMIFS(СВЦЭМ!$D$33:$D$776,СВЦЭМ!$A$33:$A$776,$A28,СВЦЭМ!$B$33:$B$776,Y$11)+'СЕТ СН'!$F$14+СВЦЭМ!$D$10+'СЕТ СН'!$F$8*'СЕТ СН'!$F$9-'СЕТ СН'!$F$26</f>
        <v>967.8836813800001</v>
      </c>
    </row>
    <row r="29" spans="1:25" ht="15.75" x14ac:dyDescent="0.2">
      <c r="A29" s="35">
        <f t="shared" si="0"/>
        <v>43908</v>
      </c>
      <c r="B29" s="36">
        <f>SUMIFS(СВЦЭМ!$D$33:$D$776,СВЦЭМ!$A$33:$A$776,$A29,СВЦЭМ!$B$33:$B$776,B$11)+'СЕТ СН'!$F$14+СВЦЭМ!$D$10+'СЕТ СН'!$F$8*'СЕТ СН'!$F$9-'СЕТ СН'!$F$26</f>
        <v>1028.4501647900001</v>
      </c>
      <c r="C29" s="36">
        <f>SUMIFS(СВЦЭМ!$D$33:$D$776,СВЦЭМ!$A$33:$A$776,$A29,СВЦЭМ!$B$33:$B$776,C$11)+'СЕТ СН'!$F$14+СВЦЭМ!$D$10+'СЕТ СН'!$F$8*'СЕТ СН'!$F$9-'СЕТ СН'!$F$26</f>
        <v>1056.3855733400001</v>
      </c>
      <c r="D29" s="36">
        <f>SUMIFS(СВЦЭМ!$D$33:$D$776,СВЦЭМ!$A$33:$A$776,$A29,СВЦЭМ!$B$33:$B$776,D$11)+'СЕТ СН'!$F$14+СВЦЭМ!$D$10+'СЕТ СН'!$F$8*'СЕТ СН'!$F$9-'СЕТ СН'!$F$26</f>
        <v>1077.5203671199999</v>
      </c>
      <c r="E29" s="36">
        <f>SUMIFS(СВЦЭМ!$D$33:$D$776,СВЦЭМ!$A$33:$A$776,$A29,СВЦЭМ!$B$33:$B$776,E$11)+'СЕТ СН'!$F$14+СВЦЭМ!$D$10+'СЕТ СН'!$F$8*'СЕТ СН'!$F$9-'СЕТ СН'!$F$26</f>
        <v>1082.9036660000002</v>
      </c>
      <c r="F29" s="36">
        <f>SUMIFS(СВЦЭМ!$D$33:$D$776,СВЦЭМ!$A$33:$A$776,$A29,СВЦЭМ!$B$33:$B$776,F$11)+'СЕТ СН'!$F$14+СВЦЭМ!$D$10+'СЕТ СН'!$F$8*'СЕТ СН'!$F$9-'СЕТ СН'!$F$26</f>
        <v>1083.89206941</v>
      </c>
      <c r="G29" s="36">
        <f>SUMIFS(СВЦЭМ!$D$33:$D$776,СВЦЭМ!$A$33:$A$776,$A29,СВЦЭМ!$B$33:$B$776,G$11)+'СЕТ СН'!$F$14+СВЦЭМ!$D$10+'СЕТ СН'!$F$8*'СЕТ СН'!$F$9-'СЕТ СН'!$F$26</f>
        <v>1066.7247497200001</v>
      </c>
      <c r="H29" s="36">
        <f>SUMIFS(СВЦЭМ!$D$33:$D$776,СВЦЭМ!$A$33:$A$776,$A29,СВЦЭМ!$B$33:$B$776,H$11)+'СЕТ СН'!$F$14+СВЦЭМ!$D$10+'СЕТ СН'!$F$8*'СЕТ СН'!$F$9-'СЕТ СН'!$F$26</f>
        <v>1023.4322196300001</v>
      </c>
      <c r="I29" s="36">
        <f>SUMIFS(СВЦЭМ!$D$33:$D$776,СВЦЭМ!$A$33:$A$776,$A29,СВЦЭМ!$B$33:$B$776,I$11)+'СЕТ СН'!$F$14+СВЦЭМ!$D$10+'СЕТ СН'!$F$8*'СЕТ СН'!$F$9-'СЕТ СН'!$F$26</f>
        <v>980.07823337000013</v>
      </c>
      <c r="J29" s="36">
        <f>SUMIFS(СВЦЭМ!$D$33:$D$776,СВЦЭМ!$A$33:$A$776,$A29,СВЦЭМ!$B$33:$B$776,J$11)+'СЕТ СН'!$F$14+СВЦЭМ!$D$10+'СЕТ СН'!$F$8*'СЕТ СН'!$F$9-'СЕТ СН'!$F$26</f>
        <v>945.33627808000006</v>
      </c>
      <c r="K29" s="36">
        <f>SUMIFS(СВЦЭМ!$D$33:$D$776,СВЦЭМ!$A$33:$A$776,$A29,СВЦЭМ!$B$33:$B$776,K$11)+'СЕТ СН'!$F$14+СВЦЭМ!$D$10+'СЕТ СН'!$F$8*'СЕТ СН'!$F$9-'СЕТ СН'!$F$26</f>
        <v>951.9754916600001</v>
      </c>
      <c r="L29" s="36">
        <f>SUMIFS(СВЦЭМ!$D$33:$D$776,СВЦЭМ!$A$33:$A$776,$A29,СВЦЭМ!$B$33:$B$776,L$11)+'СЕТ СН'!$F$14+СВЦЭМ!$D$10+'СЕТ СН'!$F$8*'СЕТ СН'!$F$9-'СЕТ СН'!$F$26</f>
        <v>951.14578815000016</v>
      </c>
      <c r="M29" s="36">
        <f>SUMIFS(СВЦЭМ!$D$33:$D$776,СВЦЭМ!$A$33:$A$776,$A29,СВЦЭМ!$B$33:$B$776,M$11)+'СЕТ СН'!$F$14+СВЦЭМ!$D$10+'СЕТ СН'!$F$8*'СЕТ СН'!$F$9-'СЕТ СН'!$F$26</f>
        <v>937.29830737000009</v>
      </c>
      <c r="N29" s="36">
        <f>SUMIFS(СВЦЭМ!$D$33:$D$776,СВЦЭМ!$A$33:$A$776,$A29,СВЦЭМ!$B$33:$B$776,N$11)+'СЕТ СН'!$F$14+СВЦЭМ!$D$10+'СЕТ СН'!$F$8*'СЕТ СН'!$F$9-'СЕТ СН'!$F$26</f>
        <v>951.92809501000011</v>
      </c>
      <c r="O29" s="36">
        <f>SUMIFS(СВЦЭМ!$D$33:$D$776,СВЦЭМ!$A$33:$A$776,$A29,СВЦЭМ!$B$33:$B$776,O$11)+'СЕТ СН'!$F$14+СВЦЭМ!$D$10+'СЕТ СН'!$F$8*'СЕТ СН'!$F$9-'СЕТ СН'!$F$26</f>
        <v>961.34786009000015</v>
      </c>
      <c r="P29" s="36">
        <f>SUMIFS(СВЦЭМ!$D$33:$D$776,СВЦЭМ!$A$33:$A$776,$A29,СВЦЭМ!$B$33:$B$776,P$11)+'СЕТ СН'!$F$14+СВЦЭМ!$D$10+'СЕТ СН'!$F$8*'СЕТ СН'!$F$9-'СЕТ СН'!$F$26</f>
        <v>958.68384386000014</v>
      </c>
      <c r="Q29" s="36">
        <f>SUMIFS(СВЦЭМ!$D$33:$D$776,СВЦЭМ!$A$33:$A$776,$A29,СВЦЭМ!$B$33:$B$776,Q$11)+'СЕТ СН'!$F$14+СВЦЭМ!$D$10+'СЕТ СН'!$F$8*'СЕТ СН'!$F$9-'СЕТ СН'!$F$26</f>
        <v>965.07811817000015</v>
      </c>
      <c r="R29" s="36">
        <f>SUMIFS(СВЦЭМ!$D$33:$D$776,СВЦЭМ!$A$33:$A$776,$A29,СВЦЭМ!$B$33:$B$776,R$11)+'СЕТ СН'!$F$14+СВЦЭМ!$D$10+'СЕТ СН'!$F$8*'СЕТ СН'!$F$9-'СЕТ СН'!$F$26</f>
        <v>987.5043867600001</v>
      </c>
      <c r="S29" s="36">
        <f>SUMIFS(СВЦЭМ!$D$33:$D$776,СВЦЭМ!$A$33:$A$776,$A29,СВЦЭМ!$B$33:$B$776,S$11)+'СЕТ СН'!$F$14+СВЦЭМ!$D$10+'СЕТ СН'!$F$8*'СЕТ СН'!$F$9-'СЕТ СН'!$F$26</f>
        <v>976.30885293000006</v>
      </c>
      <c r="T29" s="36">
        <f>SUMIFS(СВЦЭМ!$D$33:$D$776,СВЦЭМ!$A$33:$A$776,$A29,СВЦЭМ!$B$33:$B$776,T$11)+'СЕТ СН'!$F$14+СВЦЭМ!$D$10+'СЕТ СН'!$F$8*'СЕТ СН'!$F$9-'СЕТ СН'!$F$26</f>
        <v>965.68223134000016</v>
      </c>
      <c r="U29" s="36">
        <f>SUMIFS(СВЦЭМ!$D$33:$D$776,СВЦЭМ!$A$33:$A$776,$A29,СВЦЭМ!$B$33:$B$776,U$11)+'СЕТ СН'!$F$14+СВЦЭМ!$D$10+'СЕТ СН'!$F$8*'СЕТ СН'!$F$9-'СЕТ СН'!$F$26</f>
        <v>939.04325396000013</v>
      </c>
      <c r="V29" s="36">
        <f>SUMIFS(СВЦЭМ!$D$33:$D$776,СВЦЭМ!$A$33:$A$776,$A29,СВЦЭМ!$B$33:$B$776,V$11)+'СЕТ СН'!$F$14+СВЦЭМ!$D$10+'СЕТ СН'!$F$8*'СЕТ СН'!$F$9-'СЕТ СН'!$F$26</f>
        <v>938.18366549000007</v>
      </c>
      <c r="W29" s="36">
        <f>SUMIFS(СВЦЭМ!$D$33:$D$776,СВЦЭМ!$A$33:$A$776,$A29,СВЦЭМ!$B$33:$B$776,W$11)+'СЕТ СН'!$F$14+СВЦЭМ!$D$10+'СЕТ СН'!$F$8*'СЕТ СН'!$F$9-'СЕТ СН'!$F$26</f>
        <v>931.60769378000009</v>
      </c>
      <c r="X29" s="36">
        <f>SUMIFS(СВЦЭМ!$D$33:$D$776,СВЦЭМ!$A$33:$A$776,$A29,СВЦЭМ!$B$33:$B$776,X$11)+'СЕТ СН'!$F$14+СВЦЭМ!$D$10+'СЕТ СН'!$F$8*'СЕТ СН'!$F$9-'СЕТ СН'!$F$26</f>
        <v>942.68690459000015</v>
      </c>
      <c r="Y29" s="36">
        <f>SUMIFS(СВЦЭМ!$D$33:$D$776,СВЦЭМ!$A$33:$A$776,$A29,СВЦЭМ!$B$33:$B$776,Y$11)+'СЕТ СН'!$F$14+СВЦЭМ!$D$10+'СЕТ СН'!$F$8*'СЕТ СН'!$F$9-'СЕТ СН'!$F$26</f>
        <v>961.67519549000008</v>
      </c>
    </row>
    <row r="30" spans="1:25" ht="15.75" x14ac:dyDescent="0.2">
      <c r="A30" s="35">
        <f t="shared" si="0"/>
        <v>43909</v>
      </c>
      <c r="B30" s="36">
        <f>SUMIFS(СВЦЭМ!$D$33:$D$776,СВЦЭМ!$A$33:$A$776,$A30,СВЦЭМ!$B$33:$B$776,B$11)+'СЕТ СН'!$F$14+СВЦЭМ!$D$10+'СЕТ СН'!$F$8*'СЕТ СН'!$F$9-'СЕТ СН'!$F$26</f>
        <v>996.23356629000011</v>
      </c>
      <c r="C30" s="36">
        <f>SUMIFS(СВЦЭМ!$D$33:$D$776,СВЦЭМ!$A$33:$A$776,$A30,СВЦЭМ!$B$33:$B$776,C$11)+'СЕТ СН'!$F$14+СВЦЭМ!$D$10+'СЕТ СН'!$F$8*'СЕТ СН'!$F$9-'СЕТ СН'!$F$26</f>
        <v>1022.9844977500001</v>
      </c>
      <c r="D30" s="36">
        <f>SUMIFS(СВЦЭМ!$D$33:$D$776,СВЦЭМ!$A$33:$A$776,$A30,СВЦЭМ!$B$33:$B$776,D$11)+'СЕТ СН'!$F$14+СВЦЭМ!$D$10+'СЕТ СН'!$F$8*'СЕТ СН'!$F$9-'СЕТ СН'!$F$26</f>
        <v>1037.6846282500001</v>
      </c>
      <c r="E30" s="36">
        <f>SUMIFS(СВЦЭМ!$D$33:$D$776,СВЦЭМ!$A$33:$A$776,$A30,СВЦЭМ!$B$33:$B$776,E$11)+'СЕТ СН'!$F$14+СВЦЭМ!$D$10+'СЕТ СН'!$F$8*'СЕТ СН'!$F$9-'СЕТ СН'!$F$26</f>
        <v>1047.5664961</v>
      </c>
      <c r="F30" s="36">
        <f>SUMIFS(СВЦЭМ!$D$33:$D$776,СВЦЭМ!$A$33:$A$776,$A30,СВЦЭМ!$B$33:$B$776,F$11)+'СЕТ СН'!$F$14+СВЦЭМ!$D$10+'СЕТ СН'!$F$8*'СЕТ СН'!$F$9-'СЕТ СН'!$F$26</f>
        <v>1049.4177568800001</v>
      </c>
      <c r="G30" s="36">
        <f>SUMIFS(СВЦЭМ!$D$33:$D$776,СВЦЭМ!$A$33:$A$776,$A30,СВЦЭМ!$B$33:$B$776,G$11)+'СЕТ СН'!$F$14+СВЦЭМ!$D$10+'СЕТ СН'!$F$8*'СЕТ СН'!$F$9-'СЕТ СН'!$F$26</f>
        <v>1026.57723433</v>
      </c>
      <c r="H30" s="36">
        <f>SUMIFS(СВЦЭМ!$D$33:$D$776,СВЦЭМ!$A$33:$A$776,$A30,СВЦЭМ!$B$33:$B$776,H$11)+'СЕТ СН'!$F$14+СВЦЭМ!$D$10+'СЕТ СН'!$F$8*'СЕТ СН'!$F$9-'СЕТ СН'!$F$26</f>
        <v>983.64656543000012</v>
      </c>
      <c r="I30" s="36">
        <f>SUMIFS(СВЦЭМ!$D$33:$D$776,СВЦЭМ!$A$33:$A$776,$A30,СВЦЭМ!$B$33:$B$776,I$11)+'СЕТ СН'!$F$14+СВЦЭМ!$D$10+'СЕТ СН'!$F$8*'СЕТ СН'!$F$9-'СЕТ СН'!$F$26</f>
        <v>950.23275626000009</v>
      </c>
      <c r="J30" s="36">
        <f>SUMIFS(СВЦЭМ!$D$33:$D$776,СВЦЭМ!$A$33:$A$776,$A30,СВЦЭМ!$B$33:$B$776,J$11)+'СЕТ СН'!$F$14+СВЦЭМ!$D$10+'СЕТ СН'!$F$8*'СЕТ СН'!$F$9-'СЕТ СН'!$F$26</f>
        <v>950.29906945000005</v>
      </c>
      <c r="K30" s="36">
        <f>SUMIFS(СВЦЭМ!$D$33:$D$776,СВЦЭМ!$A$33:$A$776,$A30,СВЦЭМ!$B$33:$B$776,K$11)+'СЕТ СН'!$F$14+СВЦЭМ!$D$10+'СЕТ СН'!$F$8*'СЕТ СН'!$F$9-'СЕТ СН'!$F$26</f>
        <v>959.90430153000011</v>
      </c>
      <c r="L30" s="36">
        <f>SUMIFS(СВЦЭМ!$D$33:$D$776,СВЦЭМ!$A$33:$A$776,$A30,СВЦЭМ!$B$33:$B$776,L$11)+'СЕТ СН'!$F$14+СВЦЭМ!$D$10+'СЕТ СН'!$F$8*'СЕТ СН'!$F$9-'СЕТ СН'!$F$26</f>
        <v>961.39518576000012</v>
      </c>
      <c r="M30" s="36">
        <f>SUMIFS(СВЦЭМ!$D$33:$D$776,СВЦЭМ!$A$33:$A$776,$A30,СВЦЭМ!$B$33:$B$776,M$11)+'СЕТ СН'!$F$14+СВЦЭМ!$D$10+'СЕТ СН'!$F$8*'СЕТ СН'!$F$9-'СЕТ СН'!$F$26</f>
        <v>935.73355606000007</v>
      </c>
      <c r="N30" s="36">
        <f>SUMIFS(СВЦЭМ!$D$33:$D$776,СВЦЭМ!$A$33:$A$776,$A30,СВЦЭМ!$B$33:$B$776,N$11)+'СЕТ СН'!$F$14+СВЦЭМ!$D$10+'СЕТ СН'!$F$8*'СЕТ СН'!$F$9-'СЕТ СН'!$F$26</f>
        <v>932.50737608000009</v>
      </c>
      <c r="O30" s="36">
        <f>SUMIFS(СВЦЭМ!$D$33:$D$776,СВЦЭМ!$A$33:$A$776,$A30,СВЦЭМ!$B$33:$B$776,O$11)+'СЕТ СН'!$F$14+СВЦЭМ!$D$10+'СЕТ СН'!$F$8*'СЕТ СН'!$F$9-'СЕТ СН'!$F$26</f>
        <v>952.18720125000016</v>
      </c>
      <c r="P30" s="36">
        <f>SUMIFS(СВЦЭМ!$D$33:$D$776,СВЦЭМ!$A$33:$A$776,$A30,СВЦЭМ!$B$33:$B$776,P$11)+'СЕТ СН'!$F$14+СВЦЭМ!$D$10+'СЕТ СН'!$F$8*'СЕТ СН'!$F$9-'СЕТ СН'!$F$26</f>
        <v>947.7346005500001</v>
      </c>
      <c r="Q30" s="36">
        <f>SUMIFS(СВЦЭМ!$D$33:$D$776,СВЦЭМ!$A$33:$A$776,$A30,СВЦЭМ!$B$33:$B$776,Q$11)+'СЕТ СН'!$F$14+СВЦЭМ!$D$10+'СЕТ СН'!$F$8*'СЕТ СН'!$F$9-'СЕТ СН'!$F$26</f>
        <v>951.47680161000005</v>
      </c>
      <c r="R30" s="36">
        <f>SUMIFS(СВЦЭМ!$D$33:$D$776,СВЦЭМ!$A$33:$A$776,$A30,СВЦЭМ!$B$33:$B$776,R$11)+'СЕТ СН'!$F$14+СВЦЭМ!$D$10+'СЕТ СН'!$F$8*'СЕТ СН'!$F$9-'СЕТ СН'!$F$26</f>
        <v>941.09343319000016</v>
      </c>
      <c r="S30" s="36">
        <f>SUMIFS(СВЦЭМ!$D$33:$D$776,СВЦЭМ!$A$33:$A$776,$A30,СВЦЭМ!$B$33:$B$776,S$11)+'СЕТ СН'!$F$14+СВЦЭМ!$D$10+'СЕТ СН'!$F$8*'СЕТ СН'!$F$9-'СЕТ СН'!$F$26</f>
        <v>943.34961657000008</v>
      </c>
      <c r="T30" s="36">
        <f>SUMIFS(СВЦЭМ!$D$33:$D$776,СВЦЭМ!$A$33:$A$776,$A30,СВЦЭМ!$B$33:$B$776,T$11)+'СЕТ СН'!$F$14+СВЦЭМ!$D$10+'СЕТ СН'!$F$8*'СЕТ СН'!$F$9-'СЕТ СН'!$F$26</f>
        <v>951.98662906000015</v>
      </c>
      <c r="U30" s="36">
        <f>SUMIFS(СВЦЭМ!$D$33:$D$776,СВЦЭМ!$A$33:$A$776,$A30,СВЦЭМ!$B$33:$B$776,U$11)+'СЕТ СН'!$F$14+СВЦЭМ!$D$10+'СЕТ СН'!$F$8*'СЕТ СН'!$F$9-'СЕТ СН'!$F$26</f>
        <v>950.10491416000013</v>
      </c>
      <c r="V30" s="36">
        <f>SUMIFS(СВЦЭМ!$D$33:$D$776,СВЦЭМ!$A$33:$A$776,$A30,СВЦЭМ!$B$33:$B$776,V$11)+'СЕТ СН'!$F$14+СВЦЭМ!$D$10+'СЕТ СН'!$F$8*'СЕТ СН'!$F$9-'СЕТ СН'!$F$26</f>
        <v>939.12044067000011</v>
      </c>
      <c r="W30" s="36">
        <f>SUMIFS(СВЦЭМ!$D$33:$D$776,СВЦЭМ!$A$33:$A$776,$A30,СВЦЭМ!$B$33:$B$776,W$11)+'СЕТ СН'!$F$14+СВЦЭМ!$D$10+'СЕТ СН'!$F$8*'СЕТ СН'!$F$9-'СЕТ СН'!$F$26</f>
        <v>959.15497549000008</v>
      </c>
      <c r="X30" s="36">
        <f>SUMIFS(СВЦЭМ!$D$33:$D$776,СВЦЭМ!$A$33:$A$776,$A30,СВЦЭМ!$B$33:$B$776,X$11)+'СЕТ СН'!$F$14+СВЦЭМ!$D$10+'СЕТ СН'!$F$8*'СЕТ СН'!$F$9-'СЕТ СН'!$F$26</f>
        <v>946.23610116000009</v>
      </c>
      <c r="Y30" s="36">
        <f>SUMIFS(СВЦЭМ!$D$33:$D$776,СВЦЭМ!$A$33:$A$776,$A30,СВЦЭМ!$B$33:$B$776,Y$11)+'СЕТ СН'!$F$14+СВЦЭМ!$D$10+'СЕТ СН'!$F$8*'СЕТ СН'!$F$9-'СЕТ СН'!$F$26</f>
        <v>956.54715457000009</v>
      </c>
    </row>
    <row r="31" spans="1:25" ht="15.75" x14ac:dyDescent="0.2">
      <c r="A31" s="35">
        <f t="shared" si="0"/>
        <v>43910</v>
      </c>
      <c r="B31" s="36">
        <f>SUMIFS(СВЦЭМ!$D$33:$D$776,СВЦЭМ!$A$33:$A$776,$A31,СВЦЭМ!$B$33:$B$776,B$11)+'СЕТ СН'!$F$14+СВЦЭМ!$D$10+'СЕТ СН'!$F$8*'СЕТ СН'!$F$9-'СЕТ СН'!$F$26</f>
        <v>1042.61230473</v>
      </c>
      <c r="C31" s="36">
        <f>SUMIFS(СВЦЭМ!$D$33:$D$776,СВЦЭМ!$A$33:$A$776,$A31,СВЦЭМ!$B$33:$B$776,C$11)+'СЕТ СН'!$F$14+СВЦЭМ!$D$10+'СЕТ СН'!$F$8*'СЕТ СН'!$F$9-'СЕТ СН'!$F$26</f>
        <v>1062.5288752700001</v>
      </c>
      <c r="D31" s="36">
        <f>SUMIFS(СВЦЭМ!$D$33:$D$776,СВЦЭМ!$A$33:$A$776,$A31,СВЦЭМ!$B$33:$B$776,D$11)+'СЕТ СН'!$F$14+СВЦЭМ!$D$10+'СЕТ СН'!$F$8*'СЕТ СН'!$F$9-'СЕТ СН'!$F$26</f>
        <v>1077.27385706</v>
      </c>
      <c r="E31" s="36">
        <f>SUMIFS(СВЦЭМ!$D$33:$D$776,СВЦЭМ!$A$33:$A$776,$A31,СВЦЭМ!$B$33:$B$776,E$11)+'СЕТ СН'!$F$14+СВЦЭМ!$D$10+'СЕТ СН'!$F$8*'СЕТ СН'!$F$9-'СЕТ СН'!$F$26</f>
        <v>1080.7922803200001</v>
      </c>
      <c r="F31" s="36">
        <f>SUMIFS(СВЦЭМ!$D$33:$D$776,СВЦЭМ!$A$33:$A$776,$A31,СВЦЭМ!$B$33:$B$776,F$11)+'СЕТ СН'!$F$14+СВЦЭМ!$D$10+'СЕТ СН'!$F$8*'СЕТ СН'!$F$9-'СЕТ СН'!$F$26</f>
        <v>1078.23812492</v>
      </c>
      <c r="G31" s="36">
        <f>SUMIFS(СВЦЭМ!$D$33:$D$776,СВЦЭМ!$A$33:$A$776,$A31,СВЦЭМ!$B$33:$B$776,G$11)+'СЕТ СН'!$F$14+СВЦЭМ!$D$10+'СЕТ СН'!$F$8*'СЕТ СН'!$F$9-'СЕТ СН'!$F$26</f>
        <v>1063.8926240600001</v>
      </c>
      <c r="H31" s="36">
        <f>SUMIFS(СВЦЭМ!$D$33:$D$776,СВЦЭМ!$A$33:$A$776,$A31,СВЦЭМ!$B$33:$B$776,H$11)+'СЕТ СН'!$F$14+СВЦЭМ!$D$10+'СЕТ СН'!$F$8*'СЕТ СН'!$F$9-'СЕТ СН'!$F$26</f>
        <v>1033.4165086600001</v>
      </c>
      <c r="I31" s="36">
        <f>SUMIFS(СВЦЭМ!$D$33:$D$776,СВЦЭМ!$A$33:$A$776,$A31,СВЦЭМ!$B$33:$B$776,I$11)+'СЕТ СН'!$F$14+СВЦЭМ!$D$10+'СЕТ СН'!$F$8*'СЕТ СН'!$F$9-'СЕТ СН'!$F$26</f>
        <v>987.85747557000013</v>
      </c>
      <c r="J31" s="36">
        <f>SUMIFS(СВЦЭМ!$D$33:$D$776,СВЦЭМ!$A$33:$A$776,$A31,СВЦЭМ!$B$33:$B$776,J$11)+'СЕТ СН'!$F$14+СВЦЭМ!$D$10+'СЕТ СН'!$F$8*'СЕТ СН'!$F$9-'СЕТ СН'!$F$26</f>
        <v>956.03281329000015</v>
      </c>
      <c r="K31" s="36">
        <f>SUMIFS(СВЦЭМ!$D$33:$D$776,СВЦЭМ!$A$33:$A$776,$A31,СВЦЭМ!$B$33:$B$776,K$11)+'СЕТ СН'!$F$14+СВЦЭМ!$D$10+'СЕТ СН'!$F$8*'СЕТ СН'!$F$9-'СЕТ СН'!$F$26</f>
        <v>961.90538185000014</v>
      </c>
      <c r="L31" s="36">
        <f>SUMIFS(СВЦЭМ!$D$33:$D$776,СВЦЭМ!$A$33:$A$776,$A31,СВЦЭМ!$B$33:$B$776,L$11)+'СЕТ СН'!$F$14+СВЦЭМ!$D$10+'СЕТ СН'!$F$8*'СЕТ СН'!$F$9-'СЕТ СН'!$F$26</f>
        <v>958.81834032000006</v>
      </c>
      <c r="M31" s="36">
        <f>SUMIFS(СВЦЭМ!$D$33:$D$776,СВЦЭМ!$A$33:$A$776,$A31,СВЦЭМ!$B$33:$B$776,M$11)+'СЕТ СН'!$F$14+СВЦЭМ!$D$10+'СЕТ СН'!$F$8*'СЕТ СН'!$F$9-'СЕТ СН'!$F$26</f>
        <v>940.87448335000011</v>
      </c>
      <c r="N31" s="36">
        <f>SUMIFS(СВЦЭМ!$D$33:$D$776,СВЦЭМ!$A$33:$A$776,$A31,СВЦЭМ!$B$33:$B$776,N$11)+'СЕТ СН'!$F$14+СВЦЭМ!$D$10+'СЕТ СН'!$F$8*'СЕТ СН'!$F$9-'СЕТ СН'!$F$26</f>
        <v>935.08230493000008</v>
      </c>
      <c r="O31" s="36">
        <f>SUMIFS(СВЦЭМ!$D$33:$D$776,СВЦЭМ!$A$33:$A$776,$A31,СВЦЭМ!$B$33:$B$776,O$11)+'СЕТ СН'!$F$14+СВЦЭМ!$D$10+'СЕТ СН'!$F$8*'СЕТ СН'!$F$9-'СЕТ СН'!$F$26</f>
        <v>939.4720829800001</v>
      </c>
      <c r="P31" s="36">
        <f>SUMIFS(СВЦЭМ!$D$33:$D$776,СВЦЭМ!$A$33:$A$776,$A31,СВЦЭМ!$B$33:$B$776,P$11)+'СЕТ СН'!$F$14+СВЦЭМ!$D$10+'СЕТ СН'!$F$8*'СЕТ СН'!$F$9-'СЕТ СН'!$F$26</f>
        <v>945.46513065000011</v>
      </c>
      <c r="Q31" s="36">
        <f>SUMIFS(СВЦЭМ!$D$33:$D$776,СВЦЭМ!$A$33:$A$776,$A31,СВЦЭМ!$B$33:$B$776,Q$11)+'СЕТ СН'!$F$14+СВЦЭМ!$D$10+'СЕТ СН'!$F$8*'СЕТ СН'!$F$9-'СЕТ СН'!$F$26</f>
        <v>958.79363660000013</v>
      </c>
      <c r="R31" s="36">
        <f>SUMIFS(СВЦЭМ!$D$33:$D$776,СВЦЭМ!$A$33:$A$776,$A31,СВЦЭМ!$B$33:$B$776,R$11)+'СЕТ СН'!$F$14+СВЦЭМ!$D$10+'СЕТ СН'!$F$8*'СЕТ СН'!$F$9-'СЕТ СН'!$F$26</f>
        <v>954.4768945400001</v>
      </c>
      <c r="S31" s="36">
        <f>SUMIFS(СВЦЭМ!$D$33:$D$776,СВЦЭМ!$A$33:$A$776,$A31,СВЦЭМ!$B$33:$B$776,S$11)+'СЕТ СН'!$F$14+СВЦЭМ!$D$10+'СЕТ СН'!$F$8*'СЕТ СН'!$F$9-'СЕТ СН'!$F$26</f>
        <v>939.25363904000005</v>
      </c>
      <c r="T31" s="36">
        <f>SUMIFS(СВЦЭМ!$D$33:$D$776,СВЦЭМ!$A$33:$A$776,$A31,СВЦЭМ!$B$33:$B$776,T$11)+'СЕТ СН'!$F$14+СВЦЭМ!$D$10+'СЕТ СН'!$F$8*'СЕТ СН'!$F$9-'СЕТ СН'!$F$26</f>
        <v>909.69162122000012</v>
      </c>
      <c r="U31" s="36">
        <f>SUMIFS(СВЦЭМ!$D$33:$D$776,СВЦЭМ!$A$33:$A$776,$A31,СВЦЭМ!$B$33:$B$776,U$11)+'СЕТ СН'!$F$14+СВЦЭМ!$D$10+'СЕТ СН'!$F$8*'СЕТ СН'!$F$9-'СЕТ СН'!$F$26</f>
        <v>912.12828145000015</v>
      </c>
      <c r="V31" s="36">
        <f>SUMIFS(СВЦЭМ!$D$33:$D$776,СВЦЭМ!$A$33:$A$776,$A31,СВЦЭМ!$B$33:$B$776,V$11)+'СЕТ СН'!$F$14+СВЦЭМ!$D$10+'СЕТ СН'!$F$8*'СЕТ СН'!$F$9-'СЕТ СН'!$F$26</f>
        <v>915.26459152000007</v>
      </c>
      <c r="W31" s="36">
        <f>SUMIFS(СВЦЭМ!$D$33:$D$776,СВЦЭМ!$A$33:$A$776,$A31,СВЦЭМ!$B$33:$B$776,W$11)+'СЕТ СН'!$F$14+СВЦЭМ!$D$10+'СЕТ СН'!$F$8*'СЕТ СН'!$F$9-'СЕТ СН'!$F$26</f>
        <v>921.64095559000009</v>
      </c>
      <c r="X31" s="36">
        <f>SUMIFS(СВЦЭМ!$D$33:$D$776,СВЦЭМ!$A$33:$A$776,$A31,СВЦЭМ!$B$33:$B$776,X$11)+'СЕТ СН'!$F$14+СВЦЭМ!$D$10+'СЕТ СН'!$F$8*'СЕТ СН'!$F$9-'СЕТ СН'!$F$26</f>
        <v>927.72866050000016</v>
      </c>
      <c r="Y31" s="36">
        <f>SUMIFS(СВЦЭМ!$D$33:$D$776,СВЦЭМ!$A$33:$A$776,$A31,СВЦЭМ!$B$33:$B$776,Y$11)+'СЕТ СН'!$F$14+СВЦЭМ!$D$10+'СЕТ СН'!$F$8*'СЕТ СН'!$F$9-'СЕТ СН'!$F$26</f>
        <v>946.64902625000013</v>
      </c>
    </row>
    <row r="32" spans="1:25" ht="15.75" x14ac:dyDescent="0.2">
      <c r="A32" s="35">
        <f t="shared" si="0"/>
        <v>43911</v>
      </c>
      <c r="B32" s="36">
        <f>SUMIFS(СВЦЭМ!$D$33:$D$776,СВЦЭМ!$A$33:$A$776,$A32,СВЦЭМ!$B$33:$B$776,B$11)+'СЕТ СН'!$F$14+СВЦЭМ!$D$10+'СЕТ СН'!$F$8*'СЕТ СН'!$F$9-'СЕТ СН'!$F$26</f>
        <v>1015.3879793500001</v>
      </c>
      <c r="C32" s="36">
        <f>SUMIFS(СВЦЭМ!$D$33:$D$776,СВЦЭМ!$A$33:$A$776,$A32,СВЦЭМ!$B$33:$B$776,C$11)+'СЕТ СН'!$F$14+СВЦЭМ!$D$10+'СЕТ СН'!$F$8*'СЕТ СН'!$F$9-'СЕТ СН'!$F$26</f>
        <v>1039.3910332200001</v>
      </c>
      <c r="D32" s="36">
        <f>SUMIFS(СВЦЭМ!$D$33:$D$776,СВЦЭМ!$A$33:$A$776,$A32,СВЦЭМ!$B$33:$B$776,D$11)+'СЕТ СН'!$F$14+СВЦЭМ!$D$10+'СЕТ СН'!$F$8*'СЕТ СН'!$F$9-'СЕТ СН'!$F$26</f>
        <v>1052.0367522200002</v>
      </c>
      <c r="E32" s="36">
        <f>SUMIFS(СВЦЭМ!$D$33:$D$776,СВЦЭМ!$A$33:$A$776,$A32,СВЦЭМ!$B$33:$B$776,E$11)+'СЕТ СН'!$F$14+СВЦЭМ!$D$10+'СЕТ СН'!$F$8*'СЕТ СН'!$F$9-'СЕТ СН'!$F$26</f>
        <v>1052.89912727</v>
      </c>
      <c r="F32" s="36">
        <f>SUMIFS(СВЦЭМ!$D$33:$D$776,СВЦЭМ!$A$33:$A$776,$A32,СВЦЭМ!$B$33:$B$776,F$11)+'СЕТ СН'!$F$14+СВЦЭМ!$D$10+'СЕТ СН'!$F$8*'СЕТ СН'!$F$9-'СЕТ СН'!$F$26</f>
        <v>1049.51393239</v>
      </c>
      <c r="G32" s="36">
        <f>SUMIFS(СВЦЭМ!$D$33:$D$776,СВЦЭМ!$A$33:$A$776,$A32,СВЦЭМ!$B$33:$B$776,G$11)+'СЕТ СН'!$F$14+СВЦЭМ!$D$10+'СЕТ СН'!$F$8*'СЕТ СН'!$F$9-'СЕТ СН'!$F$26</f>
        <v>1049.2474206300001</v>
      </c>
      <c r="H32" s="36">
        <f>SUMIFS(СВЦЭМ!$D$33:$D$776,СВЦЭМ!$A$33:$A$776,$A32,СВЦЭМ!$B$33:$B$776,H$11)+'СЕТ СН'!$F$14+СВЦЭМ!$D$10+'СЕТ СН'!$F$8*'СЕТ СН'!$F$9-'СЕТ СН'!$F$26</f>
        <v>1031.95883005</v>
      </c>
      <c r="I32" s="36">
        <f>SUMIFS(СВЦЭМ!$D$33:$D$776,СВЦЭМ!$A$33:$A$776,$A32,СВЦЭМ!$B$33:$B$776,I$11)+'СЕТ СН'!$F$14+СВЦЭМ!$D$10+'СЕТ СН'!$F$8*'СЕТ СН'!$F$9-'СЕТ СН'!$F$26</f>
        <v>988.42107830000009</v>
      </c>
      <c r="J32" s="36">
        <f>SUMIFS(СВЦЭМ!$D$33:$D$776,СВЦЭМ!$A$33:$A$776,$A32,СВЦЭМ!$B$33:$B$776,J$11)+'СЕТ СН'!$F$14+СВЦЭМ!$D$10+'СЕТ СН'!$F$8*'СЕТ СН'!$F$9-'СЕТ СН'!$F$26</f>
        <v>944.50398027000006</v>
      </c>
      <c r="K32" s="36">
        <f>SUMIFS(СВЦЭМ!$D$33:$D$776,СВЦЭМ!$A$33:$A$776,$A32,СВЦЭМ!$B$33:$B$776,K$11)+'СЕТ СН'!$F$14+СВЦЭМ!$D$10+'СЕТ СН'!$F$8*'СЕТ СН'!$F$9-'СЕТ СН'!$F$26</f>
        <v>950.72621818000016</v>
      </c>
      <c r="L32" s="36">
        <f>SUMIFS(СВЦЭМ!$D$33:$D$776,СВЦЭМ!$A$33:$A$776,$A32,СВЦЭМ!$B$33:$B$776,L$11)+'СЕТ СН'!$F$14+СВЦЭМ!$D$10+'СЕТ СН'!$F$8*'СЕТ СН'!$F$9-'СЕТ СН'!$F$26</f>
        <v>949.32281223000007</v>
      </c>
      <c r="M32" s="36">
        <f>SUMIFS(СВЦЭМ!$D$33:$D$776,СВЦЭМ!$A$33:$A$776,$A32,СВЦЭМ!$B$33:$B$776,M$11)+'СЕТ СН'!$F$14+СВЦЭМ!$D$10+'СЕТ СН'!$F$8*'СЕТ СН'!$F$9-'СЕТ СН'!$F$26</f>
        <v>950.77326727000013</v>
      </c>
      <c r="N32" s="36">
        <f>SUMIFS(СВЦЭМ!$D$33:$D$776,СВЦЭМ!$A$33:$A$776,$A32,СВЦЭМ!$B$33:$B$776,N$11)+'СЕТ СН'!$F$14+СВЦЭМ!$D$10+'СЕТ СН'!$F$8*'СЕТ СН'!$F$9-'СЕТ СН'!$F$26</f>
        <v>957.04439437000008</v>
      </c>
      <c r="O32" s="36">
        <f>SUMIFS(СВЦЭМ!$D$33:$D$776,СВЦЭМ!$A$33:$A$776,$A32,СВЦЭМ!$B$33:$B$776,O$11)+'СЕТ СН'!$F$14+СВЦЭМ!$D$10+'СЕТ СН'!$F$8*'СЕТ СН'!$F$9-'СЕТ СН'!$F$26</f>
        <v>961.09450533000006</v>
      </c>
      <c r="P32" s="36">
        <f>SUMIFS(СВЦЭМ!$D$33:$D$776,СВЦЭМ!$A$33:$A$776,$A32,СВЦЭМ!$B$33:$B$776,P$11)+'СЕТ СН'!$F$14+СВЦЭМ!$D$10+'СЕТ СН'!$F$8*'СЕТ СН'!$F$9-'СЕТ СН'!$F$26</f>
        <v>961.60724693000009</v>
      </c>
      <c r="Q32" s="36">
        <f>SUMIFS(СВЦЭМ!$D$33:$D$776,СВЦЭМ!$A$33:$A$776,$A32,СВЦЭМ!$B$33:$B$776,Q$11)+'СЕТ СН'!$F$14+СВЦЭМ!$D$10+'СЕТ СН'!$F$8*'СЕТ СН'!$F$9-'СЕТ СН'!$F$26</f>
        <v>960.63310318000015</v>
      </c>
      <c r="R32" s="36">
        <f>SUMIFS(СВЦЭМ!$D$33:$D$776,СВЦЭМ!$A$33:$A$776,$A32,СВЦЭМ!$B$33:$B$776,R$11)+'СЕТ СН'!$F$14+СВЦЭМ!$D$10+'СЕТ СН'!$F$8*'СЕТ СН'!$F$9-'СЕТ СН'!$F$26</f>
        <v>955.78537162000009</v>
      </c>
      <c r="S32" s="36">
        <f>SUMIFS(СВЦЭМ!$D$33:$D$776,СВЦЭМ!$A$33:$A$776,$A32,СВЦЭМ!$B$33:$B$776,S$11)+'СЕТ СН'!$F$14+СВЦЭМ!$D$10+'СЕТ СН'!$F$8*'СЕТ СН'!$F$9-'СЕТ СН'!$F$26</f>
        <v>951.93380193000007</v>
      </c>
      <c r="T32" s="36">
        <f>SUMIFS(СВЦЭМ!$D$33:$D$776,СВЦЭМ!$A$33:$A$776,$A32,СВЦЭМ!$B$33:$B$776,T$11)+'СЕТ СН'!$F$14+СВЦЭМ!$D$10+'СЕТ СН'!$F$8*'СЕТ СН'!$F$9-'СЕТ СН'!$F$26</f>
        <v>944.28908395000008</v>
      </c>
      <c r="U32" s="36">
        <f>SUMIFS(СВЦЭМ!$D$33:$D$776,СВЦЭМ!$A$33:$A$776,$A32,СВЦЭМ!$B$33:$B$776,U$11)+'СЕТ СН'!$F$14+СВЦЭМ!$D$10+'СЕТ СН'!$F$8*'СЕТ СН'!$F$9-'СЕТ СН'!$F$26</f>
        <v>938.26925203000008</v>
      </c>
      <c r="V32" s="36">
        <f>SUMIFS(СВЦЭМ!$D$33:$D$776,СВЦЭМ!$A$33:$A$776,$A32,СВЦЭМ!$B$33:$B$776,V$11)+'СЕТ СН'!$F$14+СВЦЭМ!$D$10+'СЕТ СН'!$F$8*'СЕТ СН'!$F$9-'СЕТ СН'!$F$26</f>
        <v>919.92090721000011</v>
      </c>
      <c r="W32" s="36">
        <f>SUMIFS(СВЦЭМ!$D$33:$D$776,СВЦЭМ!$A$33:$A$776,$A32,СВЦЭМ!$B$33:$B$776,W$11)+'СЕТ СН'!$F$14+СВЦЭМ!$D$10+'СЕТ СН'!$F$8*'СЕТ СН'!$F$9-'СЕТ СН'!$F$26</f>
        <v>933.53994869000007</v>
      </c>
      <c r="X32" s="36">
        <f>SUMIFS(СВЦЭМ!$D$33:$D$776,СВЦЭМ!$A$33:$A$776,$A32,СВЦЭМ!$B$33:$B$776,X$11)+'СЕТ СН'!$F$14+СВЦЭМ!$D$10+'СЕТ СН'!$F$8*'СЕТ СН'!$F$9-'СЕТ СН'!$F$26</f>
        <v>937.27437854000016</v>
      </c>
      <c r="Y32" s="36">
        <f>SUMIFS(СВЦЭМ!$D$33:$D$776,СВЦЭМ!$A$33:$A$776,$A32,СВЦЭМ!$B$33:$B$776,Y$11)+'СЕТ СН'!$F$14+СВЦЭМ!$D$10+'СЕТ СН'!$F$8*'СЕТ СН'!$F$9-'СЕТ СН'!$F$26</f>
        <v>958.07904339000015</v>
      </c>
    </row>
    <row r="33" spans="1:27" ht="15.75" x14ac:dyDescent="0.2">
      <c r="A33" s="35">
        <f t="shared" si="0"/>
        <v>43912</v>
      </c>
      <c r="B33" s="36">
        <f>SUMIFS(СВЦЭМ!$D$33:$D$776,СВЦЭМ!$A$33:$A$776,$A33,СВЦЭМ!$B$33:$B$776,B$11)+'СЕТ СН'!$F$14+СВЦЭМ!$D$10+'СЕТ СН'!$F$8*'СЕТ СН'!$F$9-'СЕТ СН'!$F$26</f>
        <v>1045.5029890800001</v>
      </c>
      <c r="C33" s="36">
        <f>SUMIFS(СВЦЭМ!$D$33:$D$776,СВЦЭМ!$A$33:$A$776,$A33,СВЦЭМ!$B$33:$B$776,C$11)+'СЕТ СН'!$F$14+СВЦЭМ!$D$10+'СЕТ СН'!$F$8*'СЕТ СН'!$F$9-'СЕТ СН'!$F$26</f>
        <v>1054.40938882</v>
      </c>
      <c r="D33" s="36">
        <f>SUMIFS(СВЦЭМ!$D$33:$D$776,СВЦЭМ!$A$33:$A$776,$A33,СВЦЭМ!$B$33:$B$776,D$11)+'СЕТ СН'!$F$14+СВЦЭМ!$D$10+'СЕТ СН'!$F$8*'СЕТ СН'!$F$9-'СЕТ СН'!$F$26</f>
        <v>1065.8673535800001</v>
      </c>
      <c r="E33" s="36">
        <f>SUMIFS(СВЦЭМ!$D$33:$D$776,СВЦЭМ!$A$33:$A$776,$A33,СВЦЭМ!$B$33:$B$776,E$11)+'СЕТ СН'!$F$14+СВЦЭМ!$D$10+'СЕТ СН'!$F$8*'СЕТ СН'!$F$9-'СЕТ СН'!$F$26</f>
        <v>1074.85114413</v>
      </c>
      <c r="F33" s="36">
        <f>SUMIFS(СВЦЭМ!$D$33:$D$776,СВЦЭМ!$A$33:$A$776,$A33,СВЦЭМ!$B$33:$B$776,F$11)+'СЕТ СН'!$F$14+СВЦЭМ!$D$10+'СЕТ СН'!$F$8*'СЕТ СН'!$F$9-'СЕТ СН'!$F$26</f>
        <v>1076.2284079900001</v>
      </c>
      <c r="G33" s="36">
        <f>SUMIFS(СВЦЭМ!$D$33:$D$776,СВЦЭМ!$A$33:$A$776,$A33,СВЦЭМ!$B$33:$B$776,G$11)+'СЕТ СН'!$F$14+СВЦЭМ!$D$10+'СЕТ СН'!$F$8*'СЕТ СН'!$F$9-'СЕТ СН'!$F$26</f>
        <v>1057.4270680300001</v>
      </c>
      <c r="H33" s="36">
        <f>SUMIFS(СВЦЭМ!$D$33:$D$776,СВЦЭМ!$A$33:$A$776,$A33,СВЦЭМ!$B$33:$B$776,H$11)+'СЕТ СН'!$F$14+СВЦЭМ!$D$10+'СЕТ СН'!$F$8*'СЕТ СН'!$F$9-'СЕТ СН'!$F$26</f>
        <v>1019.8595078500001</v>
      </c>
      <c r="I33" s="36">
        <f>SUMIFS(СВЦЭМ!$D$33:$D$776,СВЦЭМ!$A$33:$A$776,$A33,СВЦЭМ!$B$33:$B$776,I$11)+'СЕТ СН'!$F$14+СВЦЭМ!$D$10+'СЕТ СН'!$F$8*'СЕТ СН'!$F$9-'СЕТ СН'!$F$26</f>
        <v>975.47589855000012</v>
      </c>
      <c r="J33" s="36">
        <f>SUMIFS(СВЦЭМ!$D$33:$D$776,СВЦЭМ!$A$33:$A$776,$A33,СВЦЭМ!$B$33:$B$776,J$11)+'СЕТ СН'!$F$14+СВЦЭМ!$D$10+'СЕТ СН'!$F$8*'СЕТ СН'!$F$9-'СЕТ СН'!$F$26</f>
        <v>918.14309279000008</v>
      </c>
      <c r="K33" s="36">
        <f>SUMIFS(СВЦЭМ!$D$33:$D$776,СВЦЭМ!$A$33:$A$776,$A33,СВЦЭМ!$B$33:$B$776,K$11)+'СЕТ СН'!$F$14+СВЦЭМ!$D$10+'СЕТ СН'!$F$8*'СЕТ СН'!$F$9-'СЕТ СН'!$F$26</f>
        <v>918.85607882000011</v>
      </c>
      <c r="L33" s="36">
        <f>SUMIFS(СВЦЭМ!$D$33:$D$776,СВЦЭМ!$A$33:$A$776,$A33,СВЦЭМ!$B$33:$B$776,L$11)+'СЕТ СН'!$F$14+СВЦЭМ!$D$10+'СЕТ СН'!$F$8*'СЕТ СН'!$F$9-'СЕТ СН'!$F$26</f>
        <v>919.31664719000014</v>
      </c>
      <c r="M33" s="36">
        <f>SUMIFS(СВЦЭМ!$D$33:$D$776,СВЦЭМ!$A$33:$A$776,$A33,СВЦЭМ!$B$33:$B$776,M$11)+'СЕТ СН'!$F$14+СВЦЭМ!$D$10+'СЕТ СН'!$F$8*'СЕТ СН'!$F$9-'СЕТ СН'!$F$26</f>
        <v>928.76559522000014</v>
      </c>
      <c r="N33" s="36">
        <f>SUMIFS(СВЦЭМ!$D$33:$D$776,СВЦЭМ!$A$33:$A$776,$A33,СВЦЭМ!$B$33:$B$776,N$11)+'СЕТ СН'!$F$14+СВЦЭМ!$D$10+'СЕТ СН'!$F$8*'СЕТ СН'!$F$9-'СЕТ СН'!$F$26</f>
        <v>937.13248572000009</v>
      </c>
      <c r="O33" s="36">
        <f>SUMIFS(СВЦЭМ!$D$33:$D$776,СВЦЭМ!$A$33:$A$776,$A33,СВЦЭМ!$B$33:$B$776,O$11)+'СЕТ СН'!$F$14+СВЦЭМ!$D$10+'СЕТ СН'!$F$8*'СЕТ СН'!$F$9-'СЕТ СН'!$F$26</f>
        <v>949.49719949000007</v>
      </c>
      <c r="P33" s="36">
        <f>SUMIFS(СВЦЭМ!$D$33:$D$776,СВЦЭМ!$A$33:$A$776,$A33,СВЦЭМ!$B$33:$B$776,P$11)+'СЕТ СН'!$F$14+СВЦЭМ!$D$10+'СЕТ СН'!$F$8*'СЕТ СН'!$F$9-'СЕТ СН'!$F$26</f>
        <v>961.38581253000007</v>
      </c>
      <c r="Q33" s="36">
        <f>SUMIFS(СВЦЭМ!$D$33:$D$776,СВЦЭМ!$A$33:$A$776,$A33,СВЦЭМ!$B$33:$B$776,Q$11)+'СЕТ СН'!$F$14+СВЦЭМ!$D$10+'СЕТ СН'!$F$8*'СЕТ СН'!$F$9-'СЕТ СН'!$F$26</f>
        <v>963.76772236000011</v>
      </c>
      <c r="R33" s="36">
        <f>SUMIFS(СВЦЭМ!$D$33:$D$776,СВЦЭМ!$A$33:$A$776,$A33,СВЦЭМ!$B$33:$B$776,R$11)+'СЕТ СН'!$F$14+СВЦЭМ!$D$10+'СЕТ СН'!$F$8*'СЕТ СН'!$F$9-'СЕТ СН'!$F$26</f>
        <v>957.99647496000011</v>
      </c>
      <c r="S33" s="36">
        <f>SUMIFS(СВЦЭМ!$D$33:$D$776,СВЦЭМ!$A$33:$A$776,$A33,СВЦЭМ!$B$33:$B$776,S$11)+'СЕТ СН'!$F$14+СВЦЭМ!$D$10+'СЕТ СН'!$F$8*'СЕТ СН'!$F$9-'СЕТ СН'!$F$26</f>
        <v>949.62041603000011</v>
      </c>
      <c r="T33" s="36">
        <f>SUMIFS(СВЦЭМ!$D$33:$D$776,СВЦЭМ!$A$33:$A$776,$A33,СВЦЭМ!$B$33:$B$776,T$11)+'СЕТ СН'!$F$14+СВЦЭМ!$D$10+'СЕТ СН'!$F$8*'СЕТ СН'!$F$9-'СЕТ СН'!$F$26</f>
        <v>929.56266556000014</v>
      </c>
      <c r="U33" s="36">
        <f>SUMIFS(СВЦЭМ!$D$33:$D$776,СВЦЭМ!$A$33:$A$776,$A33,СВЦЭМ!$B$33:$B$776,U$11)+'СЕТ СН'!$F$14+СВЦЭМ!$D$10+'СЕТ СН'!$F$8*'СЕТ СН'!$F$9-'СЕТ СН'!$F$26</f>
        <v>916.3273535400001</v>
      </c>
      <c r="V33" s="36">
        <f>SUMIFS(СВЦЭМ!$D$33:$D$776,СВЦЭМ!$A$33:$A$776,$A33,СВЦЭМ!$B$33:$B$776,V$11)+'СЕТ СН'!$F$14+СВЦЭМ!$D$10+'СЕТ СН'!$F$8*'СЕТ СН'!$F$9-'СЕТ СН'!$F$26</f>
        <v>919.0156173900001</v>
      </c>
      <c r="W33" s="36">
        <f>SUMIFS(СВЦЭМ!$D$33:$D$776,СВЦЭМ!$A$33:$A$776,$A33,СВЦЭМ!$B$33:$B$776,W$11)+'СЕТ СН'!$F$14+СВЦЭМ!$D$10+'СЕТ СН'!$F$8*'СЕТ СН'!$F$9-'СЕТ СН'!$F$26</f>
        <v>918.66921246000015</v>
      </c>
      <c r="X33" s="36">
        <f>SUMIFS(СВЦЭМ!$D$33:$D$776,СВЦЭМ!$A$33:$A$776,$A33,СВЦЭМ!$B$33:$B$776,X$11)+'СЕТ СН'!$F$14+СВЦЭМ!$D$10+'СЕТ СН'!$F$8*'СЕТ СН'!$F$9-'СЕТ СН'!$F$26</f>
        <v>917.30614374000015</v>
      </c>
      <c r="Y33" s="36">
        <f>SUMIFS(СВЦЭМ!$D$33:$D$776,СВЦЭМ!$A$33:$A$776,$A33,СВЦЭМ!$B$33:$B$776,Y$11)+'СЕТ СН'!$F$14+СВЦЭМ!$D$10+'СЕТ СН'!$F$8*'СЕТ СН'!$F$9-'СЕТ СН'!$F$26</f>
        <v>963.97980429000006</v>
      </c>
    </row>
    <row r="34" spans="1:27" ht="15.75" x14ac:dyDescent="0.2">
      <c r="A34" s="35">
        <f t="shared" si="0"/>
        <v>43913</v>
      </c>
      <c r="B34" s="36">
        <f>SUMIFS(СВЦЭМ!$D$33:$D$776,СВЦЭМ!$A$33:$A$776,$A34,СВЦЭМ!$B$33:$B$776,B$11)+'СЕТ СН'!$F$14+СВЦЭМ!$D$10+'СЕТ СН'!$F$8*'СЕТ СН'!$F$9-'СЕТ СН'!$F$26</f>
        <v>1025.74006904</v>
      </c>
      <c r="C34" s="36">
        <f>SUMIFS(СВЦЭМ!$D$33:$D$776,СВЦЭМ!$A$33:$A$776,$A34,СВЦЭМ!$B$33:$B$776,C$11)+'СЕТ СН'!$F$14+СВЦЭМ!$D$10+'СЕТ СН'!$F$8*'СЕТ СН'!$F$9-'СЕТ СН'!$F$26</f>
        <v>1049.9596997600001</v>
      </c>
      <c r="D34" s="36">
        <f>SUMIFS(СВЦЭМ!$D$33:$D$776,СВЦЭМ!$A$33:$A$776,$A34,СВЦЭМ!$B$33:$B$776,D$11)+'СЕТ СН'!$F$14+СВЦЭМ!$D$10+'СЕТ СН'!$F$8*'СЕТ СН'!$F$9-'СЕТ СН'!$F$26</f>
        <v>1063.19614187</v>
      </c>
      <c r="E34" s="36">
        <f>SUMIFS(СВЦЭМ!$D$33:$D$776,СВЦЭМ!$A$33:$A$776,$A34,СВЦЭМ!$B$33:$B$776,E$11)+'СЕТ СН'!$F$14+СВЦЭМ!$D$10+'СЕТ СН'!$F$8*'СЕТ СН'!$F$9-'СЕТ СН'!$F$26</f>
        <v>1069.50225791</v>
      </c>
      <c r="F34" s="36">
        <f>SUMIFS(СВЦЭМ!$D$33:$D$776,СВЦЭМ!$A$33:$A$776,$A34,СВЦЭМ!$B$33:$B$776,F$11)+'СЕТ СН'!$F$14+СВЦЭМ!$D$10+'СЕТ СН'!$F$8*'СЕТ СН'!$F$9-'СЕТ СН'!$F$26</f>
        <v>1064.48156378</v>
      </c>
      <c r="G34" s="36">
        <f>SUMIFS(СВЦЭМ!$D$33:$D$776,СВЦЭМ!$A$33:$A$776,$A34,СВЦЭМ!$B$33:$B$776,G$11)+'СЕТ СН'!$F$14+СВЦЭМ!$D$10+'СЕТ СН'!$F$8*'СЕТ СН'!$F$9-'СЕТ СН'!$F$26</f>
        <v>1053.88585756</v>
      </c>
      <c r="H34" s="36">
        <f>SUMIFS(СВЦЭМ!$D$33:$D$776,СВЦЭМ!$A$33:$A$776,$A34,СВЦЭМ!$B$33:$B$776,H$11)+'СЕТ СН'!$F$14+СВЦЭМ!$D$10+'СЕТ СН'!$F$8*'СЕТ СН'!$F$9-'СЕТ СН'!$F$26</f>
        <v>1024.51838374</v>
      </c>
      <c r="I34" s="36">
        <f>SUMIFS(СВЦЭМ!$D$33:$D$776,СВЦЭМ!$A$33:$A$776,$A34,СВЦЭМ!$B$33:$B$776,I$11)+'СЕТ СН'!$F$14+СВЦЭМ!$D$10+'СЕТ СН'!$F$8*'СЕТ СН'!$F$9-'СЕТ СН'!$F$26</f>
        <v>985.89009084000008</v>
      </c>
      <c r="J34" s="36">
        <f>SUMIFS(СВЦЭМ!$D$33:$D$776,СВЦЭМ!$A$33:$A$776,$A34,СВЦЭМ!$B$33:$B$776,J$11)+'СЕТ СН'!$F$14+СВЦЭМ!$D$10+'СЕТ СН'!$F$8*'СЕТ СН'!$F$9-'СЕТ СН'!$F$26</f>
        <v>939.14326767000011</v>
      </c>
      <c r="K34" s="36">
        <f>SUMIFS(СВЦЭМ!$D$33:$D$776,СВЦЭМ!$A$33:$A$776,$A34,СВЦЭМ!$B$33:$B$776,K$11)+'СЕТ СН'!$F$14+СВЦЭМ!$D$10+'СЕТ СН'!$F$8*'СЕТ СН'!$F$9-'СЕТ СН'!$F$26</f>
        <v>939.22464521000006</v>
      </c>
      <c r="L34" s="36">
        <f>SUMIFS(СВЦЭМ!$D$33:$D$776,СВЦЭМ!$A$33:$A$776,$A34,СВЦЭМ!$B$33:$B$776,L$11)+'СЕТ СН'!$F$14+СВЦЭМ!$D$10+'СЕТ СН'!$F$8*'СЕТ СН'!$F$9-'СЕТ СН'!$F$26</f>
        <v>952.54757390000009</v>
      </c>
      <c r="M34" s="36">
        <f>SUMIFS(СВЦЭМ!$D$33:$D$776,СВЦЭМ!$A$33:$A$776,$A34,СВЦЭМ!$B$33:$B$776,M$11)+'СЕТ СН'!$F$14+СВЦЭМ!$D$10+'СЕТ СН'!$F$8*'СЕТ СН'!$F$9-'СЕТ СН'!$F$26</f>
        <v>938.95084729000007</v>
      </c>
      <c r="N34" s="36">
        <f>SUMIFS(СВЦЭМ!$D$33:$D$776,СВЦЭМ!$A$33:$A$776,$A34,СВЦЭМ!$B$33:$B$776,N$11)+'СЕТ СН'!$F$14+СВЦЭМ!$D$10+'СЕТ СН'!$F$8*'СЕТ СН'!$F$9-'СЕТ СН'!$F$26</f>
        <v>943.08623217000013</v>
      </c>
      <c r="O34" s="36">
        <f>SUMIFS(СВЦЭМ!$D$33:$D$776,СВЦЭМ!$A$33:$A$776,$A34,СВЦЭМ!$B$33:$B$776,O$11)+'СЕТ СН'!$F$14+СВЦЭМ!$D$10+'СЕТ СН'!$F$8*'СЕТ СН'!$F$9-'СЕТ СН'!$F$26</f>
        <v>958.90629193000007</v>
      </c>
      <c r="P34" s="36">
        <f>SUMIFS(СВЦЭМ!$D$33:$D$776,СВЦЭМ!$A$33:$A$776,$A34,СВЦЭМ!$B$33:$B$776,P$11)+'СЕТ СН'!$F$14+СВЦЭМ!$D$10+'СЕТ СН'!$F$8*'СЕТ СН'!$F$9-'СЕТ СН'!$F$26</f>
        <v>969.53726501000006</v>
      </c>
      <c r="Q34" s="36">
        <f>SUMIFS(СВЦЭМ!$D$33:$D$776,СВЦЭМ!$A$33:$A$776,$A34,СВЦЭМ!$B$33:$B$776,Q$11)+'СЕТ СН'!$F$14+СВЦЭМ!$D$10+'СЕТ СН'!$F$8*'СЕТ СН'!$F$9-'СЕТ СН'!$F$26</f>
        <v>975.64518843000008</v>
      </c>
      <c r="R34" s="36">
        <f>SUMIFS(СВЦЭМ!$D$33:$D$776,СВЦЭМ!$A$33:$A$776,$A34,СВЦЭМ!$B$33:$B$776,R$11)+'СЕТ СН'!$F$14+СВЦЭМ!$D$10+'СЕТ СН'!$F$8*'СЕТ СН'!$F$9-'СЕТ СН'!$F$26</f>
        <v>974.94125591000011</v>
      </c>
      <c r="S34" s="36">
        <f>SUMIFS(СВЦЭМ!$D$33:$D$776,СВЦЭМ!$A$33:$A$776,$A34,СВЦЭМ!$B$33:$B$776,S$11)+'СЕТ СН'!$F$14+СВЦЭМ!$D$10+'СЕТ СН'!$F$8*'СЕТ СН'!$F$9-'СЕТ СН'!$F$26</f>
        <v>976.12908245000006</v>
      </c>
      <c r="T34" s="36">
        <f>SUMIFS(СВЦЭМ!$D$33:$D$776,СВЦЭМ!$A$33:$A$776,$A34,СВЦЭМ!$B$33:$B$776,T$11)+'СЕТ СН'!$F$14+СВЦЭМ!$D$10+'СЕТ СН'!$F$8*'СЕТ СН'!$F$9-'СЕТ СН'!$F$26</f>
        <v>965.7706226900001</v>
      </c>
      <c r="U34" s="36">
        <f>SUMIFS(СВЦЭМ!$D$33:$D$776,СВЦЭМ!$A$33:$A$776,$A34,СВЦЭМ!$B$33:$B$776,U$11)+'СЕТ СН'!$F$14+СВЦЭМ!$D$10+'СЕТ СН'!$F$8*'СЕТ СН'!$F$9-'СЕТ СН'!$F$26</f>
        <v>950.5998636700001</v>
      </c>
      <c r="V34" s="36">
        <f>SUMIFS(СВЦЭМ!$D$33:$D$776,СВЦЭМ!$A$33:$A$776,$A34,СВЦЭМ!$B$33:$B$776,V$11)+'СЕТ СН'!$F$14+СВЦЭМ!$D$10+'СЕТ СН'!$F$8*'СЕТ СН'!$F$9-'СЕТ СН'!$F$26</f>
        <v>943.59191066000005</v>
      </c>
      <c r="W34" s="36">
        <f>SUMIFS(СВЦЭМ!$D$33:$D$776,СВЦЭМ!$A$33:$A$776,$A34,СВЦЭМ!$B$33:$B$776,W$11)+'СЕТ СН'!$F$14+СВЦЭМ!$D$10+'СЕТ СН'!$F$8*'СЕТ СН'!$F$9-'СЕТ СН'!$F$26</f>
        <v>912.34092448000013</v>
      </c>
      <c r="X34" s="36">
        <f>SUMIFS(СВЦЭМ!$D$33:$D$776,СВЦЭМ!$A$33:$A$776,$A34,СВЦЭМ!$B$33:$B$776,X$11)+'СЕТ СН'!$F$14+СВЦЭМ!$D$10+'СЕТ СН'!$F$8*'СЕТ СН'!$F$9-'СЕТ СН'!$F$26</f>
        <v>911.64150123000013</v>
      </c>
      <c r="Y34" s="36">
        <f>SUMIFS(СВЦЭМ!$D$33:$D$776,СВЦЭМ!$A$33:$A$776,$A34,СВЦЭМ!$B$33:$B$776,Y$11)+'СЕТ СН'!$F$14+СВЦЭМ!$D$10+'СЕТ СН'!$F$8*'СЕТ СН'!$F$9-'СЕТ СН'!$F$26</f>
        <v>958.72392042000013</v>
      </c>
    </row>
    <row r="35" spans="1:27" ht="15.75" x14ac:dyDescent="0.2">
      <c r="A35" s="35">
        <f t="shared" si="0"/>
        <v>43914</v>
      </c>
      <c r="B35" s="36">
        <f>SUMIFS(СВЦЭМ!$D$33:$D$776,СВЦЭМ!$A$33:$A$776,$A35,СВЦЭМ!$B$33:$B$776,B$11)+'СЕТ СН'!$F$14+СВЦЭМ!$D$10+'СЕТ СН'!$F$8*'СЕТ СН'!$F$9-'СЕТ СН'!$F$26</f>
        <v>992.80426533000013</v>
      </c>
      <c r="C35" s="36">
        <f>SUMIFS(СВЦЭМ!$D$33:$D$776,СВЦЭМ!$A$33:$A$776,$A35,СВЦЭМ!$B$33:$B$776,C$11)+'СЕТ СН'!$F$14+СВЦЭМ!$D$10+'СЕТ СН'!$F$8*'СЕТ СН'!$F$9-'СЕТ СН'!$F$26</f>
        <v>1025.2564356100002</v>
      </c>
      <c r="D35" s="36">
        <f>SUMIFS(СВЦЭМ!$D$33:$D$776,СВЦЭМ!$A$33:$A$776,$A35,СВЦЭМ!$B$33:$B$776,D$11)+'СЕТ СН'!$F$14+СВЦЭМ!$D$10+'СЕТ СН'!$F$8*'СЕТ СН'!$F$9-'СЕТ СН'!$F$26</f>
        <v>1043.8605928100001</v>
      </c>
      <c r="E35" s="36">
        <f>SUMIFS(СВЦЭМ!$D$33:$D$776,СВЦЭМ!$A$33:$A$776,$A35,СВЦЭМ!$B$33:$B$776,E$11)+'СЕТ СН'!$F$14+СВЦЭМ!$D$10+'СЕТ СН'!$F$8*'СЕТ СН'!$F$9-'СЕТ СН'!$F$26</f>
        <v>1049.65061343</v>
      </c>
      <c r="F35" s="36">
        <f>SUMIFS(СВЦЭМ!$D$33:$D$776,СВЦЭМ!$A$33:$A$776,$A35,СВЦЭМ!$B$33:$B$776,F$11)+'СЕТ СН'!$F$14+СВЦЭМ!$D$10+'СЕТ СН'!$F$8*'СЕТ СН'!$F$9-'СЕТ СН'!$F$26</f>
        <v>1041.0435439600001</v>
      </c>
      <c r="G35" s="36">
        <f>SUMIFS(СВЦЭМ!$D$33:$D$776,СВЦЭМ!$A$33:$A$776,$A35,СВЦЭМ!$B$33:$B$776,G$11)+'СЕТ СН'!$F$14+СВЦЭМ!$D$10+'СЕТ СН'!$F$8*'СЕТ СН'!$F$9-'СЕТ СН'!$F$26</f>
        <v>1028.30953269</v>
      </c>
      <c r="H35" s="36">
        <f>SUMIFS(СВЦЭМ!$D$33:$D$776,СВЦЭМ!$A$33:$A$776,$A35,СВЦЭМ!$B$33:$B$776,H$11)+'СЕТ СН'!$F$14+СВЦЭМ!$D$10+'СЕТ СН'!$F$8*'СЕТ СН'!$F$9-'СЕТ СН'!$F$26</f>
        <v>997.36872211000014</v>
      </c>
      <c r="I35" s="36">
        <f>SUMIFS(СВЦЭМ!$D$33:$D$776,СВЦЭМ!$A$33:$A$776,$A35,СВЦЭМ!$B$33:$B$776,I$11)+'СЕТ СН'!$F$14+СВЦЭМ!$D$10+'СЕТ СН'!$F$8*'СЕТ СН'!$F$9-'СЕТ СН'!$F$26</f>
        <v>954.97021987000005</v>
      </c>
      <c r="J35" s="36">
        <f>SUMIFS(СВЦЭМ!$D$33:$D$776,СВЦЭМ!$A$33:$A$776,$A35,СВЦЭМ!$B$33:$B$776,J$11)+'СЕТ СН'!$F$14+СВЦЭМ!$D$10+'СЕТ СН'!$F$8*'СЕТ СН'!$F$9-'СЕТ СН'!$F$26</f>
        <v>910.36104092000005</v>
      </c>
      <c r="K35" s="36">
        <f>SUMIFS(СВЦЭМ!$D$33:$D$776,СВЦЭМ!$A$33:$A$776,$A35,СВЦЭМ!$B$33:$B$776,K$11)+'СЕТ СН'!$F$14+СВЦЭМ!$D$10+'СЕТ СН'!$F$8*'СЕТ СН'!$F$9-'СЕТ СН'!$F$26</f>
        <v>912.93108103000009</v>
      </c>
      <c r="L35" s="36">
        <f>SUMIFS(СВЦЭМ!$D$33:$D$776,СВЦЭМ!$A$33:$A$776,$A35,СВЦЭМ!$B$33:$B$776,L$11)+'СЕТ СН'!$F$14+СВЦЭМ!$D$10+'СЕТ СН'!$F$8*'СЕТ СН'!$F$9-'СЕТ СН'!$F$26</f>
        <v>925.2759448600001</v>
      </c>
      <c r="M35" s="36">
        <f>SUMIFS(СВЦЭМ!$D$33:$D$776,СВЦЭМ!$A$33:$A$776,$A35,СВЦЭМ!$B$33:$B$776,M$11)+'СЕТ СН'!$F$14+СВЦЭМ!$D$10+'СЕТ СН'!$F$8*'СЕТ СН'!$F$9-'СЕТ СН'!$F$26</f>
        <v>918.33551819000013</v>
      </c>
      <c r="N35" s="36">
        <f>SUMIFS(СВЦЭМ!$D$33:$D$776,СВЦЭМ!$A$33:$A$776,$A35,СВЦЭМ!$B$33:$B$776,N$11)+'СЕТ СН'!$F$14+СВЦЭМ!$D$10+'СЕТ СН'!$F$8*'СЕТ СН'!$F$9-'СЕТ СН'!$F$26</f>
        <v>945.05221546000007</v>
      </c>
      <c r="O35" s="36">
        <f>SUMIFS(СВЦЭМ!$D$33:$D$776,СВЦЭМ!$A$33:$A$776,$A35,СВЦЭМ!$B$33:$B$776,O$11)+'СЕТ СН'!$F$14+СВЦЭМ!$D$10+'СЕТ СН'!$F$8*'СЕТ СН'!$F$9-'СЕТ СН'!$F$26</f>
        <v>963.73256189000006</v>
      </c>
      <c r="P35" s="36">
        <f>SUMIFS(СВЦЭМ!$D$33:$D$776,СВЦЭМ!$A$33:$A$776,$A35,СВЦЭМ!$B$33:$B$776,P$11)+'СЕТ СН'!$F$14+СВЦЭМ!$D$10+'СЕТ СН'!$F$8*'СЕТ СН'!$F$9-'СЕТ СН'!$F$26</f>
        <v>975.62481260000015</v>
      </c>
      <c r="Q35" s="36">
        <f>SUMIFS(СВЦЭМ!$D$33:$D$776,СВЦЭМ!$A$33:$A$776,$A35,СВЦЭМ!$B$33:$B$776,Q$11)+'СЕТ СН'!$F$14+СВЦЭМ!$D$10+'СЕТ СН'!$F$8*'СЕТ СН'!$F$9-'СЕТ СН'!$F$26</f>
        <v>978.6831731100001</v>
      </c>
      <c r="R35" s="36">
        <f>SUMIFS(СВЦЭМ!$D$33:$D$776,СВЦЭМ!$A$33:$A$776,$A35,СВЦЭМ!$B$33:$B$776,R$11)+'СЕТ СН'!$F$14+СВЦЭМ!$D$10+'СЕТ СН'!$F$8*'СЕТ СН'!$F$9-'СЕТ СН'!$F$26</f>
        <v>960.29358013000012</v>
      </c>
      <c r="S35" s="36">
        <f>SUMIFS(СВЦЭМ!$D$33:$D$776,СВЦЭМ!$A$33:$A$776,$A35,СВЦЭМ!$B$33:$B$776,S$11)+'СЕТ СН'!$F$14+СВЦЭМ!$D$10+'СЕТ СН'!$F$8*'СЕТ СН'!$F$9-'СЕТ СН'!$F$26</f>
        <v>940.07341581000014</v>
      </c>
      <c r="T35" s="36">
        <f>SUMIFS(СВЦЭМ!$D$33:$D$776,СВЦЭМ!$A$33:$A$776,$A35,СВЦЭМ!$B$33:$B$776,T$11)+'СЕТ СН'!$F$14+СВЦЭМ!$D$10+'СЕТ СН'!$F$8*'СЕТ СН'!$F$9-'СЕТ СН'!$F$26</f>
        <v>920.7324481600001</v>
      </c>
      <c r="U35" s="36">
        <f>SUMIFS(СВЦЭМ!$D$33:$D$776,СВЦЭМ!$A$33:$A$776,$A35,СВЦЭМ!$B$33:$B$776,U$11)+'СЕТ СН'!$F$14+СВЦЭМ!$D$10+'СЕТ СН'!$F$8*'СЕТ СН'!$F$9-'СЕТ СН'!$F$26</f>
        <v>909.85140739000008</v>
      </c>
      <c r="V35" s="36">
        <f>SUMIFS(СВЦЭМ!$D$33:$D$776,СВЦЭМ!$A$33:$A$776,$A35,СВЦЭМ!$B$33:$B$776,V$11)+'СЕТ СН'!$F$14+СВЦЭМ!$D$10+'СЕТ СН'!$F$8*'СЕТ СН'!$F$9-'СЕТ СН'!$F$26</f>
        <v>928.53365897000015</v>
      </c>
      <c r="W35" s="36">
        <f>SUMIFS(СВЦЭМ!$D$33:$D$776,СВЦЭМ!$A$33:$A$776,$A35,СВЦЭМ!$B$33:$B$776,W$11)+'СЕТ СН'!$F$14+СВЦЭМ!$D$10+'СЕТ СН'!$F$8*'СЕТ СН'!$F$9-'СЕТ СН'!$F$26</f>
        <v>911.08895369000015</v>
      </c>
      <c r="X35" s="36">
        <f>SUMIFS(СВЦЭМ!$D$33:$D$776,СВЦЭМ!$A$33:$A$776,$A35,СВЦЭМ!$B$33:$B$776,X$11)+'СЕТ СН'!$F$14+СВЦЭМ!$D$10+'СЕТ СН'!$F$8*'СЕТ СН'!$F$9-'СЕТ СН'!$F$26</f>
        <v>918.50464125000008</v>
      </c>
      <c r="Y35" s="36">
        <f>SUMIFS(СВЦЭМ!$D$33:$D$776,СВЦЭМ!$A$33:$A$776,$A35,СВЦЭМ!$B$33:$B$776,Y$11)+'СЕТ СН'!$F$14+СВЦЭМ!$D$10+'СЕТ СН'!$F$8*'СЕТ СН'!$F$9-'СЕТ СН'!$F$26</f>
        <v>958.08581057000015</v>
      </c>
    </row>
    <row r="36" spans="1:27" ht="15.75" x14ac:dyDescent="0.2">
      <c r="A36" s="35">
        <f t="shared" si="0"/>
        <v>43915</v>
      </c>
      <c r="B36" s="36">
        <f>SUMIFS(СВЦЭМ!$D$33:$D$776,СВЦЭМ!$A$33:$A$776,$A36,СВЦЭМ!$B$33:$B$776,B$11)+'СЕТ СН'!$F$14+СВЦЭМ!$D$10+'СЕТ СН'!$F$8*'СЕТ СН'!$F$9-'СЕТ СН'!$F$26</f>
        <v>1011.3553175900001</v>
      </c>
      <c r="C36" s="36">
        <f>SUMIFS(СВЦЭМ!$D$33:$D$776,СВЦЭМ!$A$33:$A$776,$A36,СВЦЭМ!$B$33:$B$776,C$11)+'СЕТ СН'!$F$14+СВЦЭМ!$D$10+'СЕТ СН'!$F$8*'СЕТ СН'!$F$9-'СЕТ СН'!$F$26</f>
        <v>1039.0657943400001</v>
      </c>
      <c r="D36" s="36">
        <f>SUMIFS(СВЦЭМ!$D$33:$D$776,СВЦЭМ!$A$33:$A$776,$A36,СВЦЭМ!$B$33:$B$776,D$11)+'СЕТ СН'!$F$14+СВЦЭМ!$D$10+'СЕТ СН'!$F$8*'СЕТ СН'!$F$9-'СЕТ СН'!$F$26</f>
        <v>1051.0062137899999</v>
      </c>
      <c r="E36" s="36">
        <f>SUMIFS(СВЦЭМ!$D$33:$D$776,СВЦЭМ!$A$33:$A$776,$A36,СВЦЭМ!$B$33:$B$776,E$11)+'СЕТ СН'!$F$14+СВЦЭМ!$D$10+'СЕТ СН'!$F$8*'СЕТ СН'!$F$9-'СЕТ СН'!$F$26</f>
        <v>1062.21657463</v>
      </c>
      <c r="F36" s="36">
        <f>SUMIFS(СВЦЭМ!$D$33:$D$776,СВЦЭМ!$A$33:$A$776,$A36,СВЦЭМ!$B$33:$B$776,F$11)+'СЕТ СН'!$F$14+СВЦЭМ!$D$10+'СЕТ СН'!$F$8*'СЕТ СН'!$F$9-'СЕТ СН'!$F$26</f>
        <v>1059.9175625</v>
      </c>
      <c r="G36" s="36">
        <f>SUMIFS(СВЦЭМ!$D$33:$D$776,СВЦЭМ!$A$33:$A$776,$A36,СВЦЭМ!$B$33:$B$776,G$11)+'СЕТ СН'!$F$14+СВЦЭМ!$D$10+'СЕТ СН'!$F$8*'СЕТ СН'!$F$9-'СЕТ СН'!$F$26</f>
        <v>1045.8115470400001</v>
      </c>
      <c r="H36" s="36">
        <f>SUMIFS(СВЦЭМ!$D$33:$D$776,СВЦЭМ!$A$33:$A$776,$A36,СВЦЭМ!$B$33:$B$776,H$11)+'СЕТ СН'!$F$14+СВЦЭМ!$D$10+'СЕТ СН'!$F$8*'СЕТ СН'!$F$9-'СЕТ СН'!$F$26</f>
        <v>1013.3029819800001</v>
      </c>
      <c r="I36" s="36">
        <f>SUMIFS(СВЦЭМ!$D$33:$D$776,СВЦЭМ!$A$33:$A$776,$A36,СВЦЭМ!$B$33:$B$776,I$11)+'СЕТ СН'!$F$14+СВЦЭМ!$D$10+'СЕТ СН'!$F$8*'СЕТ СН'!$F$9-'СЕТ СН'!$F$26</f>
        <v>974.58059574000015</v>
      </c>
      <c r="J36" s="36">
        <f>SUMIFS(СВЦЭМ!$D$33:$D$776,СВЦЭМ!$A$33:$A$776,$A36,СВЦЭМ!$B$33:$B$776,J$11)+'СЕТ СН'!$F$14+СВЦЭМ!$D$10+'СЕТ СН'!$F$8*'СЕТ СН'!$F$9-'СЕТ СН'!$F$26</f>
        <v>929.01586272000009</v>
      </c>
      <c r="K36" s="36">
        <f>SUMIFS(СВЦЭМ!$D$33:$D$776,СВЦЭМ!$A$33:$A$776,$A36,СВЦЭМ!$B$33:$B$776,K$11)+'СЕТ СН'!$F$14+СВЦЭМ!$D$10+'СЕТ СН'!$F$8*'СЕТ СН'!$F$9-'СЕТ СН'!$F$26</f>
        <v>932.42226128000016</v>
      </c>
      <c r="L36" s="36">
        <f>SUMIFS(СВЦЭМ!$D$33:$D$776,СВЦЭМ!$A$33:$A$776,$A36,СВЦЭМ!$B$33:$B$776,L$11)+'СЕТ СН'!$F$14+СВЦЭМ!$D$10+'СЕТ СН'!$F$8*'СЕТ СН'!$F$9-'СЕТ СН'!$F$26</f>
        <v>944.33716504000006</v>
      </c>
      <c r="M36" s="36">
        <f>SUMIFS(СВЦЭМ!$D$33:$D$776,СВЦЭМ!$A$33:$A$776,$A36,СВЦЭМ!$B$33:$B$776,M$11)+'СЕТ СН'!$F$14+СВЦЭМ!$D$10+'СЕТ СН'!$F$8*'СЕТ СН'!$F$9-'СЕТ СН'!$F$26</f>
        <v>923.7289188200001</v>
      </c>
      <c r="N36" s="36">
        <f>SUMIFS(СВЦЭМ!$D$33:$D$776,СВЦЭМ!$A$33:$A$776,$A36,СВЦЭМ!$B$33:$B$776,N$11)+'СЕТ СН'!$F$14+СВЦЭМ!$D$10+'СЕТ СН'!$F$8*'СЕТ СН'!$F$9-'СЕТ СН'!$F$26</f>
        <v>932.39747698000008</v>
      </c>
      <c r="O36" s="36">
        <f>SUMIFS(СВЦЭМ!$D$33:$D$776,СВЦЭМ!$A$33:$A$776,$A36,СВЦЭМ!$B$33:$B$776,O$11)+'СЕТ СН'!$F$14+СВЦЭМ!$D$10+'СЕТ СН'!$F$8*'СЕТ СН'!$F$9-'СЕТ СН'!$F$26</f>
        <v>944.17408163000016</v>
      </c>
      <c r="P36" s="36">
        <f>SUMIFS(СВЦЭМ!$D$33:$D$776,СВЦЭМ!$A$33:$A$776,$A36,СВЦЭМ!$B$33:$B$776,P$11)+'СЕТ СН'!$F$14+СВЦЭМ!$D$10+'СЕТ СН'!$F$8*'СЕТ СН'!$F$9-'СЕТ СН'!$F$26</f>
        <v>954.64446960000009</v>
      </c>
      <c r="Q36" s="36">
        <f>SUMIFS(СВЦЭМ!$D$33:$D$776,СВЦЭМ!$A$33:$A$776,$A36,СВЦЭМ!$B$33:$B$776,Q$11)+'СЕТ СН'!$F$14+СВЦЭМ!$D$10+'СЕТ СН'!$F$8*'СЕТ СН'!$F$9-'СЕТ СН'!$F$26</f>
        <v>959.61672111000007</v>
      </c>
      <c r="R36" s="36">
        <f>SUMIFS(СВЦЭМ!$D$33:$D$776,СВЦЭМ!$A$33:$A$776,$A36,СВЦЭМ!$B$33:$B$776,R$11)+'СЕТ СН'!$F$14+СВЦЭМ!$D$10+'СЕТ СН'!$F$8*'СЕТ СН'!$F$9-'СЕТ СН'!$F$26</f>
        <v>954.51968633000013</v>
      </c>
      <c r="S36" s="36">
        <f>SUMIFS(СВЦЭМ!$D$33:$D$776,СВЦЭМ!$A$33:$A$776,$A36,СВЦЭМ!$B$33:$B$776,S$11)+'СЕТ СН'!$F$14+СВЦЭМ!$D$10+'СЕТ СН'!$F$8*'СЕТ СН'!$F$9-'СЕТ СН'!$F$26</f>
        <v>940.29080915000009</v>
      </c>
      <c r="T36" s="36">
        <f>SUMIFS(СВЦЭМ!$D$33:$D$776,СВЦЭМ!$A$33:$A$776,$A36,СВЦЭМ!$B$33:$B$776,T$11)+'СЕТ СН'!$F$14+СВЦЭМ!$D$10+'СЕТ СН'!$F$8*'СЕТ СН'!$F$9-'СЕТ СН'!$F$26</f>
        <v>917.98400903000015</v>
      </c>
      <c r="U36" s="36">
        <f>SUMIFS(СВЦЭМ!$D$33:$D$776,СВЦЭМ!$A$33:$A$776,$A36,СВЦЭМ!$B$33:$B$776,U$11)+'СЕТ СН'!$F$14+СВЦЭМ!$D$10+'СЕТ СН'!$F$8*'СЕТ СН'!$F$9-'СЕТ СН'!$F$26</f>
        <v>910.10480493000011</v>
      </c>
      <c r="V36" s="36">
        <f>SUMIFS(СВЦЭМ!$D$33:$D$776,СВЦЭМ!$A$33:$A$776,$A36,СВЦЭМ!$B$33:$B$776,V$11)+'СЕТ СН'!$F$14+СВЦЭМ!$D$10+'СЕТ СН'!$F$8*'СЕТ СН'!$F$9-'СЕТ СН'!$F$26</f>
        <v>927.38791459000015</v>
      </c>
      <c r="W36" s="36">
        <f>SUMIFS(СВЦЭМ!$D$33:$D$776,СВЦЭМ!$A$33:$A$776,$A36,СВЦЭМ!$B$33:$B$776,W$11)+'СЕТ СН'!$F$14+СВЦЭМ!$D$10+'СЕТ СН'!$F$8*'СЕТ СН'!$F$9-'СЕТ СН'!$F$26</f>
        <v>917.14031656000009</v>
      </c>
      <c r="X36" s="36">
        <f>SUMIFS(СВЦЭМ!$D$33:$D$776,СВЦЭМ!$A$33:$A$776,$A36,СВЦЭМ!$B$33:$B$776,X$11)+'СЕТ СН'!$F$14+СВЦЭМ!$D$10+'СЕТ СН'!$F$8*'СЕТ СН'!$F$9-'СЕТ СН'!$F$26</f>
        <v>914.75672889000009</v>
      </c>
      <c r="Y36" s="36">
        <f>SUMIFS(СВЦЭМ!$D$33:$D$776,СВЦЭМ!$A$33:$A$776,$A36,СВЦЭМ!$B$33:$B$776,Y$11)+'СЕТ СН'!$F$14+СВЦЭМ!$D$10+'СЕТ СН'!$F$8*'СЕТ СН'!$F$9-'СЕТ СН'!$F$26</f>
        <v>913.9204000200001</v>
      </c>
    </row>
    <row r="37" spans="1:27" ht="15.75" x14ac:dyDescent="0.2">
      <c r="A37" s="35">
        <f t="shared" si="0"/>
        <v>43916</v>
      </c>
      <c r="B37" s="36">
        <f>SUMIFS(СВЦЭМ!$D$33:$D$776,СВЦЭМ!$A$33:$A$776,$A37,СВЦЭМ!$B$33:$B$776,B$11)+'СЕТ СН'!$F$14+СВЦЭМ!$D$10+'СЕТ СН'!$F$8*'СЕТ СН'!$F$9-'СЕТ СН'!$F$26</f>
        <v>959.97412094000015</v>
      </c>
      <c r="C37" s="36">
        <f>SUMIFS(СВЦЭМ!$D$33:$D$776,СВЦЭМ!$A$33:$A$776,$A37,СВЦЭМ!$B$33:$B$776,C$11)+'СЕТ СН'!$F$14+СВЦЭМ!$D$10+'СЕТ СН'!$F$8*'СЕТ СН'!$F$9-'СЕТ СН'!$F$26</f>
        <v>964.38178698000013</v>
      </c>
      <c r="D37" s="36">
        <f>SUMIFS(СВЦЭМ!$D$33:$D$776,СВЦЭМ!$A$33:$A$776,$A37,СВЦЭМ!$B$33:$B$776,D$11)+'СЕТ СН'!$F$14+СВЦЭМ!$D$10+'СЕТ СН'!$F$8*'СЕТ СН'!$F$9-'СЕТ СН'!$F$26</f>
        <v>969.27270255000008</v>
      </c>
      <c r="E37" s="36">
        <f>SUMIFS(СВЦЭМ!$D$33:$D$776,СВЦЭМ!$A$33:$A$776,$A37,СВЦЭМ!$B$33:$B$776,E$11)+'СЕТ СН'!$F$14+СВЦЭМ!$D$10+'СЕТ СН'!$F$8*'СЕТ СН'!$F$9-'СЕТ СН'!$F$26</f>
        <v>977.53493201000015</v>
      </c>
      <c r="F37" s="36">
        <f>SUMIFS(СВЦЭМ!$D$33:$D$776,СВЦЭМ!$A$33:$A$776,$A37,СВЦЭМ!$B$33:$B$776,F$11)+'СЕТ СН'!$F$14+СВЦЭМ!$D$10+'СЕТ СН'!$F$8*'СЕТ СН'!$F$9-'СЕТ СН'!$F$26</f>
        <v>975.62230695000005</v>
      </c>
      <c r="G37" s="36">
        <f>SUMIFS(СВЦЭМ!$D$33:$D$776,СВЦЭМ!$A$33:$A$776,$A37,СВЦЭМ!$B$33:$B$776,G$11)+'СЕТ СН'!$F$14+СВЦЭМ!$D$10+'СЕТ СН'!$F$8*'СЕТ СН'!$F$9-'СЕТ СН'!$F$26</f>
        <v>972.24991346000013</v>
      </c>
      <c r="H37" s="36">
        <f>SUMIFS(СВЦЭМ!$D$33:$D$776,СВЦЭМ!$A$33:$A$776,$A37,СВЦЭМ!$B$33:$B$776,H$11)+'СЕТ СН'!$F$14+СВЦЭМ!$D$10+'СЕТ СН'!$F$8*'СЕТ СН'!$F$9-'СЕТ СН'!$F$26</f>
        <v>981.38983461000009</v>
      </c>
      <c r="I37" s="36">
        <f>SUMIFS(СВЦЭМ!$D$33:$D$776,СВЦЭМ!$A$33:$A$776,$A37,СВЦЭМ!$B$33:$B$776,I$11)+'СЕТ СН'!$F$14+СВЦЭМ!$D$10+'СЕТ СН'!$F$8*'СЕТ СН'!$F$9-'СЕТ СН'!$F$26</f>
        <v>970.36909174000016</v>
      </c>
      <c r="J37" s="36">
        <f>SUMIFS(СВЦЭМ!$D$33:$D$776,СВЦЭМ!$A$33:$A$776,$A37,СВЦЭМ!$B$33:$B$776,J$11)+'СЕТ СН'!$F$14+СВЦЭМ!$D$10+'СЕТ СН'!$F$8*'СЕТ СН'!$F$9-'СЕТ СН'!$F$26</f>
        <v>951.70273547000011</v>
      </c>
      <c r="K37" s="36">
        <f>SUMIFS(СВЦЭМ!$D$33:$D$776,СВЦЭМ!$A$33:$A$776,$A37,СВЦЭМ!$B$33:$B$776,K$11)+'СЕТ СН'!$F$14+СВЦЭМ!$D$10+'СЕТ СН'!$F$8*'СЕТ СН'!$F$9-'СЕТ СН'!$F$26</f>
        <v>945.03917822000005</v>
      </c>
      <c r="L37" s="36">
        <f>SUMIFS(СВЦЭМ!$D$33:$D$776,СВЦЭМ!$A$33:$A$776,$A37,СВЦЭМ!$B$33:$B$776,L$11)+'СЕТ СН'!$F$14+СВЦЭМ!$D$10+'СЕТ СН'!$F$8*'СЕТ СН'!$F$9-'СЕТ СН'!$F$26</f>
        <v>957.70958456000005</v>
      </c>
      <c r="M37" s="36">
        <f>SUMIFS(СВЦЭМ!$D$33:$D$776,СВЦЭМ!$A$33:$A$776,$A37,СВЦЭМ!$B$33:$B$776,M$11)+'СЕТ СН'!$F$14+СВЦЭМ!$D$10+'СЕТ СН'!$F$8*'СЕТ СН'!$F$9-'СЕТ СН'!$F$26</f>
        <v>947.53146315000015</v>
      </c>
      <c r="N37" s="36">
        <f>SUMIFS(СВЦЭМ!$D$33:$D$776,СВЦЭМ!$A$33:$A$776,$A37,СВЦЭМ!$B$33:$B$776,N$11)+'СЕТ СН'!$F$14+СВЦЭМ!$D$10+'СЕТ СН'!$F$8*'СЕТ СН'!$F$9-'СЕТ СН'!$F$26</f>
        <v>956.44159134000006</v>
      </c>
      <c r="O37" s="36">
        <f>SUMIFS(СВЦЭМ!$D$33:$D$776,СВЦЭМ!$A$33:$A$776,$A37,СВЦЭМ!$B$33:$B$776,O$11)+'СЕТ СН'!$F$14+СВЦЭМ!$D$10+'СЕТ СН'!$F$8*'СЕТ СН'!$F$9-'СЕТ СН'!$F$26</f>
        <v>965.21411458000011</v>
      </c>
      <c r="P37" s="36">
        <f>SUMIFS(СВЦЭМ!$D$33:$D$776,СВЦЭМ!$A$33:$A$776,$A37,СВЦЭМ!$B$33:$B$776,P$11)+'СЕТ СН'!$F$14+СВЦЭМ!$D$10+'СЕТ СН'!$F$8*'СЕТ СН'!$F$9-'СЕТ СН'!$F$26</f>
        <v>967.0116443500001</v>
      </c>
      <c r="Q37" s="36">
        <f>SUMIFS(СВЦЭМ!$D$33:$D$776,СВЦЭМ!$A$33:$A$776,$A37,СВЦЭМ!$B$33:$B$776,Q$11)+'СЕТ СН'!$F$14+СВЦЭМ!$D$10+'СЕТ СН'!$F$8*'СЕТ СН'!$F$9-'СЕТ СН'!$F$26</f>
        <v>970.84974382000007</v>
      </c>
      <c r="R37" s="36">
        <f>SUMIFS(СВЦЭМ!$D$33:$D$776,СВЦЭМ!$A$33:$A$776,$A37,СВЦЭМ!$B$33:$B$776,R$11)+'СЕТ СН'!$F$14+СВЦЭМ!$D$10+'СЕТ СН'!$F$8*'СЕТ СН'!$F$9-'СЕТ СН'!$F$26</f>
        <v>972.40351236000015</v>
      </c>
      <c r="S37" s="36">
        <f>SUMIFS(СВЦЭМ!$D$33:$D$776,СВЦЭМ!$A$33:$A$776,$A37,СВЦЭМ!$B$33:$B$776,S$11)+'СЕТ СН'!$F$14+СВЦЭМ!$D$10+'СЕТ СН'!$F$8*'СЕТ СН'!$F$9-'СЕТ СН'!$F$26</f>
        <v>965.92844083000011</v>
      </c>
      <c r="T37" s="36">
        <f>SUMIFS(СВЦЭМ!$D$33:$D$776,СВЦЭМ!$A$33:$A$776,$A37,СВЦЭМ!$B$33:$B$776,T$11)+'СЕТ СН'!$F$14+СВЦЭМ!$D$10+'СЕТ СН'!$F$8*'СЕТ СН'!$F$9-'СЕТ СН'!$F$26</f>
        <v>951.14555106000012</v>
      </c>
      <c r="U37" s="36">
        <f>SUMIFS(СВЦЭМ!$D$33:$D$776,СВЦЭМ!$A$33:$A$776,$A37,СВЦЭМ!$B$33:$B$776,U$11)+'СЕТ СН'!$F$14+СВЦЭМ!$D$10+'СЕТ СН'!$F$8*'СЕТ СН'!$F$9-'СЕТ СН'!$F$26</f>
        <v>943.01883957000007</v>
      </c>
      <c r="V37" s="36">
        <f>SUMIFS(СВЦЭМ!$D$33:$D$776,СВЦЭМ!$A$33:$A$776,$A37,СВЦЭМ!$B$33:$B$776,V$11)+'СЕТ СН'!$F$14+СВЦЭМ!$D$10+'СЕТ СН'!$F$8*'СЕТ СН'!$F$9-'СЕТ СН'!$F$26</f>
        <v>940.13050396000006</v>
      </c>
      <c r="W37" s="36">
        <f>SUMIFS(СВЦЭМ!$D$33:$D$776,СВЦЭМ!$A$33:$A$776,$A37,СВЦЭМ!$B$33:$B$776,W$11)+'СЕТ СН'!$F$14+СВЦЭМ!$D$10+'СЕТ СН'!$F$8*'СЕТ СН'!$F$9-'СЕТ СН'!$F$26</f>
        <v>932.1849301100001</v>
      </c>
      <c r="X37" s="36">
        <f>SUMIFS(СВЦЭМ!$D$33:$D$776,СВЦЭМ!$A$33:$A$776,$A37,СВЦЭМ!$B$33:$B$776,X$11)+'СЕТ СН'!$F$14+СВЦЭМ!$D$10+'СЕТ СН'!$F$8*'СЕТ СН'!$F$9-'СЕТ СН'!$F$26</f>
        <v>944.18412752000006</v>
      </c>
      <c r="Y37" s="36">
        <f>SUMIFS(СВЦЭМ!$D$33:$D$776,СВЦЭМ!$A$33:$A$776,$A37,СВЦЭМ!$B$33:$B$776,Y$11)+'СЕТ СН'!$F$14+СВЦЭМ!$D$10+'СЕТ СН'!$F$8*'СЕТ СН'!$F$9-'СЕТ СН'!$F$26</f>
        <v>959.05747469000005</v>
      </c>
    </row>
    <row r="38" spans="1:27" ht="15.75" x14ac:dyDescent="0.2">
      <c r="A38" s="35">
        <f t="shared" si="0"/>
        <v>43917</v>
      </c>
      <c r="B38" s="36">
        <f>SUMIFS(СВЦЭМ!$D$33:$D$776,СВЦЭМ!$A$33:$A$776,$A38,СВЦЭМ!$B$33:$B$776,B$11)+'СЕТ СН'!$F$14+СВЦЭМ!$D$10+'СЕТ СН'!$F$8*'СЕТ СН'!$F$9-'СЕТ СН'!$F$26</f>
        <v>1004.2965090800001</v>
      </c>
      <c r="C38" s="36">
        <f>SUMIFS(СВЦЭМ!$D$33:$D$776,СВЦЭМ!$A$33:$A$776,$A38,СВЦЭМ!$B$33:$B$776,C$11)+'СЕТ СН'!$F$14+СВЦЭМ!$D$10+'СЕТ СН'!$F$8*'СЕТ СН'!$F$9-'СЕТ СН'!$F$26</f>
        <v>1024.35804878</v>
      </c>
      <c r="D38" s="36">
        <f>SUMIFS(СВЦЭМ!$D$33:$D$776,СВЦЭМ!$A$33:$A$776,$A38,СВЦЭМ!$B$33:$B$776,D$11)+'СЕТ СН'!$F$14+СВЦЭМ!$D$10+'СЕТ СН'!$F$8*'СЕТ СН'!$F$9-'СЕТ СН'!$F$26</f>
        <v>1038.35220985</v>
      </c>
      <c r="E38" s="36">
        <f>SUMIFS(СВЦЭМ!$D$33:$D$776,СВЦЭМ!$A$33:$A$776,$A38,СВЦЭМ!$B$33:$B$776,E$11)+'СЕТ СН'!$F$14+СВЦЭМ!$D$10+'СЕТ СН'!$F$8*'СЕТ СН'!$F$9-'СЕТ СН'!$F$26</f>
        <v>1047.7746394600001</v>
      </c>
      <c r="F38" s="36">
        <f>SUMIFS(СВЦЭМ!$D$33:$D$776,СВЦЭМ!$A$33:$A$776,$A38,СВЦЭМ!$B$33:$B$776,F$11)+'СЕТ СН'!$F$14+СВЦЭМ!$D$10+'СЕТ СН'!$F$8*'СЕТ СН'!$F$9-'СЕТ СН'!$F$26</f>
        <v>1044.4287579300001</v>
      </c>
      <c r="G38" s="36">
        <f>SUMIFS(СВЦЭМ!$D$33:$D$776,СВЦЭМ!$A$33:$A$776,$A38,СВЦЭМ!$B$33:$B$776,G$11)+'СЕТ СН'!$F$14+СВЦЭМ!$D$10+'СЕТ СН'!$F$8*'СЕТ СН'!$F$9-'СЕТ СН'!$F$26</f>
        <v>1033.19474928</v>
      </c>
      <c r="H38" s="36">
        <f>SUMIFS(СВЦЭМ!$D$33:$D$776,СВЦЭМ!$A$33:$A$776,$A38,СВЦЭМ!$B$33:$B$776,H$11)+'СЕТ СН'!$F$14+СВЦЭМ!$D$10+'СЕТ СН'!$F$8*'СЕТ СН'!$F$9-'СЕТ СН'!$F$26</f>
        <v>1015.9459666200001</v>
      </c>
      <c r="I38" s="36">
        <f>SUMIFS(СВЦЭМ!$D$33:$D$776,СВЦЭМ!$A$33:$A$776,$A38,СВЦЭМ!$B$33:$B$776,I$11)+'СЕТ СН'!$F$14+СВЦЭМ!$D$10+'СЕТ СН'!$F$8*'СЕТ СН'!$F$9-'СЕТ СН'!$F$26</f>
        <v>975.29557823000016</v>
      </c>
      <c r="J38" s="36">
        <f>SUMIFS(СВЦЭМ!$D$33:$D$776,СВЦЭМ!$A$33:$A$776,$A38,СВЦЭМ!$B$33:$B$776,J$11)+'СЕТ СН'!$F$14+СВЦЭМ!$D$10+'СЕТ СН'!$F$8*'СЕТ СН'!$F$9-'СЕТ СН'!$F$26</f>
        <v>935.31243112000016</v>
      </c>
      <c r="K38" s="36">
        <f>SUMIFS(СВЦЭМ!$D$33:$D$776,СВЦЭМ!$A$33:$A$776,$A38,СВЦЭМ!$B$33:$B$776,K$11)+'СЕТ СН'!$F$14+СВЦЭМ!$D$10+'СЕТ СН'!$F$8*'СЕТ СН'!$F$9-'СЕТ СН'!$F$26</f>
        <v>928.06657209000014</v>
      </c>
      <c r="L38" s="36">
        <f>SUMIFS(СВЦЭМ!$D$33:$D$776,СВЦЭМ!$A$33:$A$776,$A38,СВЦЭМ!$B$33:$B$776,L$11)+'СЕТ СН'!$F$14+СВЦЭМ!$D$10+'СЕТ СН'!$F$8*'СЕТ СН'!$F$9-'СЕТ СН'!$F$26</f>
        <v>947.93376340000009</v>
      </c>
      <c r="M38" s="36">
        <f>SUMIFS(СВЦЭМ!$D$33:$D$776,СВЦЭМ!$A$33:$A$776,$A38,СВЦЭМ!$B$33:$B$776,M$11)+'СЕТ СН'!$F$14+СВЦЭМ!$D$10+'СЕТ СН'!$F$8*'СЕТ СН'!$F$9-'СЕТ СН'!$F$26</f>
        <v>944.29637759000013</v>
      </c>
      <c r="N38" s="36">
        <f>SUMIFS(СВЦЭМ!$D$33:$D$776,СВЦЭМ!$A$33:$A$776,$A38,СВЦЭМ!$B$33:$B$776,N$11)+'СЕТ СН'!$F$14+СВЦЭМ!$D$10+'СЕТ СН'!$F$8*'СЕТ СН'!$F$9-'СЕТ СН'!$F$26</f>
        <v>956.60182811000016</v>
      </c>
      <c r="O38" s="36">
        <f>SUMIFS(СВЦЭМ!$D$33:$D$776,СВЦЭМ!$A$33:$A$776,$A38,СВЦЭМ!$B$33:$B$776,O$11)+'СЕТ СН'!$F$14+СВЦЭМ!$D$10+'СЕТ СН'!$F$8*'СЕТ СН'!$F$9-'СЕТ СН'!$F$26</f>
        <v>971.76202873000011</v>
      </c>
      <c r="P38" s="36">
        <f>SUMIFS(СВЦЭМ!$D$33:$D$776,СВЦЭМ!$A$33:$A$776,$A38,СВЦЭМ!$B$33:$B$776,P$11)+'СЕТ СН'!$F$14+СВЦЭМ!$D$10+'СЕТ СН'!$F$8*'СЕТ СН'!$F$9-'СЕТ СН'!$F$26</f>
        <v>980.41676335000011</v>
      </c>
      <c r="Q38" s="36">
        <f>SUMIFS(СВЦЭМ!$D$33:$D$776,СВЦЭМ!$A$33:$A$776,$A38,СВЦЭМ!$B$33:$B$776,Q$11)+'СЕТ СН'!$F$14+СВЦЭМ!$D$10+'СЕТ СН'!$F$8*'СЕТ СН'!$F$9-'СЕТ СН'!$F$26</f>
        <v>986.1451676800001</v>
      </c>
      <c r="R38" s="36">
        <f>SUMIFS(СВЦЭМ!$D$33:$D$776,СВЦЭМ!$A$33:$A$776,$A38,СВЦЭМ!$B$33:$B$776,R$11)+'СЕТ СН'!$F$14+СВЦЭМ!$D$10+'СЕТ СН'!$F$8*'СЕТ СН'!$F$9-'СЕТ СН'!$F$26</f>
        <v>983.06060393000007</v>
      </c>
      <c r="S38" s="36">
        <f>SUMIFS(СВЦЭМ!$D$33:$D$776,СВЦЭМ!$A$33:$A$776,$A38,СВЦЭМ!$B$33:$B$776,S$11)+'СЕТ СН'!$F$14+СВЦЭМ!$D$10+'СЕТ СН'!$F$8*'СЕТ СН'!$F$9-'СЕТ СН'!$F$26</f>
        <v>968.21076598000013</v>
      </c>
      <c r="T38" s="36">
        <f>SUMIFS(СВЦЭМ!$D$33:$D$776,СВЦЭМ!$A$33:$A$776,$A38,СВЦЭМ!$B$33:$B$776,T$11)+'СЕТ СН'!$F$14+СВЦЭМ!$D$10+'СЕТ СН'!$F$8*'СЕТ СН'!$F$9-'СЕТ СН'!$F$26</f>
        <v>953.36868439000011</v>
      </c>
      <c r="U38" s="36">
        <f>SUMIFS(СВЦЭМ!$D$33:$D$776,СВЦЭМ!$A$33:$A$776,$A38,СВЦЭМ!$B$33:$B$776,U$11)+'СЕТ СН'!$F$14+СВЦЭМ!$D$10+'СЕТ СН'!$F$8*'СЕТ СН'!$F$9-'СЕТ СН'!$F$26</f>
        <v>939.39799931000016</v>
      </c>
      <c r="V38" s="36">
        <f>SUMIFS(СВЦЭМ!$D$33:$D$776,СВЦЭМ!$A$33:$A$776,$A38,СВЦЭМ!$B$33:$B$776,V$11)+'СЕТ СН'!$F$14+СВЦЭМ!$D$10+'СЕТ СН'!$F$8*'СЕТ СН'!$F$9-'СЕТ СН'!$F$26</f>
        <v>941.50105092000013</v>
      </c>
      <c r="W38" s="36">
        <f>SUMIFS(СВЦЭМ!$D$33:$D$776,СВЦЭМ!$A$33:$A$776,$A38,СВЦЭМ!$B$33:$B$776,W$11)+'СЕТ СН'!$F$14+СВЦЭМ!$D$10+'СЕТ СН'!$F$8*'СЕТ СН'!$F$9-'СЕТ СН'!$F$26</f>
        <v>941.31126479000011</v>
      </c>
      <c r="X38" s="36">
        <f>SUMIFS(СВЦЭМ!$D$33:$D$776,СВЦЭМ!$A$33:$A$776,$A38,СВЦЭМ!$B$33:$B$776,X$11)+'СЕТ СН'!$F$14+СВЦЭМ!$D$10+'СЕТ СН'!$F$8*'СЕТ СН'!$F$9-'СЕТ СН'!$F$26</f>
        <v>948.2268038200001</v>
      </c>
      <c r="Y38" s="36">
        <f>SUMIFS(СВЦЭМ!$D$33:$D$776,СВЦЭМ!$A$33:$A$776,$A38,СВЦЭМ!$B$33:$B$776,Y$11)+'СЕТ СН'!$F$14+СВЦЭМ!$D$10+'СЕТ СН'!$F$8*'СЕТ СН'!$F$9-'СЕТ СН'!$F$26</f>
        <v>969.8544039200001</v>
      </c>
    </row>
    <row r="39" spans="1:27" ht="15.75" x14ac:dyDescent="0.2">
      <c r="A39" s="35">
        <f t="shared" si="0"/>
        <v>43918</v>
      </c>
      <c r="B39" s="36">
        <f>SUMIFS(СВЦЭМ!$D$33:$D$776,СВЦЭМ!$A$33:$A$776,$A39,СВЦЭМ!$B$33:$B$776,B$11)+'СЕТ СН'!$F$14+СВЦЭМ!$D$10+'СЕТ СН'!$F$8*'СЕТ СН'!$F$9-'СЕТ СН'!$F$26</f>
        <v>1059.89430939</v>
      </c>
      <c r="C39" s="36">
        <f>SUMIFS(СВЦЭМ!$D$33:$D$776,СВЦЭМ!$A$33:$A$776,$A39,СВЦЭМ!$B$33:$B$776,C$11)+'СЕТ СН'!$F$14+СВЦЭМ!$D$10+'СЕТ СН'!$F$8*'СЕТ СН'!$F$9-'СЕТ СН'!$F$26</f>
        <v>1057.1147343</v>
      </c>
      <c r="D39" s="36">
        <f>SUMIFS(СВЦЭМ!$D$33:$D$776,СВЦЭМ!$A$33:$A$776,$A39,СВЦЭМ!$B$33:$B$776,D$11)+'СЕТ СН'!$F$14+СВЦЭМ!$D$10+'СЕТ СН'!$F$8*'СЕТ СН'!$F$9-'СЕТ СН'!$F$26</f>
        <v>1078.54026084</v>
      </c>
      <c r="E39" s="36">
        <f>SUMIFS(СВЦЭМ!$D$33:$D$776,СВЦЭМ!$A$33:$A$776,$A39,СВЦЭМ!$B$33:$B$776,E$11)+'СЕТ СН'!$F$14+СВЦЭМ!$D$10+'СЕТ СН'!$F$8*'СЕТ СН'!$F$9-'СЕТ СН'!$F$26</f>
        <v>1087.88175914</v>
      </c>
      <c r="F39" s="36">
        <f>SUMIFS(СВЦЭМ!$D$33:$D$776,СВЦЭМ!$A$33:$A$776,$A39,СВЦЭМ!$B$33:$B$776,F$11)+'СЕТ СН'!$F$14+СВЦЭМ!$D$10+'СЕТ СН'!$F$8*'СЕТ СН'!$F$9-'СЕТ СН'!$F$26</f>
        <v>1085.96631097</v>
      </c>
      <c r="G39" s="36">
        <f>SUMIFS(СВЦЭМ!$D$33:$D$776,СВЦЭМ!$A$33:$A$776,$A39,СВЦЭМ!$B$33:$B$776,G$11)+'СЕТ СН'!$F$14+СВЦЭМ!$D$10+'СЕТ СН'!$F$8*'СЕТ СН'!$F$9-'СЕТ СН'!$F$26</f>
        <v>1086.44502831</v>
      </c>
      <c r="H39" s="36">
        <f>SUMIFS(СВЦЭМ!$D$33:$D$776,СВЦЭМ!$A$33:$A$776,$A39,СВЦЭМ!$B$33:$B$776,H$11)+'СЕТ СН'!$F$14+СВЦЭМ!$D$10+'СЕТ СН'!$F$8*'СЕТ СН'!$F$9-'СЕТ СН'!$F$26</f>
        <v>1067.92529509</v>
      </c>
      <c r="I39" s="36">
        <f>SUMIFS(СВЦЭМ!$D$33:$D$776,СВЦЭМ!$A$33:$A$776,$A39,СВЦЭМ!$B$33:$B$776,I$11)+'СЕТ СН'!$F$14+СВЦЭМ!$D$10+'СЕТ СН'!$F$8*'СЕТ СН'!$F$9-'СЕТ СН'!$F$26</f>
        <v>1032.71859627</v>
      </c>
      <c r="J39" s="36">
        <f>SUMIFS(СВЦЭМ!$D$33:$D$776,СВЦЭМ!$A$33:$A$776,$A39,СВЦЭМ!$B$33:$B$776,J$11)+'СЕТ СН'!$F$14+СВЦЭМ!$D$10+'СЕТ СН'!$F$8*'СЕТ СН'!$F$9-'СЕТ СН'!$F$26</f>
        <v>995.11790474000009</v>
      </c>
      <c r="K39" s="36">
        <f>SUMIFS(СВЦЭМ!$D$33:$D$776,СВЦЭМ!$A$33:$A$776,$A39,СВЦЭМ!$B$33:$B$776,K$11)+'СЕТ СН'!$F$14+СВЦЭМ!$D$10+'СЕТ СН'!$F$8*'СЕТ СН'!$F$9-'СЕТ СН'!$F$26</f>
        <v>991.22103325000012</v>
      </c>
      <c r="L39" s="36">
        <f>SUMIFS(СВЦЭМ!$D$33:$D$776,СВЦЭМ!$A$33:$A$776,$A39,СВЦЭМ!$B$33:$B$776,L$11)+'СЕТ СН'!$F$14+СВЦЭМ!$D$10+'СЕТ СН'!$F$8*'СЕТ СН'!$F$9-'СЕТ СН'!$F$26</f>
        <v>1001.6924627700001</v>
      </c>
      <c r="M39" s="36">
        <f>SUMIFS(СВЦЭМ!$D$33:$D$776,СВЦЭМ!$A$33:$A$776,$A39,СВЦЭМ!$B$33:$B$776,M$11)+'СЕТ СН'!$F$14+СВЦЭМ!$D$10+'СЕТ СН'!$F$8*'СЕТ СН'!$F$9-'СЕТ СН'!$F$26</f>
        <v>1002.9502979200001</v>
      </c>
      <c r="N39" s="36">
        <f>SUMIFS(СВЦЭМ!$D$33:$D$776,СВЦЭМ!$A$33:$A$776,$A39,СВЦЭМ!$B$33:$B$776,N$11)+'СЕТ СН'!$F$14+СВЦЭМ!$D$10+'СЕТ СН'!$F$8*'СЕТ СН'!$F$9-'СЕТ СН'!$F$26</f>
        <v>1017.2579495800001</v>
      </c>
      <c r="O39" s="36">
        <f>SUMIFS(СВЦЭМ!$D$33:$D$776,СВЦЭМ!$A$33:$A$776,$A39,СВЦЭМ!$B$33:$B$776,O$11)+'СЕТ СН'!$F$14+СВЦЭМ!$D$10+'СЕТ СН'!$F$8*'СЕТ СН'!$F$9-'СЕТ СН'!$F$26</f>
        <v>1027.9813203799999</v>
      </c>
      <c r="P39" s="36">
        <f>SUMIFS(СВЦЭМ!$D$33:$D$776,СВЦЭМ!$A$33:$A$776,$A39,СВЦЭМ!$B$33:$B$776,P$11)+'СЕТ СН'!$F$14+СВЦЭМ!$D$10+'СЕТ СН'!$F$8*'СЕТ СН'!$F$9-'СЕТ СН'!$F$26</f>
        <v>1046.4213797500001</v>
      </c>
      <c r="Q39" s="36">
        <f>SUMIFS(СВЦЭМ!$D$33:$D$776,СВЦЭМ!$A$33:$A$776,$A39,СВЦЭМ!$B$33:$B$776,Q$11)+'СЕТ СН'!$F$14+СВЦЭМ!$D$10+'СЕТ СН'!$F$8*'СЕТ СН'!$F$9-'СЕТ СН'!$F$26</f>
        <v>1048.37420849</v>
      </c>
      <c r="R39" s="36">
        <f>SUMIFS(СВЦЭМ!$D$33:$D$776,СВЦЭМ!$A$33:$A$776,$A39,СВЦЭМ!$B$33:$B$776,R$11)+'СЕТ СН'!$F$14+СВЦЭМ!$D$10+'СЕТ СН'!$F$8*'СЕТ СН'!$F$9-'СЕТ СН'!$F$26</f>
        <v>1048.40439874</v>
      </c>
      <c r="S39" s="36">
        <f>SUMIFS(СВЦЭМ!$D$33:$D$776,СВЦЭМ!$A$33:$A$776,$A39,СВЦЭМ!$B$33:$B$776,S$11)+'СЕТ СН'!$F$14+СВЦЭМ!$D$10+'СЕТ СН'!$F$8*'СЕТ СН'!$F$9-'СЕТ СН'!$F$26</f>
        <v>1041.39006896</v>
      </c>
      <c r="T39" s="36">
        <f>SUMIFS(СВЦЭМ!$D$33:$D$776,СВЦЭМ!$A$33:$A$776,$A39,СВЦЭМ!$B$33:$B$776,T$11)+'СЕТ СН'!$F$14+СВЦЭМ!$D$10+'СЕТ СН'!$F$8*'СЕТ СН'!$F$9-'СЕТ СН'!$F$26</f>
        <v>1037.1094001500001</v>
      </c>
      <c r="U39" s="36">
        <f>SUMIFS(СВЦЭМ!$D$33:$D$776,СВЦЭМ!$A$33:$A$776,$A39,СВЦЭМ!$B$33:$B$776,U$11)+'СЕТ СН'!$F$14+СВЦЭМ!$D$10+'СЕТ СН'!$F$8*'СЕТ СН'!$F$9-'СЕТ СН'!$F$26</f>
        <v>1018.9327437400001</v>
      </c>
      <c r="V39" s="36">
        <f>SUMIFS(СВЦЭМ!$D$33:$D$776,СВЦЭМ!$A$33:$A$776,$A39,СВЦЭМ!$B$33:$B$776,V$11)+'СЕТ СН'!$F$14+СВЦЭМ!$D$10+'СЕТ СН'!$F$8*'СЕТ СН'!$F$9-'СЕТ СН'!$F$26</f>
        <v>987.48844990000009</v>
      </c>
      <c r="W39" s="36">
        <f>SUMIFS(СВЦЭМ!$D$33:$D$776,СВЦЭМ!$A$33:$A$776,$A39,СВЦЭМ!$B$33:$B$776,W$11)+'СЕТ СН'!$F$14+СВЦЭМ!$D$10+'СЕТ СН'!$F$8*'СЕТ СН'!$F$9-'СЕТ СН'!$F$26</f>
        <v>977.53291889000013</v>
      </c>
      <c r="X39" s="36">
        <f>SUMIFS(СВЦЭМ!$D$33:$D$776,СВЦЭМ!$A$33:$A$776,$A39,СВЦЭМ!$B$33:$B$776,X$11)+'СЕТ СН'!$F$14+СВЦЭМ!$D$10+'СЕТ СН'!$F$8*'СЕТ СН'!$F$9-'СЕТ СН'!$F$26</f>
        <v>986.98820888000012</v>
      </c>
      <c r="Y39" s="36">
        <f>SUMIFS(СВЦЭМ!$D$33:$D$776,СВЦЭМ!$A$33:$A$776,$A39,СВЦЭМ!$B$33:$B$776,Y$11)+'СЕТ СН'!$F$14+СВЦЭМ!$D$10+'СЕТ СН'!$F$8*'СЕТ СН'!$F$9-'СЕТ СН'!$F$26</f>
        <v>1018.8155412900001</v>
      </c>
    </row>
    <row r="40" spans="1:27" ht="15.75" x14ac:dyDescent="0.2">
      <c r="A40" s="35">
        <f t="shared" si="0"/>
        <v>43919</v>
      </c>
      <c r="B40" s="36">
        <f>SUMIFS(СВЦЭМ!$D$33:$D$776,СВЦЭМ!$A$33:$A$776,$A40,СВЦЭМ!$B$33:$B$776,B$11)+'СЕТ СН'!$F$14+СВЦЭМ!$D$10+'СЕТ СН'!$F$8*'СЕТ СН'!$F$9-'СЕТ СН'!$F$26</f>
        <v>1069.24642219</v>
      </c>
      <c r="C40" s="36">
        <f>SUMIFS(СВЦЭМ!$D$33:$D$776,СВЦЭМ!$A$33:$A$776,$A40,СВЦЭМ!$B$33:$B$776,C$11)+'СЕТ СН'!$F$14+СВЦЭМ!$D$10+'СЕТ СН'!$F$8*'СЕТ СН'!$F$9-'СЕТ СН'!$F$26</f>
        <v>1081.25652367</v>
      </c>
      <c r="D40" s="36">
        <f>SUMIFS(СВЦЭМ!$D$33:$D$776,СВЦЭМ!$A$33:$A$776,$A40,СВЦЭМ!$B$33:$B$776,D$11)+'СЕТ СН'!$F$14+СВЦЭМ!$D$10+'СЕТ СН'!$F$8*'СЕТ СН'!$F$9-'СЕТ СН'!$F$26</f>
        <v>1105.74904513</v>
      </c>
      <c r="E40" s="36">
        <f>SUMIFS(СВЦЭМ!$D$33:$D$776,СВЦЭМ!$A$33:$A$776,$A40,СВЦЭМ!$B$33:$B$776,E$11)+'СЕТ СН'!$F$14+СВЦЭМ!$D$10+'СЕТ СН'!$F$8*'СЕТ СН'!$F$9-'СЕТ СН'!$F$26</f>
        <v>1114.5254482299999</v>
      </c>
      <c r="F40" s="36">
        <f>SUMIFS(СВЦЭМ!$D$33:$D$776,СВЦЭМ!$A$33:$A$776,$A40,СВЦЭМ!$B$33:$B$776,F$11)+'СЕТ СН'!$F$14+СВЦЭМ!$D$10+'СЕТ СН'!$F$8*'СЕТ СН'!$F$9-'СЕТ СН'!$F$26</f>
        <v>1114.91460846</v>
      </c>
      <c r="G40" s="36">
        <f>SUMIFS(СВЦЭМ!$D$33:$D$776,СВЦЭМ!$A$33:$A$776,$A40,СВЦЭМ!$B$33:$B$776,G$11)+'СЕТ СН'!$F$14+СВЦЭМ!$D$10+'СЕТ СН'!$F$8*'СЕТ СН'!$F$9-'СЕТ СН'!$F$26</f>
        <v>1111.45697746</v>
      </c>
      <c r="H40" s="36">
        <f>SUMIFS(СВЦЭМ!$D$33:$D$776,СВЦЭМ!$A$33:$A$776,$A40,СВЦЭМ!$B$33:$B$776,H$11)+'СЕТ СН'!$F$14+СВЦЭМ!$D$10+'СЕТ СН'!$F$8*'СЕТ СН'!$F$9-'СЕТ СН'!$F$26</f>
        <v>1093.9750211400001</v>
      </c>
      <c r="I40" s="36">
        <f>SUMIFS(СВЦЭМ!$D$33:$D$776,СВЦЭМ!$A$33:$A$776,$A40,СВЦЭМ!$B$33:$B$776,I$11)+'СЕТ СН'!$F$14+СВЦЭМ!$D$10+'СЕТ СН'!$F$8*'СЕТ СН'!$F$9-'СЕТ СН'!$F$26</f>
        <v>1059.70658957</v>
      </c>
      <c r="J40" s="36">
        <f>SUMIFS(СВЦЭМ!$D$33:$D$776,СВЦЭМ!$A$33:$A$776,$A40,СВЦЭМ!$B$33:$B$776,J$11)+'СЕТ СН'!$F$14+СВЦЭМ!$D$10+'СЕТ СН'!$F$8*'СЕТ СН'!$F$9-'СЕТ СН'!$F$26</f>
        <v>987.36145242000009</v>
      </c>
      <c r="K40" s="36">
        <f>SUMIFS(СВЦЭМ!$D$33:$D$776,СВЦЭМ!$A$33:$A$776,$A40,СВЦЭМ!$B$33:$B$776,K$11)+'СЕТ СН'!$F$14+СВЦЭМ!$D$10+'СЕТ СН'!$F$8*'СЕТ СН'!$F$9-'СЕТ СН'!$F$26</f>
        <v>960.54482100000007</v>
      </c>
      <c r="L40" s="36">
        <f>SUMIFS(СВЦЭМ!$D$33:$D$776,СВЦЭМ!$A$33:$A$776,$A40,СВЦЭМ!$B$33:$B$776,L$11)+'СЕТ СН'!$F$14+СВЦЭМ!$D$10+'СЕТ СН'!$F$8*'СЕТ СН'!$F$9-'СЕТ СН'!$F$26</f>
        <v>974.84264651000012</v>
      </c>
      <c r="M40" s="36">
        <f>SUMIFS(СВЦЭМ!$D$33:$D$776,СВЦЭМ!$A$33:$A$776,$A40,СВЦЭМ!$B$33:$B$776,M$11)+'СЕТ СН'!$F$14+СВЦЭМ!$D$10+'СЕТ СН'!$F$8*'СЕТ СН'!$F$9-'СЕТ СН'!$F$26</f>
        <v>985.03469559000007</v>
      </c>
      <c r="N40" s="36">
        <f>SUMIFS(СВЦЭМ!$D$33:$D$776,СВЦЭМ!$A$33:$A$776,$A40,СВЦЭМ!$B$33:$B$776,N$11)+'СЕТ СН'!$F$14+СВЦЭМ!$D$10+'СЕТ СН'!$F$8*'СЕТ СН'!$F$9-'СЕТ СН'!$F$26</f>
        <v>996.95435281000016</v>
      </c>
      <c r="O40" s="36">
        <f>SUMIFS(СВЦЭМ!$D$33:$D$776,СВЦЭМ!$A$33:$A$776,$A40,СВЦЭМ!$B$33:$B$776,O$11)+'СЕТ СН'!$F$14+СВЦЭМ!$D$10+'СЕТ СН'!$F$8*'СЕТ СН'!$F$9-'СЕТ СН'!$F$26</f>
        <v>1003.6291568100002</v>
      </c>
      <c r="P40" s="36">
        <f>SUMIFS(СВЦЭМ!$D$33:$D$776,СВЦЭМ!$A$33:$A$776,$A40,СВЦЭМ!$B$33:$B$776,P$11)+'СЕТ СН'!$F$14+СВЦЭМ!$D$10+'СЕТ СН'!$F$8*'СЕТ СН'!$F$9-'СЕТ СН'!$F$26</f>
        <v>1010.5088280000001</v>
      </c>
      <c r="Q40" s="36">
        <f>SUMIFS(СВЦЭМ!$D$33:$D$776,СВЦЭМ!$A$33:$A$776,$A40,СВЦЭМ!$B$33:$B$776,Q$11)+'СЕТ СН'!$F$14+СВЦЭМ!$D$10+'СЕТ СН'!$F$8*'СЕТ СН'!$F$9-'СЕТ СН'!$F$26</f>
        <v>1017.8908521900001</v>
      </c>
      <c r="R40" s="36">
        <f>SUMIFS(СВЦЭМ!$D$33:$D$776,СВЦЭМ!$A$33:$A$776,$A40,СВЦЭМ!$B$33:$B$776,R$11)+'СЕТ СН'!$F$14+СВЦЭМ!$D$10+'СЕТ СН'!$F$8*'СЕТ СН'!$F$9-'СЕТ СН'!$F$26</f>
        <v>1013.6805962400001</v>
      </c>
      <c r="S40" s="36">
        <f>SUMIFS(СВЦЭМ!$D$33:$D$776,СВЦЭМ!$A$33:$A$776,$A40,СВЦЭМ!$B$33:$B$776,S$11)+'СЕТ СН'!$F$14+СВЦЭМ!$D$10+'СЕТ СН'!$F$8*'СЕТ СН'!$F$9-'СЕТ СН'!$F$26</f>
        <v>1011.1334379100001</v>
      </c>
      <c r="T40" s="36">
        <f>SUMIFS(СВЦЭМ!$D$33:$D$776,СВЦЭМ!$A$33:$A$776,$A40,СВЦЭМ!$B$33:$B$776,T$11)+'СЕТ СН'!$F$14+СВЦЭМ!$D$10+'СЕТ СН'!$F$8*'СЕТ СН'!$F$9-'СЕТ СН'!$F$26</f>
        <v>994.84875872000009</v>
      </c>
      <c r="U40" s="36">
        <f>SUMIFS(СВЦЭМ!$D$33:$D$776,СВЦЭМ!$A$33:$A$776,$A40,СВЦЭМ!$B$33:$B$776,U$11)+'СЕТ СН'!$F$14+СВЦЭМ!$D$10+'СЕТ СН'!$F$8*'СЕТ СН'!$F$9-'СЕТ СН'!$F$26</f>
        <v>975.46496552000008</v>
      </c>
      <c r="V40" s="36">
        <f>SUMIFS(СВЦЭМ!$D$33:$D$776,СВЦЭМ!$A$33:$A$776,$A40,СВЦЭМ!$B$33:$B$776,V$11)+'СЕТ СН'!$F$14+СВЦЭМ!$D$10+'СЕТ СН'!$F$8*'СЕТ СН'!$F$9-'СЕТ СН'!$F$26</f>
        <v>955.16334096000014</v>
      </c>
      <c r="W40" s="36">
        <f>SUMIFS(СВЦЭМ!$D$33:$D$776,СВЦЭМ!$A$33:$A$776,$A40,СВЦЭМ!$B$33:$B$776,W$11)+'СЕТ СН'!$F$14+СВЦЭМ!$D$10+'СЕТ СН'!$F$8*'СЕТ СН'!$F$9-'СЕТ СН'!$F$26</f>
        <v>933.36066570000014</v>
      </c>
      <c r="X40" s="36">
        <f>SUMIFS(СВЦЭМ!$D$33:$D$776,СВЦЭМ!$A$33:$A$776,$A40,СВЦЭМ!$B$33:$B$776,X$11)+'СЕТ СН'!$F$14+СВЦЭМ!$D$10+'СЕТ СН'!$F$8*'СЕТ СН'!$F$9-'СЕТ СН'!$F$26</f>
        <v>928.97265223000011</v>
      </c>
      <c r="Y40" s="36">
        <f>SUMIFS(СВЦЭМ!$D$33:$D$776,СВЦЭМ!$A$33:$A$776,$A40,СВЦЭМ!$B$33:$B$776,Y$11)+'СЕТ СН'!$F$14+СВЦЭМ!$D$10+'СЕТ СН'!$F$8*'СЕТ СН'!$F$9-'СЕТ СН'!$F$26</f>
        <v>962.89510459000007</v>
      </c>
    </row>
    <row r="41" spans="1:27" ht="15.75" x14ac:dyDescent="0.2">
      <c r="A41" s="35">
        <f t="shared" si="0"/>
        <v>43920</v>
      </c>
      <c r="B41" s="36">
        <f>SUMIFS(СВЦЭМ!$D$33:$D$776,СВЦЭМ!$A$33:$A$776,$A41,СВЦЭМ!$B$33:$B$776,B$11)+'СЕТ СН'!$F$14+СВЦЭМ!$D$10+'СЕТ СН'!$F$8*'СЕТ СН'!$F$9-'СЕТ СН'!$F$26</f>
        <v>1014.9841549200002</v>
      </c>
      <c r="C41" s="36">
        <f>SUMIFS(СВЦЭМ!$D$33:$D$776,СВЦЭМ!$A$33:$A$776,$A41,СВЦЭМ!$B$33:$B$776,C$11)+'СЕТ СН'!$F$14+СВЦЭМ!$D$10+'СЕТ СН'!$F$8*'СЕТ СН'!$F$9-'СЕТ СН'!$F$26</f>
        <v>1046.92933642</v>
      </c>
      <c r="D41" s="36">
        <f>SUMIFS(СВЦЭМ!$D$33:$D$776,СВЦЭМ!$A$33:$A$776,$A41,СВЦЭМ!$B$33:$B$776,D$11)+'СЕТ СН'!$F$14+СВЦЭМ!$D$10+'СЕТ СН'!$F$8*'СЕТ СН'!$F$9-'СЕТ СН'!$F$26</f>
        <v>1095.79369741</v>
      </c>
      <c r="E41" s="36">
        <f>SUMIFS(СВЦЭМ!$D$33:$D$776,СВЦЭМ!$A$33:$A$776,$A41,СВЦЭМ!$B$33:$B$776,E$11)+'СЕТ СН'!$F$14+СВЦЭМ!$D$10+'СЕТ СН'!$F$8*'СЕТ СН'!$F$9-'СЕТ СН'!$F$26</f>
        <v>1103.9165529500001</v>
      </c>
      <c r="F41" s="36">
        <f>SUMIFS(СВЦЭМ!$D$33:$D$776,СВЦЭМ!$A$33:$A$776,$A41,СВЦЭМ!$B$33:$B$776,F$11)+'СЕТ СН'!$F$14+СВЦЭМ!$D$10+'СЕТ СН'!$F$8*'СЕТ СН'!$F$9-'СЕТ СН'!$F$26</f>
        <v>1095.03211298</v>
      </c>
      <c r="G41" s="36">
        <f>SUMIFS(СВЦЭМ!$D$33:$D$776,СВЦЭМ!$A$33:$A$776,$A41,СВЦЭМ!$B$33:$B$776,G$11)+'СЕТ СН'!$F$14+СВЦЭМ!$D$10+'СЕТ СН'!$F$8*'СЕТ СН'!$F$9-'СЕТ СН'!$F$26</f>
        <v>1086.85721853</v>
      </c>
      <c r="H41" s="36">
        <f>SUMIFS(СВЦЭМ!$D$33:$D$776,СВЦЭМ!$A$33:$A$776,$A41,СВЦЭМ!$B$33:$B$776,H$11)+'СЕТ СН'!$F$14+СВЦЭМ!$D$10+'СЕТ СН'!$F$8*'СЕТ СН'!$F$9-'СЕТ СН'!$F$26</f>
        <v>1060.71638173</v>
      </c>
      <c r="I41" s="36">
        <f>SUMIFS(СВЦЭМ!$D$33:$D$776,СВЦЭМ!$A$33:$A$776,$A41,СВЦЭМ!$B$33:$B$776,I$11)+'СЕТ СН'!$F$14+СВЦЭМ!$D$10+'СЕТ СН'!$F$8*'СЕТ СН'!$F$9-'СЕТ СН'!$F$26</f>
        <v>996.04737477000015</v>
      </c>
      <c r="J41" s="36">
        <f>SUMIFS(СВЦЭМ!$D$33:$D$776,СВЦЭМ!$A$33:$A$776,$A41,СВЦЭМ!$B$33:$B$776,J$11)+'СЕТ СН'!$F$14+СВЦЭМ!$D$10+'СЕТ СН'!$F$8*'СЕТ СН'!$F$9-'СЕТ СН'!$F$26</f>
        <v>953.16303056000015</v>
      </c>
      <c r="K41" s="36">
        <f>SUMIFS(СВЦЭМ!$D$33:$D$776,СВЦЭМ!$A$33:$A$776,$A41,СВЦЭМ!$B$33:$B$776,K$11)+'СЕТ СН'!$F$14+СВЦЭМ!$D$10+'СЕТ СН'!$F$8*'СЕТ СН'!$F$9-'СЕТ СН'!$F$26</f>
        <v>941.13096696000014</v>
      </c>
      <c r="L41" s="36">
        <f>SUMIFS(СВЦЭМ!$D$33:$D$776,СВЦЭМ!$A$33:$A$776,$A41,СВЦЭМ!$B$33:$B$776,L$11)+'СЕТ СН'!$F$14+СВЦЭМ!$D$10+'СЕТ СН'!$F$8*'СЕТ СН'!$F$9-'СЕТ СН'!$F$26</f>
        <v>953.60020077000013</v>
      </c>
      <c r="M41" s="36">
        <f>SUMIFS(СВЦЭМ!$D$33:$D$776,СВЦЭМ!$A$33:$A$776,$A41,СВЦЭМ!$B$33:$B$776,M$11)+'СЕТ СН'!$F$14+СВЦЭМ!$D$10+'СЕТ СН'!$F$8*'СЕТ СН'!$F$9-'СЕТ СН'!$F$26</f>
        <v>949.92198692000011</v>
      </c>
      <c r="N41" s="36">
        <f>SUMIFS(СВЦЭМ!$D$33:$D$776,СВЦЭМ!$A$33:$A$776,$A41,СВЦЭМ!$B$33:$B$776,N$11)+'СЕТ СН'!$F$14+СВЦЭМ!$D$10+'СЕТ СН'!$F$8*'СЕТ СН'!$F$9-'СЕТ СН'!$F$26</f>
        <v>967.87830092000013</v>
      </c>
      <c r="O41" s="36">
        <f>SUMIFS(СВЦЭМ!$D$33:$D$776,СВЦЭМ!$A$33:$A$776,$A41,СВЦЭМ!$B$33:$B$776,O$11)+'СЕТ СН'!$F$14+СВЦЭМ!$D$10+'СЕТ СН'!$F$8*'СЕТ СН'!$F$9-'СЕТ СН'!$F$26</f>
        <v>979.19852796000009</v>
      </c>
      <c r="P41" s="36">
        <f>SUMIFS(СВЦЭМ!$D$33:$D$776,СВЦЭМ!$A$33:$A$776,$A41,СВЦЭМ!$B$33:$B$776,P$11)+'СЕТ СН'!$F$14+СВЦЭМ!$D$10+'СЕТ СН'!$F$8*'СЕТ СН'!$F$9-'СЕТ СН'!$F$26</f>
        <v>983.44482248000008</v>
      </c>
      <c r="Q41" s="36">
        <f>SUMIFS(СВЦЭМ!$D$33:$D$776,СВЦЭМ!$A$33:$A$776,$A41,СВЦЭМ!$B$33:$B$776,Q$11)+'СЕТ СН'!$F$14+СВЦЭМ!$D$10+'СЕТ СН'!$F$8*'СЕТ СН'!$F$9-'СЕТ СН'!$F$26</f>
        <v>987.14841217000014</v>
      </c>
      <c r="R41" s="36">
        <f>SUMIFS(СВЦЭМ!$D$33:$D$776,СВЦЭМ!$A$33:$A$776,$A41,СВЦЭМ!$B$33:$B$776,R$11)+'СЕТ СН'!$F$14+СВЦЭМ!$D$10+'СЕТ СН'!$F$8*'СЕТ СН'!$F$9-'СЕТ СН'!$F$26</f>
        <v>987.81169024000008</v>
      </c>
      <c r="S41" s="36">
        <f>SUMIFS(СВЦЭМ!$D$33:$D$776,СВЦЭМ!$A$33:$A$776,$A41,СВЦЭМ!$B$33:$B$776,S$11)+'СЕТ СН'!$F$14+СВЦЭМ!$D$10+'СЕТ СН'!$F$8*'СЕТ СН'!$F$9-'СЕТ СН'!$F$26</f>
        <v>1012.7779963500001</v>
      </c>
      <c r="T41" s="36">
        <f>SUMIFS(СВЦЭМ!$D$33:$D$776,СВЦЭМ!$A$33:$A$776,$A41,СВЦЭМ!$B$33:$B$776,T$11)+'СЕТ СН'!$F$14+СВЦЭМ!$D$10+'СЕТ СН'!$F$8*'СЕТ СН'!$F$9-'СЕТ СН'!$F$26</f>
        <v>998.17167443000005</v>
      </c>
      <c r="U41" s="36">
        <f>SUMIFS(СВЦЭМ!$D$33:$D$776,СВЦЭМ!$A$33:$A$776,$A41,СВЦЭМ!$B$33:$B$776,U$11)+'СЕТ СН'!$F$14+СВЦЭМ!$D$10+'СЕТ СН'!$F$8*'СЕТ СН'!$F$9-'СЕТ СН'!$F$26</f>
        <v>972.66870411000014</v>
      </c>
      <c r="V41" s="36">
        <f>SUMIFS(СВЦЭМ!$D$33:$D$776,СВЦЭМ!$A$33:$A$776,$A41,СВЦЭМ!$B$33:$B$776,V$11)+'СЕТ СН'!$F$14+СВЦЭМ!$D$10+'СЕТ СН'!$F$8*'СЕТ СН'!$F$9-'СЕТ СН'!$F$26</f>
        <v>982.43257030000007</v>
      </c>
      <c r="W41" s="36">
        <f>SUMIFS(СВЦЭМ!$D$33:$D$776,СВЦЭМ!$A$33:$A$776,$A41,СВЦЭМ!$B$33:$B$776,W$11)+'СЕТ СН'!$F$14+СВЦЭМ!$D$10+'СЕТ СН'!$F$8*'СЕТ СН'!$F$9-'СЕТ СН'!$F$26</f>
        <v>959.44423883000013</v>
      </c>
      <c r="X41" s="36">
        <f>SUMIFS(СВЦЭМ!$D$33:$D$776,СВЦЭМ!$A$33:$A$776,$A41,СВЦЭМ!$B$33:$B$776,X$11)+'СЕТ СН'!$F$14+СВЦЭМ!$D$10+'СЕТ СН'!$F$8*'СЕТ СН'!$F$9-'СЕТ СН'!$F$26</f>
        <v>986.00670738000008</v>
      </c>
      <c r="Y41" s="36">
        <f>SUMIFS(СВЦЭМ!$D$33:$D$776,СВЦЭМ!$A$33:$A$776,$A41,СВЦЭМ!$B$33:$B$776,Y$11)+'СЕТ СН'!$F$14+СВЦЭМ!$D$10+'СЕТ СН'!$F$8*'СЕТ СН'!$F$9-'СЕТ СН'!$F$26</f>
        <v>1025.51260772</v>
      </c>
    </row>
    <row r="42" spans="1:27" ht="15.75" x14ac:dyDescent="0.2">
      <c r="A42" s="35">
        <f t="shared" si="0"/>
        <v>43921</v>
      </c>
      <c r="B42" s="36">
        <f>SUMIFS(СВЦЭМ!$D$33:$D$776,СВЦЭМ!$A$33:$A$776,$A42,СВЦЭМ!$B$33:$B$776,B$11)+'СЕТ СН'!$F$14+СВЦЭМ!$D$10+'СЕТ СН'!$F$8*'СЕТ СН'!$F$9-'СЕТ СН'!$F$26</f>
        <v>1029.0136785</v>
      </c>
      <c r="C42" s="36">
        <f>SUMIFS(СВЦЭМ!$D$33:$D$776,СВЦЭМ!$A$33:$A$776,$A42,СВЦЭМ!$B$33:$B$776,C$11)+'СЕТ СН'!$F$14+СВЦЭМ!$D$10+'СЕТ СН'!$F$8*'СЕТ СН'!$F$9-'СЕТ СН'!$F$26</f>
        <v>1059.9397704200001</v>
      </c>
      <c r="D42" s="36">
        <f>SUMIFS(СВЦЭМ!$D$33:$D$776,СВЦЭМ!$A$33:$A$776,$A42,СВЦЭМ!$B$33:$B$776,D$11)+'СЕТ СН'!$F$14+СВЦЭМ!$D$10+'СЕТ СН'!$F$8*'СЕТ СН'!$F$9-'СЕТ СН'!$F$26</f>
        <v>1103.3085790800001</v>
      </c>
      <c r="E42" s="36">
        <f>SUMIFS(СВЦЭМ!$D$33:$D$776,СВЦЭМ!$A$33:$A$776,$A42,СВЦЭМ!$B$33:$B$776,E$11)+'СЕТ СН'!$F$14+СВЦЭМ!$D$10+'СЕТ СН'!$F$8*'СЕТ СН'!$F$9-'СЕТ СН'!$F$26</f>
        <v>1116.1869662399999</v>
      </c>
      <c r="F42" s="36">
        <f>SUMIFS(СВЦЭМ!$D$33:$D$776,СВЦЭМ!$A$33:$A$776,$A42,СВЦЭМ!$B$33:$B$776,F$11)+'СЕТ СН'!$F$14+СВЦЭМ!$D$10+'СЕТ СН'!$F$8*'СЕТ СН'!$F$9-'СЕТ СН'!$F$26</f>
        <v>1113.2611916000001</v>
      </c>
      <c r="G42" s="36">
        <f>SUMIFS(СВЦЭМ!$D$33:$D$776,СВЦЭМ!$A$33:$A$776,$A42,СВЦЭМ!$B$33:$B$776,G$11)+'СЕТ СН'!$F$14+СВЦЭМ!$D$10+'СЕТ СН'!$F$8*'СЕТ СН'!$F$9-'СЕТ СН'!$F$26</f>
        <v>1097.3155752300001</v>
      </c>
      <c r="H42" s="36">
        <f>SUMIFS(СВЦЭМ!$D$33:$D$776,СВЦЭМ!$A$33:$A$776,$A42,СВЦЭМ!$B$33:$B$776,H$11)+'СЕТ СН'!$F$14+СВЦЭМ!$D$10+'СЕТ СН'!$F$8*'СЕТ СН'!$F$9-'СЕТ СН'!$F$26</f>
        <v>1067.23763282</v>
      </c>
      <c r="I42" s="36">
        <f>SUMIFS(СВЦЭМ!$D$33:$D$776,СВЦЭМ!$A$33:$A$776,$A42,СВЦЭМ!$B$33:$B$776,I$11)+'СЕТ СН'!$F$14+СВЦЭМ!$D$10+'СЕТ СН'!$F$8*'СЕТ СН'!$F$9-'СЕТ СН'!$F$26</f>
        <v>1017.6719728200001</v>
      </c>
      <c r="J42" s="36">
        <f>SUMIFS(СВЦЭМ!$D$33:$D$776,СВЦЭМ!$A$33:$A$776,$A42,СВЦЭМ!$B$33:$B$776,J$11)+'СЕТ СН'!$F$14+СВЦЭМ!$D$10+'СЕТ СН'!$F$8*'СЕТ СН'!$F$9-'СЕТ СН'!$F$26</f>
        <v>975.77212844000007</v>
      </c>
      <c r="K42" s="36">
        <f>SUMIFS(СВЦЭМ!$D$33:$D$776,СВЦЭМ!$A$33:$A$776,$A42,СВЦЭМ!$B$33:$B$776,K$11)+'СЕТ СН'!$F$14+СВЦЭМ!$D$10+'СЕТ СН'!$F$8*'СЕТ СН'!$F$9-'СЕТ СН'!$F$26</f>
        <v>961.94889980000005</v>
      </c>
      <c r="L42" s="36">
        <f>SUMIFS(СВЦЭМ!$D$33:$D$776,СВЦЭМ!$A$33:$A$776,$A42,СВЦЭМ!$B$33:$B$776,L$11)+'СЕТ СН'!$F$14+СВЦЭМ!$D$10+'СЕТ СН'!$F$8*'СЕТ СН'!$F$9-'СЕТ СН'!$F$26</f>
        <v>958.96772030000011</v>
      </c>
      <c r="M42" s="36">
        <f>SUMIFS(СВЦЭМ!$D$33:$D$776,СВЦЭМ!$A$33:$A$776,$A42,СВЦЭМ!$B$33:$B$776,M$11)+'СЕТ СН'!$F$14+СВЦЭМ!$D$10+'СЕТ СН'!$F$8*'СЕТ СН'!$F$9-'СЕТ СН'!$F$26</f>
        <v>950.35408722000011</v>
      </c>
      <c r="N42" s="36">
        <f>SUMIFS(СВЦЭМ!$D$33:$D$776,СВЦЭМ!$A$33:$A$776,$A42,СВЦЭМ!$B$33:$B$776,N$11)+'СЕТ СН'!$F$14+СВЦЭМ!$D$10+'СЕТ СН'!$F$8*'СЕТ СН'!$F$9-'СЕТ СН'!$F$26</f>
        <v>960.72438604000013</v>
      </c>
      <c r="O42" s="36">
        <f>SUMIFS(СВЦЭМ!$D$33:$D$776,СВЦЭМ!$A$33:$A$776,$A42,СВЦЭМ!$B$33:$B$776,O$11)+'СЕТ СН'!$F$14+СВЦЭМ!$D$10+'СЕТ СН'!$F$8*'СЕТ СН'!$F$9-'СЕТ СН'!$F$26</f>
        <v>972.49479429000007</v>
      </c>
      <c r="P42" s="36">
        <f>SUMIFS(СВЦЭМ!$D$33:$D$776,СВЦЭМ!$A$33:$A$776,$A42,СВЦЭМ!$B$33:$B$776,P$11)+'СЕТ СН'!$F$14+СВЦЭМ!$D$10+'СЕТ СН'!$F$8*'СЕТ СН'!$F$9-'СЕТ СН'!$F$26</f>
        <v>981.27642169000012</v>
      </c>
      <c r="Q42" s="36">
        <f>SUMIFS(СВЦЭМ!$D$33:$D$776,СВЦЭМ!$A$33:$A$776,$A42,СВЦЭМ!$B$33:$B$776,Q$11)+'СЕТ СН'!$F$14+СВЦЭМ!$D$10+'СЕТ СН'!$F$8*'СЕТ СН'!$F$9-'СЕТ СН'!$F$26</f>
        <v>984.21555062000016</v>
      </c>
      <c r="R42" s="36">
        <f>SUMIFS(СВЦЭМ!$D$33:$D$776,СВЦЭМ!$A$33:$A$776,$A42,СВЦЭМ!$B$33:$B$776,R$11)+'СЕТ СН'!$F$14+СВЦЭМ!$D$10+'СЕТ СН'!$F$8*'СЕТ СН'!$F$9-'СЕТ СН'!$F$26</f>
        <v>977.17437215000007</v>
      </c>
      <c r="S42" s="36">
        <f>SUMIFS(СВЦЭМ!$D$33:$D$776,СВЦЭМ!$A$33:$A$776,$A42,СВЦЭМ!$B$33:$B$776,S$11)+'СЕТ СН'!$F$14+СВЦЭМ!$D$10+'СЕТ СН'!$F$8*'СЕТ СН'!$F$9-'СЕТ СН'!$F$26</f>
        <v>977.29442786000016</v>
      </c>
      <c r="T42" s="36">
        <f>SUMIFS(СВЦЭМ!$D$33:$D$776,СВЦЭМ!$A$33:$A$776,$A42,СВЦЭМ!$B$33:$B$776,T$11)+'СЕТ СН'!$F$14+СВЦЭМ!$D$10+'СЕТ СН'!$F$8*'СЕТ СН'!$F$9-'СЕТ СН'!$F$26</f>
        <v>951.89257575000011</v>
      </c>
      <c r="U42" s="36">
        <f>SUMIFS(СВЦЭМ!$D$33:$D$776,СВЦЭМ!$A$33:$A$776,$A42,СВЦЭМ!$B$33:$B$776,U$11)+'СЕТ СН'!$F$14+СВЦЭМ!$D$10+'СЕТ СН'!$F$8*'СЕТ СН'!$F$9-'СЕТ СН'!$F$26</f>
        <v>928.85094468000011</v>
      </c>
      <c r="V42" s="36">
        <f>SUMIFS(СВЦЭМ!$D$33:$D$776,СВЦЭМ!$A$33:$A$776,$A42,СВЦЭМ!$B$33:$B$776,V$11)+'СЕТ СН'!$F$14+СВЦЭМ!$D$10+'СЕТ СН'!$F$8*'СЕТ СН'!$F$9-'СЕТ СН'!$F$26</f>
        <v>926.60356835000016</v>
      </c>
      <c r="W42" s="36">
        <f>SUMIFS(СВЦЭМ!$D$33:$D$776,СВЦЭМ!$A$33:$A$776,$A42,СВЦЭМ!$B$33:$B$776,W$11)+'СЕТ СН'!$F$14+СВЦЭМ!$D$10+'СЕТ СН'!$F$8*'СЕТ СН'!$F$9-'СЕТ СН'!$F$26</f>
        <v>942.97902292000015</v>
      </c>
      <c r="X42" s="36">
        <f>SUMIFS(СВЦЭМ!$D$33:$D$776,СВЦЭМ!$A$33:$A$776,$A42,СВЦЭМ!$B$33:$B$776,X$11)+'СЕТ СН'!$F$14+СВЦЭМ!$D$10+'СЕТ СН'!$F$8*'СЕТ СН'!$F$9-'СЕТ СН'!$F$26</f>
        <v>938.84375187000012</v>
      </c>
      <c r="Y42" s="36">
        <f>SUMIFS(СВЦЭМ!$D$33:$D$776,СВЦЭМ!$A$33:$A$776,$A42,СВЦЭМ!$B$33:$B$776,Y$11)+'СЕТ СН'!$F$14+СВЦЭМ!$D$10+'СЕТ СН'!$F$8*'СЕТ СН'!$F$9-'СЕТ СН'!$F$26</f>
        <v>954.62839814000006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01.03.2020</v>
      </c>
      <c r="B48" s="36">
        <f>SUMIFS(СВЦЭМ!$D$33:$D$776,СВЦЭМ!$A$33:$A$776,$A48,СВЦЭМ!$B$33:$B$776,B$47)+'СЕТ СН'!$F$14+СВЦЭМ!$D$10+'СЕТ СН'!$F$6-'СЕТ СН'!$F$26</f>
        <v>925.94400868000002</v>
      </c>
      <c r="C48" s="36">
        <f>SUMIFS(СВЦЭМ!$D$33:$D$776,СВЦЭМ!$A$33:$A$776,$A48,СВЦЭМ!$B$33:$B$776,C$47)+'СЕТ СН'!$F$14+СВЦЭМ!$D$10+'СЕТ СН'!$F$6-'СЕТ СН'!$F$26</f>
        <v>954.71685695999997</v>
      </c>
      <c r="D48" s="36">
        <f>SUMIFS(СВЦЭМ!$D$33:$D$776,СВЦЭМ!$A$33:$A$776,$A48,СВЦЭМ!$B$33:$B$776,D$47)+'СЕТ СН'!$F$14+СВЦЭМ!$D$10+'СЕТ СН'!$F$6-'СЕТ СН'!$F$26</f>
        <v>963.48784205000004</v>
      </c>
      <c r="E48" s="36">
        <f>SUMIFS(СВЦЭМ!$D$33:$D$776,СВЦЭМ!$A$33:$A$776,$A48,СВЦЭМ!$B$33:$B$776,E$47)+'СЕТ СН'!$F$14+СВЦЭМ!$D$10+'СЕТ СН'!$F$6-'СЕТ СН'!$F$26</f>
        <v>971.75015081000004</v>
      </c>
      <c r="F48" s="36">
        <f>SUMIFS(СВЦЭМ!$D$33:$D$776,СВЦЭМ!$A$33:$A$776,$A48,СВЦЭМ!$B$33:$B$776,F$47)+'СЕТ СН'!$F$14+СВЦЭМ!$D$10+'СЕТ СН'!$F$6-'СЕТ СН'!$F$26</f>
        <v>968.23069695000004</v>
      </c>
      <c r="G48" s="36">
        <f>SUMIFS(СВЦЭМ!$D$33:$D$776,СВЦЭМ!$A$33:$A$776,$A48,СВЦЭМ!$B$33:$B$776,G$47)+'СЕТ СН'!$F$14+СВЦЭМ!$D$10+'СЕТ СН'!$F$6-'СЕТ СН'!$F$26</f>
        <v>967.54186771000002</v>
      </c>
      <c r="H48" s="36">
        <f>SUMIFS(СВЦЭМ!$D$33:$D$776,СВЦЭМ!$A$33:$A$776,$A48,СВЦЭМ!$B$33:$B$776,H$47)+'СЕТ СН'!$F$14+СВЦЭМ!$D$10+'СЕТ СН'!$F$6-'СЕТ СН'!$F$26</f>
        <v>957.47760734999997</v>
      </c>
      <c r="I48" s="36">
        <f>SUMIFS(СВЦЭМ!$D$33:$D$776,СВЦЭМ!$A$33:$A$776,$A48,СВЦЭМ!$B$33:$B$776,I$47)+'СЕТ СН'!$F$14+СВЦЭМ!$D$10+'СЕТ СН'!$F$6-'СЕТ СН'!$F$26</f>
        <v>925.55928446999997</v>
      </c>
      <c r="J48" s="36">
        <f>SUMIFS(СВЦЭМ!$D$33:$D$776,СВЦЭМ!$A$33:$A$776,$A48,СВЦЭМ!$B$33:$B$776,J$47)+'СЕТ СН'!$F$14+СВЦЭМ!$D$10+'СЕТ СН'!$F$6-'СЕТ СН'!$F$26</f>
        <v>867.79575248000003</v>
      </c>
      <c r="K48" s="36">
        <f>SUMIFS(СВЦЭМ!$D$33:$D$776,СВЦЭМ!$A$33:$A$776,$A48,СВЦЭМ!$B$33:$B$776,K$47)+'СЕТ СН'!$F$14+СВЦЭМ!$D$10+'СЕТ СН'!$F$6-'СЕТ СН'!$F$26</f>
        <v>852.36776358999998</v>
      </c>
      <c r="L48" s="36">
        <f>SUMIFS(СВЦЭМ!$D$33:$D$776,СВЦЭМ!$A$33:$A$776,$A48,СВЦЭМ!$B$33:$B$776,L$47)+'СЕТ СН'!$F$14+СВЦЭМ!$D$10+'СЕТ СН'!$F$6-'СЕТ СН'!$F$26</f>
        <v>838.85333079999998</v>
      </c>
      <c r="M48" s="36">
        <f>SUMIFS(СВЦЭМ!$D$33:$D$776,СВЦЭМ!$A$33:$A$776,$A48,СВЦЭМ!$B$33:$B$776,M$47)+'СЕТ СН'!$F$14+СВЦЭМ!$D$10+'СЕТ СН'!$F$6-'СЕТ СН'!$F$26</f>
        <v>841.19224288999999</v>
      </c>
      <c r="N48" s="36">
        <f>SUMIFS(СВЦЭМ!$D$33:$D$776,СВЦЭМ!$A$33:$A$776,$A48,СВЦЭМ!$B$33:$B$776,N$47)+'СЕТ СН'!$F$14+СВЦЭМ!$D$10+'СЕТ СН'!$F$6-'СЕТ СН'!$F$26</f>
        <v>850.31109715000002</v>
      </c>
      <c r="O48" s="36">
        <f>SUMIFS(СВЦЭМ!$D$33:$D$776,СВЦЭМ!$A$33:$A$776,$A48,СВЦЭМ!$B$33:$B$776,O$47)+'СЕТ СН'!$F$14+СВЦЭМ!$D$10+'СЕТ СН'!$F$6-'СЕТ СН'!$F$26</f>
        <v>864.86806968999997</v>
      </c>
      <c r="P48" s="36">
        <f>SUMIFS(СВЦЭМ!$D$33:$D$776,СВЦЭМ!$A$33:$A$776,$A48,СВЦЭМ!$B$33:$B$776,P$47)+'СЕТ СН'!$F$14+СВЦЭМ!$D$10+'СЕТ СН'!$F$6-'СЕТ СН'!$F$26</f>
        <v>875.93153794</v>
      </c>
      <c r="Q48" s="36">
        <f>SUMIFS(СВЦЭМ!$D$33:$D$776,СВЦЭМ!$A$33:$A$776,$A48,СВЦЭМ!$B$33:$B$776,Q$47)+'СЕТ СН'!$F$14+СВЦЭМ!$D$10+'СЕТ СН'!$F$6-'СЕТ СН'!$F$26</f>
        <v>885.50465395000003</v>
      </c>
      <c r="R48" s="36">
        <f>SUMIFS(СВЦЭМ!$D$33:$D$776,СВЦЭМ!$A$33:$A$776,$A48,СВЦЭМ!$B$33:$B$776,R$47)+'СЕТ СН'!$F$14+СВЦЭМ!$D$10+'СЕТ СН'!$F$6-'СЕТ СН'!$F$26</f>
        <v>880.88948358000005</v>
      </c>
      <c r="S48" s="36">
        <f>SUMIFS(СВЦЭМ!$D$33:$D$776,СВЦЭМ!$A$33:$A$776,$A48,СВЦЭМ!$B$33:$B$776,S$47)+'СЕТ СН'!$F$14+СВЦЭМ!$D$10+'СЕТ СН'!$F$6-'СЕТ СН'!$F$26</f>
        <v>877.57406154</v>
      </c>
      <c r="T48" s="36">
        <f>SUMIFS(СВЦЭМ!$D$33:$D$776,СВЦЭМ!$A$33:$A$776,$A48,СВЦЭМ!$B$33:$B$776,T$47)+'СЕТ СН'!$F$14+СВЦЭМ!$D$10+'СЕТ СН'!$F$6-'СЕТ СН'!$F$26</f>
        <v>867.03034509999998</v>
      </c>
      <c r="U48" s="36">
        <f>SUMIFS(СВЦЭМ!$D$33:$D$776,СВЦЭМ!$A$33:$A$776,$A48,СВЦЭМ!$B$33:$B$776,U$47)+'СЕТ СН'!$F$14+СВЦЭМ!$D$10+'СЕТ СН'!$F$6-'СЕТ СН'!$F$26</f>
        <v>853.38688397999999</v>
      </c>
      <c r="V48" s="36">
        <f>SUMIFS(СВЦЭМ!$D$33:$D$776,СВЦЭМ!$A$33:$A$776,$A48,СВЦЭМ!$B$33:$B$776,V$47)+'СЕТ СН'!$F$14+СВЦЭМ!$D$10+'СЕТ СН'!$F$6-'СЕТ СН'!$F$26</f>
        <v>846.78248963999999</v>
      </c>
      <c r="W48" s="36">
        <f>SUMIFS(СВЦЭМ!$D$33:$D$776,СВЦЭМ!$A$33:$A$776,$A48,СВЦЭМ!$B$33:$B$776,W$47)+'СЕТ СН'!$F$14+СВЦЭМ!$D$10+'СЕТ СН'!$F$6-'СЕТ СН'!$F$26</f>
        <v>851.55569936000006</v>
      </c>
      <c r="X48" s="36">
        <f>SUMIFS(СВЦЭМ!$D$33:$D$776,СВЦЭМ!$A$33:$A$776,$A48,СВЦЭМ!$B$33:$B$776,X$47)+'СЕТ СН'!$F$14+СВЦЭМ!$D$10+'СЕТ СН'!$F$6-'СЕТ СН'!$F$26</f>
        <v>863.32963768000002</v>
      </c>
      <c r="Y48" s="36">
        <f>SUMIFS(СВЦЭМ!$D$33:$D$776,СВЦЭМ!$A$33:$A$776,$A48,СВЦЭМ!$B$33:$B$776,Y$47)+'СЕТ СН'!$F$14+СВЦЭМ!$D$10+'СЕТ СН'!$F$6-'СЕТ СН'!$F$26</f>
        <v>897.00164047999999</v>
      </c>
      <c r="AA48" s="45"/>
    </row>
    <row r="49" spans="1:25" ht="15.75" x14ac:dyDescent="0.2">
      <c r="A49" s="35">
        <f>A48+1</f>
        <v>43892</v>
      </c>
      <c r="B49" s="36">
        <f>SUMIFS(СВЦЭМ!$D$33:$D$776,СВЦЭМ!$A$33:$A$776,$A49,СВЦЭМ!$B$33:$B$776,B$47)+'СЕТ СН'!$F$14+СВЦЭМ!$D$10+'СЕТ СН'!$F$6-'СЕТ СН'!$F$26</f>
        <v>870.64823067999998</v>
      </c>
      <c r="C49" s="36">
        <f>SUMIFS(СВЦЭМ!$D$33:$D$776,СВЦЭМ!$A$33:$A$776,$A49,СВЦЭМ!$B$33:$B$776,C$47)+'СЕТ СН'!$F$14+СВЦЭМ!$D$10+'СЕТ СН'!$F$6-'СЕТ СН'!$F$26</f>
        <v>873.33460847000003</v>
      </c>
      <c r="D49" s="36">
        <f>SUMIFS(СВЦЭМ!$D$33:$D$776,СВЦЭМ!$A$33:$A$776,$A49,СВЦЭМ!$B$33:$B$776,D$47)+'СЕТ СН'!$F$14+СВЦЭМ!$D$10+'СЕТ СН'!$F$6-'СЕТ СН'!$F$26</f>
        <v>884.96233433999998</v>
      </c>
      <c r="E49" s="36">
        <f>SUMIFS(СВЦЭМ!$D$33:$D$776,СВЦЭМ!$A$33:$A$776,$A49,СВЦЭМ!$B$33:$B$776,E$47)+'СЕТ СН'!$F$14+СВЦЭМ!$D$10+'СЕТ СН'!$F$6-'СЕТ СН'!$F$26</f>
        <v>884.92689556000005</v>
      </c>
      <c r="F49" s="36">
        <f>SUMIFS(СВЦЭМ!$D$33:$D$776,СВЦЭМ!$A$33:$A$776,$A49,СВЦЭМ!$B$33:$B$776,F$47)+'СЕТ СН'!$F$14+СВЦЭМ!$D$10+'СЕТ СН'!$F$6-'СЕТ СН'!$F$26</f>
        <v>884.24541657999998</v>
      </c>
      <c r="G49" s="36">
        <f>SUMIFS(СВЦЭМ!$D$33:$D$776,СВЦЭМ!$A$33:$A$776,$A49,СВЦЭМ!$B$33:$B$776,G$47)+'СЕТ СН'!$F$14+СВЦЭМ!$D$10+'СЕТ СН'!$F$6-'СЕТ СН'!$F$26</f>
        <v>897.38506378</v>
      </c>
      <c r="H49" s="36">
        <f>SUMIFS(СВЦЭМ!$D$33:$D$776,СВЦЭМ!$A$33:$A$776,$A49,СВЦЭМ!$B$33:$B$776,H$47)+'СЕТ СН'!$F$14+СВЦЭМ!$D$10+'СЕТ СН'!$F$6-'СЕТ СН'!$F$26</f>
        <v>946.69843692999996</v>
      </c>
      <c r="I49" s="36">
        <f>SUMIFS(СВЦЭМ!$D$33:$D$776,СВЦЭМ!$A$33:$A$776,$A49,СВЦЭМ!$B$33:$B$776,I$47)+'СЕТ СН'!$F$14+СВЦЭМ!$D$10+'СЕТ СН'!$F$6-'СЕТ СН'!$F$26</f>
        <v>920.40806396000005</v>
      </c>
      <c r="J49" s="36">
        <f>SUMIFS(СВЦЭМ!$D$33:$D$776,СВЦЭМ!$A$33:$A$776,$A49,СВЦЭМ!$B$33:$B$776,J$47)+'СЕТ СН'!$F$14+СВЦЭМ!$D$10+'СЕТ СН'!$F$6-'СЕТ СН'!$F$26</f>
        <v>880.23659513000007</v>
      </c>
      <c r="K49" s="36">
        <f>SUMIFS(СВЦЭМ!$D$33:$D$776,СВЦЭМ!$A$33:$A$776,$A49,СВЦЭМ!$B$33:$B$776,K$47)+'СЕТ СН'!$F$14+СВЦЭМ!$D$10+'СЕТ СН'!$F$6-'СЕТ СН'!$F$26</f>
        <v>868.18139990999998</v>
      </c>
      <c r="L49" s="36">
        <f>SUMIFS(СВЦЭМ!$D$33:$D$776,СВЦЭМ!$A$33:$A$776,$A49,СВЦЭМ!$B$33:$B$776,L$47)+'СЕТ СН'!$F$14+СВЦЭМ!$D$10+'СЕТ СН'!$F$6-'СЕТ СН'!$F$26</f>
        <v>872.12966437</v>
      </c>
      <c r="M49" s="36">
        <f>SUMIFS(СВЦЭМ!$D$33:$D$776,СВЦЭМ!$A$33:$A$776,$A49,СВЦЭМ!$B$33:$B$776,M$47)+'СЕТ СН'!$F$14+СВЦЭМ!$D$10+'СЕТ СН'!$F$6-'СЕТ СН'!$F$26</f>
        <v>882.02402624000001</v>
      </c>
      <c r="N49" s="36">
        <f>SUMIFS(СВЦЭМ!$D$33:$D$776,СВЦЭМ!$A$33:$A$776,$A49,СВЦЭМ!$B$33:$B$776,N$47)+'СЕТ СН'!$F$14+СВЦЭМ!$D$10+'СЕТ СН'!$F$6-'СЕТ СН'!$F$26</f>
        <v>895.68492204000006</v>
      </c>
      <c r="O49" s="36">
        <f>SUMIFS(СВЦЭМ!$D$33:$D$776,СВЦЭМ!$A$33:$A$776,$A49,СВЦЭМ!$B$33:$B$776,O$47)+'СЕТ СН'!$F$14+СВЦЭМ!$D$10+'СЕТ СН'!$F$6-'СЕТ СН'!$F$26</f>
        <v>912.19601131000002</v>
      </c>
      <c r="P49" s="36">
        <f>SUMIFS(СВЦЭМ!$D$33:$D$776,СВЦЭМ!$A$33:$A$776,$A49,СВЦЭМ!$B$33:$B$776,P$47)+'СЕТ СН'!$F$14+СВЦЭМ!$D$10+'СЕТ СН'!$F$6-'СЕТ СН'!$F$26</f>
        <v>921.78766487999997</v>
      </c>
      <c r="Q49" s="36">
        <f>SUMIFS(СВЦЭМ!$D$33:$D$776,СВЦЭМ!$A$33:$A$776,$A49,СВЦЭМ!$B$33:$B$776,Q$47)+'СЕТ СН'!$F$14+СВЦЭМ!$D$10+'СЕТ СН'!$F$6-'СЕТ СН'!$F$26</f>
        <v>929.91436542999998</v>
      </c>
      <c r="R49" s="36">
        <f>SUMIFS(СВЦЭМ!$D$33:$D$776,СВЦЭМ!$A$33:$A$776,$A49,СВЦЭМ!$B$33:$B$776,R$47)+'СЕТ СН'!$F$14+СВЦЭМ!$D$10+'СЕТ СН'!$F$6-'СЕТ СН'!$F$26</f>
        <v>929.83466755000006</v>
      </c>
      <c r="S49" s="36">
        <f>SUMIFS(СВЦЭМ!$D$33:$D$776,СВЦЭМ!$A$33:$A$776,$A49,СВЦЭМ!$B$33:$B$776,S$47)+'СЕТ СН'!$F$14+СВЦЭМ!$D$10+'СЕТ СН'!$F$6-'СЕТ СН'!$F$26</f>
        <v>924.09510459000001</v>
      </c>
      <c r="T49" s="36">
        <f>SUMIFS(СВЦЭМ!$D$33:$D$776,СВЦЭМ!$A$33:$A$776,$A49,СВЦЭМ!$B$33:$B$776,T$47)+'СЕТ СН'!$F$14+СВЦЭМ!$D$10+'СЕТ СН'!$F$6-'СЕТ СН'!$F$26</f>
        <v>905.05501232000006</v>
      </c>
      <c r="U49" s="36">
        <f>SUMIFS(СВЦЭМ!$D$33:$D$776,СВЦЭМ!$A$33:$A$776,$A49,СВЦЭМ!$B$33:$B$776,U$47)+'СЕТ СН'!$F$14+СВЦЭМ!$D$10+'СЕТ СН'!$F$6-'СЕТ СН'!$F$26</f>
        <v>882.93861408999999</v>
      </c>
      <c r="V49" s="36">
        <f>SUMIFS(СВЦЭМ!$D$33:$D$776,СВЦЭМ!$A$33:$A$776,$A49,СВЦЭМ!$B$33:$B$776,V$47)+'СЕТ СН'!$F$14+СВЦЭМ!$D$10+'СЕТ СН'!$F$6-'СЕТ СН'!$F$26</f>
        <v>887.07956839999997</v>
      </c>
      <c r="W49" s="36">
        <f>SUMIFS(СВЦЭМ!$D$33:$D$776,СВЦЭМ!$A$33:$A$776,$A49,СВЦЭМ!$B$33:$B$776,W$47)+'СЕТ СН'!$F$14+СВЦЭМ!$D$10+'СЕТ СН'!$F$6-'СЕТ СН'!$F$26</f>
        <v>898.79204780999999</v>
      </c>
      <c r="X49" s="36">
        <f>SUMIFS(СВЦЭМ!$D$33:$D$776,СВЦЭМ!$A$33:$A$776,$A49,СВЦЭМ!$B$33:$B$776,X$47)+'СЕТ СН'!$F$14+СВЦЭМ!$D$10+'СЕТ СН'!$F$6-'СЕТ СН'!$F$26</f>
        <v>914.04115535000005</v>
      </c>
      <c r="Y49" s="36">
        <f>SUMIFS(СВЦЭМ!$D$33:$D$776,СВЦЭМ!$A$33:$A$776,$A49,СВЦЭМ!$B$33:$B$776,Y$47)+'СЕТ СН'!$F$14+СВЦЭМ!$D$10+'СЕТ СН'!$F$6-'СЕТ СН'!$F$26</f>
        <v>942.15920933999996</v>
      </c>
    </row>
    <row r="50" spans="1:25" ht="15.75" x14ac:dyDescent="0.2">
      <c r="A50" s="35">
        <f t="shared" ref="A50:A78" si="1">A49+1</f>
        <v>43893</v>
      </c>
      <c r="B50" s="36">
        <f>SUMIFS(СВЦЭМ!$D$33:$D$776,СВЦЭМ!$A$33:$A$776,$A50,СВЦЭМ!$B$33:$B$776,B$47)+'СЕТ СН'!$F$14+СВЦЭМ!$D$10+'СЕТ СН'!$F$6-'СЕТ СН'!$F$26</f>
        <v>983.39392265000004</v>
      </c>
      <c r="C50" s="36">
        <f>SUMIFS(СВЦЭМ!$D$33:$D$776,СВЦЭМ!$A$33:$A$776,$A50,СВЦЭМ!$B$33:$B$776,C$47)+'СЕТ СН'!$F$14+СВЦЭМ!$D$10+'СЕТ СН'!$F$6-'СЕТ СН'!$F$26</f>
        <v>1007.92927878</v>
      </c>
      <c r="D50" s="36">
        <f>SUMIFS(СВЦЭМ!$D$33:$D$776,СВЦЭМ!$A$33:$A$776,$A50,СВЦЭМ!$B$33:$B$776,D$47)+'СЕТ СН'!$F$14+СВЦЭМ!$D$10+'СЕТ СН'!$F$6-'СЕТ СН'!$F$26</f>
        <v>1001.07336575</v>
      </c>
      <c r="E50" s="36">
        <f>SUMIFS(СВЦЭМ!$D$33:$D$776,СВЦЭМ!$A$33:$A$776,$A50,СВЦЭМ!$B$33:$B$776,E$47)+'СЕТ СН'!$F$14+СВЦЭМ!$D$10+'СЕТ СН'!$F$6-'СЕТ СН'!$F$26</f>
        <v>1004.33975415</v>
      </c>
      <c r="F50" s="36">
        <f>SUMIFS(СВЦЭМ!$D$33:$D$776,СВЦЭМ!$A$33:$A$776,$A50,СВЦЭМ!$B$33:$B$776,F$47)+'СЕТ СН'!$F$14+СВЦЭМ!$D$10+'СЕТ СН'!$F$6-'СЕТ СН'!$F$26</f>
        <v>996.22714091</v>
      </c>
      <c r="G50" s="36">
        <f>SUMIFS(СВЦЭМ!$D$33:$D$776,СВЦЭМ!$A$33:$A$776,$A50,СВЦЭМ!$B$33:$B$776,G$47)+'СЕТ СН'!$F$14+СВЦЭМ!$D$10+'СЕТ СН'!$F$6-'СЕТ СН'!$F$26</f>
        <v>1002.50049366</v>
      </c>
      <c r="H50" s="36">
        <f>SUMIFS(СВЦЭМ!$D$33:$D$776,СВЦЭМ!$A$33:$A$776,$A50,СВЦЭМ!$B$33:$B$776,H$47)+'СЕТ СН'!$F$14+СВЦЭМ!$D$10+'СЕТ СН'!$F$6-'СЕТ СН'!$F$26</f>
        <v>981.45091485</v>
      </c>
      <c r="I50" s="36">
        <f>SUMIFS(СВЦЭМ!$D$33:$D$776,СВЦЭМ!$A$33:$A$776,$A50,СВЦЭМ!$B$33:$B$776,I$47)+'СЕТ СН'!$F$14+СВЦЭМ!$D$10+'СЕТ СН'!$F$6-'СЕТ СН'!$F$26</f>
        <v>894.72002736000002</v>
      </c>
      <c r="J50" s="36">
        <f>SUMIFS(СВЦЭМ!$D$33:$D$776,СВЦЭМ!$A$33:$A$776,$A50,СВЦЭМ!$B$33:$B$776,J$47)+'СЕТ СН'!$F$14+СВЦЭМ!$D$10+'СЕТ СН'!$F$6-'СЕТ СН'!$F$26</f>
        <v>824.87289956999996</v>
      </c>
      <c r="K50" s="36">
        <f>SUMIFS(СВЦЭМ!$D$33:$D$776,СВЦЭМ!$A$33:$A$776,$A50,СВЦЭМ!$B$33:$B$776,K$47)+'СЕТ СН'!$F$14+СВЦЭМ!$D$10+'СЕТ СН'!$F$6-'СЕТ СН'!$F$26</f>
        <v>820.71586363000006</v>
      </c>
      <c r="L50" s="36">
        <f>SUMIFS(СВЦЭМ!$D$33:$D$776,СВЦЭМ!$A$33:$A$776,$A50,СВЦЭМ!$B$33:$B$776,L$47)+'СЕТ СН'!$F$14+СВЦЭМ!$D$10+'СЕТ СН'!$F$6-'СЕТ СН'!$F$26</f>
        <v>821.49205584000003</v>
      </c>
      <c r="M50" s="36">
        <f>SUMIFS(СВЦЭМ!$D$33:$D$776,СВЦЭМ!$A$33:$A$776,$A50,СВЦЭМ!$B$33:$B$776,M$47)+'СЕТ СН'!$F$14+СВЦЭМ!$D$10+'СЕТ СН'!$F$6-'СЕТ СН'!$F$26</f>
        <v>826.34157820999997</v>
      </c>
      <c r="N50" s="36">
        <f>SUMIFS(СВЦЭМ!$D$33:$D$776,СВЦЭМ!$A$33:$A$776,$A50,СВЦЭМ!$B$33:$B$776,N$47)+'СЕТ СН'!$F$14+СВЦЭМ!$D$10+'СЕТ СН'!$F$6-'СЕТ СН'!$F$26</f>
        <v>841.46556899000007</v>
      </c>
      <c r="O50" s="36">
        <f>SUMIFS(СВЦЭМ!$D$33:$D$776,СВЦЭМ!$A$33:$A$776,$A50,СВЦЭМ!$B$33:$B$776,O$47)+'СЕТ СН'!$F$14+СВЦЭМ!$D$10+'СЕТ СН'!$F$6-'СЕТ СН'!$F$26</f>
        <v>856.21818429000007</v>
      </c>
      <c r="P50" s="36">
        <f>SUMIFS(СВЦЭМ!$D$33:$D$776,СВЦЭМ!$A$33:$A$776,$A50,СВЦЭМ!$B$33:$B$776,P$47)+'СЕТ СН'!$F$14+СВЦЭМ!$D$10+'СЕТ СН'!$F$6-'СЕТ СН'!$F$26</f>
        <v>864.87742801000002</v>
      </c>
      <c r="Q50" s="36">
        <f>SUMIFS(СВЦЭМ!$D$33:$D$776,СВЦЭМ!$A$33:$A$776,$A50,СВЦЭМ!$B$33:$B$776,Q$47)+'СЕТ СН'!$F$14+СВЦЭМ!$D$10+'СЕТ СН'!$F$6-'СЕТ СН'!$F$26</f>
        <v>870.55129138000007</v>
      </c>
      <c r="R50" s="36">
        <f>SUMIFS(СВЦЭМ!$D$33:$D$776,СВЦЭМ!$A$33:$A$776,$A50,СВЦЭМ!$B$33:$B$776,R$47)+'СЕТ СН'!$F$14+СВЦЭМ!$D$10+'СЕТ СН'!$F$6-'СЕТ СН'!$F$26</f>
        <v>864.43958297000006</v>
      </c>
      <c r="S50" s="36">
        <f>SUMIFS(СВЦЭМ!$D$33:$D$776,СВЦЭМ!$A$33:$A$776,$A50,СВЦЭМ!$B$33:$B$776,S$47)+'СЕТ СН'!$F$14+СВЦЭМ!$D$10+'СЕТ СН'!$F$6-'СЕТ СН'!$F$26</f>
        <v>859.49802798999997</v>
      </c>
      <c r="T50" s="36">
        <f>SUMIFS(СВЦЭМ!$D$33:$D$776,СВЦЭМ!$A$33:$A$776,$A50,СВЦЭМ!$B$33:$B$776,T$47)+'СЕТ СН'!$F$14+СВЦЭМ!$D$10+'СЕТ СН'!$F$6-'СЕТ СН'!$F$26</f>
        <v>841.32856383000001</v>
      </c>
      <c r="U50" s="36">
        <f>SUMIFS(СВЦЭМ!$D$33:$D$776,СВЦЭМ!$A$33:$A$776,$A50,СВЦЭМ!$B$33:$B$776,U$47)+'СЕТ СН'!$F$14+СВЦЭМ!$D$10+'СЕТ СН'!$F$6-'СЕТ СН'!$F$26</f>
        <v>866.32940938000002</v>
      </c>
      <c r="V50" s="36">
        <f>SUMIFS(СВЦЭМ!$D$33:$D$776,СВЦЭМ!$A$33:$A$776,$A50,СВЦЭМ!$B$33:$B$776,V$47)+'СЕТ СН'!$F$14+СВЦЭМ!$D$10+'СЕТ СН'!$F$6-'СЕТ СН'!$F$26</f>
        <v>873.25689442999999</v>
      </c>
      <c r="W50" s="36">
        <f>SUMIFS(СВЦЭМ!$D$33:$D$776,СВЦЭМ!$A$33:$A$776,$A50,СВЦЭМ!$B$33:$B$776,W$47)+'СЕТ СН'!$F$14+СВЦЭМ!$D$10+'СЕТ СН'!$F$6-'СЕТ СН'!$F$26</f>
        <v>854.87208045</v>
      </c>
      <c r="X50" s="36">
        <f>SUMIFS(СВЦЭМ!$D$33:$D$776,СВЦЭМ!$A$33:$A$776,$A50,СВЦЭМ!$B$33:$B$776,X$47)+'СЕТ СН'!$F$14+СВЦЭМ!$D$10+'СЕТ СН'!$F$6-'СЕТ СН'!$F$26</f>
        <v>850.94507411000006</v>
      </c>
      <c r="Y50" s="36">
        <f>SUMIFS(СВЦЭМ!$D$33:$D$776,СВЦЭМ!$A$33:$A$776,$A50,СВЦЭМ!$B$33:$B$776,Y$47)+'СЕТ СН'!$F$14+СВЦЭМ!$D$10+'СЕТ СН'!$F$6-'СЕТ СН'!$F$26</f>
        <v>897.94923424000001</v>
      </c>
    </row>
    <row r="51" spans="1:25" ht="15.75" x14ac:dyDescent="0.2">
      <c r="A51" s="35">
        <f t="shared" si="1"/>
        <v>43894</v>
      </c>
      <c r="B51" s="36">
        <f>SUMIFS(СВЦЭМ!$D$33:$D$776,СВЦЭМ!$A$33:$A$776,$A51,СВЦЭМ!$B$33:$B$776,B$47)+'СЕТ СН'!$F$14+СВЦЭМ!$D$10+'СЕТ СН'!$F$6-'СЕТ СН'!$F$26</f>
        <v>985.66379916000005</v>
      </c>
      <c r="C51" s="36">
        <f>SUMIFS(СВЦЭМ!$D$33:$D$776,СВЦЭМ!$A$33:$A$776,$A51,СВЦЭМ!$B$33:$B$776,C$47)+'СЕТ СН'!$F$14+СВЦЭМ!$D$10+'СЕТ СН'!$F$6-'СЕТ СН'!$F$26</f>
        <v>1008.41487298</v>
      </c>
      <c r="D51" s="36">
        <f>SUMIFS(СВЦЭМ!$D$33:$D$776,СВЦЭМ!$A$33:$A$776,$A51,СВЦЭМ!$B$33:$B$776,D$47)+'СЕТ СН'!$F$14+СВЦЭМ!$D$10+'СЕТ СН'!$F$6-'СЕТ СН'!$F$26</f>
        <v>1019.1210825100001</v>
      </c>
      <c r="E51" s="36">
        <f>SUMIFS(СВЦЭМ!$D$33:$D$776,СВЦЭМ!$A$33:$A$776,$A51,СВЦЭМ!$B$33:$B$776,E$47)+'СЕТ СН'!$F$14+СВЦЭМ!$D$10+'СЕТ СН'!$F$6-'СЕТ СН'!$F$26</f>
        <v>1020.5039407100001</v>
      </c>
      <c r="F51" s="36">
        <f>SUMIFS(СВЦЭМ!$D$33:$D$776,СВЦЭМ!$A$33:$A$776,$A51,СВЦЭМ!$B$33:$B$776,F$47)+'СЕТ СН'!$F$14+СВЦЭМ!$D$10+'СЕТ СН'!$F$6-'СЕТ СН'!$F$26</f>
        <v>1014.02248047</v>
      </c>
      <c r="G51" s="36">
        <f>SUMIFS(СВЦЭМ!$D$33:$D$776,СВЦЭМ!$A$33:$A$776,$A51,СВЦЭМ!$B$33:$B$776,G$47)+'СЕТ СН'!$F$14+СВЦЭМ!$D$10+'СЕТ СН'!$F$6-'СЕТ СН'!$F$26</f>
        <v>953.05199373000005</v>
      </c>
      <c r="H51" s="36">
        <f>SUMIFS(СВЦЭМ!$D$33:$D$776,СВЦЭМ!$A$33:$A$776,$A51,СВЦЭМ!$B$33:$B$776,H$47)+'СЕТ СН'!$F$14+СВЦЭМ!$D$10+'СЕТ СН'!$F$6-'СЕТ СН'!$F$26</f>
        <v>907.91665009999997</v>
      </c>
      <c r="I51" s="36">
        <f>SUMIFS(СВЦЭМ!$D$33:$D$776,СВЦЭМ!$A$33:$A$776,$A51,СВЦЭМ!$B$33:$B$776,I$47)+'СЕТ СН'!$F$14+СВЦЭМ!$D$10+'СЕТ СН'!$F$6-'СЕТ СН'!$F$26</f>
        <v>877.96075001999998</v>
      </c>
      <c r="J51" s="36">
        <f>SUMIFS(СВЦЭМ!$D$33:$D$776,СВЦЭМ!$A$33:$A$776,$A51,СВЦЭМ!$B$33:$B$776,J$47)+'СЕТ СН'!$F$14+СВЦЭМ!$D$10+'СЕТ СН'!$F$6-'СЕТ СН'!$F$26</f>
        <v>836.81154913</v>
      </c>
      <c r="K51" s="36">
        <f>SUMIFS(СВЦЭМ!$D$33:$D$776,СВЦЭМ!$A$33:$A$776,$A51,СВЦЭМ!$B$33:$B$776,K$47)+'СЕТ СН'!$F$14+СВЦЭМ!$D$10+'СЕТ СН'!$F$6-'СЕТ СН'!$F$26</f>
        <v>844.64953176000006</v>
      </c>
      <c r="L51" s="36">
        <f>SUMIFS(СВЦЭМ!$D$33:$D$776,СВЦЭМ!$A$33:$A$776,$A51,СВЦЭМ!$B$33:$B$776,L$47)+'СЕТ СН'!$F$14+СВЦЭМ!$D$10+'СЕТ СН'!$F$6-'СЕТ СН'!$F$26</f>
        <v>849.84053503999996</v>
      </c>
      <c r="M51" s="36">
        <f>SUMIFS(СВЦЭМ!$D$33:$D$776,СВЦЭМ!$A$33:$A$776,$A51,СВЦЭМ!$B$33:$B$776,M$47)+'СЕТ СН'!$F$14+СВЦЭМ!$D$10+'СЕТ СН'!$F$6-'СЕТ СН'!$F$26</f>
        <v>867.27120132000005</v>
      </c>
      <c r="N51" s="36">
        <f>SUMIFS(СВЦЭМ!$D$33:$D$776,СВЦЭМ!$A$33:$A$776,$A51,СВЦЭМ!$B$33:$B$776,N$47)+'СЕТ СН'!$F$14+СВЦЭМ!$D$10+'СЕТ СН'!$F$6-'СЕТ СН'!$F$26</f>
        <v>878.43008272999998</v>
      </c>
      <c r="O51" s="36">
        <f>SUMIFS(СВЦЭМ!$D$33:$D$776,СВЦЭМ!$A$33:$A$776,$A51,СВЦЭМ!$B$33:$B$776,O$47)+'СЕТ СН'!$F$14+СВЦЭМ!$D$10+'СЕТ СН'!$F$6-'СЕТ СН'!$F$26</f>
        <v>890.53094048000003</v>
      </c>
      <c r="P51" s="36">
        <f>SUMIFS(СВЦЭМ!$D$33:$D$776,СВЦЭМ!$A$33:$A$776,$A51,СВЦЭМ!$B$33:$B$776,P$47)+'СЕТ СН'!$F$14+СВЦЭМ!$D$10+'СЕТ СН'!$F$6-'СЕТ СН'!$F$26</f>
        <v>902.10000887000001</v>
      </c>
      <c r="Q51" s="36">
        <f>SUMIFS(СВЦЭМ!$D$33:$D$776,СВЦЭМ!$A$33:$A$776,$A51,СВЦЭМ!$B$33:$B$776,Q$47)+'СЕТ СН'!$F$14+СВЦЭМ!$D$10+'СЕТ СН'!$F$6-'СЕТ СН'!$F$26</f>
        <v>912.55294137999999</v>
      </c>
      <c r="R51" s="36">
        <f>SUMIFS(СВЦЭМ!$D$33:$D$776,СВЦЭМ!$A$33:$A$776,$A51,СВЦЭМ!$B$33:$B$776,R$47)+'СЕТ СН'!$F$14+СВЦЭМ!$D$10+'СЕТ СН'!$F$6-'СЕТ СН'!$F$26</f>
        <v>905.38695888999996</v>
      </c>
      <c r="S51" s="36">
        <f>SUMIFS(СВЦЭМ!$D$33:$D$776,СВЦЭМ!$A$33:$A$776,$A51,СВЦЭМ!$B$33:$B$776,S$47)+'СЕТ СН'!$F$14+СВЦЭМ!$D$10+'СЕТ СН'!$F$6-'СЕТ СН'!$F$26</f>
        <v>890.49690712000006</v>
      </c>
      <c r="T51" s="36">
        <f>SUMIFS(СВЦЭМ!$D$33:$D$776,СВЦЭМ!$A$33:$A$776,$A51,СВЦЭМ!$B$33:$B$776,T$47)+'СЕТ СН'!$F$14+СВЦЭМ!$D$10+'СЕТ СН'!$F$6-'СЕТ СН'!$F$26</f>
        <v>872.63459381000007</v>
      </c>
      <c r="U51" s="36">
        <f>SUMIFS(СВЦЭМ!$D$33:$D$776,СВЦЭМ!$A$33:$A$776,$A51,СВЦЭМ!$B$33:$B$776,U$47)+'СЕТ СН'!$F$14+СВЦЭМ!$D$10+'СЕТ СН'!$F$6-'СЕТ СН'!$F$26</f>
        <v>865.96600022000007</v>
      </c>
      <c r="V51" s="36">
        <f>SUMIFS(СВЦЭМ!$D$33:$D$776,СВЦЭМ!$A$33:$A$776,$A51,СВЦЭМ!$B$33:$B$776,V$47)+'СЕТ СН'!$F$14+СВЦЭМ!$D$10+'СЕТ СН'!$F$6-'СЕТ СН'!$F$26</f>
        <v>862.96745301999999</v>
      </c>
      <c r="W51" s="36">
        <f>SUMIFS(СВЦЭМ!$D$33:$D$776,СВЦЭМ!$A$33:$A$776,$A51,СВЦЭМ!$B$33:$B$776,W$47)+'СЕТ СН'!$F$14+СВЦЭМ!$D$10+'СЕТ СН'!$F$6-'СЕТ СН'!$F$26</f>
        <v>867.44565026999999</v>
      </c>
      <c r="X51" s="36">
        <f>SUMIFS(СВЦЭМ!$D$33:$D$776,СВЦЭМ!$A$33:$A$776,$A51,СВЦЭМ!$B$33:$B$776,X$47)+'СЕТ СН'!$F$14+СВЦЭМ!$D$10+'СЕТ СН'!$F$6-'СЕТ СН'!$F$26</f>
        <v>876.37294671000006</v>
      </c>
      <c r="Y51" s="36">
        <f>SUMIFS(СВЦЭМ!$D$33:$D$776,СВЦЭМ!$A$33:$A$776,$A51,СВЦЭМ!$B$33:$B$776,Y$47)+'СЕТ СН'!$F$14+СВЦЭМ!$D$10+'СЕТ СН'!$F$6-'СЕТ СН'!$F$26</f>
        <v>913.22618197999998</v>
      </c>
    </row>
    <row r="52" spans="1:25" ht="15.75" x14ac:dyDescent="0.2">
      <c r="A52" s="35">
        <f t="shared" si="1"/>
        <v>43895</v>
      </c>
      <c r="B52" s="36">
        <f>SUMIFS(СВЦЭМ!$D$33:$D$776,СВЦЭМ!$A$33:$A$776,$A52,СВЦЭМ!$B$33:$B$776,B$47)+'СЕТ СН'!$F$14+СВЦЭМ!$D$10+'СЕТ СН'!$F$6-'СЕТ СН'!$F$26</f>
        <v>960.23097029999997</v>
      </c>
      <c r="C52" s="36">
        <f>SUMIFS(СВЦЭМ!$D$33:$D$776,СВЦЭМ!$A$33:$A$776,$A52,СВЦЭМ!$B$33:$B$776,C$47)+'СЕТ СН'!$F$14+СВЦЭМ!$D$10+'СЕТ СН'!$F$6-'СЕТ СН'!$F$26</f>
        <v>998.38972224999998</v>
      </c>
      <c r="D52" s="36">
        <f>SUMIFS(СВЦЭМ!$D$33:$D$776,СВЦЭМ!$A$33:$A$776,$A52,СВЦЭМ!$B$33:$B$776,D$47)+'СЕТ СН'!$F$14+СВЦЭМ!$D$10+'СЕТ СН'!$F$6-'СЕТ СН'!$F$26</f>
        <v>1005.19186213</v>
      </c>
      <c r="E52" s="36">
        <f>SUMIFS(СВЦЭМ!$D$33:$D$776,СВЦЭМ!$A$33:$A$776,$A52,СВЦЭМ!$B$33:$B$776,E$47)+'СЕТ СН'!$F$14+СВЦЭМ!$D$10+'СЕТ СН'!$F$6-'СЕТ СН'!$F$26</f>
        <v>1017.6063084800001</v>
      </c>
      <c r="F52" s="36">
        <f>SUMIFS(СВЦЭМ!$D$33:$D$776,СВЦЭМ!$A$33:$A$776,$A52,СВЦЭМ!$B$33:$B$776,F$47)+'СЕТ СН'!$F$14+СВЦЭМ!$D$10+'СЕТ СН'!$F$6-'СЕТ СН'!$F$26</f>
        <v>992.36881543000004</v>
      </c>
      <c r="G52" s="36">
        <f>SUMIFS(СВЦЭМ!$D$33:$D$776,СВЦЭМ!$A$33:$A$776,$A52,СВЦЭМ!$B$33:$B$776,G$47)+'СЕТ СН'!$F$14+СВЦЭМ!$D$10+'СЕТ СН'!$F$6-'СЕТ СН'!$F$26</f>
        <v>977.88341912999999</v>
      </c>
      <c r="H52" s="36">
        <f>SUMIFS(СВЦЭМ!$D$33:$D$776,СВЦЭМ!$A$33:$A$776,$A52,СВЦЭМ!$B$33:$B$776,H$47)+'СЕТ СН'!$F$14+СВЦЭМ!$D$10+'СЕТ СН'!$F$6-'СЕТ СН'!$F$26</f>
        <v>933.34514895999996</v>
      </c>
      <c r="I52" s="36">
        <f>SUMIFS(СВЦЭМ!$D$33:$D$776,СВЦЭМ!$A$33:$A$776,$A52,СВЦЭМ!$B$33:$B$776,I$47)+'СЕТ СН'!$F$14+СВЦЭМ!$D$10+'СЕТ СН'!$F$6-'СЕТ СН'!$F$26</f>
        <v>915.38918522000006</v>
      </c>
      <c r="J52" s="36">
        <f>SUMIFS(СВЦЭМ!$D$33:$D$776,СВЦЭМ!$A$33:$A$776,$A52,СВЦЭМ!$B$33:$B$776,J$47)+'СЕТ СН'!$F$14+СВЦЭМ!$D$10+'СЕТ СН'!$F$6-'СЕТ СН'!$F$26</f>
        <v>872.45488967000006</v>
      </c>
      <c r="K52" s="36">
        <f>SUMIFS(СВЦЭМ!$D$33:$D$776,СВЦЭМ!$A$33:$A$776,$A52,СВЦЭМ!$B$33:$B$776,K$47)+'СЕТ СН'!$F$14+СВЦЭМ!$D$10+'СЕТ СН'!$F$6-'СЕТ СН'!$F$26</f>
        <v>872.31077669000001</v>
      </c>
      <c r="L52" s="36">
        <f>SUMIFS(СВЦЭМ!$D$33:$D$776,СВЦЭМ!$A$33:$A$776,$A52,СВЦЭМ!$B$33:$B$776,L$47)+'СЕТ СН'!$F$14+СВЦЭМ!$D$10+'СЕТ СН'!$F$6-'СЕТ СН'!$F$26</f>
        <v>892.83443246000002</v>
      </c>
      <c r="M52" s="36">
        <f>SUMIFS(СВЦЭМ!$D$33:$D$776,СВЦЭМ!$A$33:$A$776,$A52,СВЦЭМ!$B$33:$B$776,M$47)+'СЕТ СН'!$F$14+СВЦЭМ!$D$10+'СЕТ СН'!$F$6-'СЕТ СН'!$F$26</f>
        <v>919.48425670000006</v>
      </c>
      <c r="N52" s="36">
        <f>SUMIFS(СВЦЭМ!$D$33:$D$776,СВЦЭМ!$A$33:$A$776,$A52,СВЦЭМ!$B$33:$B$776,N$47)+'СЕТ СН'!$F$14+СВЦЭМ!$D$10+'СЕТ СН'!$F$6-'СЕТ СН'!$F$26</f>
        <v>925.97255362999999</v>
      </c>
      <c r="O52" s="36">
        <f>SUMIFS(СВЦЭМ!$D$33:$D$776,СВЦЭМ!$A$33:$A$776,$A52,СВЦЭМ!$B$33:$B$776,O$47)+'СЕТ СН'!$F$14+СВЦЭМ!$D$10+'СЕТ СН'!$F$6-'СЕТ СН'!$F$26</f>
        <v>936.92028633000007</v>
      </c>
      <c r="P52" s="36">
        <f>SUMIFS(СВЦЭМ!$D$33:$D$776,СВЦЭМ!$A$33:$A$776,$A52,СВЦЭМ!$B$33:$B$776,P$47)+'СЕТ СН'!$F$14+СВЦЭМ!$D$10+'СЕТ СН'!$F$6-'СЕТ СН'!$F$26</f>
        <v>947.62140736000003</v>
      </c>
      <c r="Q52" s="36">
        <f>SUMIFS(СВЦЭМ!$D$33:$D$776,СВЦЭМ!$A$33:$A$776,$A52,СВЦЭМ!$B$33:$B$776,Q$47)+'СЕТ СН'!$F$14+СВЦЭМ!$D$10+'СЕТ СН'!$F$6-'СЕТ СН'!$F$26</f>
        <v>957.29129668999997</v>
      </c>
      <c r="R52" s="36">
        <f>SUMIFS(СВЦЭМ!$D$33:$D$776,СВЦЭМ!$A$33:$A$776,$A52,СВЦЭМ!$B$33:$B$776,R$47)+'СЕТ СН'!$F$14+СВЦЭМ!$D$10+'СЕТ СН'!$F$6-'СЕТ СН'!$F$26</f>
        <v>956.37731917999997</v>
      </c>
      <c r="S52" s="36">
        <f>SUMIFS(СВЦЭМ!$D$33:$D$776,СВЦЭМ!$A$33:$A$776,$A52,СВЦЭМ!$B$33:$B$776,S$47)+'СЕТ СН'!$F$14+СВЦЭМ!$D$10+'СЕТ СН'!$F$6-'СЕТ СН'!$F$26</f>
        <v>946.12101478</v>
      </c>
      <c r="T52" s="36">
        <f>SUMIFS(СВЦЭМ!$D$33:$D$776,СВЦЭМ!$A$33:$A$776,$A52,СВЦЭМ!$B$33:$B$776,T$47)+'СЕТ СН'!$F$14+СВЦЭМ!$D$10+'СЕТ СН'!$F$6-'СЕТ СН'!$F$26</f>
        <v>927.91121813000007</v>
      </c>
      <c r="U52" s="36">
        <f>SUMIFS(СВЦЭМ!$D$33:$D$776,СВЦЭМ!$A$33:$A$776,$A52,СВЦЭМ!$B$33:$B$776,U$47)+'СЕТ СН'!$F$14+СВЦЭМ!$D$10+'СЕТ СН'!$F$6-'СЕТ СН'!$F$26</f>
        <v>904.96508768000001</v>
      </c>
      <c r="V52" s="36">
        <f>SUMIFS(СВЦЭМ!$D$33:$D$776,СВЦЭМ!$A$33:$A$776,$A52,СВЦЭМ!$B$33:$B$776,V$47)+'СЕТ СН'!$F$14+СВЦЭМ!$D$10+'СЕТ СН'!$F$6-'СЕТ СН'!$F$26</f>
        <v>902.24538428000005</v>
      </c>
      <c r="W52" s="36">
        <f>SUMIFS(СВЦЭМ!$D$33:$D$776,СВЦЭМ!$A$33:$A$776,$A52,СВЦЭМ!$B$33:$B$776,W$47)+'СЕТ СН'!$F$14+СВЦЭМ!$D$10+'СЕТ СН'!$F$6-'СЕТ СН'!$F$26</f>
        <v>913.68183356999998</v>
      </c>
      <c r="X52" s="36">
        <f>SUMIFS(СВЦЭМ!$D$33:$D$776,СВЦЭМ!$A$33:$A$776,$A52,СВЦЭМ!$B$33:$B$776,X$47)+'СЕТ СН'!$F$14+СВЦЭМ!$D$10+'СЕТ СН'!$F$6-'СЕТ СН'!$F$26</f>
        <v>928.23973752999996</v>
      </c>
      <c r="Y52" s="36">
        <f>SUMIFS(СВЦЭМ!$D$33:$D$776,СВЦЭМ!$A$33:$A$776,$A52,СВЦЭМ!$B$33:$B$776,Y$47)+'СЕТ СН'!$F$14+СВЦЭМ!$D$10+'СЕТ СН'!$F$6-'СЕТ СН'!$F$26</f>
        <v>944.91519372000005</v>
      </c>
    </row>
    <row r="53" spans="1:25" ht="15.75" x14ac:dyDescent="0.2">
      <c r="A53" s="35">
        <f t="shared" si="1"/>
        <v>43896</v>
      </c>
      <c r="B53" s="36">
        <f>SUMIFS(СВЦЭМ!$D$33:$D$776,СВЦЭМ!$A$33:$A$776,$A53,СВЦЭМ!$B$33:$B$776,B$47)+'СЕТ СН'!$F$14+СВЦЭМ!$D$10+'СЕТ СН'!$F$6-'СЕТ СН'!$F$26</f>
        <v>1001.11878215</v>
      </c>
      <c r="C53" s="36">
        <f>SUMIFS(СВЦЭМ!$D$33:$D$776,СВЦЭМ!$A$33:$A$776,$A53,СВЦЭМ!$B$33:$B$776,C$47)+'СЕТ СН'!$F$14+СВЦЭМ!$D$10+'СЕТ СН'!$F$6-'СЕТ СН'!$F$26</f>
        <v>1025.84937257</v>
      </c>
      <c r="D53" s="36">
        <f>SUMIFS(СВЦЭМ!$D$33:$D$776,СВЦЭМ!$A$33:$A$776,$A53,СВЦЭМ!$B$33:$B$776,D$47)+'СЕТ СН'!$F$14+СВЦЭМ!$D$10+'СЕТ СН'!$F$6-'СЕТ СН'!$F$26</f>
        <v>1035.4801976000001</v>
      </c>
      <c r="E53" s="36">
        <f>SUMIFS(СВЦЭМ!$D$33:$D$776,СВЦЭМ!$A$33:$A$776,$A53,СВЦЭМ!$B$33:$B$776,E$47)+'СЕТ СН'!$F$14+СВЦЭМ!$D$10+'СЕТ СН'!$F$6-'СЕТ СН'!$F$26</f>
        <v>1041.3684242200002</v>
      </c>
      <c r="F53" s="36">
        <f>SUMIFS(СВЦЭМ!$D$33:$D$776,СВЦЭМ!$A$33:$A$776,$A53,СВЦЭМ!$B$33:$B$776,F$47)+'СЕТ СН'!$F$14+СВЦЭМ!$D$10+'СЕТ СН'!$F$6-'СЕТ СН'!$F$26</f>
        <v>1035.4869121300001</v>
      </c>
      <c r="G53" s="36">
        <f>SUMIFS(СВЦЭМ!$D$33:$D$776,СВЦЭМ!$A$33:$A$776,$A53,СВЦЭМ!$B$33:$B$776,G$47)+'СЕТ СН'!$F$14+СВЦЭМ!$D$10+'СЕТ СН'!$F$6-'СЕТ СН'!$F$26</f>
        <v>1015.7621910300001</v>
      </c>
      <c r="H53" s="36">
        <f>SUMIFS(СВЦЭМ!$D$33:$D$776,СВЦЭМ!$A$33:$A$776,$A53,СВЦЭМ!$B$33:$B$776,H$47)+'СЕТ СН'!$F$14+СВЦЭМ!$D$10+'СЕТ СН'!$F$6-'СЕТ СН'!$F$26</f>
        <v>980.83799721000003</v>
      </c>
      <c r="I53" s="36">
        <f>SUMIFS(СВЦЭМ!$D$33:$D$776,СВЦЭМ!$A$33:$A$776,$A53,СВЦЭМ!$B$33:$B$776,I$47)+'СЕТ СН'!$F$14+СВЦЭМ!$D$10+'СЕТ СН'!$F$6-'СЕТ СН'!$F$26</f>
        <v>943.79704348000007</v>
      </c>
      <c r="J53" s="36">
        <f>SUMIFS(СВЦЭМ!$D$33:$D$776,СВЦЭМ!$A$33:$A$776,$A53,СВЦЭМ!$B$33:$B$776,J$47)+'СЕТ СН'!$F$14+СВЦЭМ!$D$10+'СЕТ СН'!$F$6-'СЕТ СН'!$F$26</f>
        <v>894.09149537999997</v>
      </c>
      <c r="K53" s="36">
        <f>SUMIFS(СВЦЭМ!$D$33:$D$776,СВЦЭМ!$A$33:$A$776,$A53,СВЦЭМ!$B$33:$B$776,K$47)+'СЕТ СН'!$F$14+СВЦЭМ!$D$10+'СЕТ СН'!$F$6-'СЕТ СН'!$F$26</f>
        <v>884.96383103000005</v>
      </c>
      <c r="L53" s="36">
        <f>SUMIFS(СВЦЭМ!$D$33:$D$776,СВЦЭМ!$A$33:$A$776,$A53,СВЦЭМ!$B$33:$B$776,L$47)+'СЕТ СН'!$F$14+СВЦЭМ!$D$10+'СЕТ СН'!$F$6-'СЕТ СН'!$F$26</f>
        <v>898.49532264000004</v>
      </c>
      <c r="M53" s="36">
        <f>SUMIFS(СВЦЭМ!$D$33:$D$776,СВЦЭМ!$A$33:$A$776,$A53,СВЦЭМ!$B$33:$B$776,M$47)+'СЕТ СН'!$F$14+СВЦЭМ!$D$10+'СЕТ СН'!$F$6-'СЕТ СН'!$F$26</f>
        <v>918.44046979999996</v>
      </c>
      <c r="N53" s="36">
        <f>SUMIFS(СВЦЭМ!$D$33:$D$776,СВЦЭМ!$A$33:$A$776,$A53,СВЦЭМ!$B$33:$B$776,N$47)+'СЕТ СН'!$F$14+СВЦЭМ!$D$10+'СЕТ СН'!$F$6-'СЕТ СН'!$F$26</f>
        <v>928.56597615999999</v>
      </c>
      <c r="O53" s="36">
        <f>SUMIFS(СВЦЭМ!$D$33:$D$776,СВЦЭМ!$A$33:$A$776,$A53,СВЦЭМ!$B$33:$B$776,O$47)+'СЕТ СН'!$F$14+СВЦЭМ!$D$10+'СЕТ СН'!$F$6-'СЕТ СН'!$F$26</f>
        <v>946.04424473000006</v>
      </c>
      <c r="P53" s="36">
        <f>SUMIFS(СВЦЭМ!$D$33:$D$776,СВЦЭМ!$A$33:$A$776,$A53,СВЦЭМ!$B$33:$B$776,P$47)+'СЕТ СН'!$F$14+СВЦЭМ!$D$10+'СЕТ СН'!$F$6-'СЕТ СН'!$F$26</f>
        <v>956.50848138000003</v>
      </c>
      <c r="Q53" s="36">
        <f>SUMIFS(СВЦЭМ!$D$33:$D$776,СВЦЭМ!$A$33:$A$776,$A53,СВЦЭМ!$B$33:$B$776,Q$47)+'СЕТ СН'!$F$14+СВЦЭМ!$D$10+'СЕТ СН'!$F$6-'СЕТ СН'!$F$26</f>
        <v>960.19360087000007</v>
      </c>
      <c r="R53" s="36">
        <f>SUMIFS(СВЦЭМ!$D$33:$D$776,СВЦЭМ!$A$33:$A$776,$A53,СВЦЭМ!$B$33:$B$776,R$47)+'СЕТ СН'!$F$14+СВЦЭМ!$D$10+'СЕТ СН'!$F$6-'СЕТ СН'!$F$26</f>
        <v>957.37109269999996</v>
      </c>
      <c r="S53" s="36">
        <f>SUMIFS(СВЦЭМ!$D$33:$D$776,СВЦЭМ!$A$33:$A$776,$A53,СВЦЭМ!$B$33:$B$776,S$47)+'СЕТ СН'!$F$14+СВЦЭМ!$D$10+'СЕТ СН'!$F$6-'СЕТ СН'!$F$26</f>
        <v>946.68704823999997</v>
      </c>
      <c r="T53" s="36">
        <f>SUMIFS(СВЦЭМ!$D$33:$D$776,СВЦЭМ!$A$33:$A$776,$A53,СВЦЭМ!$B$33:$B$776,T$47)+'СЕТ СН'!$F$14+СВЦЭМ!$D$10+'СЕТ СН'!$F$6-'СЕТ СН'!$F$26</f>
        <v>921.00693328</v>
      </c>
      <c r="U53" s="36">
        <f>SUMIFS(СВЦЭМ!$D$33:$D$776,СВЦЭМ!$A$33:$A$776,$A53,СВЦЭМ!$B$33:$B$776,U$47)+'СЕТ СН'!$F$14+СВЦЭМ!$D$10+'СЕТ СН'!$F$6-'СЕТ СН'!$F$26</f>
        <v>913.53508484999998</v>
      </c>
      <c r="V53" s="36">
        <f>SUMIFS(СВЦЭМ!$D$33:$D$776,СВЦЭМ!$A$33:$A$776,$A53,СВЦЭМ!$B$33:$B$776,V$47)+'СЕТ СН'!$F$14+СВЦЭМ!$D$10+'СЕТ СН'!$F$6-'СЕТ СН'!$F$26</f>
        <v>909.29833972000006</v>
      </c>
      <c r="W53" s="36">
        <f>SUMIFS(СВЦЭМ!$D$33:$D$776,СВЦЭМ!$A$33:$A$776,$A53,СВЦЭМ!$B$33:$B$776,W$47)+'СЕТ СН'!$F$14+СВЦЭМ!$D$10+'СЕТ СН'!$F$6-'СЕТ СН'!$F$26</f>
        <v>922.90634782000006</v>
      </c>
      <c r="X53" s="36">
        <f>SUMIFS(СВЦЭМ!$D$33:$D$776,СВЦЭМ!$A$33:$A$776,$A53,СВЦЭМ!$B$33:$B$776,X$47)+'СЕТ СН'!$F$14+СВЦЭМ!$D$10+'СЕТ СН'!$F$6-'СЕТ СН'!$F$26</f>
        <v>930.10318739000002</v>
      </c>
      <c r="Y53" s="36">
        <f>SUMIFS(СВЦЭМ!$D$33:$D$776,СВЦЭМ!$A$33:$A$776,$A53,СВЦЭМ!$B$33:$B$776,Y$47)+'СЕТ СН'!$F$14+СВЦЭМ!$D$10+'СЕТ СН'!$F$6-'СЕТ СН'!$F$26</f>
        <v>939.39446891</v>
      </c>
    </row>
    <row r="54" spans="1:25" ht="15.75" x14ac:dyDescent="0.2">
      <c r="A54" s="35">
        <f t="shared" si="1"/>
        <v>43897</v>
      </c>
      <c r="B54" s="36">
        <f>SUMIFS(СВЦЭМ!$D$33:$D$776,СВЦЭМ!$A$33:$A$776,$A54,СВЦЭМ!$B$33:$B$776,B$47)+'СЕТ СН'!$F$14+СВЦЭМ!$D$10+'СЕТ СН'!$F$6-'СЕТ СН'!$F$26</f>
        <v>970.56577950999997</v>
      </c>
      <c r="C54" s="36">
        <f>SUMIFS(СВЦЭМ!$D$33:$D$776,СВЦЭМ!$A$33:$A$776,$A54,СВЦЭМ!$B$33:$B$776,C$47)+'СЕТ СН'!$F$14+СВЦЭМ!$D$10+'СЕТ СН'!$F$6-'СЕТ СН'!$F$26</f>
        <v>995.29684241000007</v>
      </c>
      <c r="D54" s="36">
        <f>SUMIFS(СВЦЭМ!$D$33:$D$776,СВЦЭМ!$A$33:$A$776,$A54,СВЦЭМ!$B$33:$B$776,D$47)+'СЕТ СН'!$F$14+СВЦЭМ!$D$10+'СЕТ СН'!$F$6-'СЕТ СН'!$F$26</f>
        <v>1005.85682429</v>
      </c>
      <c r="E54" s="36">
        <f>SUMIFS(СВЦЭМ!$D$33:$D$776,СВЦЭМ!$A$33:$A$776,$A54,СВЦЭМ!$B$33:$B$776,E$47)+'СЕТ СН'!$F$14+СВЦЭМ!$D$10+'СЕТ СН'!$F$6-'СЕТ СН'!$F$26</f>
        <v>1015.7028421</v>
      </c>
      <c r="F54" s="36">
        <f>SUMIFS(СВЦЭМ!$D$33:$D$776,СВЦЭМ!$A$33:$A$776,$A54,СВЦЭМ!$B$33:$B$776,F$47)+'СЕТ СН'!$F$14+СВЦЭМ!$D$10+'СЕТ СН'!$F$6-'СЕТ СН'!$F$26</f>
        <v>1011.3534296</v>
      </c>
      <c r="G54" s="36">
        <f>SUMIFS(СВЦЭМ!$D$33:$D$776,СВЦЭМ!$A$33:$A$776,$A54,СВЦЭМ!$B$33:$B$776,G$47)+'СЕТ СН'!$F$14+СВЦЭМ!$D$10+'СЕТ СН'!$F$6-'СЕТ СН'!$F$26</f>
        <v>1002.7539076</v>
      </c>
      <c r="H54" s="36">
        <f>SUMIFS(СВЦЭМ!$D$33:$D$776,СВЦЭМ!$A$33:$A$776,$A54,СВЦЭМ!$B$33:$B$776,H$47)+'СЕТ СН'!$F$14+СВЦЭМ!$D$10+'СЕТ СН'!$F$6-'СЕТ СН'!$F$26</f>
        <v>984.21010869999998</v>
      </c>
      <c r="I54" s="36">
        <f>SUMIFS(СВЦЭМ!$D$33:$D$776,СВЦЭМ!$A$33:$A$776,$A54,СВЦЭМ!$B$33:$B$776,I$47)+'СЕТ СН'!$F$14+СВЦЭМ!$D$10+'СЕТ СН'!$F$6-'СЕТ СН'!$F$26</f>
        <v>943.94532663999996</v>
      </c>
      <c r="J54" s="36">
        <f>SUMIFS(СВЦЭМ!$D$33:$D$776,СВЦЭМ!$A$33:$A$776,$A54,СВЦЭМ!$B$33:$B$776,J$47)+'СЕТ СН'!$F$14+СВЦЭМ!$D$10+'СЕТ СН'!$F$6-'СЕТ СН'!$F$26</f>
        <v>894.59556376</v>
      </c>
      <c r="K54" s="36">
        <f>SUMIFS(СВЦЭМ!$D$33:$D$776,СВЦЭМ!$A$33:$A$776,$A54,СВЦЭМ!$B$33:$B$776,K$47)+'СЕТ СН'!$F$14+СВЦЭМ!$D$10+'СЕТ СН'!$F$6-'СЕТ СН'!$F$26</f>
        <v>896.23928473000001</v>
      </c>
      <c r="L54" s="36">
        <f>SUMIFS(СВЦЭМ!$D$33:$D$776,СВЦЭМ!$A$33:$A$776,$A54,СВЦЭМ!$B$33:$B$776,L$47)+'СЕТ СН'!$F$14+СВЦЭМ!$D$10+'СЕТ СН'!$F$6-'СЕТ СН'!$F$26</f>
        <v>900.32257217000006</v>
      </c>
      <c r="M54" s="36">
        <f>SUMIFS(СВЦЭМ!$D$33:$D$776,СВЦЭМ!$A$33:$A$776,$A54,СВЦЭМ!$B$33:$B$776,M$47)+'СЕТ СН'!$F$14+СВЦЭМ!$D$10+'СЕТ СН'!$F$6-'СЕТ СН'!$F$26</f>
        <v>902.69958698000005</v>
      </c>
      <c r="N54" s="36">
        <f>SUMIFS(СВЦЭМ!$D$33:$D$776,СВЦЭМ!$A$33:$A$776,$A54,СВЦЭМ!$B$33:$B$776,N$47)+'СЕТ СН'!$F$14+СВЦЭМ!$D$10+'СЕТ СН'!$F$6-'СЕТ СН'!$F$26</f>
        <v>919.74569658999997</v>
      </c>
      <c r="O54" s="36">
        <f>SUMIFS(СВЦЭМ!$D$33:$D$776,СВЦЭМ!$A$33:$A$776,$A54,СВЦЭМ!$B$33:$B$776,O$47)+'СЕТ СН'!$F$14+СВЦЭМ!$D$10+'СЕТ СН'!$F$6-'СЕТ СН'!$F$26</f>
        <v>921.99231335000002</v>
      </c>
      <c r="P54" s="36">
        <f>SUMIFS(СВЦЭМ!$D$33:$D$776,СВЦЭМ!$A$33:$A$776,$A54,СВЦЭМ!$B$33:$B$776,P$47)+'СЕТ СН'!$F$14+СВЦЭМ!$D$10+'СЕТ СН'!$F$6-'СЕТ СН'!$F$26</f>
        <v>930.92753086000005</v>
      </c>
      <c r="Q54" s="36">
        <f>SUMIFS(СВЦЭМ!$D$33:$D$776,СВЦЭМ!$A$33:$A$776,$A54,СВЦЭМ!$B$33:$B$776,Q$47)+'СЕТ СН'!$F$14+СВЦЭМ!$D$10+'СЕТ СН'!$F$6-'СЕТ СН'!$F$26</f>
        <v>938.78841297999998</v>
      </c>
      <c r="R54" s="36">
        <f>SUMIFS(СВЦЭМ!$D$33:$D$776,СВЦЭМ!$A$33:$A$776,$A54,СВЦЭМ!$B$33:$B$776,R$47)+'СЕТ СН'!$F$14+СВЦЭМ!$D$10+'СЕТ СН'!$F$6-'СЕТ СН'!$F$26</f>
        <v>927.47189863000006</v>
      </c>
      <c r="S54" s="36">
        <f>SUMIFS(СВЦЭМ!$D$33:$D$776,СВЦЭМ!$A$33:$A$776,$A54,СВЦЭМ!$B$33:$B$776,S$47)+'СЕТ СН'!$F$14+СВЦЭМ!$D$10+'СЕТ СН'!$F$6-'СЕТ СН'!$F$26</f>
        <v>907.63667299999997</v>
      </c>
      <c r="T54" s="36">
        <f>SUMIFS(СВЦЭМ!$D$33:$D$776,СВЦЭМ!$A$33:$A$776,$A54,СВЦЭМ!$B$33:$B$776,T$47)+'СЕТ СН'!$F$14+СВЦЭМ!$D$10+'СЕТ СН'!$F$6-'СЕТ СН'!$F$26</f>
        <v>891.17014771000004</v>
      </c>
      <c r="U54" s="36">
        <f>SUMIFS(СВЦЭМ!$D$33:$D$776,СВЦЭМ!$A$33:$A$776,$A54,СВЦЭМ!$B$33:$B$776,U$47)+'СЕТ СН'!$F$14+СВЦЭМ!$D$10+'СЕТ СН'!$F$6-'СЕТ СН'!$F$26</f>
        <v>894.49298266000005</v>
      </c>
      <c r="V54" s="36">
        <f>SUMIFS(СВЦЭМ!$D$33:$D$776,СВЦЭМ!$A$33:$A$776,$A54,СВЦЭМ!$B$33:$B$776,V$47)+'СЕТ СН'!$F$14+СВЦЭМ!$D$10+'СЕТ СН'!$F$6-'СЕТ СН'!$F$26</f>
        <v>898.34093456000005</v>
      </c>
      <c r="W54" s="36">
        <f>SUMIFS(СВЦЭМ!$D$33:$D$776,СВЦЭМ!$A$33:$A$776,$A54,СВЦЭМ!$B$33:$B$776,W$47)+'СЕТ СН'!$F$14+СВЦЭМ!$D$10+'СЕТ СН'!$F$6-'СЕТ СН'!$F$26</f>
        <v>907.76681486999996</v>
      </c>
      <c r="X54" s="36">
        <f>SUMIFS(СВЦЭМ!$D$33:$D$776,СВЦЭМ!$A$33:$A$776,$A54,СВЦЭМ!$B$33:$B$776,X$47)+'СЕТ СН'!$F$14+СВЦЭМ!$D$10+'СЕТ СН'!$F$6-'СЕТ СН'!$F$26</f>
        <v>915.13159572999996</v>
      </c>
      <c r="Y54" s="36">
        <f>SUMIFS(СВЦЭМ!$D$33:$D$776,СВЦЭМ!$A$33:$A$776,$A54,СВЦЭМ!$B$33:$B$776,Y$47)+'СЕТ СН'!$F$14+СВЦЭМ!$D$10+'СЕТ СН'!$F$6-'СЕТ СН'!$F$26</f>
        <v>930.65127427000004</v>
      </c>
    </row>
    <row r="55" spans="1:25" ht="15.75" x14ac:dyDescent="0.2">
      <c r="A55" s="35">
        <f t="shared" si="1"/>
        <v>43898</v>
      </c>
      <c r="B55" s="36">
        <f>SUMIFS(СВЦЭМ!$D$33:$D$776,СВЦЭМ!$A$33:$A$776,$A55,СВЦЭМ!$B$33:$B$776,B$47)+'СЕТ СН'!$F$14+СВЦЭМ!$D$10+'СЕТ СН'!$F$6-'СЕТ СН'!$F$26</f>
        <v>958.57975705000001</v>
      </c>
      <c r="C55" s="36">
        <f>SUMIFS(СВЦЭМ!$D$33:$D$776,СВЦЭМ!$A$33:$A$776,$A55,СВЦЭМ!$B$33:$B$776,C$47)+'СЕТ СН'!$F$14+СВЦЭМ!$D$10+'СЕТ СН'!$F$6-'СЕТ СН'!$F$26</f>
        <v>981.33800337000002</v>
      </c>
      <c r="D55" s="36">
        <f>SUMIFS(СВЦЭМ!$D$33:$D$776,СВЦЭМ!$A$33:$A$776,$A55,СВЦЭМ!$B$33:$B$776,D$47)+'СЕТ СН'!$F$14+СВЦЭМ!$D$10+'СЕТ СН'!$F$6-'СЕТ СН'!$F$26</f>
        <v>991.98414375000004</v>
      </c>
      <c r="E55" s="36">
        <f>SUMIFS(СВЦЭМ!$D$33:$D$776,СВЦЭМ!$A$33:$A$776,$A55,СВЦЭМ!$B$33:$B$776,E$47)+'СЕТ СН'!$F$14+СВЦЭМ!$D$10+'СЕТ СН'!$F$6-'СЕТ СН'!$F$26</f>
        <v>997.75633658000004</v>
      </c>
      <c r="F55" s="36">
        <f>SUMIFS(СВЦЭМ!$D$33:$D$776,СВЦЭМ!$A$33:$A$776,$A55,СВЦЭМ!$B$33:$B$776,F$47)+'СЕТ СН'!$F$14+СВЦЭМ!$D$10+'СЕТ СН'!$F$6-'СЕТ СН'!$F$26</f>
        <v>996.26516865999997</v>
      </c>
      <c r="G55" s="36">
        <f>SUMIFS(СВЦЭМ!$D$33:$D$776,СВЦЭМ!$A$33:$A$776,$A55,СВЦЭМ!$B$33:$B$776,G$47)+'СЕТ СН'!$F$14+СВЦЭМ!$D$10+'СЕТ СН'!$F$6-'СЕТ СН'!$F$26</f>
        <v>987.13265342</v>
      </c>
      <c r="H55" s="36">
        <f>SUMIFS(СВЦЭМ!$D$33:$D$776,СВЦЭМ!$A$33:$A$776,$A55,СВЦЭМ!$B$33:$B$776,H$47)+'СЕТ СН'!$F$14+СВЦЭМ!$D$10+'СЕТ СН'!$F$6-'СЕТ СН'!$F$26</f>
        <v>967.01334685000006</v>
      </c>
      <c r="I55" s="36">
        <f>SUMIFS(СВЦЭМ!$D$33:$D$776,СВЦЭМ!$A$33:$A$776,$A55,СВЦЭМ!$B$33:$B$776,I$47)+'СЕТ СН'!$F$14+СВЦЭМ!$D$10+'СЕТ СН'!$F$6-'СЕТ СН'!$F$26</f>
        <v>931.24466990999997</v>
      </c>
      <c r="J55" s="36">
        <f>SUMIFS(СВЦЭМ!$D$33:$D$776,СВЦЭМ!$A$33:$A$776,$A55,СВЦЭМ!$B$33:$B$776,J$47)+'СЕТ СН'!$F$14+СВЦЭМ!$D$10+'СЕТ СН'!$F$6-'СЕТ СН'!$F$26</f>
        <v>887.02780659999996</v>
      </c>
      <c r="K55" s="36">
        <f>SUMIFS(СВЦЭМ!$D$33:$D$776,СВЦЭМ!$A$33:$A$776,$A55,СВЦЭМ!$B$33:$B$776,K$47)+'СЕТ СН'!$F$14+СВЦЭМ!$D$10+'СЕТ СН'!$F$6-'СЕТ СН'!$F$26</f>
        <v>860.78724448000003</v>
      </c>
      <c r="L55" s="36">
        <f>SUMIFS(СВЦЭМ!$D$33:$D$776,СВЦЭМ!$A$33:$A$776,$A55,СВЦЭМ!$B$33:$B$776,L$47)+'СЕТ СН'!$F$14+СВЦЭМ!$D$10+'СЕТ СН'!$F$6-'СЕТ СН'!$F$26</f>
        <v>867.95468738</v>
      </c>
      <c r="M55" s="36">
        <f>SUMIFS(СВЦЭМ!$D$33:$D$776,СВЦЭМ!$A$33:$A$776,$A55,СВЦЭМ!$B$33:$B$776,M$47)+'СЕТ СН'!$F$14+СВЦЭМ!$D$10+'СЕТ СН'!$F$6-'СЕТ СН'!$F$26</f>
        <v>868.06431699000007</v>
      </c>
      <c r="N55" s="36">
        <f>SUMIFS(СВЦЭМ!$D$33:$D$776,СВЦЭМ!$A$33:$A$776,$A55,СВЦЭМ!$B$33:$B$776,N$47)+'СЕТ СН'!$F$14+СВЦЭМ!$D$10+'СЕТ СН'!$F$6-'СЕТ СН'!$F$26</f>
        <v>879.13683545000004</v>
      </c>
      <c r="O55" s="36">
        <f>SUMIFS(СВЦЭМ!$D$33:$D$776,СВЦЭМ!$A$33:$A$776,$A55,СВЦЭМ!$B$33:$B$776,O$47)+'СЕТ СН'!$F$14+СВЦЭМ!$D$10+'СЕТ СН'!$F$6-'СЕТ СН'!$F$26</f>
        <v>894.96093395000003</v>
      </c>
      <c r="P55" s="36">
        <f>SUMIFS(СВЦЭМ!$D$33:$D$776,СВЦЭМ!$A$33:$A$776,$A55,СВЦЭМ!$B$33:$B$776,P$47)+'СЕТ СН'!$F$14+СВЦЭМ!$D$10+'СЕТ СН'!$F$6-'СЕТ СН'!$F$26</f>
        <v>907.92580848</v>
      </c>
      <c r="Q55" s="36">
        <f>SUMIFS(СВЦЭМ!$D$33:$D$776,СВЦЭМ!$A$33:$A$776,$A55,СВЦЭМ!$B$33:$B$776,Q$47)+'СЕТ СН'!$F$14+СВЦЭМ!$D$10+'СЕТ СН'!$F$6-'СЕТ СН'!$F$26</f>
        <v>915.11486029000002</v>
      </c>
      <c r="R55" s="36">
        <f>SUMIFS(СВЦЭМ!$D$33:$D$776,СВЦЭМ!$A$33:$A$776,$A55,СВЦЭМ!$B$33:$B$776,R$47)+'СЕТ СН'!$F$14+СВЦЭМ!$D$10+'СЕТ СН'!$F$6-'СЕТ СН'!$F$26</f>
        <v>909.90140589999999</v>
      </c>
      <c r="S55" s="36">
        <f>SUMIFS(СВЦЭМ!$D$33:$D$776,СВЦЭМ!$A$33:$A$776,$A55,СВЦЭМ!$B$33:$B$776,S$47)+'СЕТ СН'!$F$14+СВЦЭМ!$D$10+'СЕТ СН'!$F$6-'СЕТ СН'!$F$26</f>
        <v>902.86624878999999</v>
      </c>
      <c r="T55" s="36">
        <f>SUMIFS(СВЦЭМ!$D$33:$D$776,СВЦЭМ!$A$33:$A$776,$A55,СВЦЭМ!$B$33:$B$776,T$47)+'СЕТ СН'!$F$14+СВЦЭМ!$D$10+'СЕТ СН'!$F$6-'СЕТ СН'!$F$26</f>
        <v>885.87227812000003</v>
      </c>
      <c r="U55" s="36">
        <f>SUMIFS(СВЦЭМ!$D$33:$D$776,СВЦЭМ!$A$33:$A$776,$A55,СВЦЭМ!$B$33:$B$776,U$47)+'СЕТ СН'!$F$14+СВЦЭМ!$D$10+'СЕТ СН'!$F$6-'СЕТ СН'!$F$26</f>
        <v>874.20472552000001</v>
      </c>
      <c r="V55" s="36">
        <f>SUMIFS(СВЦЭМ!$D$33:$D$776,СВЦЭМ!$A$33:$A$776,$A55,СВЦЭМ!$B$33:$B$776,V$47)+'СЕТ СН'!$F$14+СВЦЭМ!$D$10+'СЕТ СН'!$F$6-'СЕТ СН'!$F$26</f>
        <v>871.17745653999998</v>
      </c>
      <c r="W55" s="36">
        <f>SUMIFS(СВЦЭМ!$D$33:$D$776,СВЦЭМ!$A$33:$A$776,$A55,СВЦЭМ!$B$33:$B$776,W$47)+'СЕТ СН'!$F$14+СВЦЭМ!$D$10+'СЕТ СН'!$F$6-'СЕТ СН'!$F$26</f>
        <v>878.87788323000007</v>
      </c>
      <c r="X55" s="36">
        <f>SUMIFS(СВЦЭМ!$D$33:$D$776,СВЦЭМ!$A$33:$A$776,$A55,СВЦЭМ!$B$33:$B$776,X$47)+'СЕТ СН'!$F$14+СВЦЭМ!$D$10+'СЕТ СН'!$F$6-'СЕТ СН'!$F$26</f>
        <v>888.50662742999998</v>
      </c>
      <c r="Y55" s="36">
        <f>SUMIFS(СВЦЭМ!$D$33:$D$776,СВЦЭМ!$A$33:$A$776,$A55,СВЦЭМ!$B$33:$B$776,Y$47)+'СЕТ СН'!$F$14+СВЦЭМ!$D$10+'СЕТ СН'!$F$6-'СЕТ СН'!$F$26</f>
        <v>909.90499725000006</v>
      </c>
    </row>
    <row r="56" spans="1:25" ht="15.75" x14ac:dyDescent="0.2">
      <c r="A56" s="35">
        <f t="shared" si="1"/>
        <v>43899</v>
      </c>
      <c r="B56" s="36">
        <f>SUMIFS(СВЦЭМ!$D$33:$D$776,СВЦЭМ!$A$33:$A$776,$A56,СВЦЭМ!$B$33:$B$776,B$47)+'СЕТ СН'!$F$14+СВЦЭМ!$D$10+'СЕТ СН'!$F$6-'СЕТ СН'!$F$26</f>
        <v>966.28422768999997</v>
      </c>
      <c r="C56" s="36">
        <f>SUMIFS(СВЦЭМ!$D$33:$D$776,СВЦЭМ!$A$33:$A$776,$A56,СВЦЭМ!$B$33:$B$776,C$47)+'СЕТ СН'!$F$14+СВЦЭМ!$D$10+'СЕТ СН'!$F$6-'СЕТ СН'!$F$26</f>
        <v>976.06720709000001</v>
      </c>
      <c r="D56" s="36">
        <f>SUMIFS(СВЦЭМ!$D$33:$D$776,СВЦЭМ!$A$33:$A$776,$A56,СВЦЭМ!$B$33:$B$776,D$47)+'СЕТ СН'!$F$14+СВЦЭМ!$D$10+'СЕТ СН'!$F$6-'СЕТ СН'!$F$26</f>
        <v>992.26651433999996</v>
      </c>
      <c r="E56" s="36">
        <f>SUMIFS(СВЦЭМ!$D$33:$D$776,СВЦЭМ!$A$33:$A$776,$A56,СВЦЭМ!$B$33:$B$776,E$47)+'СЕТ СН'!$F$14+СВЦЭМ!$D$10+'СЕТ СН'!$F$6-'СЕТ СН'!$F$26</f>
        <v>1003.97651491</v>
      </c>
      <c r="F56" s="36">
        <f>SUMIFS(СВЦЭМ!$D$33:$D$776,СВЦЭМ!$A$33:$A$776,$A56,СВЦЭМ!$B$33:$B$776,F$47)+'СЕТ СН'!$F$14+СВЦЭМ!$D$10+'СЕТ СН'!$F$6-'СЕТ СН'!$F$26</f>
        <v>1004.02900135</v>
      </c>
      <c r="G56" s="36">
        <f>SUMIFS(СВЦЭМ!$D$33:$D$776,СВЦЭМ!$A$33:$A$776,$A56,СВЦЭМ!$B$33:$B$776,G$47)+'СЕТ СН'!$F$14+СВЦЭМ!$D$10+'СЕТ СН'!$F$6-'СЕТ СН'!$F$26</f>
        <v>1000.13928757</v>
      </c>
      <c r="H56" s="36">
        <f>SUMIFS(СВЦЭМ!$D$33:$D$776,СВЦЭМ!$A$33:$A$776,$A56,СВЦЭМ!$B$33:$B$776,H$47)+'СЕТ СН'!$F$14+СВЦЭМ!$D$10+'СЕТ СН'!$F$6-'СЕТ СН'!$F$26</f>
        <v>980.79303488000005</v>
      </c>
      <c r="I56" s="36">
        <f>SUMIFS(СВЦЭМ!$D$33:$D$776,СВЦЭМ!$A$33:$A$776,$A56,СВЦЭМ!$B$33:$B$776,I$47)+'СЕТ СН'!$F$14+СВЦЭМ!$D$10+'СЕТ СН'!$F$6-'СЕТ СН'!$F$26</f>
        <v>949.35409099000003</v>
      </c>
      <c r="J56" s="36">
        <f>SUMIFS(СВЦЭМ!$D$33:$D$776,СВЦЭМ!$A$33:$A$776,$A56,СВЦЭМ!$B$33:$B$776,J$47)+'СЕТ СН'!$F$14+СВЦЭМ!$D$10+'СЕТ СН'!$F$6-'СЕТ СН'!$F$26</f>
        <v>920.32566260999999</v>
      </c>
      <c r="K56" s="36">
        <f>SUMIFS(СВЦЭМ!$D$33:$D$776,СВЦЭМ!$A$33:$A$776,$A56,СВЦЭМ!$B$33:$B$776,K$47)+'СЕТ СН'!$F$14+СВЦЭМ!$D$10+'СЕТ СН'!$F$6-'СЕТ СН'!$F$26</f>
        <v>905.98585492000007</v>
      </c>
      <c r="L56" s="36">
        <f>SUMIFS(СВЦЭМ!$D$33:$D$776,СВЦЭМ!$A$33:$A$776,$A56,СВЦЭМ!$B$33:$B$776,L$47)+'СЕТ СН'!$F$14+СВЦЭМ!$D$10+'СЕТ СН'!$F$6-'СЕТ СН'!$F$26</f>
        <v>896.59485351000001</v>
      </c>
      <c r="M56" s="36">
        <f>SUMIFS(СВЦЭМ!$D$33:$D$776,СВЦЭМ!$A$33:$A$776,$A56,СВЦЭМ!$B$33:$B$776,M$47)+'СЕТ СН'!$F$14+СВЦЭМ!$D$10+'СЕТ СН'!$F$6-'СЕТ СН'!$F$26</f>
        <v>897.73822784000004</v>
      </c>
      <c r="N56" s="36">
        <f>SUMIFS(СВЦЭМ!$D$33:$D$776,СВЦЭМ!$A$33:$A$776,$A56,СВЦЭМ!$B$33:$B$776,N$47)+'СЕТ СН'!$F$14+СВЦЭМ!$D$10+'СЕТ СН'!$F$6-'СЕТ СН'!$F$26</f>
        <v>908.39941958999998</v>
      </c>
      <c r="O56" s="36">
        <f>SUMIFS(СВЦЭМ!$D$33:$D$776,СВЦЭМ!$A$33:$A$776,$A56,СВЦЭМ!$B$33:$B$776,O$47)+'СЕТ СН'!$F$14+СВЦЭМ!$D$10+'СЕТ СН'!$F$6-'СЕТ СН'!$F$26</f>
        <v>917.63854888000003</v>
      </c>
      <c r="P56" s="36">
        <f>SUMIFS(СВЦЭМ!$D$33:$D$776,СВЦЭМ!$A$33:$A$776,$A56,СВЦЭМ!$B$33:$B$776,P$47)+'СЕТ СН'!$F$14+СВЦЭМ!$D$10+'СЕТ СН'!$F$6-'СЕТ СН'!$F$26</f>
        <v>925.86891891000005</v>
      </c>
      <c r="Q56" s="36">
        <f>SUMIFS(СВЦЭМ!$D$33:$D$776,СВЦЭМ!$A$33:$A$776,$A56,СВЦЭМ!$B$33:$B$776,Q$47)+'СЕТ СН'!$F$14+СВЦЭМ!$D$10+'СЕТ СН'!$F$6-'СЕТ СН'!$F$26</f>
        <v>929.51361795000003</v>
      </c>
      <c r="R56" s="36">
        <f>SUMIFS(СВЦЭМ!$D$33:$D$776,СВЦЭМ!$A$33:$A$776,$A56,СВЦЭМ!$B$33:$B$776,R$47)+'СЕТ СН'!$F$14+СВЦЭМ!$D$10+'СЕТ СН'!$F$6-'СЕТ СН'!$F$26</f>
        <v>930.41904097999998</v>
      </c>
      <c r="S56" s="36">
        <f>SUMIFS(СВЦЭМ!$D$33:$D$776,СВЦЭМ!$A$33:$A$776,$A56,СВЦЭМ!$B$33:$B$776,S$47)+'СЕТ СН'!$F$14+СВЦЭМ!$D$10+'СЕТ СН'!$F$6-'СЕТ СН'!$F$26</f>
        <v>916.75259940000001</v>
      </c>
      <c r="T56" s="36">
        <f>SUMIFS(СВЦЭМ!$D$33:$D$776,СВЦЭМ!$A$33:$A$776,$A56,СВЦЭМ!$B$33:$B$776,T$47)+'СЕТ СН'!$F$14+СВЦЭМ!$D$10+'СЕТ СН'!$F$6-'СЕТ СН'!$F$26</f>
        <v>900.50290976999997</v>
      </c>
      <c r="U56" s="36">
        <f>SUMIFS(СВЦЭМ!$D$33:$D$776,СВЦЭМ!$A$33:$A$776,$A56,СВЦЭМ!$B$33:$B$776,U$47)+'СЕТ СН'!$F$14+СВЦЭМ!$D$10+'СЕТ СН'!$F$6-'СЕТ СН'!$F$26</f>
        <v>887.39919522000002</v>
      </c>
      <c r="V56" s="36">
        <f>SUMIFS(СВЦЭМ!$D$33:$D$776,СВЦЭМ!$A$33:$A$776,$A56,СВЦЭМ!$B$33:$B$776,V$47)+'СЕТ СН'!$F$14+СВЦЭМ!$D$10+'СЕТ СН'!$F$6-'СЕТ СН'!$F$26</f>
        <v>889.76250327000002</v>
      </c>
      <c r="W56" s="36">
        <f>SUMIFS(СВЦЭМ!$D$33:$D$776,СВЦЭМ!$A$33:$A$776,$A56,СВЦЭМ!$B$33:$B$776,W$47)+'СЕТ СН'!$F$14+СВЦЭМ!$D$10+'СЕТ СН'!$F$6-'СЕТ СН'!$F$26</f>
        <v>901.96878069000002</v>
      </c>
      <c r="X56" s="36">
        <f>SUMIFS(СВЦЭМ!$D$33:$D$776,СВЦЭМ!$A$33:$A$776,$A56,СВЦЭМ!$B$33:$B$776,X$47)+'СЕТ СН'!$F$14+СВЦЭМ!$D$10+'СЕТ СН'!$F$6-'СЕТ СН'!$F$26</f>
        <v>921.78795239999999</v>
      </c>
      <c r="Y56" s="36">
        <f>SUMIFS(СВЦЭМ!$D$33:$D$776,СВЦЭМ!$A$33:$A$776,$A56,СВЦЭМ!$B$33:$B$776,Y$47)+'СЕТ СН'!$F$14+СВЦЭМ!$D$10+'СЕТ СН'!$F$6-'СЕТ СН'!$F$26</f>
        <v>943.71104858000001</v>
      </c>
    </row>
    <row r="57" spans="1:25" ht="15.75" x14ac:dyDescent="0.2">
      <c r="A57" s="35">
        <f t="shared" si="1"/>
        <v>43900</v>
      </c>
      <c r="B57" s="36">
        <f>SUMIFS(СВЦЭМ!$D$33:$D$776,СВЦЭМ!$A$33:$A$776,$A57,СВЦЭМ!$B$33:$B$776,B$47)+'СЕТ СН'!$F$14+СВЦЭМ!$D$10+'СЕТ СН'!$F$6-'СЕТ СН'!$F$26</f>
        <v>960.85906576000002</v>
      </c>
      <c r="C57" s="36">
        <f>SUMIFS(СВЦЭМ!$D$33:$D$776,СВЦЭМ!$A$33:$A$776,$A57,СВЦЭМ!$B$33:$B$776,C$47)+'СЕТ СН'!$F$14+СВЦЭМ!$D$10+'СЕТ СН'!$F$6-'СЕТ СН'!$F$26</f>
        <v>989.79684343999998</v>
      </c>
      <c r="D57" s="36">
        <f>SUMIFS(СВЦЭМ!$D$33:$D$776,СВЦЭМ!$A$33:$A$776,$A57,СВЦЭМ!$B$33:$B$776,D$47)+'СЕТ СН'!$F$14+СВЦЭМ!$D$10+'СЕТ СН'!$F$6-'СЕТ СН'!$F$26</f>
        <v>987.38069991999998</v>
      </c>
      <c r="E57" s="36">
        <f>SUMIFS(СВЦЭМ!$D$33:$D$776,СВЦЭМ!$A$33:$A$776,$A57,СВЦЭМ!$B$33:$B$776,E$47)+'СЕТ СН'!$F$14+СВЦЭМ!$D$10+'СЕТ СН'!$F$6-'СЕТ СН'!$F$26</f>
        <v>990.09259989999998</v>
      </c>
      <c r="F57" s="36">
        <f>SUMIFS(СВЦЭМ!$D$33:$D$776,СВЦЭМ!$A$33:$A$776,$A57,СВЦЭМ!$B$33:$B$776,F$47)+'СЕТ СН'!$F$14+СВЦЭМ!$D$10+'СЕТ СН'!$F$6-'СЕТ СН'!$F$26</f>
        <v>985.67889343000002</v>
      </c>
      <c r="G57" s="36">
        <f>SUMIFS(СВЦЭМ!$D$33:$D$776,СВЦЭМ!$A$33:$A$776,$A57,СВЦЭМ!$B$33:$B$776,G$47)+'СЕТ СН'!$F$14+СВЦЭМ!$D$10+'СЕТ СН'!$F$6-'СЕТ СН'!$F$26</f>
        <v>942.49101274999998</v>
      </c>
      <c r="H57" s="36">
        <f>SUMIFS(СВЦЭМ!$D$33:$D$776,СВЦЭМ!$A$33:$A$776,$A57,СВЦЭМ!$B$33:$B$776,H$47)+'СЕТ СН'!$F$14+СВЦЭМ!$D$10+'СЕТ СН'!$F$6-'СЕТ СН'!$F$26</f>
        <v>920.3811303</v>
      </c>
      <c r="I57" s="36">
        <f>SUMIFS(СВЦЭМ!$D$33:$D$776,СВЦЭМ!$A$33:$A$776,$A57,СВЦЭМ!$B$33:$B$776,I$47)+'СЕТ СН'!$F$14+СВЦЭМ!$D$10+'СЕТ СН'!$F$6-'СЕТ СН'!$F$26</f>
        <v>888.06346121000001</v>
      </c>
      <c r="J57" s="36">
        <f>SUMIFS(СВЦЭМ!$D$33:$D$776,СВЦЭМ!$A$33:$A$776,$A57,СВЦЭМ!$B$33:$B$776,J$47)+'СЕТ СН'!$F$14+СВЦЭМ!$D$10+'СЕТ СН'!$F$6-'СЕТ СН'!$F$26</f>
        <v>860.50581935000002</v>
      </c>
      <c r="K57" s="36">
        <f>SUMIFS(СВЦЭМ!$D$33:$D$776,СВЦЭМ!$A$33:$A$776,$A57,СВЦЭМ!$B$33:$B$776,K$47)+'СЕТ СН'!$F$14+СВЦЭМ!$D$10+'СЕТ СН'!$F$6-'СЕТ СН'!$F$26</f>
        <v>871.59153168</v>
      </c>
      <c r="L57" s="36">
        <f>SUMIFS(СВЦЭМ!$D$33:$D$776,СВЦЭМ!$A$33:$A$776,$A57,СВЦЭМ!$B$33:$B$776,L$47)+'СЕТ СН'!$F$14+СВЦЭМ!$D$10+'СЕТ СН'!$F$6-'СЕТ СН'!$F$26</f>
        <v>869.90808800000002</v>
      </c>
      <c r="M57" s="36">
        <f>SUMIFS(СВЦЭМ!$D$33:$D$776,СВЦЭМ!$A$33:$A$776,$A57,СВЦЭМ!$B$33:$B$776,M$47)+'СЕТ СН'!$F$14+СВЦЭМ!$D$10+'СЕТ СН'!$F$6-'СЕТ СН'!$F$26</f>
        <v>864.37802961</v>
      </c>
      <c r="N57" s="36">
        <f>SUMIFS(СВЦЭМ!$D$33:$D$776,СВЦЭМ!$A$33:$A$776,$A57,СВЦЭМ!$B$33:$B$776,N$47)+'СЕТ СН'!$F$14+СВЦЭМ!$D$10+'СЕТ СН'!$F$6-'СЕТ СН'!$F$26</f>
        <v>860.37270794000005</v>
      </c>
      <c r="O57" s="36">
        <f>SUMIFS(СВЦЭМ!$D$33:$D$776,СВЦЭМ!$A$33:$A$776,$A57,СВЦЭМ!$B$33:$B$776,O$47)+'СЕТ СН'!$F$14+СВЦЭМ!$D$10+'СЕТ СН'!$F$6-'СЕТ СН'!$F$26</f>
        <v>855.5662595</v>
      </c>
      <c r="P57" s="36">
        <f>SUMIFS(СВЦЭМ!$D$33:$D$776,СВЦЭМ!$A$33:$A$776,$A57,СВЦЭМ!$B$33:$B$776,P$47)+'СЕТ СН'!$F$14+СВЦЭМ!$D$10+'СЕТ СН'!$F$6-'СЕТ СН'!$F$26</f>
        <v>856.65323617000001</v>
      </c>
      <c r="Q57" s="36">
        <f>SUMIFS(СВЦЭМ!$D$33:$D$776,СВЦЭМ!$A$33:$A$776,$A57,СВЦЭМ!$B$33:$B$776,Q$47)+'СЕТ СН'!$F$14+СВЦЭМ!$D$10+'СЕТ СН'!$F$6-'СЕТ СН'!$F$26</f>
        <v>854.65013548000002</v>
      </c>
      <c r="R57" s="36">
        <f>SUMIFS(СВЦЭМ!$D$33:$D$776,СВЦЭМ!$A$33:$A$776,$A57,СВЦЭМ!$B$33:$B$776,R$47)+'СЕТ СН'!$F$14+СВЦЭМ!$D$10+'СЕТ СН'!$F$6-'СЕТ СН'!$F$26</f>
        <v>845.52084276000005</v>
      </c>
      <c r="S57" s="36">
        <f>SUMIFS(СВЦЭМ!$D$33:$D$776,СВЦЭМ!$A$33:$A$776,$A57,СВЦЭМ!$B$33:$B$776,S$47)+'СЕТ СН'!$F$14+СВЦЭМ!$D$10+'СЕТ СН'!$F$6-'СЕТ СН'!$F$26</f>
        <v>845.84892701000001</v>
      </c>
      <c r="T57" s="36">
        <f>SUMIFS(СВЦЭМ!$D$33:$D$776,СВЦЭМ!$A$33:$A$776,$A57,СВЦЭМ!$B$33:$B$776,T$47)+'СЕТ СН'!$F$14+СВЦЭМ!$D$10+'СЕТ СН'!$F$6-'СЕТ СН'!$F$26</f>
        <v>842.13687820999996</v>
      </c>
      <c r="U57" s="36">
        <f>SUMIFS(СВЦЭМ!$D$33:$D$776,СВЦЭМ!$A$33:$A$776,$A57,СВЦЭМ!$B$33:$B$776,U$47)+'СЕТ СН'!$F$14+СВЦЭМ!$D$10+'СЕТ СН'!$F$6-'СЕТ СН'!$F$26</f>
        <v>863.69868728000006</v>
      </c>
      <c r="V57" s="36">
        <f>SUMIFS(СВЦЭМ!$D$33:$D$776,СВЦЭМ!$A$33:$A$776,$A57,СВЦЭМ!$B$33:$B$776,V$47)+'СЕТ СН'!$F$14+СВЦЭМ!$D$10+'СЕТ СН'!$F$6-'СЕТ СН'!$F$26</f>
        <v>862.40817139000001</v>
      </c>
      <c r="W57" s="36">
        <f>SUMIFS(СВЦЭМ!$D$33:$D$776,СВЦЭМ!$A$33:$A$776,$A57,СВЦЭМ!$B$33:$B$776,W$47)+'СЕТ СН'!$F$14+СВЦЭМ!$D$10+'СЕТ СН'!$F$6-'СЕТ СН'!$F$26</f>
        <v>858.77068783000004</v>
      </c>
      <c r="X57" s="36">
        <f>SUMIFS(СВЦЭМ!$D$33:$D$776,СВЦЭМ!$A$33:$A$776,$A57,СВЦЭМ!$B$33:$B$776,X$47)+'СЕТ СН'!$F$14+СВЦЭМ!$D$10+'СЕТ СН'!$F$6-'СЕТ СН'!$F$26</f>
        <v>851.14523358999998</v>
      </c>
      <c r="Y57" s="36">
        <f>SUMIFS(СВЦЭМ!$D$33:$D$776,СВЦЭМ!$A$33:$A$776,$A57,СВЦЭМ!$B$33:$B$776,Y$47)+'СЕТ СН'!$F$14+СВЦЭМ!$D$10+'СЕТ СН'!$F$6-'СЕТ СН'!$F$26</f>
        <v>857.47992988999999</v>
      </c>
    </row>
    <row r="58" spans="1:25" ht="15.75" x14ac:dyDescent="0.2">
      <c r="A58" s="35">
        <f t="shared" si="1"/>
        <v>43901</v>
      </c>
      <c r="B58" s="36">
        <f>SUMIFS(СВЦЭМ!$D$33:$D$776,СВЦЭМ!$A$33:$A$776,$A58,СВЦЭМ!$B$33:$B$776,B$47)+'СЕТ СН'!$F$14+СВЦЭМ!$D$10+'СЕТ СН'!$F$6-'СЕТ СН'!$F$26</f>
        <v>958.44813242999999</v>
      </c>
      <c r="C58" s="36">
        <f>SUMIFS(СВЦЭМ!$D$33:$D$776,СВЦЭМ!$A$33:$A$776,$A58,СВЦЭМ!$B$33:$B$776,C$47)+'СЕТ СН'!$F$14+СВЦЭМ!$D$10+'СЕТ СН'!$F$6-'СЕТ СН'!$F$26</f>
        <v>947.90584179999996</v>
      </c>
      <c r="D58" s="36">
        <f>SUMIFS(СВЦЭМ!$D$33:$D$776,СВЦЭМ!$A$33:$A$776,$A58,СВЦЭМ!$B$33:$B$776,D$47)+'СЕТ СН'!$F$14+СВЦЭМ!$D$10+'СЕТ СН'!$F$6-'СЕТ СН'!$F$26</f>
        <v>937.78351943000007</v>
      </c>
      <c r="E58" s="36">
        <f>SUMIFS(СВЦЭМ!$D$33:$D$776,СВЦЭМ!$A$33:$A$776,$A58,СВЦЭМ!$B$33:$B$776,E$47)+'СЕТ СН'!$F$14+СВЦЭМ!$D$10+'СЕТ СН'!$F$6-'СЕТ СН'!$F$26</f>
        <v>934.64767045999997</v>
      </c>
      <c r="F58" s="36">
        <f>SUMIFS(СВЦЭМ!$D$33:$D$776,СВЦЭМ!$A$33:$A$776,$A58,СВЦЭМ!$B$33:$B$776,F$47)+'СЕТ СН'!$F$14+СВЦЭМ!$D$10+'СЕТ СН'!$F$6-'СЕТ СН'!$F$26</f>
        <v>931.54517192000003</v>
      </c>
      <c r="G58" s="36">
        <f>SUMIFS(СВЦЭМ!$D$33:$D$776,СВЦЭМ!$A$33:$A$776,$A58,СВЦЭМ!$B$33:$B$776,G$47)+'СЕТ СН'!$F$14+СВЦЭМ!$D$10+'СЕТ СН'!$F$6-'СЕТ СН'!$F$26</f>
        <v>936.28999769999996</v>
      </c>
      <c r="H58" s="36">
        <f>SUMIFS(СВЦЭМ!$D$33:$D$776,СВЦЭМ!$A$33:$A$776,$A58,СВЦЭМ!$B$33:$B$776,H$47)+'СЕТ СН'!$F$14+СВЦЭМ!$D$10+'СЕТ СН'!$F$6-'СЕТ СН'!$F$26</f>
        <v>951.65049145</v>
      </c>
      <c r="I58" s="36">
        <f>SUMIFS(СВЦЭМ!$D$33:$D$776,СВЦЭМ!$A$33:$A$776,$A58,СВЦЭМ!$B$33:$B$776,I$47)+'СЕТ СН'!$F$14+СВЦЭМ!$D$10+'СЕТ СН'!$F$6-'СЕТ СН'!$F$26</f>
        <v>936.37147735999997</v>
      </c>
      <c r="J58" s="36">
        <f>SUMIFS(СВЦЭМ!$D$33:$D$776,СВЦЭМ!$A$33:$A$776,$A58,СВЦЭМ!$B$33:$B$776,J$47)+'СЕТ СН'!$F$14+СВЦЭМ!$D$10+'СЕТ СН'!$F$6-'СЕТ СН'!$F$26</f>
        <v>898.71343594000007</v>
      </c>
      <c r="K58" s="36">
        <f>SUMIFS(СВЦЭМ!$D$33:$D$776,СВЦЭМ!$A$33:$A$776,$A58,СВЦЭМ!$B$33:$B$776,K$47)+'СЕТ СН'!$F$14+СВЦЭМ!$D$10+'СЕТ СН'!$F$6-'СЕТ СН'!$F$26</f>
        <v>898.41959473999998</v>
      </c>
      <c r="L58" s="36">
        <f>SUMIFS(СВЦЭМ!$D$33:$D$776,СВЦЭМ!$A$33:$A$776,$A58,СВЦЭМ!$B$33:$B$776,L$47)+'СЕТ СН'!$F$14+СВЦЭМ!$D$10+'СЕТ СН'!$F$6-'СЕТ СН'!$F$26</f>
        <v>906.50797548000003</v>
      </c>
      <c r="M58" s="36">
        <f>SUMIFS(СВЦЭМ!$D$33:$D$776,СВЦЭМ!$A$33:$A$776,$A58,СВЦЭМ!$B$33:$B$776,M$47)+'СЕТ СН'!$F$14+СВЦЭМ!$D$10+'СЕТ СН'!$F$6-'СЕТ СН'!$F$26</f>
        <v>906.88824843999998</v>
      </c>
      <c r="N58" s="36">
        <f>SUMIFS(СВЦЭМ!$D$33:$D$776,СВЦЭМ!$A$33:$A$776,$A58,СВЦЭМ!$B$33:$B$776,N$47)+'СЕТ СН'!$F$14+СВЦЭМ!$D$10+'СЕТ СН'!$F$6-'СЕТ СН'!$F$26</f>
        <v>910.83338114000003</v>
      </c>
      <c r="O58" s="36">
        <f>SUMIFS(СВЦЭМ!$D$33:$D$776,СВЦЭМ!$A$33:$A$776,$A58,СВЦЭМ!$B$33:$B$776,O$47)+'СЕТ СН'!$F$14+СВЦЭМ!$D$10+'СЕТ СН'!$F$6-'СЕТ СН'!$F$26</f>
        <v>918.09874633000004</v>
      </c>
      <c r="P58" s="36">
        <f>SUMIFS(СВЦЭМ!$D$33:$D$776,СВЦЭМ!$A$33:$A$776,$A58,СВЦЭМ!$B$33:$B$776,P$47)+'СЕТ СН'!$F$14+СВЦЭМ!$D$10+'СЕТ СН'!$F$6-'СЕТ СН'!$F$26</f>
        <v>922.11549976000003</v>
      </c>
      <c r="Q58" s="36">
        <f>SUMIFS(СВЦЭМ!$D$33:$D$776,СВЦЭМ!$A$33:$A$776,$A58,СВЦЭМ!$B$33:$B$776,Q$47)+'СЕТ СН'!$F$14+СВЦЭМ!$D$10+'СЕТ СН'!$F$6-'СЕТ СН'!$F$26</f>
        <v>928.10609766000005</v>
      </c>
      <c r="R58" s="36">
        <f>SUMIFS(СВЦЭМ!$D$33:$D$776,СВЦЭМ!$A$33:$A$776,$A58,СВЦЭМ!$B$33:$B$776,R$47)+'СЕТ СН'!$F$14+СВЦЭМ!$D$10+'СЕТ СН'!$F$6-'СЕТ СН'!$F$26</f>
        <v>928.21378146999996</v>
      </c>
      <c r="S58" s="36">
        <f>SUMIFS(СВЦЭМ!$D$33:$D$776,СВЦЭМ!$A$33:$A$776,$A58,СВЦЭМ!$B$33:$B$776,S$47)+'СЕТ СН'!$F$14+СВЦЭМ!$D$10+'СЕТ СН'!$F$6-'СЕТ СН'!$F$26</f>
        <v>920.59377976999997</v>
      </c>
      <c r="T58" s="36">
        <f>SUMIFS(СВЦЭМ!$D$33:$D$776,СВЦЭМ!$A$33:$A$776,$A58,СВЦЭМ!$B$33:$B$776,T$47)+'СЕТ СН'!$F$14+СВЦЭМ!$D$10+'СЕТ СН'!$F$6-'СЕТ СН'!$F$26</f>
        <v>918.83513814000003</v>
      </c>
      <c r="U58" s="36">
        <f>SUMIFS(СВЦЭМ!$D$33:$D$776,СВЦЭМ!$A$33:$A$776,$A58,СВЦЭМ!$B$33:$B$776,U$47)+'СЕТ СН'!$F$14+СВЦЭМ!$D$10+'СЕТ СН'!$F$6-'СЕТ СН'!$F$26</f>
        <v>921.72221333000005</v>
      </c>
      <c r="V58" s="36">
        <f>SUMIFS(СВЦЭМ!$D$33:$D$776,СВЦЭМ!$A$33:$A$776,$A58,СВЦЭМ!$B$33:$B$776,V$47)+'СЕТ СН'!$F$14+СВЦЭМ!$D$10+'СЕТ СН'!$F$6-'СЕТ СН'!$F$26</f>
        <v>924.19960390000006</v>
      </c>
      <c r="W58" s="36">
        <f>SUMIFS(СВЦЭМ!$D$33:$D$776,СВЦЭМ!$A$33:$A$776,$A58,СВЦЭМ!$B$33:$B$776,W$47)+'СЕТ СН'!$F$14+СВЦЭМ!$D$10+'СЕТ СН'!$F$6-'СЕТ СН'!$F$26</f>
        <v>926.14135744999999</v>
      </c>
      <c r="X58" s="36">
        <f>SUMIFS(СВЦЭМ!$D$33:$D$776,СВЦЭМ!$A$33:$A$776,$A58,СВЦЭМ!$B$33:$B$776,X$47)+'СЕТ СН'!$F$14+СВЦЭМ!$D$10+'СЕТ СН'!$F$6-'СЕТ СН'!$F$26</f>
        <v>941.61694196999997</v>
      </c>
      <c r="Y58" s="36">
        <f>SUMIFS(СВЦЭМ!$D$33:$D$776,СВЦЭМ!$A$33:$A$776,$A58,СВЦЭМ!$B$33:$B$776,Y$47)+'СЕТ СН'!$F$14+СВЦЭМ!$D$10+'СЕТ СН'!$F$6-'СЕТ СН'!$F$26</f>
        <v>957.04748941000003</v>
      </c>
    </row>
    <row r="59" spans="1:25" ht="15.75" x14ac:dyDescent="0.2">
      <c r="A59" s="35">
        <f t="shared" si="1"/>
        <v>43902</v>
      </c>
      <c r="B59" s="36">
        <f>SUMIFS(СВЦЭМ!$D$33:$D$776,СВЦЭМ!$A$33:$A$776,$A59,СВЦЭМ!$B$33:$B$776,B$47)+'СЕТ СН'!$F$14+СВЦЭМ!$D$10+'СЕТ СН'!$F$6-'СЕТ СН'!$F$26</f>
        <v>933.02367663000007</v>
      </c>
      <c r="C59" s="36">
        <f>SUMIFS(СВЦЭМ!$D$33:$D$776,СВЦЭМ!$A$33:$A$776,$A59,СВЦЭМ!$B$33:$B$776,C$47)+'СЕТ СН'!$F$14+СВЦЭМ!$D$10+'СЕТ СН'!$F$6-'СЕТ СН'!$F$26</f>
        <v>954.34824420999996</v>
      </c>
      <c r="D59" s="36">
        <f>SUMIFS(СВЦЭМ!$D$33:$D$776,СВЦЭМ!$A$33:$A$776,$A59,СВЦЭМ!$B$33:$B$776,D$47)+'СЕТ СН'!$F$14+СВЦЭМ!$D$10+'СЕТ СН'!$F$6-'СЕТ СН'!$F$26</f>
        <v>963.49991788</v>
      </c>
      <c r="E59" s="36">
        <f>SUMIFS(СВЦЭМ!$D$33:$D$776,СВЦЭМ!$A$33:$A$776,$A59,СВЦЭМ!$B$33:$B$776,E$47)+'СЕТ СН'!$F$14+СВЦЭМ!$D$10+'СЕТ СН'!$F$6-'СЕТ СН'!$F$26</f>
        <v>968.71326953000005</v>
      </c>
      <c r="F59" s="36">
        <f>SUMIFS(СВЦЭМ!$D$33:$D$776,СВЦЭМ!$A$33:$A$776,$A59,СВЦЭМ!$B$33:$B$776,F$47)+'СЕТ СН'!$F$14+СВЦЭМ!$D$10+'СЕТ СН'!$F$6-'СЕТ СН'!$F$26</f>
        <v>962.46818885000005</v>
      </c>
      <c r="G59" s="36">
        <f>SUMIFS(СВЦЭМ!$D$33:$D$776,СВЦЭМ!$A$33:$A$776,$A59,СВЦЭМ!$B$33:$B$776,G$47)+'СЕТ СН'!$F$14+СВЦЭМ!$D$10+'СЕТ СН'!$F$6-'СЕТ СН'!$F$26</f>
        <v>953.51827359000004</v>
      </c>
      <c r="H59" s="36">
        <f>SUMIFS(СВЦЭМ!$D$33:$D$776,СВЦЭМ!$A$33:$A$776,$A59,СВЦЭМ!$B$33:$B$776,H$47)+'СЕТ СН'!$F$14+СВЦЭМ!$D$10+'СЕТ СН'!$F$6-'СЕТ СН'!$F$26</f>
        <v>947.47767947</v>
      </c>
      <c r="I59" s="36">
        <f>SUMIFS(СВЦЭМ!$D$33:$D$776,СВЦЭМ!$A$33:$A$776,$A59,СВЦЭМ!$B$33:$B$776,I$47)+'СЕТ СН'!$F$14+СВЦЭМ!$D$10+'СЕТ СН'!$F$6-'СЕТ СН'!$F$26</f>
        <v>943.82971883000005</v>
      </c>
      <c r="J59" s="36">
        <f>SUMIFS(СВЦЭМ!$D$33:$D$776,СВЦЭМ!$A$33:$A$776,$A59,СВЦЭМ!$B$33:$B$776,J$47)+'СЕТ СН'!$F$14+СВЦЭМ!$D$10+'СЕТ СН'!$F$6-'СЕТ СН'!$F$26</f>
        <v>910.93260000999999</v>
      </c>
      <c r="K59" s="36">
        <f>SUMIFS(СВЦЭМ!$D$33:$D$776,СВЦЭМ!$A$33:$A$776,$A59,СВЦЭМ!$B$33:$B$776,K$47)+'СЕТ СН'!$F$14+СВЦЭМ!$D$10+'СЕТ СН'!$F$6-'СЕТ СН'!$F$26</f>
        <v>909.36393090000001</v>
      </c>
      <c r="L59" s="36">
        <f>SUMIFS(СВЦЭМ!$D$33:$D$776,СВЦЭМ!$A$33:$A$776,$A59,СВЦЭМ!$B$33:$B$776,L$47)+'СЕТ СН'!$F$14+СВЦЭМ!$D$10+'СЕТ СН'!$F$6-'СЕТ СН'!$F$26</f>
        <v>915.55940079000004</v>
      </c>
      <c r="M59" s="36">
        <f>SUMIFS(СВЦЭМ!$D$33:$D$776,СВЦЭМ!$A$33:$A$776,$A59,СВЦЭМ!$B$33:$B$776,M$47)+'СЕТ СН'!$F$14+СВЦЭМ!$D$10+'СЕТ СН'!$F$6-'СЕТ СН'!$F$26</f>
        <v>932.23096525000005</v>
      </c>
      <c r="N59" s="36">
        <f>SUMIFS(СВЦЭМ!$D$33:$D$776,СВЦЭМ!$A$33:$A$776,$A59,СВЦЭМ!$B$33:$B$776,N$47)+'СЕТ СН'!$F$14+СВЦЭМ!$D$10+'СЕТ СН'!$F$6-'СЕТ СН'!$F$26</f>
        <v>936.30726721999997</v>
      </c>
      <c r="O59" s="36">
        <f>SUMIFS(СВЦЭМ!$D$33:$D$776,СВЦЭМ!$A$33:$A$776,$A59,СВЦЭМ!$B$33:$B$776,O$47)+'СЕТ СН'!$F$14+СВЦЭМ!$D$10+'СЕТ СН'!$F$6-'СЕТ СН'!$F$26</f>
        <v>945.73261301000002</v>
      </c>
      <c r="P59" s="36">
        <f>SUMIFS(СВЦЭМ!$D$33:$D$776,СВЦЭМ!$A$33:$A$776,$A59,СВЦЭМ!$B$33:$B$776,P$47)+'СЕТ СН'!$F$14+СВЦЭМ!$D$10+'СЕТ СН'!$F$6-'СЕТ СН'!$F$26</f>
        <v>954.03837691000001</v>
      </c>
      <c r="Q59" s="36">
        <f>SUMIFS(СВЦЭМ!$D$33:$D$776,СВЦЭМ!$A$33:$A$776,$A59,СВЦЭМ!$B$33:$B$776,Q$47)+'СЕТ СН'!$F$14+СВЦЭМ!$D$10+'СЕТ СН'!$F$6-'СЕТ СН'!$F$26</f>
        <v>959.48552620999999</v>
      </c>
      <c r="R59" s="36">
        <f>SUMIFS(СВЦЭМ!$D$33:$D$776,СВЦЭМ!$A$33:$A$776,$A59,СВЦЭМ!$B$33:$B$776,R$47)+'СЕТ СН'!$F$14+СВЦЭМ!$D$10+'СЕТ СН'!$F$6-'СЕТ СН'!$F$26</f>
        <v>960.75515475999998</v>
      </c>
      <c r="S59" s="36">
        <f>SUMIFS(СВЦЭМ!$D$33:$D$776,СВЦЭМ!$A$33:$A$776,$A59,СВЦЭМ!$B$33:$B$776,S$47)+'СЕТ СН'!$F$14+СВЦЭМ!$D$10+'СЕТ СН'!$F$6-'СЕТ СН'!$F$26</f>
        <v>955.11619398000005</v>
      </c>
      <c r="T59" s="36">
        <f>SUMIFS(СВЦЭМ!$D$33:$D$776,СВЦЭМ!$A$33:$A$776,$A59,СВЦЭМ!$B$33:$B$776,T$47)+'СЕТ СН'!$F$14+СВЦЭМ!$D$10+'СЕТ СН'!$F$6-'СЕТ СН'!$F$26</f>
        <v>926.31087657</v>
      </c>
      <c r="U59" s="36">
        <f>SUMIFS(СВЦЭМ!$D$33:$D$776,СВЦЭМ!$A$33:$A$776,$A59,СВЦЭМ!$B$33:$B$776,U$47)+'СЕТ СН'!$F$14+СВЦЭМ!$D$10+'СЕТ СН'!$F$6-'СЕТ СН'!$F$26</f>
        <v>910.00338122000005</v>
      </c>
      <c r="V59" s="36">
        <f>SUMIFS(СВЦЭМ!$D$33:$D$776,СВЦЭМ!$A$33:$A$776,$A59,СВЦЭМ!$B$33:$B$776,V$47)+'СЕТ СН'!$F$14+СВЦЭМ!$D$10+'СЕТ СН'!$F$6-'СЕТ СН'!$F$26</f>
        <v>905.13610398000003</v>
      </c>
      <c r="W59" s="36">
        <f>SUMIFS(СВЦЭМ!$D$33:$D$776,СВЦЭМ!$A$33:$A$776,$A59,СВЦЭМ!$B$33:$B$776,W$47)+'СЕТ СН'!$F$14+СВЦЭМ!$D$10+'СЕТ СН'!$F$6-'СЕТ СН'!$F$26</f>
        <v>919.16520104000006</v>
      </c>
      <c r="X59" s="36">
        <f>SUMIFS(СВЦЭМ!$D$33:$D$776,СВЦЭМ!$A$33:$A$776,$A59,СВЦЭМ!$B$33:$B$776,X$47)+'СЕТ СН'!$F$14+СВЦЭМ!$D$10+'СЕТ СН'!$F$6-'СЕТ СН'!$F$26</f>
        <v>936.45177742999999</v>
      </c>
      <c r="Y59" s="36">
        <f>SUMIFS(СВЦЭМ!$D$33:$D$776,СВЦЭМ!$A$33:$A$776,$A59,СВЦЭМ!$B$33:$B$776,Y$47)+'СЕТ СН'!$F$14+СВЦЭМ!$D$10+'СЕТ СН'!$F$6-'СЕТ СН'!$F$26</f>
        <v>951.29064692999998</v>
      </c>
    </row>
    <row r="60" spans="1:25" ht="15.75" x14ac:dyDescent="0.2">
      <c r="A60" s="35">
        <f t="shared" si="1"/>
        <v>43903</v>
      </c>
      <c r="B60" s="36">
        <f>SUMIFS(СВЦЭМ!$D$33:$D$776,СВЦЭМ!$A$33:$A$776,$A60,СВЦЭМ!$B$33:$B$776,B$47)+'СЕТ СН'!$F$14+СВЦЭМ!$D$10+'СЕТ СН'!$F$6-'СЕТ СН'!$F$26</f>
        <v>1006.1546712100001</v>
      </c>
      <c r="C60" s="36">
        <f>SUMIFS(СВЦЭМ!$D$33:$D$776,СВЦЭМ!$A$33:$A$776,$A60,СВЦЭМ!$B$33:$B$776,C$47)+'СЕТ СН'!$F$14+СВЦЭМ!$D$10+'СЕТ СН'!$F$6-'СЕТ СН'!$F$26</f>
        <v>1019.42266882</v>
      </c>
      <c r="D60" s="36">
        <f>SUMIFS(СВЦЭМ!$D$33:$D$776,СВЦЭМ!$A$33:$A$776,$A60,СВЦЭМ!$B$33:$B$776,D$47)+'СЕТ СН'!$F$14+СВЦЭМ!$D$10+'СЕТ СН'!$F$6-'СЕТ СН'!$F$26</f>
        <v>1030.6618621800001</v>
      </c>
      <c r="E60" s="36">
        <f>SUMIFS(СВЦЭМ!$D$33:$D$776,СВЦЭМ!$A$33:$A$776,$A60,СВЦЭМ!$B$33:$B$776,E$47)+'СЕТ СН'!$F$14+СВЦЭМ!$D$10+'СЕТ СН'!$F$6-'СЕТ СН'!$F$26</f>
        <v>1030.7297766400002</v>
      </c>
      <c r="F60" s="36">
        <f>SUMIFS(СВЦЭМ!$D$33:$D$776,СВЦЭМ!$A$33:$A$776,$A60,СВЦЭМ!$B$33:$B$776,F$47)+'СЕТ СН'!$F$14+СВЦЭМ!$D$10+'СЕТ СН'!$F$6-'СЕТ СН'!$F$26</f>
        <v>1026.6148741300001</v>
      </c>
      <c r="G60" s="36">
        <f>SUMIFS(СВЦЭМ!$D$33:$D$776,СВЦЭМ!$A$33:$A$776,$A60,СВЦЭМ!$B$33:$B$776,G$47)+'СЕТ СН'!$F$14+СВЦЭМ!$D$10+'СЕТ СН'!$F$6-'СЕТ СН'!$F$26</f>
        <v>1005.42798983</v>
      </c>
      <c r="H60" s="36">
        <f>SUMIFS(СВЦЭМ!$D$33:$D$776,СВЦЭМ!$A$33:$A$776,$A60,СВЦЭМ!$B$33:$B$776,H$47)+'СЕТ СН'!$F$14+СВЦЭМ!$D$10+'СЕТ СН'!$F$6-'СЕТ СН'!$F$26</f>
        <v>973.89578288999996</v>
      </c>
      <c r="I60" s="36">
        <f>SUMIFS(СВЦЭМ!$D$33:$D$776,СВЦЭМ!$A$33:$A$776,$A60,СВЦЭМ!$B$33:$B$776,I$47)+'СЕТ СН'!$F$14+СВЦЭМ!$D$10+'СЕТ СН'!$F$6-'СЕТ СН'!$F$26</f>
        <v>947.73509065999997</v>
      </c>
      <c r="J60" s="36">
        <f>SUMIFS(СВЦЭМ!$D$33:$D$776,СВЦЭМ!$A$33:$A$776,$A60,СВЦЭМ!$B$33:$B$776,J$47)+'СЕТ СН'!$F$14+СВЦЭМ!$D$10+'СЕТ СН'!$F$6-'СЕТ СН'!$F$26</f>
        <v>904.81419925</v>
      </c>
      <c r="K60" s="36">
        <f>SUMIFS(СВЦЭМ!$D$33:$D$776,СВЦЭМ!$A$33:$A$776,$A60,СВЦЭМ!$B$33:$B$776,K$47)+'СЕТ СН'!$F$14+СВЦЭМ!$D$10+'СЕТ СН'!$F$6-'СЕТ СН'!$F$26</f>
        <v>900.05475261000004</v>
      </c>
      <c r="L60" s="36">
        <f>SUMIFS(СВЦЭМ!$D$33:$D$776,СВЦЭМ!$A$33:$A$776,$A60,СВЦЭМ!$B$33:$B$776,L$47)+'СЕТ СН'!$F$14+СВЦЭМ!$D$10+'СЕТ СН'!$F$6-'СЕТ СН'!$F$26</f>
        <v>907.91096823999999</v>
      </c>
      <c r="M60" s="36">
        <f>SUMIFS(СВЦЭМ!$D$33:$D$776,СВЦЭМ!$A$33:$A$776,$A60,СВЦЭМ!$B$33:$B$776,M$47)+'СЕТ СН'!$F$14+СВЦЭМ!$D$10+'СЕТ СН'!$F$6-'СЕТ СН'!$F$26</f>
        <v>916.50796248000006</v>
      </c>
      <c r="N60" s="36">
        <f>SUMIFS(СВЦЭМ!$D$33:$D$776,СВЦЭМ!$A$33:$A$776,$A60,СВЦЭМ!$B$33:$B$776,N$47)+'СЕТ СН'!$F$14+СВЦЭМ!$D$10+'СЕТ СН'!$F$6-'СЕТ СН'!$F$26</f>
        <v>919.46812249000004</v>
      </c>
      <c r="O60" s="36">
        <f>SUMIFS(СВЦЭМ!$D$33:$D$776,СВЦЭМ!$A$33:$A$776,$A60,СВЦЭМ!$B$33:$B$776,O$47)+'СЕТ СН'!$F$14+СВЦЭМ!$D$10+'СЕТ СН'!$F$6-'СЕТ СН'!$F$26</f>
        <v>928.97876938000002</v>
      </c>
      <c r="P60" s="36">
        <f>SUMIFS(СВЦЭМ!$D$33:$D$776,СВЦЭМ!$A$33:$A$776,$A60,СВЦЭМ!$B$33:$B$776,P$47)+'СЕТ СН'!$F$14+СВЦЭМ!$D$10+'СЕТ СН'!$F$6-'СЕТ СН'!$F$26</f>
        <v>937.40720501999999</v>
      </c>
      <c r="Q60" s="36">
        <f>SUMIFS(СВЦЭМ!$D$33:$D$776,СВЦЭМ!$A$33:$A$776,$A60,СВЦЭМ!$B$33:$B$776,Q$47)+'СЕТ СН'!$F$14+СВЦЭМ!$D$10+'СЕТ СН'!$F$6-'СЕТ СН'!$F$26</f>
        <v>944.95276014000001</v>
      </c>
      <c r="R60" s="36">
        <f>SUMIFS(СВЦЭМ!$D$33:$D$776,СВЦЭМ!$A$33:$A$776,$A60,СВЦЭМ!$B$33:$B$776,R$47)+'СЕТ СН'!$F$14+СВЦЭМ!$D$10+'СЕТ СН'!$F$6-'СЕТ СН'!$F$26</f>
        <v>947.95167098000002</v>
      </c>
      <c r="S60" s="36">
        <f>SUMIFS(СВЦЭМ!$D$33:$D$776,СВЦЭМ!$A$33:$A$776,$A60,СВЦЭМ!$B$33:$B$776,S$47)+'СЕТ СН'!$F$14+СВЦЭМ!$D$10+'СЕТ СН'!$F$6-'СЕТ СН'!$F$26</f>
        <v>942.86443969000004</v>
      </c>
      <c r="T60" s="36">
        <f>SUMIFS(СВЦЭМ!$D$33:$D$776,СВЦЭМ!$A$33:$A$776,$A60,СВЦЭМ!$B$33:$B$776,T$47)+'СЕТ СН'!$F$14+СВЦЭМ!$D$10+'СЕТ СН'!$F$6-'СЕТ СН'!$F$26</f>
        <v>921.78933516000006</v>
      </c>
      <c r="U60" s="36">
        <f>SUMIFS(СВЦЭМ!$D$33:$D$776,СВЦЭМ!$A$33:$A$776,$A60,СВЦЭМ!$B$33:$B$776,U$47)+'СЕТ СН'!$F$14+СВЦЭМ!$D$10+'СЕТ СН'!$F$6-'СЕТ СН'!$F$26</f>
        <v>898.01015398000004</v>
      </c>
      <c r="V60" s="36">
        <f>SUMIFS(СВЦЭМ!$D$33:$D$776,СВЦЭМ!$A$33:$A$776,$A60,СВЦЭМ!$B$33:$B$776,V$47)+'СЕТ СН'!$F$14+СВЦЭМ!$D$10+'СЕТ СН'!$F$6-'СЕТ СН'!$F$26</f>
        <v>891.57486218999998</v>
      </c>
      <c r="W60" s="36">
        <f>SUMIFS(СВЦЭМ!$D$33:$D$776,СВЦЭМ!$A$33:$A$776,$A60,СВЦЭМ!$B$33:$B$776,W$47)+'СЕТ СН'!$F$14+СВЦЭМ!$D$10+'СЕТ СН'!$F$6-'СЕТ СН'!$F$26</f>
        <v>895.90788366000004</v>
      </c>
      <c r="X60" s="36">
        <f>SUMIFS(СВЦЭМ!$D$33:$D$776,СВЦЭМ!$A$33:$A$776,$A60,СВЦЭМ!$B$33:$B$776,X$47)+'СЕТ СН'!$F$14+СВЦЭМ!$D$10+'СЕТ СН'!$F$6-'СЕТ СН'!$F$26</f>
        <v>894.92489425999997</v>
      </c>
      <c r="Y60" s="36">
        <f>SUMIFS(СВЦЭМ!$D$33:$D$776,СВЦЭМ!$A$33:$A$776,$A60,СВЦЭМ!$B$33:$B$776,Y$47)+'СЕТ СН'!$F$14+СВЦЭМ!$D$10+'СЕТ СН'!$F$6-'СЕТ СН'!$F$26</f>
        <v>915.84529249000002</v>
      </c>
    </row>
    <row r="61" spans="1:25" ht="15.75" x14ac:dyDescent="0.2">
      <c r="A61" s="35">
        <f t="shared" si="1"/>
        <v>43904</v>
      </c>
      <c r="B61" s="36">
        <f>SUMIFS(СВЦЭМ!$D$33:$D$776,СВЦЭМ!$A$33:$A$776,$A61,СВЦЭМ!$B$33:$B$776,B$47)+'СЕТ СН'!$F$14+СВЦЭМ!$D$10+'СЕТ СН'!$F$6-'СЕТ СН'!$F$26</f>
        <v>936.13200433999998</v>
      </c>
      <c r="C61" s="36">
        <f>SUMIFS(СВЦЭМ!$D$33:$D$776,СВЦЭМ!$A$33:$A$776,$A61,СВЦЭМ!$B$33:$B$776,C$47)+'СЕТ СН'!$F$14+СВЦЭМ!$D$10+'СЕТ СН'!$F$6-'СЕТ СН'!$F$26</f>
        <v>958.20315058000006</v>
      </c>
      <c r="D61" s="36">
        <f>SUMIFS(СВЦЭМ!$D$33:$D$776,СВЦЭМ!$A$33:$A$776,$A61,СВЦЭМ!$B$33:$B$776,D$47)+'СЕТ СН'!$F$14+СВЦЭМ!$D$10+'СЕТ СН'!$F$6-'СЕТ СН'!$F$26</f>
        <v>971.15716922000001</v>
      </c>
      <c r="E61" s="36">
        <f>SUMIFS(СВЦЭМ!$D$33:$D$776,СВЦЭМ!$A$33:$A$776,$A61,СВЦЭМ!$B$33:$B$776,E$47)+'СЕТ СН'!$F$14+СВЦЭМ!$D$10+'СЕТ СН'!$F$6-'СЕТ СН'!$F$26</f>
        <v>982.00723399000003</v>
      </c>
      <c r="F61" s="36">
        <f>SUMIFS(СВЦЭМ!$D$33:$D$776,СВЦЭМ!$A$33:$A$776,$A61,СВЦЭМ!$B$33:$B$776,F$47)+'СЕТ СН'!$F$14+СВЦЭМ!$D$10+'СЕТ СН'!$F$6-'СЕТ СН'!$F$26</f>
        <v>976.88308371000005</v>
      </c>
      <c r="G61" s="36">
        <f>SUMIFS(СВЦЭМ!$D$33:$D$776,СВЦЭМ!$A$33:$A$776,$A61,СВЦЭМ!$B$33:$B$776,G$47)+'СЕТ СН'!$F$14+СВЦЭМ!$D$10+'СЕТ СН'!$F$6-'СЕТ СН'!$F$26</f>
        <v>963.12164145999998</v>
      </c>
      <c r="H61" s="36">
        <f>SUMIFS(СВЦЭМ!$D$33:$D$776,СВЦЭМ!$A$33:$A$776,$A61,СВЦЭМ!$B$33:$B$776,H$47)+'СЕТ СН'!$F$14+СВЦЭМ!$D$10+'СЕТ СН'!$F$6-'СЕТ СН'!$F$26</f>
        <v>943.44702590999998</v>
      </c>
      <c r="I61" s="36">
        <f>SUMIFS(СВЦЭМ!$D$33:$D$776,СВЦЭМ!$A$33:$A$776,$A61,СВЦЭМ!$B$33:$B$776,I$47)+'СЕТ СН'!$F$14+СВЦЭМ!$D$10+'СЕТ СН'!$F$6-'СЕТ СН'!$F$26</f>
        <v>925.07972974000006</v>
      </c>
      <c r="J61" s="36">
        <f>SUMIFS(СВЦЭМ!$D$33:$D$776,СВЦЭМ!$A$33:$A$776,$A61,СВЦЭМ!$B$33:$B$776,J$47)+'СЕТ СН'!$F$14+СВЦЭМ!$D$10+'СЕТ СН'!$F$6-'СЕТ СН'!$F$26</f>
        <v>898.33854173999998</v>
      </c>
      <c r="K61" s="36">
        <f>SUMIFS(СВЦЭМ!$D$33:$D$776,СВЦЭМ!$A$33:$A$776,$A61,СВЦЭМ!$B$33:$B$776,K$47)+'СЕТ СН'!$F$14+СВЦЭМ!$D$10+'СЕТ СН'!$F$6-'СЕТ СН'!$F$26</f>
        <v>913.71605527999998</v>
      </c>
      <c r="L61" s="36">
        <f>SUMIFS(СВЦЭМ!$D$33:$D$776,СВЦЭМ!$A$33:$A$776,$A61,СВЦЭМ!$B$33:$B$776,L$47)+'СЕТ СН'!$F$14+СВЦЭМ!$D$10+'СЕТ СН'!$F$6-'СЕТ СН'!$F$26</f>
        <v>921.64645127000006</v>
      </c>
      <c r="M61" s="36">
        <f>SUMIFS(СВЦЭМ!$D$33:$D$776,СВЦЭМ!$A$33:$A$776,$A61,СВЦЭМ!$B$33:$B$776,M$47)+'СЕТ СН'!$F$14+СВЦЭМ!$D$10+'СЕТ СН'!$F$6-'СЕТ СН'!$F$26</f>
        <v>928.51300888000003</v>
      </c>
      <c r="N61" s="36">
        <f>SUMIFS(СВЦЭМ!$D$33:$D$776,СВЦЭМ!$A$33:$A$776,$A61,СВЦЭМ!$B$33:$B$776,N$47)+'СЕТ СН'!$F$14+СВЦЭМ!$D$10+'СЕТ СН'!$F$6-'СЕТ СН'!$F$26</f>
        <v>940.13301687000001</v>
      </c>
      <c r="O61" s="36">
        <f>SUMIFS(СВЦЭМ!$D$33:$D$776,СВЦЭМ!$A$33:$A$776,$A61,СВЦЭМ!$B$33:$B$776,O$47)+'СЕТ СН'!$F$14+СВЦЭМ!$D$10+'СЕТ СН'!$F$6-'СЕТ СН'!$F$26</f>
        <v>954.52767012000004</v>
      </c>
      <c r="P61" s="36">
        <f>SUMIFS(СВЦЭМ!$D$33:$D$776,СВЦЭМ!$A$33:$A$776,$A61,СВЦЭМ!$B$33:$B$776,P$47)+'СЕТ СН'!$F$14+СВЦЭМ!$D$10+'СЕТ СН'!$F$6-'СЕТ СН'!$F$26</f>
        <v>955.06364970000004</v>
      </c>
      <c r="Q61" s="36">
        <f>SUMIFS(СВЦЭМ!$D$33:$D$776,СВЦЭМ!$A$33:$A$776,$A61,СВЦЭМ!$B$33:$B$776,Q$47)+'СЕТ СН'!$F$14+СВЦЭМ!$D$10+'СЕТ СН'!$F$6-'СЕТ СН'!$F$26</f>
        <v>956.77405021000004</v>
      </c>
      <c r="R61" s="36">
        <f>SUMIFS(СВЦЭМ!$D$33:$D$776,СВЦЭМ!$A$33:$A$776,$A61,СВЦЭМ!$B$33:$B$776,R$47)+'СЕТ СН'!$F$14+СВЦЭМ!$D$10+'СЕТ СН'!$F$6-'СЕТ СН'!$F$26</f>
        <v>939.63564483000005</v>
      </c>
      <c r="S61" s="36">
        <f>SUMIFS(СВЦЭМ!$D$33:$D$776,СВЦЭМ!$A$33:$A$776,$A61,СВЦЭМ!$B$33:$B$776,S$47)+'СЕТ СН'!$F$14+СВЦЭМ!$D$10+'СЕТ СН'!$F$6-'СЕТ СН'!$F$26</f>
        <v>932.50976857000001</v>
      </c>
      <c r="T61" s="36">
        <f>SUMIFS(СВЦЭМ!$D$33:$D$776,СВЦЭМ!$A$33:$A$776,$A61,СВЦЭМ!$B$33:$B$776,T$47)+'СЕТ СН'!$F$14+СВЦЭМ!$D$10+'СЕТ СН'!$F$6-'СЕТ СН'!$F$26</f>
        <v>914.06617294</v>
      </c>
      <c r="U61" s="36">
        <f>SUMIFS(СВЦЭМ!$D$33:$D$776,СВЦЭМ!$A$33:$A$776,$A61,СВЦЭМ!$B$33:$B$776,U$47)+'СЕТ СН'!$F$14+СВЦЭМ!$D$10+'СЕТ СН'!$F$6-'СЕТ СН'!$F$26</f>
        <v>904.41968000999998</v>
      </c>
      <c r="V61" s="36">
        <f>SUMIFS(СВЦЭМ!$D$33:$D$776,СВЦЭМ!$A$33:$A$776,$A61,СВЦЭМ!$B$33:$B$776,V$47)+'СЕТ СН'!$F$14+СВЦЭМ!$D$10+'СЕТ СН'!$F$6-'СЕТ СН'!$F$26</f>
        <v>891.51005869000005</v>
      </c>
      <c r="W61" s="36">
        <f>SUMIFS(СВЦЭМ!$D$33:$D$776,СВЦЭМ!$A$33:$A$776,$A61,СВЦЭМ!$B$33:$B$776,W$47)+'СЕТ СН'!$F$14+СВЦЭМ!$D$10+'СЕТ СН'!$F$6-'СЕТ СН'!$F$26</f>
        <v>910.62736679</v>
      </c>
      <c r="X61" s="36">
        <f>SUMIFS(СВЦЭМ!$D$33:$D$776,СВЦЭМ!$A$33:$A$776,$A61,СВЦЭМ!$B$33:$B$776,X$47)+'СЕТ СН'!$F$14+СВЦЭМ!$D$10+'СЕТ СН'!$F$6-'СЕТ СН'!$F$26</f>
        <v>912.22323123000001</v>
      </c>
      <c r="Y61" s="36">
        <f>SUMIFS(СВЦЭМ!$D$33:$D$776,СВЦЭМ!$A$33:$A$776,$A61,СВЦЭМ!$B$33:$B$776,Y$47)+'СЕТ СН'!$F$14+СВЦЭМ!$D$10+'СЕТ СН'!$F$6-'СЕТ СН'!$F$26</f>
        <v>912.72350961000006</v>
      </c>
    </row>
    <row r="62" spans="1:25" ht="15.75" x14ac:dyDescent="0.2">
      <c r="A62" s="35">
        <f t="shared" si="1"/>
        <v>43905</v>
      </c>
      <c r="B62" s="36">
        <f>SUMIFS(СВЦЭМ!$D$33:$D$776,СВЦЭМ!$A$33:$A$776,$A62,СВЦЭМ!$B$33:$B$776,B$47)+'СЕТ СН'!$F$14+СВЦЭМ!$D$10+'СЕТ СН'!$F$6-'СЕТ СН'!$F$26</f>
        <v>939.16948893000006</v>
      </c>
      <c r="C62" s="36">
        <f>SUMIFS(СВЦЭМ!$D$33:$D$776,СВЦЭМ!$A$33:$A$776,$A62,СВЦЭМ!$B$33:$B$776,C$47)+'СЕТ СН'!$F$14+СВЦЭМ!$D$10+'СЕТ СН'!$F$6-'СЕТ СН'!$F$26</f>
        <v>961.88367512000002</v>
      </c>
      <c r="D62" s="36">
        <f>SUMIFS(СВЦЭМ!$D$33:$D$776,СВЦЭМ!$A$33:$A$776,$A62,СВЦЭМ!$B$33:$B$776,D$47)+'СЕТ СН'!$F$14+СВЦЭМ!$D$10+'СЕТ СН'!$F$6-'СЕТ СН'!$F$26</f>
        <v>972.47457465000002</v>
      </c>
      <c r="E62" s="36">
        <f>SUMIFS(СВЦЭМ!$D$33:$D$776,СВЦЭМ!$A$33:$A$776,$A62,СВЦЭМ!$B$33:$B$776,E$47)+'СЕТ СН'!$F$14+СВЦЭМ!$D$10+'СЕТ СН'!$F$6-'СЕТ СН'!$F$26</f>
        <v>985.74776384000006</v>
      </c>
      <c r="F62" s="36">
        <f>SUMIFS(СВЦЭМ!$D$33:$D$776,СВЦЭМ!$A$33:$A$776,$A62,СВЦЭМ!$B$33:$B$776,F$47)+'СЕТ СН'!$F$14+СВЦЭМ!$D$10+'СЕТ СН'!$F$6-'СЕТ СН'!$F$26</f>
        <v>988.74856982000006</v>
      </c>
      <c r="G62" s="36">
        <f>SUMIFS(СВЦЭМ!$D$33:$D$776,СВЦЭМ!$A$33:$A$776,$A62,СВЦЭМ!$B$33:$B$776,G$47)+'СЕТ СН'!$F$14+СВЦЭМ!$D$10+'СЕТ СН'!$F$6-'СЕТ СН'!$F$26</f>
        <v>990.33395555000004</v>
      </c>
      <c r="H62" s="36">
        <f>SUMIFS(СВЦЭМ!$D$33:$D$776,СВЦЭМ!$A$33:$A$776,$A62,СВЦЭМ!$B$33:$B$776,H$47)+'СЕТ СН'!$F$14+СВЦЭМ!$D$10+'СЕТ СН'!$F$6-'СЕТ СН'!$F$26</f>
        <v>983.11308989999998</v>
      </c>
      <c r="I62" s="36">
        <f>SUMIFS(СВЦЭМ!$D$33:$D$776,СВЦЭМ!$A$33:$A$776,$A62,СВЦЭМ!$B$33:$B$776,I$47)+'СЕТ СН'!$F$14+СВЦЭМ!$D$10+'СЕТ СН'!$F$6-'СЕТ СН'!$F$26</f>
        <v>959.37170660000004</v>
      </c>
      <c r="J62" s="36">
        <f>SUMIFS(СВЦЭМ!$D$33:$D$776,СВЦЭМ!$A$33:$A$776,$A62,СВЦЭМ!$B$33:$B$776,J$47)+'СЕТ СН'!$F$14+СВЦЭМ!$D$10+'СЕТ СН'!$F$6-'СЕТ СН'!$F$26</f>
        <v>920.07788765999999</v>
      </c>
      <c r="K62" s="36">
        <f>SUMIFS(СВЦЭМ!$D$33:$D$776,СВЦЭМ!$A$33:$A$776,$A62,СВЦЭМ!$B$33:$B$776,K$47)+'СЕТ СН'!$F$14+СВЦЭМ!$D$10+'СЕТ СН'!$F$6-'СЕТ СН'!$F$26</f>
        <v>890.93749949000005</v>
      </c>
      <c r="L62" s="36">
        <f>SUMIFS(СВЦЭМ!$D$33:$D$776,СВЦЭМ!$A$33:$A$776,$A62,СВЦЭМ!$B$33:$B$776,L$47)+'СЕТ СН'!$F$14+СВЦЭМ!$D$10+'СЕТ СН'!$F$6-'СЕТ СН'!$F$26</f>
        <v>879.77083856000002</v>
      </c>
      <c r="M62" s="36">
        <f>SUMIFS(СВЦЭМ!$D$33:$D$776,СВЦЭМ!$A$33:$A$776,$A62,СВЦЭМ!$B$33:$B$776,M$47)+'СЕТ СН'!$F$14+СВЦЭМ!$D$10+'СЕТ СН'!$F$6-'СЕТ СН'!$F$26</f>
        <v>882.04065592999996</v>
      </c>
      <c r="N62" s="36">
        <f>SUMIFS(СВЦЭМ!$D$33:$D$776,СВЦЭМ!$A$33:$A$776,$A62,СВЦЭМ!$B$33:$B$776,N$47)+'СЕТ СН'!$F$14+СВЦЭМ!$D$10+'СЕТ СН'!$F$6-'СЕТ СН'!$F$26</f>
        <v>896.59339401</v>
      </c>
      <c r="O62" s="36">
        <f>SUMIFS(СВЦЭМ!$D$33:$D$776,СВЦЭМ!$A$33:$A$776,$A62,СВЦЭМ!$B$33:$B$776,O$47)+'СЕТ СН'!$F$14+СВЦЭМ!$D$10+'СЕТ СН'!$F$6-'СЕТ СН'!$F$26</f>
        <v>912.75819216000002</v>
      </c>
      <c r="P62" s="36">
        <f>SUMIFS(СВЦЭМ!$D$33:$D$776,СВЦЭМ!$A$33:$A$776,$A62,СВЦЭМ!$B$33:$B$776,P$47)+'СЕТ СН'!$F$14+СВЦЭМ!$D$10+'СЕТ СН'!$F$6-'СЕТ СН'!$F$26</f>
        <v>921.09185896999998</v>
      </c>
      <c r="Q62" s="36">
        <f>SUMIFS(СВЦЭМ!$D$33:$D$776,СВЦЭМ!$A$33:$A$776,$A62,СВЦЭМ!$B$33:$B$776,Q$47)+'СЕТ СН'!$F$14+СВЦЭМ!$D$10+'СЕТ СН'!$F$6-'СЕТ СН'!$F$26</f>
        <v>925.48079815000006</v>
      </c>
      <c r="R62" s="36">
        <f>SUMIFS(СВЦЭМ!$D$33:$D$776,СВЦЭМ!$A$33:$A$776,$A62,СВЦЭМ!$B$33:$B$776,R$47)+'СЕТ СН'!$F$14+СВЦЭМ!$D$10+'СЕТ СН'!$F$6-'СЕТ СН'!$F$26</f>
        <v>923.98884706000001</v>
      </c>
      <c r="S62" s="36">
        <f>SUMIFS(СВЦЭМ!$D$33:$D$776,СВЦЭМ!$A$33:$A$776,$A62,СВЦЭМ!$B$33:$B$776,S$47)+'СЕТ СН'!$F$14+СВЦЭМ!$D$10+'СЕТ СН'!$F$6-'СЕТ СН'!$F$26</f>
        <v>919.17417942999998</v>
      </c>
      <c r="T62" s="36">
        <f>SUMIFS(СВЦЭМ!$D$33:$D$776,СВЦЭМ!$A$33:$A$776,$A62,СВЦЭМ!$B$33:$B$776,T$47)+'СЕТ СН'!$F$14+СВЦЭМ!$D$10+'СЕТ СН'!$F$6-'СЕТ СН'!$F$26</f>
        <v>898.36594057000002</v>
      </c>
      <c r="U62" s="36">
        <f>SUMIFS(СВЦЭМ!$D$33:$D$776,СВЦЭМ!$A$33:$A$776,$A62,СВЦЭМ!$B$33:$B$776,U$47)+'СЕТ СН'!$F$14+СВЦЭМ!$D$10+'СЕТ СН'!$F$6-'СЕТ СН'!$F$26</f>
        <v>886.97973684999999</v>
      </c>
      <c r="V62" s="36">
        <f>SUMIFS(СВЦЭМ!$D$33:$D$776,СВЦЭМ!$A$33:$A$776,$A62,СВЦЭМ!$B$33:$B$776,V$47)+'СЕТ СН'!$F$14+СВЦЭМ!$D$10+'СЕТ СН'!$F$6-'СЕТ СН'!$F$26</f>
        <v>884.44036474999996</v>
      </c>
      <c r="W62" s="36">
        <f>SUMIFS(СВЦЭМ!$D$33:$D$776,СВЦЭМ!$A$33:$A$776,$A62,СВЦЭМ!$B$33:$B$776,W$47)+'СЕТ СН'!$F$14+СВЦЭМ!$D$10+'СЕТ СН'!$F$6-'СЕТ СН'!$F$26</f>
        <v>892.51687247999996</v>
      </c>
      <c r="X62" s="36">
        <f>SUMIFS(СВЦЭМ!$D$33:$D$776,СВЦЭМ!$A$33:$A$776,$A62,СВЦЭМ!$B$33:$B$776,X$47)+'СЕТ СН'!$F$14+СВЦЭМ!$D$10+'СЕТ СН'!$F$6-'СЕТ СН'!$F$26</f>
        <v>912.21421956000006</v>
      </c>
      <c r="Y62" s="36">
        <f>SUMIFS(СВЦЭМ!$D$33:$D$776,СВЦЭМ!$A$33:$A$776,$A62,СВЦЭМ!$B$33:$B$776,Y$47)+'СЕТ СН'!$F$14+СВЦЭМ!$D$10+'СЕТ СН'!$F$6-'СЕТ СН'!$F$26</f>
        <v>941.89372691000005</v>
      </c>
    </row>
    <row r="63" spans="1:25" ht="15.75" x14ac:dyDescent="0.2">
      <c r="A63" s="35">
        <f t="shared" si="1"/>
        <v>43906</v>
      </c>
      <c r="B63" s="36">
        <f>SUMIFS(СВЦЭМ!$D$33:$D$776,СВЦЭМ!$A$33:$A$776,$A63,СВЦЭМ!$B$33:$B$776,B$47)+'СЕТ СН'!$F$14+СВЦЭМ!$D$10+'СЕТ СН'!$F$6-'СЕТ СН'!$F$26</f>
        <v>981.49881948999996</v>
      </c>
      <c r="C63" s="36">
        <f>SUMIFS(СВЦЭМ!$D$33:$D$776,СВЦЭМ!$A$33:$A$776,$A63,СВЦЭМ!$B$33:$B$776,C$47)+'СЕТ СН'!$F$14+СВЦЭМ!$D$10+'СЕТ СН'!$F$6-'СЕТ СН'!$F$26</f>
        <v>999.05869772000005</v>
      </c>
      <c r="D63" s="36">
        <f>SUMIFS(СВЦЭМ!$D$33:$D$776,СВЦЭМ!$A$33:$A$776,$A63,СВЦЭМ!$B$33:$B$776,D$47)+'СЕТ СН'!$F$14+СВЦЭМ!$D$10+'СЕТ СН'!$F$6-'СЕТ СН'!$F$26</f>
        <v>1002.1553679800001</v>
      </c>
      <c r="E63" s="36">
        <f>SUMIFS(СВЦЭМ!$D$33:$D$776,СВЦЭМ!$A$33:$A$776,$A63,СВЦЭМ!$B$33:$B$776,E$47)+'СЕТ СН'!$F$14+СВЦЭМ!$D$10+'СЕТ СН'!$F$6-'СЕТ СН'!$F$26</f>
        <v>1002.96137351</v>
      </c>
      <c r="F63" s="36">
        <f>SUMIFS(СВЦЭМ!$D$33:$D$776,СВЦЭМ!$A$33:$A$776,$A63,СВЦЭМ!$B$33:$B$776,F$47)+'СЕТ СН'!$F$14+СВЦЭМ!$D$10+'СЕТ СН'!$F$6-'СЕТ СН'!$F$26</f>
        <v>1003.01523128</v>
      </c>
      <c r="G63" s="36">
        <f>SUMIFS(СВЦЭМ!$D$33:$D$776,СВЦЭМ!$A$33:$A$776,$A63,СВЦЭМ!$B$33:$B$776,G$47)+'СЕТ СН'!$F$14+СВЦЭМ!$D$10+'СЕТ СН'!$F$6-'СЕТ СН'!$F$26</f>
        <v>1003.39150105</v>
      </c>
      <c r="H63" s="36">
        <f>SUMIFS(СВЦЭМ!$D$33:$D$776,СВЦЭМ!$A$33:$A$776,$A63,СВЦЭМ!$B$33:$B$776,H$47)+'СЕТ СН'!$F$14+СВЦЭМ!$D$10+'СЕТ СН'!$F$6-'СЕТ СН'!$F$26</f>
        <v>982.87043640000002</v>
      </c>
      <c r="I63" s="36">
        <f>SUMIFS(СВЦЭМ!$D$33:$D$776,СВЦЭМ!$A$33:$A$776,$A63,СВЦЭМ!$B$33:$B$776,I$47)+'СЕТ СН'!$F$14+СВЦЭМ!$D$10+'СЕТ СН'!$F$6-'СЕТ СН'!$F$26</f>
        <v>942.50734328999999</v>
      </c>
      <c r="J63" s="36">
        <f>SUMIFS(СВЦЭМ!$D$33:$D$776,СВЦЭМ!$A$33:$A$776,$A63,СВЦЭМ!$B$33:$B$776,J$47)+'СЕТ СН'!$F$14+СВЦЭМ!$D$10+'СЕТ СН'!$F$6-'СЕТ СН'!$F$26</f>
        <v>883.00551243999996</v>
      </c>
      <c r="K63" s="36">
        <f>SUMIFS(СВЦЭМ!$D$33:$D$776,СВЦЭМ!$A$33:$A$776,$A63,СВЦЭМ!$B$33:$B$776,K$47)+'СЕТ СН'!$F$14+СВЦЭМ!$D$10+'СЕТ СН'!$F$6-'СЕТ СН'!$F$26</f>
        <v>882.59531505000007</v>
      </c>
      <c r="L63" s="36">
        <f>SUMIFS(СВЦЭМ!$D$33:$D$776,СВЦЭМ!$A$33:$A$776,$A63,СВЦЭМ!$B$33:$B$776,L$47)+'СЕТ СН'!$F$14+СВЦЭМ!$D$10+'СЕТ СН'!$F$6-'СЕТ СН'!$F$26</f>
        <v>882.39864043</v>
      </c>
      <c r="M63" s="36">
        <f>SUMIFS(СВЦЭМ!$D$33:$D$776,СВЦЭМ!$A$33:$A$776,$A63,СВЦЭМ!$B$33:$B$776,M$47)+'СЕТ СН'!$F$14+СВЦЭМ!$D$10+'СЕТ СН'!$F$6-'СЕТ СН'!$F$26</f>
        <v>897.32884485</v>
      </c>
      <c r="N63" s="36">
        <f>SUMIFS(СВЦЭМ!$D$33:$D$776,СВЦЭМ!$A$33:$A$776,$A63,СВЦЭМ!$B$33:$B$776,N$47)+'СЕТ СН'!$F$14+СВЦЭМ!$D$10+'СЕТ СН'!$F$6-'СЕТ СН'!$F$26</f>
        <v>912.34107831000006</v>
      </c>
      <c r="O63" s="36">
        <f>SUMIFS(СВЦЭМ!$D$33:$D$776,СВЦЭМ!$A$33:$A$776,$A63,СВЦЭМ!$B$33:$B$776,O$47)+'СЕТ СН'!$F$14+СВЦЭМ!$D$10+'СЕТ СН'!$F$6-'СЕТ СН'!$F$26</f>
        <v>933.09167782999998</v>
      </c>
      <c r="P63" s="36">
        <f>SUMIFS(СВЦЭМ!$D$33:$D$776,СВЦЭМ!$A$33:$A$776,$A63,СВЦЭМ!$B$33:$B$776,P$47)+'СЕТ СН'!$F$14+СВЦЭМ!$D$10+'СЕТ СН'!$F$6-'СЕТ СН'!$F$26</f>
        <v>939.74133145999997</v>
      </c>
      <c r="Q63" s="36">
        <f>SUMIFS(СВЦЭМ!$D$33:$D$776,СВЦЭМ!$A$33:$A$776,$A63,СВЦЭМ!$B$33:$B$776,Q$47)+'СЕТ СН'!$F$14+СВЦЭМ!$D$10+'СЕТ СН'!$F$6-'СЕТ СН'!$F$26</f>
        <v>939.35960178000005</v>
      </c>
      <c r="R63" s="36">
        <f>SUMIFS(СВЦЭМ!$D$33:$D$776,СВЦЭМ!$A$33:$A$776,$A63,СВЦЭМ!$B$33:$B$776,R$47)+'СЕТ СН'!$F$14+СВЦЭМ!$D$10+'СЕТ СН'!$F$6-'СЕТ СН'!$F$26</f>
        <v>944.56493209999996</v>
      </c>
      <c r="S63" s="36">
        <f>SUMIFS(СВЦЭМ!$D$33:$D$776,СВЦЭМ!$A$33:$A$776,$A63,СВЦЭМ!$B$33:$B$776,S$47)+'СЕТ СН'!$F$14+СВЦЭМ!$D$10+'СЕТ СН'!$F$6-'СЕТ СН'!$F$26</f>
        <v>936.65086494000002</v>
      </c>
      <c r="T63" s="36">
        <f>SUMIFS(СВЦЭМ!$D$33:$D$776,СВЦЭМ!$A$33:$A$776,$A63,СВЦЭМ!$B$33:$B$776,T$47)+'СЕТ СН'!$F$14+СВЦЭМ!$D$10+'СЕТ СН'!$F$6-'СЕТ СН'!$F$26</f>
        <v>917.89452719999997</v>
      </c>
      <c r="U63" s="36">
        <f>SUMIFS(СВЦЭМ!$D$33:$D$776,СВЦЭМ!$A$33:$A$776,$A63,СВЦЭМ!$B$33:$B$776,U$47)+'СЕТ СН'!$F$14+СВЦЭМ!$D$10+'СЕТ СН'!$F$6-'СЕТ СН'!$F$26</f>
        <v>898.43492444000003</v>
      </c>
      <c r="V63" s="36">
        <f>SUMIFS(СВЦЭМ!$D$33:$D$776,СВЦЭМ!$A$33:$A$776,$A63,СВЦЭМ!$B$33:$B$776,V$47)+'СЕТ СН'!$F$14+СВЦЭМ!$D$10+'СЕТ СН'!$F$6-'СЕТ СН'!$F$26</f>
        <v>893.21062060999998</v>
      </c>
      <c r="W63" s="36">
        <f>SUMIFS(СВЦЭМ!$D$33:$D$776,СВЦЭМ!$A$33:$A$776,$A63,СВЦЭМ!$B$33:$B$776,W$47)+'СЕТ СН'!$F$14+СВЦЭМ!$D$10+'СЕТ СН'!$F$6-'СЕТ СН'!$F$26</f>
        <v>912.09205792</v>
      </c>
      <c r="X63" s="36">
        <f>SUMIFS(СВЦЭМ!$D$33:$D$776,СВЦЭМ!$A$33:$A$776,$A63,СВЦЭМ!$B$33:$B$776,X$47)+'СЕТ СН'!$F$14+СВЦЭМ!$D$10+'СЕТ СН'!$F$6-'СЕТ СН'!$F$26</f>
        <v>936.11676379000005</v>
      </c>
      <c r="Y63" s="36">
        <f>SUMIFS(СВЦЭМ!$D$33:$D$776,СВЦЭМ!$A$33:$A$776,$A63,СВЦЭМ!$B$33:$B$776,Y$47)+'СЕТ СН'!$F$14+СВЦЭМ!$D$10+'СЕТ СН'!$F$6-'СЕТ СН'!$F$26</f>
        <v>960.59283804000006</v>
      </c>
    </row>
    <row r="64" spans="1:25" ht="15.75" x14ac:dyDescent="0.2">
      <c r="A64" s="35">
        <f t="shared" si="1"/>
        <v>43907</v>
      </c>
      <c r="B64" s="36">
        <f>SUMIFS(СВЦЭМ!$D$33:$D$776,СВЦЭМ!$A$33:$A$776,$A64,СВЦЭМ!$B$33:$B$776,B$47)+'СЕТ СН'!$F$14+СВЦЭМ!$D$10+'СЕТ СН'!$F$6-'СЕТ СН'!$F$26</f>
        <v>923.85795596000003</v>
      </c>
      <c r="C64" s="36">
        <f>SUMIFS(СВЦЭМ!$D$33:$D$776,СВЦЭМ!$A$33:$A$776,$A64,СВЦЭМ!$B$33:$B$776,C$47)+'СЕТ СН'!$F$14+СВЦЭМ!$D$10+'СЕТ СН'!$F$6-'СЕТ СН'!$F$26</f>
        <v>936.98031565999997</v>
      </c>
      <c r="D64" s="36">
        <f>SUMIFS(СВЦЭМ!$D$33:$D$776,СВЦЭМ!$A$33:$A$776,$A64,СВЦЭМ!$B$33:$B$776,D$47)+'СЕТ СН'!$F$14+СВЦЭМ!$D$10+'СЕТ СН'!$F$6-'СЕТ СН'!$F$26</f>
        <v>950.83469048999996</v>
      </c>
      <c r="E64" s="36">
        <f>SUMIFS(СВЦЭМ!$D$33:$D$776,СВЦЭМ!$A$33:$A$776,$A64,СВЦЭМ!$B$33:$B$776,E$47)+'СЕТ СН'!$F$14+СВЦЭМ!$D$10+'СЕТ СН'!$F$6-'СЕТ СН'!$F$26</f>
        <v>955.03418253999996</v>
      </c>
      <c r="F64" s="36">
        <f>SUMIFS(СВЦЭМ!$D$33:$D$776,СВЦЭМ!$A$33:$A$776,$A64,СВЦЭМ!$B$33:$B$776,F$47)+'СЕТ СН'!$F$14+СВЦЭМ!$D$10+'СЕТ СН'!$F$6-'СЕТ СН'!$F$26</f>
        <v>947.73011529999997</v>
      </c>
      <c r="G64" s="36">
        <f>SUMIFS(СВЦЭМ!$D$33:$D$776,СВЦЭМ!$A$33:$A$776,$A64,СВЦЭМ!$B$33:$B$776,G$47)+'СЕТ СН'!$F$14+СВЦЭМ!$D$10+'СЕТ СН'!$F$6-'СЕТ СН'!$F$26</f>
        <v>934.14773316000003</v>
      </c>
      <c r="H64" s="36">
        <f>SUMIFS(СВЦЭМ!$D$33:$D$776,СВЦЭМ!$A$33:$A$776,$A64,СВЦЭМ!$B$33:$B$776,H$47)+'СЕТ СН'!$F$14+СВЦЭМ!$D$10+'СЕТ СН'!$F$6-'СЕТ СН'!$F$26</f>
        <v>913.02772070000003</v>
      </c>
      <c r="I64" s="36">
        <f>SUMIFS(СВЦЭМ!$D$33:$D$776,СВЦЭМ!$A$33:$A$776,$A64,СВЦЭМ!$B$33:$B$776,I$47)+'СЕТ СН'!$F$14+СВЦЭМ!$D$10+'СЕТ СН'!$F$6-'СЕТ СН'!$F$26</f>
        <v>890.14698749000001</v>
      </c>
      <c r="J64" s="36">
        <f>SUMIFS(СВЦЭМ!$D$33:$D$776,СВЦЭМ!$A$33:$A$776,$A64,СВЦЭМ!$B$33:$B$776,J$47)+'СЕТ СН'!$F$14+СВЦЭМ!$D$10+'СЕТ СН'!$F$6-'СЕТ СН'!$F$26</f>
        <v>882.58388514000001</v>
      </c>
      <c r="K64" s="36">
        <f>SUMIFS(СВЦЭМ!$D$33:$D$776,СВЦЭМ!$A$33:$A$776,$A64,СВЦЭМ!$B$33:$B$776,K$47)+'СЕТ СН'!$F$14+СВЦЭМ!$D$10+'СЕТ СН'!$F$6-'СЕТ СН'!$F$26</f>
        <v>887.05405037000003</v>
      </c>
      <c r="L64" s="36">
        <f>SUMIFS(СВЦЭМ!$D$33:$D$776,СВЦЭМ!$A$33:$A$776,$A64,СВЦЭМ!$B$33:$B$776,L$47)+'СЕТ СН'!$F$14+СВЦЭМ!$D$10+'СЕТ СН'!$F$6-'СЕТ СН'!$F$26</f>
        <v>891.90157598999997</v>
      </c>
      <c r="M64" s="36">
        <f>SUMIFS(СВЦЭМ!$D$33:$D$776,СВЦЭМ!$A$33:$A$776,$A64,СВЦЭМ!$B$33:$B$776,M$47)+'СЕТ СН'!$F$14+СВЦЭМ!$D$10+'СЕТ СН'!$F$6-'СЕТ СН'!$F$26</f>
        <v>911.50801237999997</v>
      </c>
      <c r="N64" s="36">
        <f>SUMIFS(СВЦЭМ!$D$33:$D$776,СВЦЭМ!$A$33:$A$776,$A64,СВЦЭМ!$B$33:$B$776,N$47)+'СЕТ СН'!$F$14+СВЦЭМ!$D$10+'СЕТ СН'!$F$6-'СЕТ СН'!$F$26</f>
        <v>934.76842696000006</v>
      </c>
      <c r="O64" s="36">
        <f>SUMIFS(СВЦЭМ!$D$33:$D$776,СВЦЭМ!$A$33:$A$776,$A64,СВЦЭМ!$B$33:$B$776,O$47)+'СЕТ СН'!$F$14+СВЦЭМ!$D$10+'СЕТ СН'!$F$6-'СЕТ СН'!$F$26</f>
        <v>938.05874477999998</v>
      </c>
      <c r="P64" s="36">
        <f>SUMIFS(СВЦЭМ!$D$33:$D$776,СВЦЭМ!$A$33:$A$776,$A64,СВЦЭМ!$B$33:$B$776,P$47)+'СЕТ СН'!$F$14+СВЦЭМ!$D$10+'СЕТ СН'!$F$6-'СЕТ СН'!$F$26</f>
        <v>933.36832675000005</v>
      </c>
      <c r="Q64" s="36">
        <f>SUMIFS(СВЦЭМ!$D$33:$D$776,СВЦЭМ!$A$33:$A$776,$A64,СВЦЭМ!$B$33:$B$776,Q$47)+'СЕТ СН'!$F$14+СВЦЭМ!$D$10+'СЕТ СН'!$F$6-'СЕТ СН'!$F$26</f>
        <v>934.45047575000001</v>
      </c>
      <c r="R64" s="36">
        <f>SUMIFS(СВЦЭМ!$D$33:$D$776,СВЦЭМ!$A$33:$A$776,$A64,СВЦЭМ!$B$33:$B$776,R$47)+'СЕТ СН'!$F$14+СВЦЭМ!$D$10+'СЕТ СН'!$F$6-'СЕТ СН'!$F$26</f>
        <v>930.03583964000006</v>
      </c>
      <c r="S64" s="36">
        <f>SUMIFS(СВЦЭМ!$D$33:$D$776,СВЦЭМ!$A$33:$A$776,$A64,СВЦЭМ!$B$33:$B$776,S$47)+'СЕТ СН'!$F$14+СВЦЭМ!$D$10+'СЕТ СН'!$F$6-'СЕТ СН'!$F$26</f>
        <v>926.27434218999997</v>
      </c>
      <c r="T64" s="36">
        <f>SUMIFS(СВЦЭМ!$D$33:$D$776,СВЦЭМ!$A$33:$A$776,$A64,СВЦЭМ!$B$33:$B$776,T$47)+'СЕТ СН'!$F$14+СВЦЭМ!$D$10+'СЕТ СН'!$F$6-'СЕТ СН'!$F$26</f>
        <v>924.29780390999997</v>
      </c>
      <c r="U64" s="36">
        <f>SUMIFS(СВЦЭМ!$D$33:$D$776,СВЦЭМ!$A$33:$A$776,$A64,СВЦЭМ!$B$33:$B$776,U$47)+'СЕТ СН'!$F$14+СВЦЭМ!$D$10+'СЕТ СН'!$F$6-'СЕТ СН'!$F$26</f>
        <v>928.77717459999997</v>
      </c>
      <c r="V64" s="36">
        <f>SUMIFS(СВЦЭМ!$D$33:$D$776,СВЦЭМ!$A$33:$A$776,$A64,СВЦЭМ!$B$33:$B$776,V$47)+'СЕТ СН'!$F$14+СВЦЭМ!$D$10+'СЕТ СН'!$F$6-'СЕТ СН'!$F$26</f>
        <v>923.73859435999998</v>
      </c>
      <c r="W64" s="36">
        <f>SUMIFS(СВЦЭМ!$D$33:$D$776,СВЦЭМ!$A$33:$A$776,$A64,СВЦЭМ!$B$33:$B$776,W$47)+'СЕТ СН'!$F$14+СВЦЭМ!$D$10+'СЕТ СН'!$F$6-'СЕТ СН'!$F$26</f>
        <v>906.54168555000001</v>
      </c>
      <c r="X64" s="36">
        <f>SUMIFS(СВЦЭМ!$D$33:$D$776,СВЦЭМ!$A$33:$A$776,$A64,СВЦЭМ!$B$33:$B$776,X$47)+'СЕТ СН'!$F$14+СВЦЭМ!$D$10+'СЕТ СН'!$F$6-'СЕТ СН'!$F$26</f>
        <v>899.12443874999997</v>
      </c>
      <c r="Y64" s="36">
        <f>SUMIFS(СВЦЭМ!$D$33:$D$776,СВЦЭМ!$A$33:$A$776,$A64,СВЦЭМ!$B$33:$B$776,Y$47)+'СЕТ СН'!$F$14+СВЦЭМ!$D$10+'СЕТ СН'!$F$6-'СЕТ СН'!$F$26</f>
        <v>900.04050738000001</v>
      </c>
    </row>
    <row r="65" spans="1:25" ht="15.75" x14ac:dyDescent="0.2">
      <c r="A65" s="35">
        <f t="shared" si="1"/>
        <v>43908</v>
      </c>
      <c r="B65" s="36">
        <f>SUMIFS(СВЦЭМ!$D$33:$D$776,СВЦЭМ!$A$33:$A$776,$A65,СВЦЭМ!$B$33:$B$776,B$47)+'СЕТ СН'!$F$14+СВЦЭМ!$D$10+'СЕТ СН'!$F$6-'СЕТ СН'!$F$26</f>
        <v>960.60699079000005</v>
      </c>
      <c r="C65" s="36">
        <f>SUMIFS(СВЦЭМ!$D$33:$D$776,СВЦЭМ!$A$33:$A$776,$A65,СВЦЭМ!$B$33:$B$776,C$47)+'СЕТ СН'!$F$14+СВЦЭМ!$D$10+'СЕТ СН'!$F$6-'СЕТ СН'!$F$26</f>
        <v>988.54239933999997</v>
      </c>
      <c r="D65" s="36">
        <f>SUMIFS(СВЦЭМ!$D$33:$D$776,СВЦЭМ!$A$33:$A$776,$A65,СВЦЭМ!$B$33:$B$776,D$47)+'СЕТ СН'!$F$14+СВЦЭМ!$D$10+'СЕТ СН'!$F$6-'СЕТ СН'!$F$26</f>
        <v>1009.67719312</v>
      </c>
      <c r="E65" s="36">
        <f>SUMIFS(СВЦЭМ!$D$33:$D$776,СВЦЭМ!$A$33:$A$776,$A65,СВЦЭМ!$B$33:$B$776,E$47)+'СЕТ СН'!$F$14+СВЦЭМ!$D$10+'СЕТ СН'!$F$6-'СЕТ СН'!$F$26</f>
        <v>1015.0604920000001</v>
      </c>
      <c r="F65" s="36">
        <f>SUMIFS(СВЦЭМ!$D$33:$D$776,СВЦЭМ!$A$33:$A$776,$A65,СВЦЭМ!$B$33:$B$776,F$47)+'СЕТ СН'!$F$14+СВЦЭМ!$D$10+'СЕТ СН'!$F$6-'СЕТ СН'!$F$26</f>
        <v>1016.04889541</v>
      </c>
      <c r="G65" s="36">
        <f>SUMIFS(СВЦЭМ!$D$33:$D$776,СВЦЭМ!$A$33:$A$776,$A65,СВЦЭМ!$B$33:$B$776,G$47)+'СЕТ СН'!$F$14+СВЦЭМ!$D$10+'СЕТ СН'!$F$6-'СЕТ СН'!$F$26</f>
        <v>998.88157572</v>
      </c>
      <c r="H65" s="36">
        <f>SUMIFS(СВЦЭМ!$D$33:$D$776,СВЦЭМ!$A$33:$A$776,$A65,СВЦЭМ!$B$33:$B$776,H$47)+'СЕТ СН'!$F$14+СВЦЭМ!$D$10+'СЕТ СН'!$F$6-'СЕТ СН'!$F$26</f>
        <v>955.58904562999999</v>
      </c>
      <c r="I65" s="36">
        <f>SUMIFS(СВЦЭМ!$D$33:$D$776,СВЦЭМ!$A$33:$A$776,$A65,СВЦЭМ!$B$33:$B$776,I$47)+'СЕТ СН'!$F$14+СВЦЭМ!$D$10+'СЕТ СН'!$F$6-'СЕТ СН'!$F$26</f>
        <v>912.23505937000004</v>
      </c>
      <c r="J65" s="36">
        <f>SUMIFS(СВЦЭМ!$D$33:$D$776,СВЦЭМ!$A$33:$A$776,$A65,СВЦЭМ!$B$33:$B$776,J$47)+'СЕТ СН'!$F$14+СВЦЭМ!$D$10+'СЕТ СН'!$F$6-'СЕТ СН'!$F$26</f>
        <v>877.49310407999997</v>
      </c>
      <c r="K65" s="36">
        <f>SUMIFS(СВЦЭМ!$D$33:$D$776,СВЦЭМ!$A$33:$A$776,$A65,СВЦЭМ!$B$33:$B$776,K$47)+'СЕТ СН'!$F$14+СВЦЭМ!$D$10+'СЕТ СН'!$F$6-'СЕТ СН'!$F$26</f>
        <v>884.13231766000001</v>
      </c>
      <c r="L65" s="36">
        <f>SUMIFS(СВЦЭМ!$D$33:$D$776,СВЦЭМ!$A$33:$A$776,$A65,СВЦЭМ!$B$33:$B$776,L$47)+'СЕТ СН'!$F$14+СВЦЭМ!$D$10+'СЕТ СН'!$F$6-'СЕТ СН'!$F$26</f>
        <v>883.30261415000007</v>
      </c>
      <c r="M65" s="36">
        <f>SUMIFS(СВЦЭМ!$D$33:$D$776,СВЦЭМ!$A$33:$A$776,$A65,СВЦЭМ!$B$33:$B$776,M$47)+'СЕТ СН'!$F$14+СВЦЭМ!$D$10+'СЕТ СН'!$F$6-'СЕТ СН'!$F$26</f>
        <v>869.45513337</v>
      </c>
      <c r="N65" s="36">
        <f>SUMIFS(СВЦЭМ!$D$33:$D$776,СВЦЭМ!$A$33:$A$776,$A65,СВЦЭМ!$B$33:$B$776,N$47)+'СЕТ СН'!$F$14+СВЦЭМ!$D$10+'СЕТ СН'!$F$6-'СЕТ СН'!$F$26</f>
        <v>884.08492101000002</v>
      </c>
      <c r="O65" s="36">
        <f>SUMIFS(СВЦЭМ!$D$33:$D$776,СВЦЭМ!$A$33:$A$776,$A65,СВЦЭМ!$B$33:$B$776,O$47)+'СЕТ СН'!$F$14+СВЦЭМ!$D$10+'СЕТ СН'!$F$6-'СЕТ СН'!$F$26</f>
        <v>893.50468609000006</v>
      </c>
      <c r="P65" s="36">
        <f>SUMIFS(СВЦЭМ!$D$33:$D$776,СВЦЭМ!$A$33:$A$776,$A65,СВЦЭМ!$B$33:$B$776,P$47)+'СЕТ СН'!$F$14+СВЦЭМ!$D$10+'СЕТ СН'!$F$6-'СЕТ СН'!$F$26</f>
        <v>890.84066986000005</v>
      </c>
      <c r="Q65" s="36">
        <f>SUMIFS(СВЦЭМ!$D$33:$D$776,СВЦЭМ!$A$33:$A$776,$A65,СВЦЭМ!$B$33:$B$776,Q$47)+'СЕТ СН'!$F$14+СВЦЭМ!$D$10+'СЕТ СН'!$F$6-'СЕТ СН'!$F$26</f>
        <v>897.23494417000006</v>
      </c>
      <c r="R65" s="36">
        <f>SUMIFS(СВЦЭМ!$D$33:$D$776,СВЦЭМ!$A$33:$A$776,$A65,СВЦЭМ!$B$33:$B$776,R$47)+'СЕТ СН'!$F$14+СВЦЭМ!$D$10+'СЕТ СН'!$F$6-'СЕТ СН'!$F$26</f>
        <v>919.66121276000001</v>
      </c>
      <c r="S65" s="36">
        <f>SUMIFS(СВЦЭМ!$D$33:$D$776,СВЦЭМ!$A$33:$A$776,$A65,СВЦЭМ!$B$33:$B$776,S$47)+'СЕТ СН'!$F$14+СВЦЭМ!$D$10+'СЕТ СН'!$F$6-'СЕТ СН'!$F$26</f>
        <v>908.46567892999997</v>
      </c>
      <c r="T65" s="36">
        <f>SUMIFS(СВЦЭМ!$D$33:$D$776,СВЦЭМ!$A$33:$A$776,$A65,СВЦЭМ!$B$33:$B$776,T$47)+'СЕТ СН'!$F$14+СВЦЭМ!$D$10+'СЕТ СН'!$F$6-'СЕТ СН'!$F$26</f>
        <v>897.83905734000007</v>
      </c>
      <c r="U65" s="36">
        <f>SUMIFS(СВЦЭМ!$D$33:$D$776,СВЦЭМ!$A$33:$A$776,$A65,СВЦЭМ!$B$33:$B$776,U$47)+'СЕТ СН'!$F$14+СВЦЭМ!$D$10+'СЕТ СН'!$F$6-'СЕТ СН'!$F$26</f>
        <v>871.20007996000004</v>
      </c>
      <c r="V65" s="36">
        <f>SUMIFS(СВЦЭМ!$D$33:$D$776,СВЦЭМ!$A$33:$A$776,$A65,СВЦЭМ!$B$33:$B$776,V$47)+'СЕТ СН'!$F$14+СВЦЭМ!$D$10+'СЕТ СН'!$F$6-'СЕТ СН'!$F$26</f>
        <v>870.34049148999998</v>
      </c>
      <c r="W65" s="36">
        <f>SUMIFS(СВЦЭМ!$D$33:$D$776,СВЦЭМ!$A$33:$A$776,$A65,СВЦЭМ!$B$33:$B$776,W$47)+'СЕТ СН'!$F$14+СВЦЭМ!$D$10+'СЕТ СН'!$F$6-'СЕТ СН'!$F$26</f>
        <v>863.76451978</v>
      </c>
      <c r="X65" s="36">
        <f>SUMIFS(СВЦЭМ!$D$33:$D$776,СВЦЭМ!$A$33:$A$776,$A65,СВЦЭМ!$B$33:$B$776,X$47)+'СЕТ СН'!$F$14+СВЦЭМ!$D$10+'СЕТ СН'!$F$6-'СЕТ СН'!$F$26</f>
        <v>874.84373059000006</v>
      </c>
      <c r="Y65" s="36">
        <f>SUMIFS(СВЦЭМ!$D$33:$D$776,СВЦЭМ!$A$33:$A$776,$A65,СВЦЭМ!$B$33:$B$776,Y$47)+'СЕТ СН'!$F$14+СВЦЭМ!$D$10+'СЕТ СН'!$F$6-'СЕТ СН'!$F$26</f>
        <v>893.83202148999999</v>
      </c>
    </row>
    <row r="66" spans="1:25" ht="15.75" x14ac:dyDescent="0.2">
      <c r="A66" s="35">
        <f t="shared" si="1"/>
        <v>43909</v>
      </c>
      <c r="B66" s="36">
        <f>SUMIFS(СВЦЭМ!$D$33:$D$776,СВЦЭМ!$A$33:$A$776,$A66,СВЦЭМ!$B$33:$B$776,B$47)+'СЕТ СН'!$F$14+СВЦЭМ!$D$10+'СЕТ СН'!$F$6-'СЕТ СН'!$F$26</f>
        <v>928.39039229000002</v>
      </c>
      <c r="C66" s="36">
        <f>SUMIFS(СВЦЭМ!$D$33:$D$776,СВЦЭМ!$A$33:$A$776,$A66,СВЦЭМ!$B$33:$B$776,C$47)+'СЕТ СН'!$F$14+СВЦЭМ!$D$10+'СЕТ СН'!$F$6-'СЕТ СН'!$F$26</f>
        <v>955.14132374999997</v>
      </c>
      <c r="D66" s="36">
        <f>SUMIFS(СВЦЭМ!$D$33:$D$776,СВЦЭМ!$A$33:$A$776,$A66,СВЦЭМ!$B$33:$B$776,D$47)+'СЕТ СН'!$F$14+СВЦЭМ!$D$10+'СЕТ СН'!$F$6-'СЕТ СН'!$F$26</f>
        <v>969.84145424999997</v>
      </c>
      <c r="E66" s="36">
        <f>SUMIFS(СВЦЭМ!$D$33:$D$776,СВЦЭМ!$A$33:$A$776,$A66,СВЦЭМ!$B$33:$B$776,E$47)+'СЕТ СН'!$F$14+СВЦЭМ!$D$10+'СЕТ СН'!$F$6-'СЕТ СН'!$F$26</f>
        <v>979.72332210000002</v>
      </c>
      <c r="F66" s="36">
        <f>SUMIFS(СВЦЭМ!$D$33:$D$776,СВЦЭМ!$A$33:$A$776,$A66,СВЦЭМ!$B$33:$B$776,F$47)+'СЕТ СН'!$F$14+СВЦЭМ!$D$10+'СЕТ СН'!$F$6-'СЕТ СН'!$F$26</f>
        <v>981.57458287999998</v>
      </c>
      <c r="G66" s="36">
        <f>SUMIFS(СВЦЭМ!$D$33:$D$776,СВЦЭМ!$A$33:$A$776,$A66,СВЦЭМ!$B$33:$B$776,G$47)+'СЕТ СН'!$F$14+СВЦЭМ!$D$10+'СЕТ СН'!$F$6-'СЕТ СН'!$F$26</f>
        <v>958.73406033000003</v>
      </c>
      <c r="H66" s="36">
        <f>SUMIFS(СВЦЭМ!$D$33:$D$776,СВЦЭМ!$A$33:$A$776,$A66,СВЦЭМ!$B$33:$B$776,H$47)+'СЕТ СН'!$F$14+СВЦЭМ!$D$10+'СЕТ СН'!$F$6-'СЕТ СН'!$F$26</f>
        <v>915.80339143000003</v>
      </c>
      <c r="I66" s="36">
        <f>SUMIFS(СВЦЭМ!$D$33:$D$776,СВЦЭМ!$A$33:$A$776,$A66,СВЦЭМ!$B$33:$B$776,I$47)+'СЕТ СН'!$F$14+СВЦЭМ!$D$10+'СЕТ СН'!$F$6-'СЕТ СН'!$F$26</f>
        <v>882.38958226</v>
      </c>
      <c r="J66" s="36">
        <f>SUMIFS(СВЦЭМ!$D$33:$D$776,СВЦЭМ!$A$33:$A$776,$A66,СВЦЭМ!$B$33:$B$776,J$47)+'СЕТ СН'!$F$14+СВЦЭМ!$D$10+'СЕТ СН'!$F$6-'СЕТ СН'!$F$26</f>
        <v>882.45589544999996</v>
      </c>
      <c r="K66" s="36">
        <f>SUMIFS(СВЦЭМ!$D$33:$D$776,СВЦЭМ!$A$33:$A$776,$A66,СВЦЭМ!$B$33:$B$776,K$47)+'СЕТ СН'!$F$14+СВЦЭМ!$D$10+'СЕТ СН'!$F$6-'СЕТ СН'!$F$26</f>
        <v>892.06112753000002</v>
      </c>
      <c r="L66" s="36">
        <f>SUMIFS(СВЦЭМ!$D$33:$D$776,СВЦЭМ!$A$33:$A$776,$A66,СВЦЭМ!$B$33:$B$776,L$47)+'СЕТ СН'!$F$14+СВЦЭМ!$D$10+'СЕТ СН'!$F$6-'СЕТ СН'!$F$26</f>
        <v>893.55201176000003</v>
      </c>
      <c r="M66" s="36">
        <f>SUMIFS(СВЦЭМ!$D$33:$D$776,СВЦЭМ!$A$33:$A$776,$A66,СВЦЭМ!$B$33:$B$776,M$47)+'СЕТ СН'!$F$14+СВЦЭМ!$D$10+'СЕТ СН'!$F$6-'СЕТ СН'!$F$26</f>
        <v>867.89038205999998</v>
      </c>
      <c r="N66" s="36">
        <f>SUMIFS(СВЦЭМ!$D$33:$D$776,СВЦЭМ!$A$33:$A$776,$A66,СВЦЭМ!$B$33:$B$776,N$47)+'СЕТ СН'!$F$14+СВЦЭМ!$D$10+'СЕТ СН'!$F$6-'СЕТ СН'!$F$26</f>
        <v>864.66420208</v>
      </c>
      <c r="O66" s="36">
        <f>SUMIFS(СВЦЭМ!$D$33:$D$776,СВЦЭМ!$A$33:$A$776,$A66,СВЦЭМ!$B$33:$B$776,O$47)+'СЕТ СН'!$F$14+СВЦЭМ!$D$10+'СЕТ СН'!$F$6-'СЕТ СН'!$F$26</f>
        <v>884.34402725000007</v>
      </c>
      <c r="P66" s="36">
        <f>SUMIFS(СВЦЭМ!$D$33:$D$776,СВЦЭМ!$A$33:$A$776,$A66,СВЦЭМ!$B$33:$B$776,P$47)+'СЕТ СН'!$F$14+СВЦЭМ!$D$10+'СЕТ СН'!$F$6-'СЕТ СН'!$F$26</f>
        <v>879.89142655000001</v>
      </c>
      <c r="Q66" s="36">
        <f>SUMIFS(СВЦЭМ!$D$33:$D$776,СВЦЭМ!$A$33:$A$776,$A66,СВЦЭМ!$B$33:$B$776,Q$47)+'СЕТ СН'!$F$14+СВЦЭМ!$D$10+'СЕТ СН'!$F$6-'СЕТ СН'!$F$26</f>
        <v>883.63362760999996</v>
      </c>
      <c r="R66" s="36">
        <f>SUMIFS(СВЦЭМ!$D$33:$D$776,СВЦЭМ!$A$33:$A$776,$A66,СВЦЭМ!$B$33:$B$776,R$47)+'СЕТ СН'!$F$14+СВЦЭМ!$D$10+'СЕТ СН'!$F$6-'СЕТ СН'!$F$26</f>
        <v>873.25025919000007</v>
      </c>
      <c r="S66" s="36">
        <f>SUMIFS(СВЦЭМ!$D$33:$D$776,СВЦЭМ!$A$33:$A$776,$A66,СВЦЭМ!$B$33:$B$776,S$47)+'СЕТ СН'!$F$14+СВЦЭМ!$D$10+'СЕТ СН'!$F$6-'СЕТ СН'!$F$26</f>
        <v>875.50644256999999</v>
      </c>
      <c r="T66" s="36">
        <f>SUMIFS(СВЦЭМ!$D$33:$D$776,СВЦЭМ!$A$33:$A$776,$A66,СВЦЭМ!$B$33:$B$776,T$47)+'СЕТ СН'!$F$14+СВЦЭМ!$D$10+'СЕТ СН'!$F$6-'СЕТ СН'!$F$26</f>
        <v>884.14345506000006</v>
      </c>
      <c r="U66" s="36">
        <f>SUMIFS(СВЦЭМ!$D$33:$D$776,СВЦЭМ!$A$33:$A$776,$A66,СВЦЭМ!$B$33:$B$776,U$47)+'СЕТ СН'!$F$14+СВЦЭМ!$D$10+'СЕТ СН'!$F$6-'СЕТ СН'!$F$26</f>
        <v>882.26174016000004</v>
      </c>
      <c r="V66" s="36">
        <f>SUMIFS(СВЦЭМ!$D$33:$D$776,СВЦЭМ!$A$33:$A$776,$A66,СВЦЭМ!$B$33:$B$776,V$47)+'СЕТ СН'!$F$14+СВЦЭМ!$D$10+'СЕТ СН'!$F$6-'СЕТ СН'!$F$26</f>
        <v>871.27726667000002</v>
      </c>
      <c r="W66" s="36">
        <f>SUMIFS(СВЦЭМ!$D$33:$D$776,СВЦЭМ!$A$33:$A$776,$A66,СВЦЭМ!$B$33:$B$776,W$47)+'СЕТ СН'!$F$14+СВЦЭМ!$D$10+'СЕТ СН'!$F$6-'СЕТ СН'!$F$26</f>
        <v>891.31180148999999</v>
      </c>
      <c r="X66" s="36">
        <f>SUMIFS(СВЦЭМ!$D$33:$D$776,СВЦЭМ!$A$33:$A$776,$A66,СВЦЭМ!$B$33:$B$776,X$47)+'СЕТ СН'!$F$14+СВЦЭМ!$D$10+'СЕТ СН'!$F$6-'СЕТ СН'!$F$26</f>
        <v>878.39292716</v>
      </c>
      <c r="Y66" s="36">
        <f>SUMIFS(СВЦЭМ!$D$33:$D$776,СВЦЭМ!$A$33:$A$776,$A66,СВЦЭМ!$B$33:$B$776,Y$47)+'СЕТ СН'!$F$14+СВЦЭМ!$D$10+'СЕТ СН'!$F$6-'СЕТ СН'!$F$26</f>
        <v>888.70398057</v>
      </c>
    </row>
    <row r="67" spans="1:25" ht="15.75" x14ac:dyDescent="0.2">
      <c r="A67" s="35">
        <f t="shared" si="1"/>
        <v>43910</v>
      </c>
      <c r="B67" s="36">
        <f>SUMIFS(СВЦЭМ!$D$33:$D$776,СВЦЭМ!$A$33:$A$776,$A67,СВЦЭМ!$B$33:$B$776,B$47)+'СЕТ СН'!$F$14+СВЦЭМ!$D$10+'СЕТ СН'!$F$6-'СЕТ СН'!$F$26</f>
        <v>974.76913073000003</v>
      </c>
      <c r="C67" s="36">
        <f>SUMIFS(СВЦЭМ!$D$33:$D$776,СВЦЭМ!$A$33:$A$776,$A67,СВЦЭМ!$B$33:$B$776,C$47)+'СЕТ СН'!$F$14+СВЦЭМ!$D$10+'СЕТ СН'!$F$6-'СЕТ СН'!$F$26</f>
        <v>994.68570126999998</v>
      </c>
      <c r="D67" s="36">
        <f>SUMIFS(СВЦЭМ!$D$33:$D$776,СВЦЭМ!$A$33:$A$776,$A67,СВЦЭМ!$B$33:$B$776,D$47)+'СЕТ СН'!$F$14+СВЦЭМ!$D$10+'СЕТ СН'!$F$6-'СЕТ СН'!$F$26</f>
        <v>1009.43068306</v>
      </c>
      <c r="E67" s="36">
        <f>SUMIFS(СВЦЭМ!$D$33:$D$776,СВЦЭМ!$A$33:$A$776,$A67,СВЦЭМ!$B$33:$B$776,E$47)+'СЕТ СН'!$F$14+СВЦЭМ!$D$10+'СЕТ СН'!$F$6-'СЕТ СН'!$F$26</f>
        <v>1012.9491063200001</v>
      </c>
      <c r="F67" s="36">
        <f>SUMIFS(СВЦЭМ!$D$33:$D$776,СВЦЭМ!$A$33:$A$776,$A67,СВЦЭМ!$B$33:$B$776,F$47)+'СЕТ СН'!$F$14+СВЦЭМ!$D$10+'СЕТ СН'!$F$6-'СЕТ СН'!$F$26</f>
        <v>1010.39495092</v>
      </c>
      <c r="G67" s="36">
        <f>SUMIFS(СВЦЭМ!$D$33:$D$776,СВЦЭМ!$A$33:$A$776,$A67,СВЦЭМ!$B$33:$B$776,G$47)+'СЕТ СН'!$F$14+СВЦЭМ!$D$10+'СЕТ СН'!$F$6-'СЕТ СН'!$F$26</f>
        <v>996.04945006000003</v>
      </c>
      <c r="H67" s="36">
        <f>SUMIFS(СВЦЭМ!$D$33:$D$776,СВЦЭМ!$A$33:$A$776,$A67,СВЦЭМ!$B$33:$B$776,H$47)+'СЕТ СН'!$F$14+СВЦЭМ!$D$10+'СЕТ СН'!$F$6-'СЕТ СН'!$F$26</f>
        <v>965.57333466</v>
      </c>
      <c r="I67" s="36">
        <f>SUMIFS(СВЦЭМ!$D$33:$D$776,СВЦЭМ!$A$33:$A$776,$A67,СВЦЭМ!$B$33:$B$776,I$47)+'СЕТ СН'!$F$14+СВЦЭМ!$D$10+'СЕТ СН'!$F$6-'СЕТ СН'!$F$26</f>
        <v>920.01430157000004</v>
      </c>
      <c r="J67" s="36">
        <f>SUMIFS(СВЦЭМ!$D$33:$D$776,СВЦЭМ!$A$33:$A$776,$A67,СВЦЭМ!$B$33:$B$776,J$47)+'СЕТ СН'!$F$14+СВЦЭМ!$D$10+'СЕТ СН'!$F$6-'СЕТ СН'!$F$26</f>
        <v>888.18963929000006</v>
      </c>
      <c r="K67" s="36">
        <f>SUMIFS(СВЦЭМ!$D$33:$D$776,СВЦЭМ!$A$33:$A$776,$A67,СВЦЭМ!$B$33:$B$776,K$47)+'СЕТ СН'!$F$14+СВЦЭМ!$D$10+'СЕТ СН'!$F$6-'СЕТ СН'!$F$26</f>
        <v>894.06220785000005</v>
      </c>
      <c r="L67" s="36">
        <f>SUMIFS(СВЦЭМ!$D$33:$D$776,СВЦЭМ!$A$33:$A$776,$A67,СВЦЭМ!$B$33:$B$776,L$47)+'СЕТ СН'!$F$14+СВЦЭМ!$D$10+'СЕТ СН'!$F$6-'СЕТ СН'!$F$26</f>
        <v>890.97516631999997</v>
      </c>
      <c r="M67" s="36">
        <f>SUMIFS(СВЦЭМ!$D$33:$D$776,СВЦЭМ!$A$33:$A$776,$A67,СВЦЭМ!$B$33:$B$776,M$47)+'СЕТ СН'!$F$14+СВЦЭМ!$D$10+'СЕТ СН'!$F$6-'СЕТ СН'!$F$26</f>
        <v>873.03130935000002</v>
      </c>
      <c r="N67" s="36">
        <f>SUMIFS(СВЦЭМ!$D$33:$D$776,СВЦЭМ!$A$33:$A$776,$A67,СВЦЭМ!$B$33:$B$776,N$47)+'СЕТ СН'!$F$14+СВЦЭМ!$D$10+'СЕТ СН'!$F$6-'СЕТ СН'!$F$26</f>
        <v>867.23913092999999</v>
      </c>
      <c r="O67" s="36">
        <f>SUMIFS(СВЦЭМ!$D$33:$D$776,СВЦЭМ!$A$33:$A$776,$A67,СВЦЭМ!$B$33:$B$776,O$47)+'СЕТ СН'!$F$14+СВЦЭМ!$D$10+'СЕТ СН'!$F$6-'СЕТ СН'!$F$26</f>
        <v>871.62890898000001</v>
      </c>
      <c r="P67" s="36">
        <f>SUMIFS(СВЦЭМ!$D$33:$D$776,СВЦЭМ!$A$33:$A$776,$A67,СВЦЭМ!$B$33:$B$776,P$47)+'СЕТ СН'!$F$14+СВЦЭМ!$D$10+'СЕТ СН'!$F$6-'СЕТ СН'!$F$26</f>
        <v>877.62195665000002</v>
      </c>
      <c r="Q67" s="36">
        <f>SUMIFS(СВЦЭМ!$D$33:$D$776,СВЦЭМ!$A$33:$A$776,$A67,СВЦЭМ!$B$33:$B$776,Q$47)+'СЕТ СН'!$F$14+СВЦЭМ!$D$10+'СЕТ СН'!$F$6-'СЕТ СН'!$F$26</f>
        <v>890.95046260000004</v>
      </c>
      <c r="R67" s="36">
        <f>SUMIFS(СВЦЭМ!$D$33:$D$776,СВЦЭМ!$A$33:$A$776,$A67,СВЦЭМ!$B$33:$B$776,R$47)+'СЕТ СН'!$F$14+СВЦЭМ!$D$10+'СЕТ СН'!$F$6-'СЕТ СН'!$F$26</f>
        <v>886.63372054000001</v>
      </c>
      <c r="S67" s="36">
        <f>SUMIFS(СВЦЭМ!$D$33:$D$776,СВЦЭМ!$A$33:$A$776,$A67,СВЦЭМ!$B$33:$B$776,S$47)+'СЕТ СН'!$F$14+СВЦЭМ!$D$10+'СЕТ СН'!$F$6-'СЕТ СН'!$F$26</f>
        <v>871.41046503999996</v>
      </c>
      <c r="T67" s="36">
        <f>SUMIFS(СВЦЭМ!$D$33:$D$776,СВЦЭМ!$A$33:$A$776,$A67,СВЦЭМ!$B$33:$B$776,T$47)+'СЕТ СН'!$F$14+СВЦЭМ!$D$10+'СЕТ СН'!$F$6-'СЕТ СН'!$F$26</f>
        <v>841.84844722000003</v>
      </c>
      <c r="U67" s="36">
        <f>SUMIFS(СВЦЭМ!$D$33:$D$776,СВЦЭМ!$A$33:$A$776,$A67,СВЦЭМ!$B$33:$B$776,U$47)+'СЕТ СН'!$F$14+СВЦЭМ!$D$10+'СЕТ СН'!$F$6-'СЕТ СН'!$F$26</f>
        <v>844.28510745000005</v>
      </c>
      <c r="V67" s="36">
        <f>SUMIFS(СВЦЭМ!$D$33:$D$776,СВЦЭМ!$A$33:$A$776,$A67,СВЦЭМ!$B$33:$B$776,V$47)+'СЕТ СН'!$F$14+СВЦЭМ!$D$10+'СЕТ СН'!$F$6-'СЕТ СН'!$F$26</f>
        <v>847.42141751999998</v>
      </c>
      <c r="W67" s="36">
        <f>SUMIFS(СВЦЭМ!$D$33:$D$776,СВЦЭМ!$A$33:$A$776,$A67,СВЦЭМ!$B$33:$B$776,W$47)+'СЕТ СН'!$F$14+СВЦЭМ!$D$10+'СЕТ СН'!$F$6-'СЕТ СН'!$F$26</f>
        <v>853.79778159</v>
      </c>
      <c r="X67" s="36">
        <f>SUMIFS(СВЦЭМ!$D$33:$D$776,СВЦЭМ!$A$33:$A$776,$A67,СВЦЭМ!$B$33:$B$776,X$47)+'СЕТ СН'!$F$14+СВЦЭМ!$D$10+'СЕТ СН'!$F$6-'СЕТ СН'!$F$26</f>
        <v>859.88548650000007</v>
      </c>
      <c r="Y67" s="36">
        <f>SUMIFS(СВЦЭМ!$D$33:$D$776,СВЦЭМ!$A$33:$A$776,$A67,СВЦЭМ!$B$33:$B$776,Y$47)+'СЕТ СН'!$F$14+СВЦЭМ!$D$10+'СЕТ СН'!$F$6-'СЕТ СН'!$F$26</f>
        <v>878.80585225000004</v>
      </c>
    </row>
    <row r="68" spans="1:25" ht="15.75" x14ac:dyDescent="0.2">
      <c r="A68" s="35">
        <f t="shared" si="1"/>
        <v>43911</v>
      </c>
      <c r="B68" s="36">
        <f>SUMIFS(СВЦЭМ!$D$33:$D$776,СВЦЭМ!$A$33:$A$776,$A68,СВЦЭМ!$B$33:$B$776,B$47)+'СЕТ СН'!$F$14+СВЦЭМ!$D$10+'СЕТ СН'!$F$6-'СЕТ СН'!$F$26</f>
        <v>947.54480535000005</v>
      </c>
      <c r="C68" s="36">
        <f>SUMIFS(СВЦЭМ!$D$33:$D$776,СВЦЭМ!$A$33:$A$776,$A68,СВЦЭМ!$B$33:$B$776,C$47)+'СЕТ СН'!$F$14+СВЦЭМ!$D$10+'СЕТ СН'!$F$6-'СЕТ СН'!$F$26</f>
        <v>971.54785921999996</v>
      </c>
      <c r="D68" s="36">
        <f>SUMIFS(СВЦЭМ!$D$33:$D$776,СВЦЭМ!$A$33:$A$776,$A68,СВЦЭМ!$B$33:$B$776,D$47)+'СЕТ СН'!$F$14+СВЦЭМ!$D$10+'СЕТ СН'!$F$6-'СЕТ СН'!$F$26</f>
        <v>984.19357822000006</v>
      </c>
      <c r="E68" s="36">
        <f>SUMIFS(СВЦЭМ!$D$33:$D$776,СВЦЭМ!$A$33:$A$776,$A68,СВЦЭМ!$B$33:$B$776,E$47)+'СЕТ СН'!$F$14+СВЦЭМ!$D$10+'СЕТ СН'!$F$6-'СЕТ СН'!$F$26</f>
        <v>985.05595327000003</v>
      </c>
      <c r="F68" s="36">
        <f>SUMIFS(СВЦЭМ!$D$33:$D$776,СВЦЭМ!$A$33:$A$776,$A68,СВЦЭМ!$B$33:$B$776,F$47)+'СЕТ СН'!$F$14+СВЦЭМ!$D$10+'СЕТ СН'!$F$6-'СЕТ СН'!$F$26</f>
        <v>981.67075839000006</v>
      </c>
      <c r="G68" s="36">
        <f>SUMIFS(СВЦЭМ!$D$33:$D$776,СВЦЭМ!$A$33:$A$776,$A68,СВЦЭМ!$B$33:$B$776,G$47)+'СЕТ СН'!$F$14+СВЦЭМ!$D$10+'СЕТ СН'!$F$6-'СЕТ СН'!$F$26</f>
        <v>981.40424662999999</v>
      </c>
      <c r="H68" s="36">
        <f>SUMIFS(СВЦЭМ!$D$33:$D$776,СВЦЭМ!$A$33:$A$776,$A68,СВЦЭМ!$B$33:$B$776,H$47)+'СЕТ СН'!$F$14+СВЦЭМ!$D$10+'СЕТ СН'!$F$6-'СЕТ СН'!$F$26</f>
        <v>964.11565604999998</v>
      </c>
      <c r="I68" s="36">
        <f>SUMIFS(СВЦЭМ!$D$33:$D$776,СВЦЭМ!$A$33:$A$776,$A68,СВЦЭМ!$B$33:$B$776,I$47)+'СЕТ СН'!$F$14+СВЦЭМ!$D$10+'СЕТ СН'!$F$6-'СЕТ СН'!$F$26</f>
        <v>920.5779043</v>
      </c>
      <c r="J68" s="36">
        <f>SUMIFS(СВЦЭМ!$D$33:$D$776,СВЦЭМ!$A$33:$A$776,$A68,СВЦЭМ!$B$33:$B$776,J$47)+'СЕТ СН'!$F$14+СВЦЭМ!$D$10+'СЕТ СН'!$F$6-'СЕТ СН'!$F$26</f>
        <v>876.66080626999997</v>
      </c>
      <c r="K68" s="36">
        <f>SUMIFS(СВЦЭМ!$D$33:$D$776,СВЦЭМ!$A$33:$A$776,$A68,СВЦЭМ!$B$33:$B$776,K$47)+'СЕТ СН'!$F$14+СВЦЭМ!$D$10+'СЕТ СН'!$F$6-'СЕТ СН'!$F$26</f>
        <v>882.88304418000007</v>
      </c>
      <c r="L68" s="36">
        <f>SUMIFS(СВЦЭМ!$D$33:$D$776,СВЦЭМ!$A$33:$A$776,$A68,СВЦЭМ!$B$33:$B$776,L$47)+'СЕТ СН'!$F$14+СВЦЭМ!$D$10+'СЕТ СН'!$F$6-'СЕТ СН'!$F$26</f>
        <v>881.47963822999998</v>
      </c>
      <c r="M68" s="36">
        <f>SUMIFS(СВЦЭМ!$D$33:$D$776,СВЦЭМ!$A$33:$A$776,$A68,СВЦЭМ!$B$33:$B$776,M$47)+'СЕТ СН'!$F$14+СВЦЭМ!$D$10+'СЕТ СН'!$F$6-'СЕТ СН'!$F$26</f>
        <v>882.93009327000004</v>
      </c>
      <c r="N68" s="36">
        <f>SUMIFS(СВЦЭМ!$D$33:$D$776,СВЦЭМ!$A$33:$A$776,$A68,СВЦЭМ!$B$33:$B$776,N$47)+'СЕТ СН'!$F$14+СВЦЭМ!$D$10+'СЕТ СН'!$F$6-'СЕТ СН'!$F$26</f>
        <v>889.20122036999999</v>
      </c>
      <c r="O68" s="36">
        <f>SUMIFS(СВЦЭМ!$D$33:$D$776,СВЦЭМ!$A$33:$A$776,$A68,СВЦЭМ!$B$33:$B$776,O$47)+'СЕТ СН'!$F$14+СВЦЭМ!$D$10+'СЕТ СН'!$F$6-'СЕТ СН'!$F$26</f>
        <v>893.25133132999997</v>
      </c>
      <c r="P68" s="36">
        <f>SUMIFS(СВЦЭМ!$D$33:$D$776,СВЦЭМ!$A$33:$A$776,$A68,СВЦЭМ!$B$33:$B$776,P$47)+'СЕТ СН'!$F$14+СВЦЭМ!$D$10+'СЕТ СН'!$F$6-'СЕТ СН'!$F$26</f>
        <v>893.76407293</v>
      </c>
      <c r="Q68" s="36">
        <f>SUMIFS(СВЦЭМ!$D$33:$D$776,СВЦЭМ!$A$33:$A$776,$A68,СВЦЭМ!$B$33:$B$776,Q$47)+'СЕТ СН'!$F$14+СВЦЭМ!$D$10+'СЕТ СН'!$F$6-'СЕТ СН'!$F$26</f>
        <v>892.78992918000006</v>
      </c>
      <c r="R68" s="36">
        <f>SUMIFS(СВЦЭМ!$D$33:$D$776,СВЦЭМ!$A$33:$A$776,$A68,СВЦЭМ!$B$33:$B$776,R$47)+'СЕТ СН'!$F$14+СВЦЭМ!$D$10+'СЕТ СН'!$F$6-'СЕТ СН'!$F$26</f>
        <v>887.94219762</v>
      </c>
      <c r="S68" s="36">
        <f>SUMIFS(СВЦЭМ!$D$33:$D$776,СВЦЭМ!$A$33:$A$776,$A68,СВЦЭМ!$B$33:$B$776,S$47)+'СЕТ СН'!$F$14+СВЦЭМ!$D$10+'СЕТ СН'!$F$6-'СЕТ СН'!$F$26</f>
        <v>884.09062792999998</v>
      </c>
      <c r="T68" s="36">
        <f>SUMIFS(СВЦЭМ!$D$33:$D$776,СВЦЭМ!$A$33:$A$776,$A68,СВЦЭМ!$B$33:$B$776,T$47)+'СЕТ СН'!$F$14+СВЦЭМ!$D$10+'СЕТ СН'!$F$6-'СЕТ СН'!$F$26</f>
        <v>876.44590994999999</v>
      </c>
      <c r="U68" s="36">
        <f>SUMIFS(СВЦЭМ!$D$33:$D$776,СВЦЭМ!$A$33:$A$776,$A68,СВЦЭМ!$B$33:$B$776,U$47)+'СЕТ СН'!$F$14+СВЦЭМ!$D$10+'СЕТ СН'!$F$6-'СЕТ СН'!$F$26</f>
        <v>870.42607802999999</v>
      </c>
      <c r="V68" s="36">
        <f>SUMIFS(СВЦЭМ!$D$33:$D$776,СВЦЭМ!$A$33:$A$776,$A68,СВЦЭМ!$B$33:$B$776,V$47)+'СЕТ СН'!$F$14+СВЦЭМ!$D$10+'СЕТ СН'!$F$6-'СЕТ СН'!$F$26</f>
        <v>852.07773321000002</v>
      </c>
      <c r="W68" s="36">
        <f>SUMIFS(СВЦЭМ!$D$33:$D$776,СВЦЭМ!$A$33:$A$776,$A68,СВЦЭМ!$B$33:$B$776,W$47)+'СЕТ СН'!$F$14+СВЦЭМ!$D$10+'СЕТ СН'!$F$6-'СЕТ СН'!$F$26</f>
        <v>865.69677468999998</v>
      </c>
      <c r="X68" s="36">
        <f>SUMIFS(СВЦЭМ!$D$33:$D$776,СВЦЭМ!$A$33:$A$776,$A68,СВЦЭМ!$B$33:$B$776,X$47)+'СЕТ СН'!$F$14+СВЦЭМ!$D$10+'СЕТ СН'!$F$6-'СЕТ СН'!$F$26</f>
        <v>869.43120454000007</v>
      </c>
      <c r="Y68" s="36">
        <f>SUMIFS(СВЦЭМ!$D$33:$D$776,СВЦЭМ!$A$33:$A$776,$A68,СВЦЭМ!$B$33:$B$776,Y$47)+'СЕТ СН'!$F$14+СВЦЭМ!$D$10+'СЕТ СН'!$F$6-'СЕТ СН'!$F$26</f>
        <v>890.23586939000006</v>
      </c>
    </row>
    <row r="69" spans="1:25" ht="15.75" x14ac:dyDescent="0.2">
      <c r="A69" s="35">
        <f t="shared" si="1"/>
        <v>43912</v>
      </c>
      <c r="B69" s="36">
        <f>SUMIFS(СВЦЭМ!$D$33:$D$776,СВЦЭМ!$A$33:$A$776,$A69,СВЦЭМ!$B$33:$B$776,B$47)+'СЕТ СН'!$F$14+СВЦЭМ!$D$10+'СЕТ СН'!$F$6-'СЕТ СН'!$F$26</f>
        <v>977.65981508000004</v>
      </c>
      <c r="C69" s="36">
        <f>SUMIFS(СВЦЭМ!$D$33:$D$776,СВЦЭМ!$A$33:$A$776,$A69,СВЦЭМ!$B$33:$B$776,C$47)+'СЕТ СН'!$F$14+СВЦЭМ!$D$10+'СЕТ СН'!$F$6-'СЕТ СН'!$F$26</f>
        <v>986.56621482000003</v>
      </c>
      <c r="D69" s="36">
        <f>SUMIFS(СВЦЭМ!$D$33:$D$776,СВЦЭМ!$A$33:$A$776,$A69,СВЦЭМ!$B$33:$B$776,D$47)+'СЕТ СН'!$F$14+СВЦЭМ!$D$10+'СЕТ СН'!$F$6-'СЕТ СН'!$F$26</f>
        <v>998.02417958000001</v>
      </c>
      <c r="E69" s="36">
        <f>SUMIFS(СВЦЭМ!$D$33:$D$776,СВЦЭМ!$A$33:$A$776,$A69,СВЦЭМ!$B$33:$B$776,E$47)+'СЕТ СН'!$F$14+СВЦЭМ!$D$10+'СЕТ СН'!$F$6-'СЕТ СН'!$F$26</f>
        <v>1007.00797013</v>
      </c>
      <c r="F69" s="36">
        <f>SUMIFS(СВЦЭМ!$D$33:$D$776,СВЦЭМ!$A$33:$A$776,$A69,СВЦЭМ!$B$33:$B$776,F$47)+'СЕТ СН'!$F$14+СВЦЭМ!$D$10+'СЕТ СН'!$F$6-'СЕТ СН'!$F$26</f>
        <v>1008.38523399</v>
      </c>
      <c r="G69" s="36">
        <f>SUMIFS(СВЦЭМ!$D$33:$D$776,СВЦЭМ!$A$33:$A$776,$A69,СВЦЭМ!$B$33:$B$776,G$47)+'СЕТ СН'!$F$14+СВЦЭМ!$D$10+'СЕТ СН'!$F$6-'СЕТ СН'!$F$26</f>
        <v>989.58389403000001</v>
      </c>
      <c r="H69" s="36">
        <f>SUMIFS(СВЦЭМ!$D$33:$D$776,СВЦЭМ!$A$33:$A$776,$A69,СВЦЭМ!$B$33:$B$776,H$47)+'СЕТ СН'!$F$14+СВЦЭМ!$D$10+'СЕТ СН'!$F$6-'СЕТ СН'!$F$26</f>
        <v>952.01633385000002</v>
      </c>
      <c r="I69" s="36">
        <f>SUMIFS(СВЦЭМ!$D$33:$D$776,СВЦЭМ!$A$33:$A$776,$A69,СВЦЭМ!$B$33:$B$776,I$47)+'СЕТ СН'!$F$14+СВЦЭМ!$D$10+'СЕТ СН'!$F$6-'СЕТ СН'!$F$26</f>
        <v>907.63272455000003</v>
      </c>
      <c r="J69" s="36">
        <f>SUMIFS(СВЦЭМ!$D$33:$D$776,СВЦЭМ!$A$33:$A$776,$A69,СВЦЭМ!$B$33:$B$776,J$47)+'СЕТ СН'!$F$14+СВЦЭМ!$D$10+'СЕТ СН'!$F$6-'СЕТ СН'!$F$26</f>
        <v>850.29991878999999</v>
      </c>
      <c r="K69" s="36">
        <f>SUMIFS(СВЦЭМ!$D$33:$D$776,СВЦЭМ!$A$33:$A$776,$A69,СВЦЭМ!$B$33:$B$776,K$47)+'СЕТ СН'!$F$14+СВЦЭМ!$D$10+'СЕТ СН'!$F$6-'СЕТ СН'!$F$26</f>
        <v>851.01290482000002</v>
      </c>
      <c r="L69" s="36">
        <f>SUMIFS(СВЦЭМ!$D$33:$D$776,СВЦЭМ!$A$33:$A$776,$A69,СВЦЭМ!$B$33:$B$776,L$47)+'СЕТ СН'!$F$14+СВЦЭМ!$D$10+'СЕТ СН'!$F$6-'СЕТ СН'!$F$26</f>
        <v>851.47347319000005</v>
      </c>
      <c r="M69" s="36">
        <f>SUMIFS(СВЦЭМ!$D$33:$D$776,СВЦЭМ!$A$33:$A$776,$A69,СВЦЭМ!$B$33:$B$776,M$47)+'СЕТ СН'!$F$14+СВЦЭМ!$D$10+'СЕТ СН'!$F$6-'СЕТ СН'!$F$26</f>
        <v>860.92242122000005</v>
      </c>
      <c r="N69" s="36">
        <f>SUMIFS(СВЦЭМ!$D$33:$D$776,СВЦЭМ!$A$33:$A$776,$A69,СВЦЭМ!$B$33:$B$776,N$47)+'СЕТ СН'!$F$14+СВЦЭМ!$D$10+'СЕТ СН'!$F$6-'СЕТ СН'!$F$26</f>
        <v>869.28931172</v>
      </c>
      <c r="O69" s="36">
        <f>SUMIFS(СВЦЭМ!$D$33:$D$776,СВЦЭМ!$A$33:$A$776,$A69,СВЦЭМ!$B$33:$B$776,O$47)+'СЕТ СН'!$F$14+СВЦЭМ!$D$10+'СЕТ СН'!$F$6-'СЕТ СН'!$F$26</f>
        <v>881.65402548999998</v>
      </c>
      <c r="P69" s="36">
        <f>SUMIFS(СВЦЭМ!$D$33:$D$776,СВЦЭМ!$A$33:$A$776,$A69,СВЦЭМ!$B$33:$B$776,P$47)+'СЕТ СН'!$F$14+СВЦЭМ!$D$10+'СЕТ СН'!$F$6-'СЕТ СН'!$F$26</f>
        <v>893.54263852999998</v>
      </c>
      <c r="Q69" s="36">
        <f>SUMIFS(СВЦЭМ!$D$33:$D$776,СВЦЭМ!$A$33:$A$776,$A69,СВЦЭМ!$B$33:$B$776,Q$47)+'СЕТ СН'!$F$14+СВЦЭМ!$D$10+'СЕТ СН'!$F$6-'СЕТ СН'!$F$26</f>
        <v>895.92454836000002</v>
      </c>
      <c r="R69" s="36">
        <f>SUMIFS(СВЦЭМ!$D$33:$D$776,СВЦЭМ!$A$33:$A$776,$A69,СВЦЭМ!$B$33:$B$776,R$47)+'СЕТ СН'!$F$14+СВЦЭМ!$D$10+'СЕТ СН'!$F$6-'СЕТ СН'!$F$26</f>
        <v>890.15330096000002</v>
      </c>
      <c r="S69" s="36">
        <f>SUMIFS(СВЦЭМ!$D$33:$D$776,СВЦЭМ!$A$33:$A$776,$A69,СВЦЭМ!$B$33:$B$776,S$47)+'СЕТ СН'!$F$14+СВЦЭМ!$D$10+'СЕТ СН'!$F$6-'СЕТ СН'!$F$26</f>
        <v>881.77724203000002</v>
      </c>
      <c r="T69" s="36">
        <f>SUMIFS(СВЦЭМ!$D$33:$D$776,СВЦЭМ!$A$33:$A$776,$A69,СВЦЭМ!$B$33:$B$776,T$47)+'СЕТ СН'!$F$14+СВЦЭМ!$D$10+'СЕТ СН'!$F$6-'СЕТ СН'!$F$26</f>
        <v>861.71949156000005</v>
      </c>
      <c r="U69" s="36">
        <f>SUMIFS(СВЦЭМ!$D$33:$D$776,СВЦЭМ!$A$33:$A$776,$A69,СВЦЭМ!$B$33:$B$776,U$47)+'СЕТ СН'!$F$14+СВЦЭМ!$D$10+'СЕТ СН'!$F$6-'СЕТ СН'!$F$26</f>
        <v>848.48417954000001</v>
      </c>
      <c r="V69" s="36">
        <f>SUMIFS(СВЦЭМ!$D$33:$D$776,СВЦЭМ!$A$33:$A$776,$A69,СВЦЭМ!$B$33:$B$776,V$47)+'СЕТ СН'!$F$14+СВЦЭМ!$D$10+'СЕТ СН'!$F$6-'СЕТ СН'!$F$26</f>
        <v>851.17244339000001</v>
      </c>
      <c r="W69" s="36">
        <f>SUMIFS(СВЦЭМ!$D$33:$D$776,СВЦЭМ!$A$33:$A$776,$A69,СВЦЭМ!$B$33:$B$776,W$47)+'СЕТ СН'!$F$14+СВЦЭМ!$D$10+'СЕТ СН'!$F$6-'СЕТ СН'!$F$26</f>
        <v>850.82603846000006</v>
      </c>
      <c r="X69" s="36">
        <f>SUMIFS(СВЦЭМ!$D$33:$D$776,СВЦЭМ!$A$33:$A$776,$A69,СВЦЭМ!$B$33:$B$776,X$47)+'СЕТ СН'!$F$14+СВЦЭМ!$D$10+'СЕТ СН'!$F$6-'СЕТ СН'!$F$26</f>
        <v>849.46296974000006</v>
      </c>
      <c r="Y69" s="36">
        <f>SUMIFS(СВЦЭМ!$D$33:$D$776,СВЦЭМ!$A$33:$A$776,$A69,СВЦЭМ!$B$33:$B$776,Y$47)+'СЕТ СН'!$F$14+СВЦЭМ!$D$10+'СЕТ СН'!$F$6-'СЕТ СН'!$F$26</f>
        <v>896.13663028999997</v>
      </c>
    </row>
    <row r="70" spans="1:25" ht="15.75" x14ac:dyDescent="0.2">
      <c r="A70" s="35">
        <f t="shared" si="1"/>
        <v>43913</v>
      </c>
      <c r="B70" s="36">
        <f>SUMIFS(СВЦЭМ!$D$33:$D$776,СВЦЭМ!$A$33:$A$776,$A70,СВЦЭМ!$B$33:$B$776,B$47)+'СЕТ СН'!$F$14+СВЦЭМ!$D$10+'СЕТ СН'!$F$6-'СЕТ СН'!$F$26</f>
        <v>957.89689504</v>
      </c>
      <c r="C70" s="36">
        <f>SUMIFS(СВЦЭМ!$D$33:$D$776,СВЦЭМ!$A$33:$A$776,$A70,СВЦЭМ!$B$33:$B$776,C$47)+'СЕТ СН'!$F$14+СВЦЭМ!$D$10+'СЕТ СН'!$F$6-'СЕТ СН'!$F$26</f>
        <v>982.11652576000006</v>
      </c>
      <c r="D70" s="36">
        <f>SUMIFS(СВЦЭМ!$D$33:$D$776,СВЦЭМ!$A$33:$A$776,$A70,СВЦЭМ!$B$33:$B$776,D$47)+'СЕТ СН'!$F$14+СВЦЭМ!$D$10+'СЕТ СН'!$F$6-'СЕТ СН'!$F$26</f>
        <v>995.35296787000004</v>
      </c>
      <c r="E70" s="36">
        <f>SUMIFS(СВЦЭМ!$D$33:$D$776,СВЦЭМ!$A$33:$A$776,$A70,СВЦЭМ!$B$33:$B$776,E$47)+'СЕТ СН'!$F$14+СВЦЭМ!$D$10+'СЕТ СН'!$F$6-'СЕТ СН'!$F$26</f>
        <v>1001.65908391</v>
      </c>
      <c r="F70" s="36">
        <f>SUMIFS(СВЦЭМ!$D$33:$D$776,СВЦЭМ!$A$33:$A$776,$A70,СВЦЭМ!$B$33:$B$776,F$47)+'СЕТ СН'!$F$14+СВЦЭМ!$D$10+'СЕТ СН'!$F$6-'СЕТ СН'!$F$26</f>
        <v>996.63838978000001</v>
      </c>
      <c r="G70" s="36">
        <f>SUMIFS(СВЦЭМ!$D$33:$D$776,СВЦЭМ!$A$33:$A$776,$A70,СВЦЭМ!$B$33:$B$776,G$47)+'СЕТ СН'!$F$14+СВЦЭМ!$D$10+'СЕТ СН'!$F$6-'СЕТ СН'!$F$26</f>
        <v>986.04268356</v>
      </c>
      <c r="H70" s="36">
        <f>SUMIFS(СВЦЭМ!$D$33:$D$776,СВЦЭМ!$A$33:$A$776,$A70,СВЦЭМ!$B$33:$B$776,H$47)+'СЕТ СН'!$F$14+СВЦЭМ!$D$10+'СЕТ СН'!$F$6-'СЕТ СН'!$F$26</f>
        <v>956.67520974000001</v>
      </c>
      <c r="I70" s="36">
        <f>SUMIFS(СВЦЭМ!$D$33:$D$776,СВЦЭМ!$A$33:$A$776,$A70,СВЦЭМ!$B$33:$B$776,I$47)+'СЕТ СН'!$F$14+СВЦЭМ!$D$10+'СЕТ СН'!$F$6-'СЕТ СН'!$F$26</f>
        <v>918.04691683999999</v>
      </c>
      <c r="J70" s="36">
        <f>SUMIFS(СВЦЭМ!$D$33:$D$776,СВЦЭМ!$A$33:$A$776,$A70,СВЦЭМ!$B$33:$B$776,J$47)+'СЕТ СН'!$F$14+СВЦЭМ!$D$10+'СЕТ СН'!$F$6-'СЕТ СН'!$F$26</f>
        <v>871.30009367000002</v>
      </c>
      <c r="K70" s="36">
        <f>SUMIFS(СВЦЭМ!$D$33:$D$776,СВЦЭМ!$A$33:$A$776,$A70,СВЦЭМ!$B$33:$B$776,K$47)+'СЕТ СН'!$F$14+СВЦЭМ!$D$10+'СЕТ СН'!$F$6-'СЕТ СН'!$F$26</f>
        <v>871.38147120999997</v>
      </c>
      <c r="L70" s="36">
        <f>SUMIFS(СВЦЭМ!$D$33:$D$776,СВЦЭМ!$A$33:$A$776,$A70,СВЦЭМ!$B$33:$B$776,L$47)+'СЕТ СН'!$F$14+СВЦЭМ!$D$10+'СЕТ СН'!$F$6-'СЕТ СН'!$F$26</f>
        <v>884.7043999</v>
      </c>
      <c r="M70" s="36">
        <f>SUMIFS(СВЦЭМ!$D$33:$D$776,СВЦЭМ!$A$33:$A$776,$A70,СВЦЭМ!$B$33:$B$776,M$47)+'СЕТ СН'!$F$14+СВЦЭМ!$D$10+'СЕТ СН'!$F$6-'СЕТ СН'!$F$26</f>
        <v>871.10767328999998</v>
      </c>
      <c r="N70" s="36">
        <f>SUMIFS(СВЦЭМ!$D$33:$D$776,СВЦЭМ!$A$33:$A$776,$A70,СВЦЭМ!$B$33:$B$776,N$47)+'СЕТ СН'!$F$14+СВЦЭМ!$D$10+'СЕТ СН'!$F$6-'СЕТ СН'!$F$26</f>
        <v>875.24305817000004</v>
      </c>
      <c r="O70" s="36">
        <f>SUMIFS(СВЦЭМ!$D$33:$D$776,СВЦЭМ!$A$33:$A$776,$A70,СВЦЭМ!$B$33:$B$776,O$47)+'СЕТ СН'!$F$14+СВЦЭМ!$D$10+'СЕТ СН'!$F$6-'СЕТ СН'!$F$26</f>
        <v>891.06311792999998</v>
      </c>
      <c r="P70" s="36">
        <f>SUMIFS(СВЦЭМ!$D$33:$D$776,СВЦЭМ!$A$33:$A$776,$A70,СВЦЭМ!$B$33:$B$776,P$47)+'СЕТ СН'!$F$14+СВЦЭМ!$D$10+'СЕТ СН'!$F$6-'СЕТ СН'!$F$26</f>
        <v>901.69409100999997</v>
      </c>
      <c r="Q70" s="36">
        <f>SUMIFS(СВЦЭМ!$D$33:$D$776,СВЦЭМ!$A$33:$A$776,$A70,СВЦЭМ!$B$33:$B$776,Q$47)+'СЕТ СН'!$F$14+СВЦЭМ!$D$10+'СЕТ СН'!$F$6-'СЕТ СН'!$F$26</f>
        <v>907.80201442999999</v>
      </c>
      <c r="R70" s="36">
        <f>SUMIFS(СВЦЭМ!$D$33:$D$776,СВЦЭМ!$A$33:$A$776,$A70,СВЦЭМ!$B$33:$B$776,R$47)+'СЕТ СН'!$F$14+СВЦЭМ!$D$10+'СЕТ СН'!$F$6-'СЕТ СН'!$F$26</f>
        <v>907.09808191000002</v>
      </c>
      <c r="S70" s="36">
        <f>SUMIFS(СВЦЭМ!$D$33:$D$776,СВЦЭМ!$A$33:$A$776,$A70,СВЦЭМ!$B$33:$B$776,S$47)+'СЕТ СН'!$F$14+СВЦЭМ!$D$10+'СЕТ СН'!$F$6-'СЕТ СН'!$F$26</f>
        <v>908.28590844999997</v>
      </c>
      <c r="T70" s="36">
        <f>SUMIFS(СВЦЭМ!$D$33:$D$776,СВЦЭМ!$A$33:$A$776,$A70,СВЦЭМ!$B$33:$B$776,T$47)+'СЕТ СН'!$F$14+СВЦЭМ!$D$10+'СЕТ СН'!$F$6-'СЕТ СН'!$F$26</f>
        <v>897.92744869000001</v>
      </c>
      <c r="U70" s="36">
        <f>SUMIFS(СВЦЭМ!$D$33:$D$776,СВЦЭМ!$A$33:$A$776,$A70,СВЦЭМ!$B$33:$B$776,U$47)+'СЕТ СН'!$F$14+СВЦЭМ!$D$10+'СЕТ СН'!$F$6-'СЕТ СН'!$F$26</f>
        <v>882.75668967000001</v>
      </c>
      <c r="V70" s="36">
        <f>SUMIFS(СВЦЭМ!$D$33:$D$776,СВЦЭМ!$A$33:$A$776,$A70,СВЦЭМ!$B$33:$B$776,V$47)+'СЕТ СН'!$F$14+СВЦЭМ!$D$10+'СЕТ СН'!$F$6-'СЕТ СН'!$F$26</f>
        <v>875.74873665999996</v>
      </c>
      <c r="W70" s="36">
        <f>SUMIFS(СВЦЭМ!$D$33:$D$776,СВЦЭМ!$A$33:$A$776,$A70,СВЦЭМ!$B$33:$B$776,W$47)+'СЕТ СН'!$F$14+СВЦЭМ!$D$10+'СЕТ СН'!$F$6-'СЕТ СН'!$F$26</f>
        <v>844.49775048000004</v>
      </c>
      <c r="X70" s="36">
        <f>SUMIFS(СВЦЭМ!$D$33:$D$776,СВЦЭМ!$A$33:$A$776,$A70,СВЦЭМ!$B$33:$B$776,X$47)+'СЕТ СН'!$F$14+СВЦЭМ!$D$10+'СЕТ СН'!$F$6-'СЕТ СН'!$F$26</f>
        <v>843.79832723000004</v>
      </c>
      <c r="Y70" s="36">
        <f>SUMIFS(СВЦЭМ!$D$33:$D$776,СВЦЭМ!$A$33:$A$776,$A70,СВЦЭМ!$B$33:$B$776,Y$47)+'СЕТ СН'!$F$14+СВЦЭМ!$D$10+'СЕТ СН'!$F$6-'СЕТ СН'!$F$26</f>
        <v>890.88074642000004</v>
      </c>
    </row>
    <row r="71" spans="1:25" ht="15.75" x14ac:dyDescent="0.2">
      <c r="A71" s="35">
        <f t="shared" si="1"/>
        <v>43914</v>
      </c>
      <c r="B71" s="36">
        <f>SUMIFS(СВЦЭМ!$D$33:$D$776,СВЦЭМ!$A$33:$A$776,$A71,СВЦЭМ!$B$33:$B$776,B$47)+'СЕТ СН'!$F$14+СВЦЭМ!$D$10+'СЕТ СН'!$F$6-'СЕТ СН'!$F$26</f>
        <v>924.96109133000004</v>
      </c>
      <c r="C71" s="36">
        <f>SUMIFS(СВЦЭМ!$D$33:$D$776,СВЦЭМ!$A$33:$A$776,$A71,СВЦЭМ!$B$33:$B$776,C$47)+'СЕТ СН'!$F$14+СВЦЭМ!$D$10+'СЕТ СН'!$F$6-'СЕТ СН'!$F$26</f>
        <v>957.41326161000006</v>
      </c>
      <c r="D71" s="36">
        <f>SUMIFS(СВЦЭМ!$D$33:$D$776,СВЦЭМ!$A$33:$A$776,$A71,СВЦЭМ!$B$33:$B$776,D$47)+'СЕТ СН'!$F$14+СВЦЭМ!$D$10+'СЕТ СН'!$F$6-'СЕТ СН'!$F$26</f>
        <v>976.01741880999998</v>
      </c>
      <c r="E71" s="36">
        <f>SUMIFS(СВЦЭМ!$D$33:$D$776,СВЦЭМ!$A$33:$A$776,$A71,СВЦЭМ!$B$33:$B$776,E$47)+'СЕТ СН'!$F$14+СВЦЭМ!$D$10+'СЕТ СН'!$F$6-'СЕТ СН'!$F$26</f>
        <v>981.80743943000004</v>
      </c>
      <c r="F71" s="36">
        <f>SUMIFS(СВЦЭМ!$D$33:$D$776,СВЦЭМ!$A$33:$A$776,$A71,СВЦЭМ!$B$33:$B$776,F$47)+'СЕТ СН'!$F$14+СВЦЭМ!$D$10+'СЕТ СН'!$F$6-'СЕТ СН'!$F$26</f>
        <v>973.20036995999999</v>
      </c>
      <c r="G71" s="36">
        <f>SUMIFS(СВЦЭМ!$D$33:$D$776,СВЦЭМ!$A$33:$A$776,$A71,СВЦЭМ!$B$33:$B$776,G$47)+'СЕТ СН'!$F$14+СВЦЭМ!$D$10+'СЕТ СН'!$F$6-'СЕТ СН'!$F$26</f>
        <v>960.46635868999999</v>
      </c>
      <c r="H71" s="36">
        <f>SUMIFS(СВЦЭМ!$D$33:$D$776,СВЦЭМ!$A$33:$A$776,$A71,СВЦЭМ!$B$33:$B$776,H$47)+'СЕТ СН'!$F$14+СВЦЭМ!$D$10+'СЕТ СН'!$F$6-'СЕТ СН'!$F$26</f>
        <v>929.52554811000005</v>
      </c>
      <c r="I71" s="36">
        <f>SUMIFS(СВЦЭМ!$D$33:$D$776,СВЦЭМ!$A$33:$A$776,$A71,СВЦЭМ!$B$33:$B$776,I$47)+'СЕТ СН'!$F$14+СВЦЭМ!$D$10+'СЕТ СН'!$F$6-'СЕТ СН'!$F$26</f>
        <v>887.12704586999996</v>
      </c>
      <c r="J71" s="36">
        <f>SUMIFS(СВЦЭМ!$D$33:$D$776,СВЦЭМ!$A$33:$A$776,$A71,СВЦЭМ!$B$33:$B$776,J$47)+'СЕТ СН'!$F$14+СВЦЭМ!$D$10+'СЕТ СН'!$F$6-'СЕТ СН'!$F$26</f>
        <v>842.51786691999996</v>
      </c>
      <c r="K71" s="36">
        <f>SUMIFS(СВЦЭМ!$D$33:$D$776,СВЦЭМ!$A$33:$A$776,$A71,СВЦЭМ!$B$33:$B$776,K$47)+'СЕТ СН'!$F$14+СВЦЭМ!$D$10+'СЕТ СН'!$F$6-'СЕТ СН'!$F$26</f>
        <v>845.08790703</v>
      </c>
      <c r="L71" s="36">
        <f>SUMIFS(СВЦЭМ!$D$33:$D$776,СВЦЭМ!$A$33:$A$776,$A71,СВЦЭМ!$B$33:$B$776,L$47)+'СЕТ СН'!$F$14+СВЦЭМ!$D$10+'СЕТ СН'!$F$6-'СЕТ СН'!$F$26</f>
        <v>857.43277086000001</v>
      </c>
      <c r="M71" s="36">
        <f>SUMIFS(СВЦЭМ!$D$33:$D$776,СВЦЭМ!$A$33:$A$776,$A71,СВЦЭМ!$B$33:$B$776,M$47)+'СЕТ СН'!$F$14+СВЦЭМ!$D$10+'СЕТ СН'!$F$6-'СЕТ СН'!$F$26</f>
        <v>850.49234419000004</v>
      </c>
      <c r="N71" s="36">
        <f>SUMIFS(СВЦЭМ!$D$33:$D$776,СВЦЭМ!$A$33:$A$776,$A71,СВЦЭМ!$B$33:$B$776,N$47)+'СЕТ СН'!$F$14+СВЦЭМ!$D$10+'СЕТ СН'!$F$6-'СЕТ СН'!$F$26</f>
        <v>877.20904145999998</v>
      </c>
      <c r="O71" s="36">
        <f>SUMIFS(СВЦЭМ!$D$33:$D$776,СВЦЭМ!$A$33:$A$776,$A71,СВЦЭМ!$B$33:$B$776,O$47)+'СЕТ СН'!$F$14+СВЦЭМ!$D$10+'СЕТ СН'!$F$6-'СЕТ СН'!$F$26</f>
        <v>895.88938788999997</v>
      </c>
      <c r="P71" s="36">
        <f>SUMIFS(СВЦЭМ!$D$33:$D$776,СВЦЭМ!$A$33:$A$776,$A71,СВЦЭМ!$B$33:$B$776,P$47)+'СЕТ СН'!$F$14+СВЦЭМ!$D$10+'СЕТ СН'!$F$6-'СЕТ СН'!$F$26</f>
        <v>907.78163860000006</v>
      </c>
      <c r="Q71" s="36">
        <f>SUMIFS(СВЦЭМ!$D$33:$D$776,СВЦЭМ!$A$33:$A$776,$A71,СВЦЭМ!$B$33:$B$776,Q$47)+'СЕТ СН'!$F$14+СВЦЭМ!$D$10+'СЕТ СН'!$F$6-'СЕТ СН'!$F$26</f>
        <v>910.83999911000001</v>
      </c>
      <c r="R71" s="36">
        <f>SUMIFS(СВЦЭМ!$D$33:$D$776,СВЦЭМ!$A$33:$A$776,$A71,СВЦЭМ!$B$33:$B$776,R$47)+'СЕТ СН'!$F$14+СВЦЭМ!$D$10+'СЕТ СН'!$F$6-'СЕТ СН'!$F$26</f>
        <v>892.45040613000003</v>
      </c>
      <c r="S71" s="36">
        <f>SUMIFS(СВЦЭМ!$D$33:$D$776,СВЦЭМ!$A$33:$A$776,$A71,СВЦЭМ!$B$33:$B$776,S$47)+'СЕТ СН'!$F$14+СВЦЭМ!$D$10+'СЕТ СН'!$F$6-'СЕТ СН'!$F$26</f>
        <v>872.23024181000005</v>
      </c>
      <c r="T71" s="36">
        <f>SUMIFS(СВЦЭМ!$D$33:$D$776,СВЦЭМ!$A$33:$A$776,$A71,СВЦЭМ!$B$33:$B$776,T$47)+'СЕТ СН'!$F$14+СВЦЭМ!$D$10+'СЕТ СН'!$F$6-'СЕТ СН'!$F$26</f>
        <v>852.88927416000001</v>
      </c>
      <c r="U71" s="36">
        <f>SUMIFS(СВЦЭМ!$D$33:$D$776,СВЦЭМ!$A$33:$A$776,$A71,СВЦЭМ!$B$33:$B$776,U$47)+'СЕТ СН'!$F$14+СВЦЭМ!$D$10+'СЕТ СН'!$F$6-'СЕТ СН'!$F$26</f>
        <v>842.00823338999999</v>
      </c>
      <c r="V71" s="36">
        <f>SUMIFS(СВЦЭМ!$D$33:$D$776,СВЦЭМ!$A$33:$A$776,$A71,СВЦЭМ!$B$33:$B$776,V$47)+'СЕТ СН'!$F$14+СВЦЭМ!$D$10+'СЕТ СН'!$F$6-'СЕТ СН'!$F$26</f>
        <v>860.69048497000006</v>
      </c>
      <c r="W71" s="36">
        <f>SUMIFS(СВЦЭМ!$D$33:$D$776,СВЦЭМ!$A$33:$A$776,$A71,СВЦЭМ!$B$33:$B$776,W$47)+'СЕТ СН'!$F$14+СВЦЭМ!$D$10+'СЕТ СН'!$F$6-'СЕТ СН'!$F$26</f>
        <v>843.24577969000006</v>
      </c>
      <c r="X71" s="36">
        <f>SUMIFS(СВЦЭМ!$D$33:$D$776,СВЦЭМ!$A$33:$A$776,$A71,СВЦЭМ!$B$33:$B$776,X$47)+'СЕТ СН'!$F$14+СВЦЭМ!$D$10+'СЕТ СН'!$F$6-'СЕТ СН'!$F$26</f>
        <v>850.66146724999999</v>
      </c>
      <c r="Y71" s="36">
        <f>SUMIFS(СВЦЭМ!$D$33:$D$776,СВЦЭМ!$A$33:$A$776,$A71,СВЦЭМ!$B$33:$B$776,Y$47)+'СЕТ СН'!$F$14+СВЦЭМ!$D$10+'СЕТ СН'!$F$6-'СЕТ СН'!$F$26</f>
        <v>890.24263657000006</v>
      </c>
    </row>
    <row r="72" spans="1:25" ht="15.75" x14ac:dyDescent="0.2">
      <c r="A72" s="35">
        <f t="shared" si="1"/>
        <v>43915</v>
      </c>
      <c r="B72" s="36">
        <f>SUMIFS(СВЦЭМ!$D$33:$D$776,СВЦЭМ!$A$33:$A$776,$A72,СВЦЭМ!$B$33:$B$776,B$47)+'СЕТ СН'!$F$14+СВЦЭМ!$D$10+'СЕТ СН'!$F$6-'СЕТ СН'!$F$26</f>
        <v>943.51214359000005</v>
      </c>
      <c r="C72" s="36">
        <f>SUMIFS(СВЦЭМ!$D$33:$D$776,СВЦЭМ!$A$33:$A$776,$A72,СВЦЭМ!$B$33:$B$776,C$47)+'СЕТ СН'!$F$14+СВЦЭМ!$D$10+'СЕТ СН'!$F$6-'СЕТ СН'!$F$26</f>
        <v>971.22262034000005</v>
      </c>
      <c r="D72" s="36">
        <f>SUMIFS(СВЦЭМ!$D$33:$D$776,СВЦЭМ!$A$33:$A$776,$A72,СВЦЭМ!$B$33:$B$776,D$47)+'СЕТ СН'!$F$14+СВЦЭМ!$D$10+'СЕТ СН'!$F$6-'СЕТ СН'!$F$26</f>
        <v>983.16303978999997</v>
      </c>
      <c r="E72" s="36">
        <f>SUMIFS(СВЦЭМ!$D$33:$D$776,СВЦЭМ!$A$33:$A$776,$A72,СВЦЭМ!$B$33:$B$776,E$47)+'СЕТ СН'!$F$14+СВЦЭМ!$D$10+'СЕТ СН'!$F$6-'СЕТ СН'!$F$26</f>
        <v>994.37340062999999</v>
      </c>
      <c r="F72" s="36">
        <f>SUMIFS(СВЦЭМ!$D$33:$D$776,СВЦЭМ!$A$33:$A$776,$A72,СВЦЭМ!$B$33:$B$776,F$47)+'СЕТ СН'!$F$14+СВЦЭМ!$D$10+'СЕТ СН'!$F$6-'СЕТ СН'!$F$26</f>
        <v>992.07438850000005</v>
      </c>
      <c r="G72" s="36">
        <f>SUMIFS(СВЦЭМ!$D$33:$D$776,СВЦЭМ!$A$33:$A$776,$A72,СВЦЭМ!$B$33:$B$776,G$47)+'СЕТ СН'!$F$14+СВЦЭМ!$D$10+'СЕТ СН'!$F$6-'СЕТ СН'!$F$26</f>
        <v>977.96837303999996</v>
      </c>
      <c r="H72" s="36">
        <f>SUMIFS(СВЦЭМ!$D$33:$D$776,СВЦЭМ!$A$33:$A$776,$A72,СВЦЭМ!$B$33:$B$776,H$47)+'СЕТ СН'!$F$14+СВЦЭМ!$D$10+'СЕТ СН'!$F$6-'СЕТ СН'!$F$26</f>
        <v>945.45980798000005</v>
      </c>
      <c r="I72" s="36">
        <f>SUMIFS(СВЦЭМ!$D$33:$D$776,СВЦЭМ!$A$33:$A$776,$A72,СВЦЭМ!$B$33:$B$776,I$47)+'СЕТ СН'!$F$14+СВЦЭМ!$D$10+'СЕТ СН'!$F$6-'СЕТ СН'!$F$26</f>
        <v>906.73742174000006</v>
      </c>
      <c r="J72" s="36">
        <f>SUMIFS(СВЦЭМ!$D$33:$D$776,СВЦЭМ!$A$33:$A$776,$A72,СВЦЭМ!$B$33:$B$776,J$47)+'СЕТ СН'!$F$14+СВЦЭМ!$D$10+'СЕТ СН'!$F$6-'СЕТ СН'!$F$26</f>
        <v>861.17268872</v>
      </c>
      <c r="K72" s="36">
        <f>SUMIFS(СВЦЭМ!$D$33:$D$776,СВЦЭМ!$A$33:$A$776,$A72,СВЦЭМ!$B$33:$B$776,K$47)+'СЕТ СН'!$F$14+СВЦЭМ!$D$10+'СЕТ СН'!$F$6-'СЕТ СН'!$F$26</f>
        <v>864.57908728000007</v>
      </c>
      <c r="L72" s="36">
        <f>SUMIFS(СВЦЭМ!$D$33:$D$776,СВЦЭМ!$A$33:$A$776,$A72,СВЦЭМ!$B$33:$B$776,L$47)+'СЕТ СН'!$F$14+СВЦЭМ!$D$10+'СЕТ СН'!$F$6-'СЕТ СН'!$F$26</f>
        <v>876.49399103999997</v>
      </c>
      <c r="M72" s="36">
        <f>SUMIFS(СВЦЭМ!$D$33:$D$776,СВЦЭМ!$A$33:$A$776,$A72,СВЦЭМ!$B$33:$B$776,M$47)+'СЕТ СН'!$F$14+СВЦЭМ!$D$10+'СЕТ СН'!$F$6-'СЕТ СН'!$F$26</f>
        <v>855.88574482000001</v>
      </c>
      <c r="N72" s="36">
        <f>SUMIFS(СВЦЭМ!$D$33:$D$776,СВЦЭМ!$A$33:$A$776,$A72,СВЦЭМ!$B$33:$B$776,N$47)+'СЕТ СН'!$F$14+СВЦЭМ!$D$10+'СЕТ СН'!$F$6-'СЕТ СН'!$F$26</f>
        <v>864.55430297999999</v>
      </c>
      <c r="O72" s="36">
        <f>SUMIFS(СВЦЭМ!$D$33:$D$776,СВЦЭМ!$A$33:$A$776,$A72,СВЦЭМ!$B$33:$B$776,O$47)+'СЕТ СН'!$F$14+СВЦЭМ!$D$10+'СЕТ СН'!$F$6-'СЕТ СН'!$F$26</f>
        <v>876.33090763000007</v>
      </c>
      <c r="P72" s="36">
        <f>SUMIFS(СВЦЭМ!$D$33:$D$776,СВЦЭМ!$A$33:$A$776,$A72,СВЦЭМ!$B$33:$B$776,P$47)+'СЕТ СН'!$F$14+СВЦЭМ!$D$10+'СЕТ СН'!$F$6-'СЕТ СН'!$F$26</f>
        <v>886.8012956</v>
      </c>
      <c r="Q72" s="36">
        <f>SUMIFS(СВЦЭМ!$D$33:$D$776,СВЦЭМ!$A$33:$A$776,$A72,СВЦЭМ!$B$33:$B$776,Q$47)+'СЕТ СН'!$F$14+СВЦЭМ!$D$10+'СЕТ СН'!$F$6-'СЕТ СН'!$F$26</f>
        <v>891.77354710999998</v>
      </c>
      <c r="R72" s="36">
        <f>SUMIFS(СВЦЭМ!$D$33:$D$776,СВЦЭМ!$A$33:$A$776,$A72,СВЦЭМ!$B$33:$B$776,R$47)+'СЕТ СН'!$F$14+СВЦЭМ!$D$10+'СЕТ СН'!$F$6-'СЕТ СН'!$F$26</f>
        <v>886.67651233000004</v>
      </c>
      <c r="S72" s="36">
        <f>SUMIFS(СВЦЭМ!$D$33:$D$776,СВЦЭМ!$A$33:$A$776,$A72,СВЦЭМ!$B$33:$B$776,S$47)+'СЕТ СН'!$F$14+СВЦЭМ!$D$10+'СЕТ СН'!$F$6-'СЕТ СН'!$F$26</f>
        <v>872.44763515</v>
      </c>
      <c r="T72" s="36">
        <f>SUMIFS(СВЦЭМ!$D$33:$D$776,СВЦЭМ!$A$33:$A$776,$A72,СВЦЭМ!$B$33:$B$776,T$47)+'СЕТ СН'!$F$14+СВЦЭМ!$D$10+'СЕТ СН'!$F$6-'СЕТ СН'!$F$26</f>
        <v>850.14083503000006</v>
      </c>
      <c r="U72" s="36">
        <f>SUMIFS(СВЦЭМ!$D$33:$D$776,СВЦЭМ!$A$33:$A$776,$A72,СВЦЭМ!$B$33:$B$776,U$47)+'СЕТ СН'!$F$14+СВЦЭМ!$D$10+'СЕТ СН'!$F$6-'СЕТ СН'!$F$26</f>
        <v>842.26163093000002</v>
      </c>
      <c r="V72" s="36">
        <f>SUMIFS(СВЦЭМ!$D$33:$D$776,СВЦЭМ!$A$33:$A$776,$A72,СВЦЭМ!$B$33:$B$776,V$47)+'СЕТ СН'!$F$14+СВЦЭМ!$D$10+'СЕТ СН'!$F$6-'СЕТ СН'!$F$26</f>
        <v>859.54474059000006</v>
      </c>
      <c r="W72" s="36">
        <f>SUMIFS(СВЦЭМ!$D$33:$D$776,СВЦЭМ!$A$33:$A$776,$A72,СВЦЭМ!$B$33:$B$776,W$47)+'СЕТ СН'!$F$14+СВЦЭМ!$D$10+'СЕТ СН'!$F$6-'СЕТ СН'!$F$26</f>
        <v>849.29714256</v>
      </c>
      <c r="X72" s="36">
        <f>SUMIFS(СВЦЭМ!$D$33:$D$776,СВЦЭМ!$A$33:$A$776,$A72,СВЦЭМ!$B$33:$B$776,X$47)+'СЕТ СН'!$F$14+СВЦЭМ!$D$10+'СЕТ СН'!$F$6-'СЕТ СН'!$F$26</f>
        <v>846.91355489</v>
      </c>
      <c r="Y72" s="36">
        <f>SUMIFS(СВЦЭМ!$D$33:$D$776,СВЦЭМ!$A$33:$A$776,$A72,СВЦЭМ!$B$33:$B$776,Y$47)+'СЕТ СН'!$F$14+СВЦЭМ!$D$10+'СЕТ СН'!$F$6-'СЕТ СН'!$F$26</f>
        <v>846.07722602000001</v>
      </c>
    </row>
    <row r="73" spans="1:25" ht="15.75" x14ac:dyDescent="0.2">
      <c r="A73" s="35">
        <f t="shared" si="1"/>
        <v>43916</v>
      </c>
      <c r="B73" s="36">
        <f>SUMIFS(СВЦЭМ!$D$33:$D$776,СВЦЭМ!$A$33:$A$776,$A73,СВЦЭМ!$B$33:$B$776,B$47)+'СЕТ СН'!$F$14+СВЦЭМ!$D$10+'СЕТ СН'!$F$6-'СЕТ СН'!$F$26</f>
        <v>892.13094694000006</v>
      </c>
      <c r="C73" s="36">
        <f>SUMIFS(СВЦЭМ!$D$33:$D$776,СВЦЭМ!$A$33:$A$776,$A73,СВЦЭМ!$B$33:$B$776,C$47)+'СЕТ СН'!$F$14+СВЦЭМ!$D$10+'СЕТ СН'!$F$6-'СЕТ СН'!$F$26</f>
        <v>896.53861298000004</v>
      </c>
      <c r="D73" s="36">
        <f>SUMIFS(СВЦЭМ!$D$33:$D$776,СВЦЭМ!$A$33:$A$776,$A73,СВЦЭМ!$B$33:$B$776,D$47)+'СЕТ СН'!$F$14+СВЦЭМ!$D$10+'СЕТ СН'!$F$6-'СЕТ СН'!$F$26</f>
        <v>901.42952854999999</v>
      </c>
      <c r="E73" s="36">
        <f>SUMIFS(СВЦЭМ!$D$33:$D$776,СВЦЭМ!$A$33:$A$776,$A73,СВЦЭМ!$B$33:$B$776,E$47)+'СЕТ СН'!$F$14+СВЦЭМ!$D$10+'СЕТ СН'!$F$6-'СЕТ СН'!$F$26</f>
        <v>909.69175801000006</v>
      </c>
      <c r="F73" s="36">
        <f>SUMIFS(СВЦЭМ!$D$33:$D$776,СВЦЭМ!$A$33:$A$776,$A73,СВЦЭМ!$B$33:$B$776,F$47)+'СЕТ СН'!$F$14+СВЦЭМ!$D$10+'СЕТ СН'!$F$6-'СЕТ СН'!$F$26</f>
        <v>907.77913294999996</v>
      </c>
      <c r="G73" s="36">
        <f>SUMIFS(СВЦЭМ!$D$33:$D$776,СВЦЭМ!$A$33:$A$776,$A73,СВЦЭМ!$B$33:$B$776,G$47)+'СЕТ СН'!$F$14+СВЦЭМ!$D$10+'СЕТ СН'!$F$6-'СЕТ СН'!$F$26</f>
        <v>904.40673946000004</v>
      </c>
      <c r="H73" s="36">
        <f>SUMIFS(СВЦЭМ!$D$33:$D$776,СВЦЭМ!$A$33:$A$776,$A73,СВЦЭМ!$B$33:$B$776,H$47)+'СЕТ СН'!$F$14+СВЦЭМ!$D$10+'СЕТ СН'!$F$6-'СЕТ СН'!$F$26</f>
        <v>913.54666061</v>
      </c>
      <c r="I73" s="36">
        <f>SUMIFS(СВЦЭМ!$D$33:$D$776,СВЦЭМ!$A$33:$A$776,$A73,СВЦЭМ!$B$33:$B$776,I$47)+'СЕТ СН'!$F$14+СВЦЭМ!$D$10+'СЕТ СН'!$F$6-'СЕТ СН'!$F$26</f>
        <v>902.52591774000007</v>
      </c>
      <c r="J73" s="36">
        <f>SUMIFS(СВЦЭМ!$D$33:$D$776,СВЦЭМ!$A$33:$A$776,$A73,СВЦЭМ!$B$33:$B$776,J$47)+'СЕТ СН'!$F$14+СВЦЭМ!$D$10+'СЕТ СН'!$F$6-'СЕТ СН'!$F$26</f>
        <v>883.85956147000002</v>
      </c>
      <c r="K73" s="36">
        <f>SUMIFS(СВЦЭМ!$D$33:$D$776,СВЦЭМ!$A$33:$A$776,$A73,СВЦЭМ!$B$33:$B$776,K$47)+'СЕТ СН'!$F$14+СВЦЭМ!$D$10+'СЕТ СН'!$F$6-'СЕТ СН'!$F$26</f>
        <v>877.19600421999996</v>
      </c>
      <c r="L73" s="36">
        <f>SUMIFS(СВЦЭМ!$D$33:$D$776,СВЦЭМ!$A$33:$A$776,$A73,СВЦЭМ!$B$33:$B$776,L$47)+'СЕТ СН'!$F$14+СВЦЭМ!$D$10+'СЕТ СН'!$F$6-'СЕТ СН'!$F$26</f>
        <v>889.86641055999996</v>
      </c>
      <c r="M73" s="36">
        <f>SUMIFS(СВЦЭМ!$D$33:$D$776,СВЦЭМ!$A$33:$A$776,$A73,СВЦЭМ!$B$33:$B$776,M$47)+'СЕТ СН'!$F$14+СВЦЭМ!$D$10+'СЕТ СН'!$F$6-'СЕТ СН'!$F$26</f>
        <v>879.68828915000006</v>
      </c>
      <c r="N73" s="36">
        <f>SUMIFS(СВЦЭМ!$D$33:$D$776,СВЦЭМ!$A$33:$A$776,$A73,СВЦЭМ!$B$33:$B$776,N$47)+'СЕТ СН'!$F$14+СВЦЭМ!$D$10+'СЕТ СН'!$F$6-'СЕТ СН'!$F$26</f>
        <v>888.59841733999997</v>
      </c>
      <c r="O73" s="36">
        <f>SUMIFS(СВЦЭМ!$D$33:$D$776,СВЦЭМ!$A$33:$A$776,$A73,СВЦЭМ!$B$33:$B$776,O$47)+'СЕТ СН'!$F$14+СВЦЭМ!$D$10+'СЕТ СН'!$F$6-'СЕТ СН'!$F$26</f>
        <v>897.37094058000002</v>
      </c>
      <c r="P73" s="36">
        <f>SUMIFS(СВЦЭМ!$D$33:$D$776,СВЦЭМ!$A$33:$A$776,$A73,СВЦЭМ!$B$33:$B$776,P$47)+'СЕТ СН'!$F$14+СВЦЭМ!$D$10+'СЕТ СН'!$F$6-'СЕТ СН'!$F$26</f>
        <v>899.16847035000001</v>
      </c>
      <c r="Q73" s="36">
        <f>SUMIFS(СВЦЭМ!$D$33:$D$776,СВЦЭМ!$A$33:$A$776,$A73,СВЦЭМ!$B$33:$B$776,Q$47)+'СЕТ СН'!$F$14+СВЦЭМ!$D$10+'СЕТ СН'!$F$6-'СЕТ СН'!$F$26</f>
        <v>903.00656981999998</v>
      </c>
      <c r="R73" s="36">
        <f>SUMIFS(СВЦЭМ!$D$33:$D$776,СВЦЭМ!$A$33:$A$776,$A73,СВЦЭМ!$B$33:$B$776,R$47)+'СЕТ СН'!$F$14+СВЦЭМ!$D$10+'СЕТ СН'!$F$6-'СЕТ СН'!$F$26</f>
        <v>904.56033836000006</v>
      </c>
      <c r="S73" s="36">
        <f>SUMIFS(СВЦЭМ!$D$33:$D$776,СВЦЭМ!$A$33:$A$776,$A73,СВЦЭМ!$B$33:$B$776,S$47)+'СЕТ СН'!$F$14+СВЦЭМ!$D$10+'СЕТ СН'!$F$6-'СЕТ СН'!$F$26</f>
        <v>898.08526683000002</v>
      </c>
      <c r="T73" s="36">
        <f>SUMIFS(СВЦЭМ!$D$33:$D$776,СВЦЭМ!$A$33:$A$776,$A73,СВЦЭМ!$B$33:$B$776,T$47)+'СЕТ СН'!$F$14+СВЦЭМ!$D$10+'СЕТ СН'!$F$6-'СЕТ СН'!$F$26</f>
        <v>883.30237706000003</v>
      </c>
      <c r="U73" s="36">
        <f>SUMIFS(СВЦЭМ!$D$33:$D$776,СВЦЭМ!$A$33:$A$776,$A73,СВЦЭМ!$B$33:$B$776,U$47)+'СЕТ СН'!$F$14+СВЦЭМ!$D$10+'СЕТ СН'!$F$6-'СЕТ СН'!$F$26</f>
        <v>875.17566556999998</v>
      </c>
      <c r="V73" s="36">
        <f>SUMIFS(СВЦЭМ!$D$33:$D$776,СВЦЭМ!$A$33:$A$776,$A73,СВЦЭМ!$B$33:$B$776,V$47)+'СЕТ СН'!$F$14+СВЦЭМ!$D$10+'СЕТ СН'!$F$6-'СЕТ СН'!$F$26</f>
        <v>872.28732995999997</v>
      </c>
      <c r="W73" s="36">
        <f>SUMIFS(СВЦЭМ!$D$33:$D$776,СВЦЭМ!$A$33:$A$776,$A73,СВЦЭМ!$B$33:$B$776,W$47)+'СЕТ СН'!$F$14+СВЦЭМ!$D$10+'СЕТ СН'!$F$6-'СЕТ СН'!$F$26</f>
        <v>864.34175611000001</v>
      </c>
      <c r="X73" s="36">
        <f>SUMIFS(СВЦЭМ!$D$33:$D$776,СВЦЭМ!$A$33:$A$776,$A73,СВЦЭМ!$B$33:$B$776,X$47)+'СЕТ СН'!$F$14+СВЦЭМ!$D$10+'СЕТ СН'!$F$6-'СЕТ СН'!$F$26</f>
        <v>876.34095351999997</v>
      </c>
      <c r="Y73" s="36">
        <f>SUMIFS(СВЦЭМ!$D$33:$D$776,СВЦЭМ!$A$33:$A$776,$A73,СВЦЭМ!$B$33:$B$776,Y$47)+'СЕТ СН'!$F$14+СВЦЭМ!$D$10+'СЕТ СН'!$F$6-'СЕТ СН'!$F$26</f>
        <v>891.21430068999996</v>
      </c>
    </row>
    <row r="74" spans="1:25" ht="15.75" x14ac:dyDescent="0.2">
      <c r="A74" s="35">
        <f t="shared" si="1"/>
        <v>43917</v>
      </c>
      <c r="B74" s="36">
        <f>SUMIFS(СВЦЭМ!$D$33:$D$776,СВЦЭМ!$A$33:$A$776,$A74,СВЦЭМ!$B$33:$B$776,B$47)+'СЕТ СН'!$F$14+СВЦЭМ!$D$10+'СЕТ СН'!$F$6-'СЕТ СН'!$F$26</f>
        <v>936.45333507999999</v>
      </c>
      <c r="C74" s="36">
        <f>SUMIFS(СВЦЭМ!$D$33:$D$776,СВЦЭМ!$A$33:$A$776,$A74,СВЦЭМ!$B$33:$B$776,C$47)+'СЕТ СН'!$F$14+СВЦЭМ!$D$10+'СЕТ СН'!$F$6-'СЕТ СН'!$F$26</f>
        <v>956.51487478000001</v>
      </c>
      <c r="D74" s="36">
        <f>SUMIFS(СВЦЭМ!$D$33:$D$776,СВЦЭМ!$A$33:$A$776,$A74,СВЦЭМ!$B$33:$B$776,D$47)+'СЕТ СН'!$F$14+СВЦЭМ!$D$10+'СЕТ СН'!$F$6-'СЕТ СН'!$F$26</f>
        <v>970.50903585000003</v>
      </c>
      <c r="E74" s="36">
        <f>SUMIFS(СВЦЭМ!$D$33:$D$776,СВЦЭМ!$A$33:$A$776,$A74,СВЦЭМ!$B$33:$B$776,E$47)+'СЕТ СН'!$F$14+СВЦЭМ!$D$10+'СЕТ СН'!$F$6-'СЕТ СН'!$F$26</f>
        <v>979.93146546000003</v>
      </c>
      <c r="F74" s="36">
        <f>SUMIFS(СВЦЭМ!$D$33:$D$776,СВЦЭМ!$A$33:$A$776,$A74,СВЦЭМ!$B$33:$B$776,F$47)+'СЕТ СН'!$F$14+СВЦЭМ!$D$10+'СЕТ СН'!$F$6-'СЕТ СН'!$F$26</f>
        <v>976.58558392999998</v>
      </c>
      <c r="G74" s="36">
        <f>SUMIFS(СВЦЭМ!$D$33:$D$776,СВЦЭМ!$A$33:$A$776,$A74,СВЦЭМ!$B$33:$B$776,G$47)+'СЕТ СН'!$F$14+СВЦЭМ!$D$10+'СЕТ СН'!$F$6-'СЕТ СН'!$F$26</f>
        <v>965.35157528000002</v>
      </c>
      <c r="H74" s="36">
        <f>SUMIFS(СВЦЭМ!$D$33:$D$776,СВЦЭМ!$A$33:$A$776,$A74,СВЦЭМ!$B$33:$B$776,H$47)+'СЕТ СН'!$F$14+СВЦЭМ!$D$10+'СЕТ СН'!$F$6-'СЕТ СН'!$F$26</f>
        <v>948.10279262000006</v>
      </c>
      <c r="I74" s="36">
        <f>SUMIFS(СВЦЭМ!$D$33:$D$776,СВЦЭМ!$A$33:$A$776,$A74,СВЦЭМ!$B$33:$B$776,I$47)+'СЕТ СН'!$F$14+СВЦЭМ!$D$10+'СЕТ СН'!$F$6-'СЕТ СН'!$F$26</f>
        <v>907.45240423000007</v>
      </c>
      <c r="J74" s="36">
        <f>SUMIFS(СВЦЭМ!$D$33:$D$776,СВЦЭМ!$A$33:$A$776,$A74,СВЦЭМ!$B$33:$B$776,J$47)+'СЕТ СН'!$F$14+СВЦЭМ!$D$10+'СЕТ СН'!$F$6-'СЕТ СН'!$F$26</f>
        <v>867.46925712000007</v>
      </c>
      <c r="K74" s="36">
        <f>SUMIFS(СВЦЭМ!$D$33:$D$776,СВЦЭМ!$A$33:$A$776,$A74,СВЦЭМ!$B$33:$B$776,K$47)+'СЕТ СН'!$F$14+СВЦЭМ!$D$10+'СЕТ СН'!$F$6-'СЕТ СН'!$F$26</f>
        <v>860.22339809000005</v>
      </c>
      <c r="L74" s="36">
        <f>SUMIFS(СВЦЭМ!$D$33:$D$776,СВЦЭМ!$A$33:$A$776,$A74,СВЦЭМ!$B$33:$B$776,L$47)+'СЕТ СН'!$F$14+СВЦЭМ!$D$10+'СЕТ СН'!$F$6-'СЕТ СН'!$F$26</f>
        <v>880.0905894</v>
      </c>
      <c r="M74" s="36">
        <f>SUMIFS(СВЦЭМ!$D$33:$D$776,СВЦЭМ!$A$33:$A$776,$A74,СВЦЭМ!$B$33:$B$776,M$47)+'СЕТ СН'!$F$14+СВЦЭМ!$D$10+'СЕТ СН'!$F$6-'СЕТ СН'!$F$26</f>
        <v>876.45320359000004</v>
      </c>
      <c r="N74" s="36">
        <f>SUMIFS(СВЦЭМ!$D$33:$D$776,СВЦЭМ!$A$33:$A$776,$A74,СВЦЭМ!$B$33:$B$776,N$47)+'СЕТ СН'!$F$14+СВЦЭМ!$D$10+'СЕТ СН'!$F$6-'СЕТ СН'!$F$26</f>
        <v>888.75865411000007</v>
      </c>
      <c r="O74" s="36">
        <f>SUMIFS(СВЦЭМ!$D$33:$D$776,СВЦЭМ!$A$33:$A$776,$A74,СВЦЭМ!$B$33:$B$776,O$47)+'СЕТ СН'!$F$14+СВЦЭМ!$D$10+'СЕТ СН'!$F$6-'СЕТ СН'!$F$26</f>
        <v>903.91885473000002</v>
      </c>
      <c r="P74" s="36">
        <f>SUMIFS(СВЦЭМ!$D$33:$D$776,СВЦЭМ!$A$33:$A$776,$A74,СВЦЭМ!$B$33:$B$776,P$47)+'СЕТ СН'!$F$14+СВЦЭМ!$D$10+'СЕТ СН'!$F$6-'СЕТ СН'!$F$26</f>
        <v>912.57358935000002</v>
      </c>
      <c r="Q74" s="36">
        <f>SUMIFS(СВЦЭМ!$D$33:$D$776,СВЦЭМ!$A$33:$A$776,$A74,СВЦЭМ!$B$33:$B$776,Q$47)+'СЕТ СН'!$F$14+СВЦЭМ!$D$10+'СЕТ СН'!$F$6-'СЕТ СН'!$F$26</f>
        <v>918.30199368000001</v>
      </c>
      <c r="R74" s="36">
        <f>SUMIFS(СВЦЭМ!$D$33:$D$776,СВЦЭМ!$A$33:$A$776,$A74,СВЦЭМ!$B$33:$B$776,R$47)+'СЕТ СН'!$F$14+СВЦЭМ!$D$10+'СЕТ СН'!$F$6-'СЕТ СН'!$F$26</f>
        <v>915.21742992999998</v>
      </c>
      <c r="S74" s="36">
        <f>SUMIFS(СВЦЭМ!$D$33:$D$776,СВЦЭМ!$A$33:$A$776,$A74,СВЦЭМ!$B$33:$B$776,S$47)+'СЕТ СН'!$F$14+СВЦЭМ!$D$10+'СЕТ СН'!$F$6-'СЕТ СН'!$F$26</f>
        <v>900.36759198000004</v>
      </c>
      <c r="T74" s="36">
        <f>SUMIFS(СВЦЭМ!$D$33:$D$776,СВЦЭМ!$A$33:$A$776,$A74,СВЦЭМ!$B$33:$B$776,T$47)+'СЕТ СН'!$F$14+СВЦЭМ!$D$10+'СЕТ СН'!$F$6-'СЕТ СН'!$F$26</f>
        <v>885.52551039000002</v>
      </c>
      <c r="U74" s="36">
        <f>SUMIFS(СВЦЭМ!$D$33:$D$776,СВЦЭМ!$A$33:$A$776,$A74,СВЦЭМ!$B$33:$B$776,U$47)+'СЕТ СН'!$F$14+СВЦЭМ!$D$10+'СЕТ СН'!$F$6-'СЕТ СН'!$F$26</f>
        <v>871.55482531000007</v>
      </c>
      <c r="V74" s="36">
        <f>SUMIFS(СВЦЭМ!$D$33:$D$776,СВЦЭМ!$A$33:$A$776,$A74,СВЦЭМ!$B$33:$B$776,V$47)+'СЕТ СН'!$F$14+СВЦЭМ!$D$10+'СЕТ СН'!$F$6-'СЕТ СН'!$F$26</f>
        <v>873.65787692000004</v>
      </c>
      <c r="W74" s="36">
        <f>SUMIFS(СВЦЭМ!$D$33:$D$776,СВЦЭМ!$A$33:$A$776,$A74,СВЦЭМ!$B$33:$B$776,W$47)+'СЕТ СН'!$F$14+СВЦЭМ!$D$10+'СЕТ СН'!$F$6-'СЕТ СН'!$F$26</f>
        <v>873.46809079000002</v>
      </c>
      <c r="X74" s="36">
        <f>SUMIFS(СВЦЭМ!$D$33:$D$776,СВЦЭМ!$A$33:$A$776,$A74,СВЦЭМ!$B$33:$B$776,X$47)+'СЕТ СН'!$F$14+СВЦЭМ!$D$10+'СЕТ СН'!$F$6-'СЕТ СН'!$F$26</f>
        <v>880.38362982000001</v>
      </c>
      <c r="Y74" s="36">
        <f>SUMIFS(СВЦЭМ!$D$33:$D$776,СВЦЭМ!$A$33:$A$776,$A74,СВЦЭМ!$B$33:$B$776,Y$47)+'СЕТ СН'!$F$14+СВЦЭМ!$D$10+'СЕТ СН'!$F$6-'СЕТ СН'!$F$26</f>
        <v>902.01122992000001</v>
      </c>
    </row>
    <row r="75" spans="1:25" ht="15.75" x14ac:dyDescent="0.2">
      <c r="A75" s="35">
        <f t="shared" si="1"/>
        <v>43918</v>
      </c>
      <c r="B75" s="36">
        <f>SUMIFS(СВЦЭМ!$D$33:$D$776,СВЦЭМ!$A$33:$A$776,$A75,СВЦЭМ!$B$33:$B$776,B$47)+'СЕТ СН'!$F$14+СВЦЭМ!$D$10+'СЕТ СН'!$F$6-'СЕТ СН'!$F$26</f>
        <v>992.05113539000001</v>
      </c>
      <c r="C75" s="36">
        <f>SUMIFS(СВЦЭМ!$D$33:$D$776,СВЦЭМ!$A$33:$A$776,$A75,СВЦЭМ!$B$33:$B$776,C$47)+'СЕТ СН'!$F$14+СВЦЭМ!$D$10+'СЕТ СН'!$F$6-'СЕТ СН'!$F$26</f>
        <v>989.27156030000003</v>
      </c>
      <c r="D75" s="36">
        <f>SUMIFS(СВЦЭМ!$D$33:$D$776,СВЦЭМ!$A$33:$A$776,$A75,СВЦЭМ!$B$33:$B$776,D$47)+'СЕТ СН'!$F$14+СВЦЭМ!$D$10+'СЕТ СН'!$F$6-'СЕТ СН'!$F$26</f>
        <v>1010.69708684</v>
      </c>
      <c r="E75" s="36">
        <f>SUMIFS(СВЦЭМ!$D$33:$D$776,СВЦЭМ!$A$33:$A$776,$A75,СВЦЭМ!$B$33:$B$776,E$47)+'СЕТ СН'!$F$14+СВЦЭМ!$D$10+'СЕТ СН'!$F$6-'СЕТ СН'!$F$26</f>
        <v>1020.03858514</v>
      </c>
      <c r="F75" s="36">
        <f>SUMIFS(СВЦЭМ!$D$33:$D$776,СВЦЭМ!$A$33:$A$776,$A75,СВЦЭМ!$B$33:$B$776,F$47)+'СЕТ СН'!$F$14+СВЦЭМ!$D$10+'СЕТ СН'!$F$6-'СЕТ СН'!$F$26</f>
        <v>1018.12313697</v>
      </c>
      <c r="G75" s="36">
        <f>SUMIFS(СВЦЭМ!$D$33:$D$776,СВЦЭМ!$A$33:$A$776,$A75,СВЦЭМ!$B$33:$B$776,G$47)+'СЕТ СН'!$F$14+СВЦЭМ!$D$10+'СЕТ СН'!$F$6-'СЕТ СН'!$F$26</f>
        <v>1018.60185431</v>
      </c>
      <c r="H75" s="36">
        <f>SUMIFS(СВЦЭМ!$D$33:$D$776,СВЦЭМ!$A$33:$A$776,$A75,СВЦЭМ!$B$33:$B$776,H$47)+'СЕТ СН'!$F$14+СВЦЭМ!$D$10+'СЕТ СН'!$F$6-'СЕТ СН'!$F$26</f>
        <v>1000.08212109</v>
      </c>
      <c r="I75" s="36">
        <f>SUMIFS(СВЦЭМ!$D$33:$D$776,СВЦЭМ!$A$33:$A$776,$A75,СВЦЭМ!$B$33:$B$776,I$47)+'СЕТ СН'!$F$14+СВЦЭМ!$D$10+'СЕТ СН'!$F$6-'СЕТ СН'!$F$26</f>
        <v>964.87542227000006</v>
      </c>
      <c r="J75" s="36">
        <f>SUMIFS(СВЦЭМ!$D$33:$D$776,СВЦЭМ!$A$33:$A$776,$A75,СВЦЭМ!$B$33:$B$776,J$47)+'СЕТ СН'!$F$14+СВЦЭМ!$D$10+'СЕТ СН'!$F$6-'СЕТ СН'!$F$26</f>
        <v>927.27473074</v>
      </c>
      <c r="K75" s="36">
        <f>SUMIFS(СВЦЭМ!$D$33:$D$776,СВЦЭМ!$A$33:$A$776,$A75,СВЦЭМ!$B$33:$B$776,K$47)+'СЕТ СН'!$F$14+СВЦЭМ!$D$10+'СЕТ СН'!$F$6-'СЕТ СН'!$F$26</f>
        <v>923.37785925000003</v>
      </c>
      <c r="L75" s="36">
        <f>SUMIFS(СВЦЭМ!$D$33:$D$776,СВЦЭМ!$A$33:$A$776,$A75,СВЦЭМ!$B$33:$B$776,L$47)+'СЕТ СН'!$F$14+СВЦЭМ!$D$10+'СЕТ СН'!$F$6-'СЕТ СН'!$F$26</f>
        <v>933.84928877000004</v>
      </c>
      <c r="M75" s="36">
        <f>SUMIFS(СВЦЭМ!$D$33:$D$776,СВЦЭМ!$A$33:$A$776,$A75,СВЦЭМ!$B$33:$B$776,M$47)+'СЕТ СН'!$F$14+СВЦЭМ!$D$10+'СЕТ СН'!$F$6-'СЕТ СН'!$F$26</f>
        <v>935.10712392000005</v>
      </c>
      <c r="N75" s="36">
        <f>SUMIFS(СВЦЭМ!$D$33:$D$776,СВЦЭМ!$A$33:$A$776,$A75,СВЦЭМ!$B$33:$B$776,N$47)+'СЕТ СН'!$F$14+СВЦЭМ!$D$10+'СЕТ СН'!$F$6-'СЕТ СН'!$F$26</f>
        <v>949.41477557999997</v>
      </c>
      <c r="O75" s="36">
        <f>SUMIFS(СВЦЭМ!$D$33:$D$776,СВЦЭМ!$A$33:$A$776,$A75,СВЦЭМ!$B$33:$B$776,O$47)+'СЕТ СН'!$F$14+СВЦЭМ!$D$10+'СЕТ СН'!$F$6-'СЕТ СН'!$F$26</f>
        <v>960.13814637999997</v>
      </c>
      <c r="P75" s="36">
        <f>SUMIFS(СВЦЭМ!$D$33:$D$776,СВЦЭМ!$A$33:$A$776,$A75,СВЦЭМ!$B$33:$B$776,P$47)+'СЕТ СН'!$F$14+СВЦЭМ!$D$10+'СЕТ СН'!$F$6-'СЕТ СН'!$F$26</f>
        <v>978.57820575000005</v>
      </c>
      <c r="Q75" s="36">
        <f>SUMIFS(СВЦЭМ!$D$33:$D$776,СВЦЭМ!$A$33:$A$776,$A75,СВЦЭМ!$B$33:$B$776,Q$47)+'СЕТ СН'!$F$14+СВЦЭМ!$D$10+'СЕТ СН'!$F$6-'СЕТ СН'!$F$26</f>
        <v>980.53103449000002</v>
      </c>
      <c r="R75" s="36">
        <f>SUMIFS(СВЦЭМ!$D$33:$D$776,СВЦЭМ!$A$33:$A$776,$A75,СВЦЭМ!$B$33:$B$776,R$47)+'СЕТ СН'!$F$14+СВЦЭМ!$D$10+'СЕТ СН'!$F$6-'СЕТ СН'!$F$26</f>
        <v>980.56122474000006</v>
      </c>
      <c r="S75" s="36">
        <f>SUMIFS(СВЦЭМ!$D$33:$D$776,СВЦЭМ!$A$33:$A$776,$A75,СВЦЭМ!$B$33:$B$776,S$47)+'СЕТ СН'!$F$14+СВЦЭМ!$D$10+'СЕТ СН'!$F$6-'СЕТ СН'!$F$26</f>
        <v>973.54689496000003</v>
      </c>
      <c r="T75" s="36">
        <f>SUMIFS(СВЦЭМ!$D$33:$D$776,СВЦЭМ!$A$33:$A$776,$A75,СВЦЭМ!$B$33:$B$776,T$47)+'СЕТ СН'!$F$14+СВЦЭМ!$D$10+'СЕТ СН'!$F$6-'СЕТ СН'!$F$26</f>
        <v>969.26622614999997</v>
      </c>
      <c r="U75" s="36">
        <f>SUMIFS(СВЦЭМ!$D$33:$D$776,СВЦЭМ!$A$33:$A$776,$A75,СВЦЭМ!$B$33:$B$776,U$47)+'СЕТ СН'!$F$14+СВЦЭМ!$D$10+'СЕТ СН'!$F$6-'СЕТ СН'!$F$26</f>
        <v>951.08956974</v>
      </c>
      <c r="V75" s="36">
        <f>SUMIFS(СВЦЭМ!$D$33:$D$776,СВЦЭМ!$A$33:$A$776,$A75,СВЦЭМ!$B$33:$B$776,V$47)+'СЕТ СН'!$F$14+СВЦЭМ!$D$10+'СЕТ СН'!$F$6-'СЕТ СН'!$F$26</f>
        <v>919.6452759</v>
      </c>
      <c r="W75" s="36">
        <f>SUMIFS(СВЦЭМ!$D$33:$D$776,СВЦЭМ!$A$33:$A$776,$A75,СВЦЭМ!$B$33:$B$776,W$47)+'СЕТ СН'!$F$14+СВЦЭМ!$D$10+'СЕТ СН'!$F$6-'СЕТ СН'!$F$26</f>
        <v>909.68974489000004</v>
      </c>
      <c r="X75" s="36">
        <f>SUMIFS(СВЦЭМ!$D$33:$D$776,СВЦЭМ!$A$33:$A$776,$A75,СВЦЭМ!$B$33:$B$776,X$47)+'СЕТ СН'!$F$14+СВЦЭМ!$D$10+'СЕТ СН'!$F$6-'СЕТ СН'!$F$26</f>
        <v>919.14503488000003</v>
      </c>
      <c r="Y75" s="36">
        <f>SUMIFS(СВЦЭМ!$D$33:$D$776,СВЦЭМ!$A$33:$A$776,$A75,СВЦЭМ!$B$33:$B$776,Y$47)+'СЕТ СН'!$F$14+СВЦЭМ!$D$10+'СЕТ СН'!$F$6-'СЕТ СН'!$F$26</f>
        <v>950.97236728999997</v>
      </c>
    </row>
    <row r="76" spans="1:25" ht="15.75" x14ac:dyDescent="0.2">
      <c r="A76" s="35">
        <f t="shared" si="1"/>
        <v>43919</v>
      </c>
      <c r="B76" s="36">
        <f>SUMIFS(СВЦЭМ!$D$33:$D$776,СВЦЭМ!$A$33:$A$776,$A76,СВЦЭМ!$B$33:$B$776,B$47)+'СЕТ СН'!$F$14+СВЦЭМ!$D$10+'СЕТ СН'!$F$6-'СЕТ СН'!$F$26</f>
        <v>1001.40324819</v>
      </c>
      <c r="C76" s="36">
        <f>SUMIFS(СВЦЭМ!$D$33:$D$776,СВЦЭМ!$A$33:$A$776,$A76,СВЦЭМ!$B$33:$B$776,C$47)+'СЕТ СН'!$F$14+СВЦЭМ!$D$10+'СЕТ СН'!$F$6-'СЕТ СН'!$F$26</f>
        <v>1013.41334967</v>
      </c>
      <c r="D76" s="36">
        <f>SUMIFS(СВЦЭМ!$D$33:$D$776,СВЦЭМ!$A$33:$A$776,$A76,СВЦЭМ!$B$33:$B$776,D$47)+'СЕТ СН'!$F$14+СВЦЭМ!$D$10+'СЕТ СН'!$F$6-'СЕТ СН'!$F$26</f>
        <v>1037.9058711300002</v>
      </c>
      <c r="E76" s="36">
        <f>SUMIFS(СВЦЭМ!$D$33:$D$776,СВЦЭМ!$A$33:$A$776,$A76,СВЦЭМ!$B$33:$B$776,E$47)+'СЕТ СН'!$F$14+СВЦЭМ!$D$10+'СЕТ СН'!$F$6-'СЕТ СН'!$F$26</f>
        <v>1046.6822742300001</v>
      </c>
      <c r="F76" s="36">
        <f>SUMIFS(СВЦЭМ!$D$33:$D$776,СВЦЭМ!$A$33:$A$776,$A76,СВЦЭМ!$B$33:$B$776,F$47)+'СЕТ СН'!$F$14+СВЦЭМ!$D$10+'СЕТ СН'!$F$6-'СЕТ СН'!$F$26</f>
        <v>1047.0714344600001</v>
      </c>
      <c r="G76" s="36">
        <f>SUMIFS(СВЦЭМ!$D$33:$D$776,СВЦЭМ!$A$33:$A$776,$A76,СВЦЭМ!$B$33:$B$776,G$47)+'СЕТ СН'!$F$14+СВЦЭМ!$D$10+'СЕТ СН'!$F$6-'СЕТ СН'!$F$26</f>
        <v>1043.6138034600001</v>
      </c>
      <c r="H76" s="36">
        <f>SUMIFS(СВЦЭМ!$D$33:$D$776,СВЦЭМ!$A$33:$A$776,$A76,СВЦЭМ!$B$33:$B$776,H$47)+'СЕТ СН'!$F$14+СВЦЭМ!$D$10+'СЕТ СН'!$F$6-'СЕТ СН'!$F$26</f>
        <v>1026.13184714</v>
      </c>
      <c r="I76" s="36">
        <f>SUMIFS(СВЦЭМ!$D$33:$D$776,СВЦЭМ!$A$33:$A$776,$A76,СВЦЭМ!$B$33:$B$776,I$47)+'СЕТ СН'!$F$14+СВЦЭМ!$D$10+'СЕТ СН'!$F$6-'СЕТ СН'!$F$26</f>
        <v>991.86341557000003</v>
      </c>
      <c r="J76" s="36">
        <f>SUMIFS(СВЦЭМ!$D$33:$D$776,СВЦЭМ!$A$33:$A$776,$A76,СВЦЭМ!$B$33:$B$776,J$47)+'СЕТ СН'!$F$14+СВЦЭМ!$D$10+'СЕТ СН'!$F$6-'СЕТ СН'!$F$26</f>
        <v>919.51827842</v>
      </c>
      <c r="K76" s="36">
        <f>SUMIFS(СВЦЭМ!$D$33:$D$776,СВЦЭМ!$A$33:$A$776,$A76,СВЦЭМ!$B$33:$B$776,K$47)+'СЕТ СН'!$F$14+СВЦЭМ!$D$10+'СЕТ СН'!$F$6-'СЕТ СН'!$F$26</f>
        <v>892.70164699999998</v>
      </c>
      <c r="L76" s="36">
        <f>SUMIFS(СВЦЭМ!$D$33:$D$776,СВЦЭМ!$A$33:$A$776,$A76,СВЦЭМ!$B$33:$B$776,L$47)+'СЕТ СН'!$F$14+СВЦЭМ!$D$10+'СЕТ СН'!$F$6-'СЕТ СН'!$F$26</f>
        <v>906.99947251000003</v>
      </c>
      <c r="M76" s="36">
        <f>SUMIFS(СВЦЭМ!$D$33:$D$776,СВЦЭМ!$A$33:$A$776,$A76,СВЦЭМ!$B$33:$B$776,M$47)+'СЕТ СН'!$F$14+СВЦЭМ!$D$10+'СЕТ СН'!$F$6-'СЕТ СН'!$F$26</f>
        <v>917.19152158999998</v>
      </c>
      <c r="N76" s="36">
        <f>SUMIFS(СВЦЭМ!$D$33:$D$776,СВЦЭМ!$A$33:$A$776,$A76,СВЦЭМ!$B$33:$B$776,N$47)+'СЕТ СН'!$F$14+СВЦЭМ!$D$10+'СЕТ СН'!$F$6-'СЕТ СН'!$F$26</f>
        <v>929.11117881000007</v>
      </c>
      <c r="O76" s="36">
        <f>SUMIFS(СВЦЭМ!$D$33:$D$776,СВЦЭМ!$A$33:$A$776,$A76,СВЦЭМ!$B$33:$B$776,O$47)+'СЕТ СН'!$F$14+СВЦЭМ!$D$10+'СЕТ СН'!$F$6-'СЕТ СН'!$F$26</f>
        <v>935.78598281000006</v>
      </c>
      <c r="P76" s="36">
        <f>SUMIFS(СВЦЭМ!$D$33:$D$776,СВЦЭМ!$A$33:$A$776,$A76,СВЦЭМ!$B$33:$B$776,P$47)+'СЕТ СН'!$F$14+СВЦЭМ!$D$10+'СЕТ СН'!$F$6-'СЕТ СН'!$F$26</f>
        <v>942.66565400000002</v>
      </c>
      <c r="Q76" s="36">
        <f>SUMIFS(СВЦЭМ!$D$33:$D$776,СВЦЭМ!$A$33:$A$776,$A76,СВЦЭМ!$B$33:$B$776,Q$47)+'СЕТ СН'!$F$14+СВЦЭМ!$D$10+'СЕТ СН'!$F$6-'СЕТ СН'!$F$26</f>
        <v>950.04767819000006</v>
      </c>
      <c r="R76" s="36">
        <f>SUMIFS(СВЦЭМ!$D$33:$D$776,СВЦЭМ!$A$33:$A$776,$A76,СВЦЭМ!$B$33:$B$776,R$47)+'СЕТ СН'!$F$14+СВЦЭМ!$D$10+'СЕТ СН'!$F$6-'СЕТ СН'!$F$26</f>
        <v>945.83742224000002</v>
      </c>
      <c r="S76" s="36">
        <f>SUMIFS(СВЦЭМ!$D$33:$D$776,СВЦЭМ!$A$33:$A$776,$A76,СВЦЭМ!$B$33:$B$776,S$47)+'СЕТ СН'!$F$14+СВЦЭМ!$D$10+'СЕТ СН'!$F$6-'СЕТ СН'!$F$26</f>
        <v>943.29026391000002</v>
      </c>
      <c r="T76" s="36">
        <f>SUMIFS(СВЦЭМ!$D$33:$D$776,СВЦЭМ!$A$33:$A$776,$A76,СВЦЭМ!$B$33:$B$776,T$47)+'СЕТ СН'!$F$14+СВЦЭМ!$D$10+'СЕТ СН'!$F$6-'СЕТ СН'!$F$26</f>
        <v>927.00558472</v>
      </c>
      <c r="U76" s="36">
        <f>SUMIFS(СВЦЭМ!$D$33:$D$776,СВЦЭМ!$A$33:$A$776,$A76,СВЦЭМ!$B$33:$B$776,U$47)+'СЕТ СН'!$F$14+СВЦЭМ!$D$10+'СЕТ СН'!$F$6-'СЕТ СН'!$F$26</f>
        <v>907.62179151999999</v>
      </c>
      <c r="V76" s="36">
        <f>SUMIFS(СВЦЭМ!$D$33:$D$776,СВЦЭМ!$A$33:$A$776,$A76,СВЦЭМ!$B$33:$B$776,V$47)+'СЕТ СН'!$F$14+СВЦЭМ!$D$10+'СЕТ СН'!$F$6-'СЕТ СН'!$F$26</f>
        <v>887.32016696000005</v>
      </c>
      <c r="W76" s="36">
        <f>SUMIFS(СВЦЭМ!$D$33:$D$776,СВЦЭМ!$A$33:$A$776,$A76,СВЦЭМ!$B$33:$B$776,W$47)+'СЕТ СН'!$F$14+СВЦЭМ!$D$10+'СЕТ СН'!$F$6-'СЕТ СН'!$F$26</f>
        <v>865.51749170000005</v>
      </c>
      <c r="X76" s="36">
        <f>SUMIFS(СВЦЭМ!$D$33:$D$776,СВЦЭМ!$A$33:$A$776,$A76,СВЦЭМ!$B$33:$B$776,X$47)+'СЕТ СН'!$F$14+СВЦЭМ!$D$10+'СЕТ СН'!$F$6-'СЕТ СН'!$F$26</f>
        <v>861.12947823000002</v>
      </c>
      <c r="Y76" s="36">
        <f>SUMIFS(СВЦЭМ!$D$33:$D$776,СВЦЭМ!$A$33:$A$776,$A76,СВЦЭМ!$B$33:$B$776,Y$47)+'СЕТ СН'!$F$14+СВЦЭМ!$D$10+'СЕТ СН'!$F$6-'СЕТ СН'!$F$26</f>
        <v>895.05193058999998</v>
      </c>
    </row>
    <row r="77" spans="1:25" ht="15.75" x14ac:dyDescent="0.2">
      <c r="A77" s="35">
        <f t="shared" si="1"/>
        <v>43920</v>
      </c>
      <c r="B77" s="36">
        <f>SUMIFS(СВЦЭМ!$D$33:$D$776,СВЦЭМ!$A$33:$A$776,$A77,СВЦЭМ!$B$33:$B$776,B$47)+'СЕТ СН'!$F$14+СВЦЭМ!$D$10+'СЕТ СН'!$F$6-'СЕТ СН'!$F$26</f>
        <v>947.14098092000006</v>
      </c>
      <c r="C77" s="36">
        <f>SUMIFS(СВЦЭМ!$D$33:$D$776,СВЦЭМ!$A$33:$A$776,$A77,СВЦЭМ!$B$33:$B$776,C$47)+'СЕТ СН'!$F$14+СВЦЭМ!$D$10+'СЕТ СН'!$F$6-'СЕТ СН'!$F$26</f>
        <v>979.08616242000005</v>
      </c>
      <c r="D77" s="36">
        <f>SUMIFS(СВЦЭМ!$D$33:$D$776,СВЦЭМ!$A$33:$A$776,$A77,СВЦЭМ!$B$33:$B$776,D$47)+'СЕТ СН'!$F$14+СВЦЭМ!$D$10+'СЕТ СН'!$F$6-'СЕТ СН'!$F$26</f>
        <v>1027.95052341</v>
      </c>
      <c r="E77" s="36">
        <f>SUMIFS(СВЦЭМ!$D$33:$D$776,СВЦЭМ!$A$33:$A$776,$A77,СВЦЭМ!$B$33:$B$776,E$47)+'СЕТ СН'!$F$14+СВЦЭМ!$D$10+'СЕТ СН'!$F$6-'СЕТ СН'!$F$26</f>
        <v>1036.07337895</v>
      </c>
      <c r="F77" s="36">
        <f>SUMIFS(СВЦЭМ!$D$33:$D$776,СВЦЭМ!$A$33:$A$776,$A77,СВЦЭМ!$B$33:$B$776,F$47)+'СЕТ СН'!$F$14+СВЦЭМ!$D$10+'СЕТ СН'!$F$6-'СЕТ СН'!$F$26</f>
        <v>1027.1889389800001</v>
      </c>
      <c r="G77" s="36">
        <f>SUMIFS(СВЦЭМ!$D$33:$D$776,СВЦЭМ!$A$33:$A$776,$A77,СВЦЭМ!$B$33:$B$776,G$47)+'СЕТ СН'!$F$14+СВЦЭМ!$D$10+'СЕТ СН'!$F$6-'СЕТ СН'!$F$26</f>
        <v>1019.01404453</v>
      </c>
      <c r="H77" s="36">
        <f>SUMIFS(СВЦЭМ!$D$33:$D$776,СВЦЭМ!$A$33:$A$776,$A77,СВЦЭМ!$B$33:$B$776,H$47)+'СЕТ СН'!$F$14+СВЦЭМ!$D$10+'СЕТ СН'!$F$6-'СЕТ СН'!$F$26</f>
        <v>992.87320772999999</v>
      </c>
      <c r="I77" s="36">
        <f>SUMIFS(СВЦЭМ!$D$33:$D$776,СВЦЭМ!$A$33:$A$776,$A77,СВЦЭМ!$B$33:$B$776,I$47)+'СЕТ СН'!$F$14+СВЦЭМ!$D$10+'СЕТ СН'!$F$6-'СЕТ СН'!$F$26</f>
        <v>928.20420077000006</v>
      </c>
      <c r="J77" s="36">
        <f>SUMIFS(СВЦЭМ!$D$33:$D$776,СВЦЭМ!$A$33:$A$776,$A77,СВЦЭМ!$B$33:$B$776,J$47)+'СЕТ СН'!$F$14+СВЦЭМ!$D$10+'СЕТ СН'!$F$6-'СЕТ СН'!$F$26</f>
        <v>885.31985656000006</v>
      </c>
      <c r="K77" s="36">
        <f>SUMIFS(СВЦЭМ!$D$33:$D$776,СВЦЭМ!$A$33:$A$776,$A77,СВЦЭМ!$B$33:$B$776,K$47)+'СЕТ СН'!$F$14+СВЦЭМ!$D$10+'СЕТ СН'!$F$6-'СЕТ СН'!$F$26</f>
        <v>873.28779296000005</v>
      </c>
      <c r="L77" s="36">
        <f>SUMIFS(СВЦЭМ!$D$33:$D$776,СВЦЭМ!$A$33:$A$776,$A77,СВЦЭМ!$B$33:$B$776,L$47)+'СЕТ СН'!$F$14+СВЦЭМ!$D$10+'СЕТ СН'!$F$6-'СЕТ СН'!$F$26</f>
        <v>885.75702677000004</v>
      </c>
      <c r="M77" s="36">
        <f>SUMIFS(СВЦЭМ!$D$33:$D$776,СВЦЭМ!$A$33:$A$776,$A77,СВЦЭМ!$B$33:$B$776,M$47)+'СЕТ СН'!$F$14+СВЦЭМ!$D$10+'СЕТ СН'!$F$6-'СЕТ СН'!$F$26</f>
        <v>882.07881292000002</v>
      </c>
      <c r="N77" s="36">
        <f>SUMIFS(СВЦЭМ!$D$33:$D$776,СВЦЭМ!$A$33:$A$776,$A77,СВЦЭМ!$B$33:$B$776,N$47)+'СЕТ СН'!$F$14+СВЦЭМ!$D$10+'СЕТ СН'!$F$6-'СЕТ СН'!$F$26</f>
        <v>900.03512692000004</v>
      </c>
      <c r="O77" s="36">
        <f>SUMIFS(СВЦЭМ!$D$33:$D$776,СВЦЭМ!$A$33:$A$776,$A77,СВЦЭМ!$B$33:$B$776,O$47)+'СЕТ СН'!$F$14+СВЦЭМ!$D$10+'СЕТ СН'!$F$6-'СЕТ СН'!$F$26</f>
        <v>911.35535396</v>
      </c>
      <c r="P77" s="36">
        <f>SUMIFS(СВЦЭМ!$D$33:$D$776,СВЦЭМ!$A$33:$A$776,$A77,СВЦЭМ!$B$33:$B$776,P$47)+'СЕТ СН'!$F$14+СВЦЭМ!$D$10+'СЕТ СН'!$F$6-'СЕТ СН'!$F$26</f>
        <v>915.60164847999999</v>
      </c>
      <c r="Q77" s="36">
        <f>SUMIFS(СВЦЭМ!$D$33:$D$776,СВЦЭМ!$A$33:$A$776,$A77,СВЦЭМ!$B$33:$B$776,Q$47)+'СЕТ СН'!$F$14+СВЦЭМ!$D$10+'СЕТ СН'!$F$6-'СЕТ СН'!$F$26</f>
        <v>919.30523817000005</v>
      </c>
      <c r="R77" s="36">
        <f>SUMIFS(СВЦЭМ!$D$33:$D$776,СВЦЭМ!$A$33:$A$776,$A77,СВЦЭМ!$B$33:$B$776,R$47)+'СЕТ СН'!$F$14+СВЦЭМ!$D$10+'СЕТ СН'!$F$6-'СЕТ СН'!$F$26</f>
        <v>919.96851623999999</v>
      </c>
      <c r="S77" s="36">
        <f>SUMIFS(СВЦЭМ!$D$33:$D$776,СВЦЭМ!$A$33:$A$776,$A77,СВЦЭМ!$B$33:$B$776,S$47)+'СЕТ СН'!$F$14+СВЦЭМ!$D$10+'СЕТ СН'!$F$6-'СЕТ СН'!$F$26</f>
        <v>944.93482234999999</v>
      </c>
      <c r="T77" s="36">
        <f>SUMIFS(СВЦЭМ!$D$33:$D$776,СВЦЭМ!$A$33:$A$776,$A77,СВЦЭМ!$B$33:$B$776,T$47)+'СЕТ СН'!$F$14+СВЦЭМ!$D$10+'СЕТ СН'!$F$6-'СЕТ СН'!$F$26</f>
        <v>930.32850042999996</v>
      </c>
      <c r="U77" s="36">
        <f>SUMIFS(СВЦЭМ!$D$33:$D$776,СВЦЭМ!$A$33:$A$776,$A77,СВЦЭМ!$B$33:$B$776,U$47)+'СЕТ СН'!$F$14+СВЦЭМ!$D$10+'СЕТ СН'!$F$6-'СЕТ СН'!$F$26</f>
        <v>904.82553011000005</v>
      </c>
      <c r="V77" s="36">
        <f>SUMIFS(СВЦЭМ!$D$33:$D$776,СВЦЭМ!$A$33:$A$776,$A77,СВЦЭМ!$B$33:$B$776,V$47)+'СЕТ СН'!$F$14+СВЦЭМ!$D$10+'СЕТ СН'!$F$6-'СЕТ СН'!$F$26</f>
        <v>914.58939629999998</v>
      </c>
      <c r="W77" s="36">
        <f>SUMIFS(СВЦЭМ!$D$33:$D$776,СВЦЭМ!$A$33:$A$776,$A77,СВЦЭМ!$B$33:$B$776,W$47)+'СЕТ СН'!$F$14+СВЦЭМ!$D$10+'СЕТ СН'!$F$6-'СЕТ СН'!$F$26</f>
        <v>891.60106483000004</v>
      </c>
      <c r="X77" s="36">
        <f>SUMIFS(СВЦЭМ!$D$33:$D$776,СВЦЭМ!$A$33:$A$776,$A77,СВЦЭМ!$B$33:$B$776,X$47)+'СЕТ СН'!$F$14+СВЦЭМ!$D$10+'СЕТ СН'!$F$6-'СЕТ СН'!$F$26</f>
        <v>918.16353337999999</v>
      </c>
      <c r="Y77" s="36">
        <f>SUMIFS(СВЦЭМ!$D$33:$D$776,СВЦЭМ!$A$33:$A$776,$A77,СВЦЭМ!$B$33:$B$776,Y$47)+'СЕТ СН'!$F$14+СВЦЭМ!$D$10+'СЕТ СН'!$F$6-'СЕТ СН'!$F$26</f>
        <v>957.66943372000003</v>
      </c>
    </row>
    <row r="78" spans="1:25" ht="15.75" x14ac:dyDescent="0.2">
      <c r="A78" s="35">
        <f t="shared" si="1"/>
        <v>43921</v>
      </c>
      <c r="B78" s="36">
        <f>SUMIFS(СВЦЭМ!$D$33:$D$776,СВЦЭМ!$A$33:$A$776,$A78,СВЦЭМ!$B$33:$B$776,B$47)+'СЕТ СН'!$F$14+СВЦЭМ!$D$10+'СЕТ СН'!$F$6-'СЕТ СН'!$F$26</f>
        <v>961.17050449999999</v>
      </c>
      <c r="C78" s="36">
        <f>SUMIFS(СВЦЭМ!$D$33:$D$776,СВЦЭМ!$A$33:$A$776,$A78,СВЦЭМ!$B$33:$B$776,C$47)+'СЕТ СН'!$F$14+СВЦЭМ!$D$10+'СЕТ СН'!$F$6-'СЕТ СН'!$F$26</f>
        <v>992.09659641999997</v>
      </c>
      <c r="D78" s="36">
        <f>SUMIFS(СВЦЭМ!$D$33:$D$776,СВЦЭМ!$A$33:$A$776,$A78,СВЦЭМ!$B$33:$B$776,D$47)+'СЕТ СН'!$F$14+СВЦЭМ!$D$10+'СЕТ СН'!$F$6-'СЕТ СН'!$F$26</f>
        <v>1035.46540508</v>
      </c>
      <c r="E78" s="36">
        <f>SUMIFS(СВЦЭМ!$D$33:$D$776,СВЦЭМ!$A$33:$A$776,$A78,СВЦЭМ!$B$33:$B$776,E$47)+'СЕТ СН'!$F$14+СВЦЭМ!$D$10+'СЕТ СН'!$F$6-'СЕТ СН'!$F$26</f>
        <v>1048.3437922400001</v>
      </c>
      <c r="F78" s="36">
        <f>SUMIFS(СВЦЭМ!$D$33:$D$776,СВЦЭМ!$A$33:$A$776,$A78,СВЦЭМ!$B$33:$B$776,F$47)+'СЕТ СН'!$F$14+СВЦЭМ!$D$10+'СЕТ СН'!$F$6-'СЕТ СН'!$F$26</f>
        <v>1045.4180176</v>
      </c>
      <c r="G78" s="36">
        <f>SUMIFS(СВЦЭМ!$D$33:$D$776,СВЦЭМ!$A$33:$A$776,$A78,СВЦЭМ!$B$33:$B$776,G$47)+'СЕТ СН'!$F$14+СВЦЭМ!$D$10+'СЕТ СН'!$F$6-'СЕТ СН'!$F$26</f>
        <v>1029.4724012300001</v>
      </c>
      <c r="H78" s="36">
        <f>SUMIFS(СВЦЭМ!$D$33:$D$776,СВЦЭМ!$A$33:$A$776,$A78,СВЦЭМ!$B$33:$B$776,H$47)+'СЕТ СН'!$F$14+СВЦЭМ!$D$10+'СЕТ СН'!$F$6-'СЕТ СН'!$F$26</f>
        <v>999.39445882000007</v>
      </c>
      <c r="I78" s="36">
        <f>SUMIFS(СВЦЭМ!$D$33:$D$776,СВЦЭМ!$A$33:$A$776,$A78,СВЦЭМ!$B$33:$B$776,I$47)+'СЕТ СН'!$F$14+СВЦЭМ!$D$10+'СЕТ СН'!$F$6-'СЕТ СН'!$F$26</f>
        <v>949.82879881999997</v>
      </c>
      <c r="J78" s="36">
        <f>SUMIFS(СВЦЭМ!$D$33:$D$776,СВЦЭМ!$A$33:$A$776,$A78,СВЦЭМ!$B$33:$B$776,J$47)+'СЕТ СН'!$F$14+СВЦЭМ!$D$10+'СЕТ СН'!$F$6-'СЕТ СН'!$F$26</f>
        <v>907.92895443999998</v>
      </c>
      <c r="K78" s="36">
        <f>SUMIFS(СВЦЭМ!$D$33:$D$776,СВЦЭМ!$A$33:$A$776,$A78,СВЦЭМ!$B$33:$B$776,K$47)+'СЕТ СН'!$F$14+СВЦЭМ!$D$10+'СЕТ СН'!$F$6-'СЕТ СН'!$F$26</f>
        <v>894.10572579999996</v>
      </c>
      <c r="L78" s="36">
        <f>SUMIFS(СВЦЭМ!$D$33:$D$776,СВЦЭМ!$A$33:$A$776,$A78,СВЦЭМ!$B$33:$B$776,L$47)+'СЕТ СН'!$F$14+СВЦЭМ!$D$10+'СЕТ СН'!$F$6-'СЕТ СН'!$F$26</f>
        <v>891.12454630000002</v>
      </c>
      <c r="M78" s="36">
        <f>SUMIFS(СВЦЭМ!$D$33:$D$776,СВЦЭМ!$A$33:$A$776,$A78,СВЦЭМ!$B$33:$B$776,M$47)+'СЕТ СН'!$F$14+СВЦЭМ!$D$10+'СЕТ СН'!$F$6-'СЕТ СН'!$F$26</f>
        <v>882.51091322000002</v>
      </c>
      <c r="N78" s="36">
        <f>SUMIFS(СВЦЭМ!$D$33:$D$776,СВЦЭМ!$A$33:$A$776,$A78,СВЦЭМ!$B$33:$B$776,N$47)+'СЕТ СН'!$F$14+СВЦЭМ!$D$10+'СЕТ СН'!$F$6-'СЕТ СН'!$F$26</f>
        <v>892.88121204000004</v>
      </c>
      <c r="O78" s="36">
        <f>SUMIFS(СВЦЭМ!$D$33:$D$776,СВЦЭМ!$A$33:$A$776,$A78,СВЦЭМ!$B$33:$B$776,O$47)+'СЕТ СН'!$F$14+СВЦЭМ!$D$10+'СЕТ СН'!$F$6-'СЕТ СН'!$F$26</f>
        <v>904.65162028999998</v>
      </c>
      <c r="P78" s="36">
        <f>SUMIFS(СВЦЭМ!$D$33:$D$776,СВЦЭМ!$A$33:$A$776,$A78,СВЦЭМ!$B$33:$B$776,P$47)+'СЕТ СН'!$F$14+СВЦЭМ!$D$10+'СЕТ СН'!$F$6-'СЕТ СН'!$F$26</f>
        <v>913.43324769000003</v>
      </c>
      <c r="Q78" s="36">
        <f>SUMIFS(СВЦЭМ!$D$33:$D$776,СВЦЭМ!$A$33:$A$776,$A78,СВЦЭМ!$B$33:$B$776,Q$47)+'СЕТ СН'!$F$14+СВЦЭМ!$D$10+'СЕТ СН'!$F$6-'СЕТ СН'!$F$26</f>
        <v>916.37237662000007</v>
      </c>
      <c r="R78" s="36">
        <f>SUMIFS(СВЦЭМ!$D$33:$D$776,СВЦЭМ!$A$33:$A$776,$A78,СВЦЭМ!$B$33:$B$776,R$47)+'СЕТ СН'!$F$14+СВЦЭМ!$D$10+'СЕТ СН'!$F$6-'СЕТ СН'!$F$26</f>
        <v>909.33119814999998</v>
      </c>
      <c r="S78" s="36">
        <f>SUMIFS(СВЦЭМ!$D$33:$D$776,СВЦЭМ!$A$33:$A$776,$A78,СВЦЭМ!$B$33:$B$776,S$47)+'СЕТ СН'!$F$14+СВЦЭМ!$D$10+'СЕТ СН'!$F$6-'СЕТ СН'!$F$26</f>
        <v>909.45125386000007</v>
      </c>
      <c r="T78" s="36">
        <f>SUMIFS(СВЦЭМ!$D$33:$D$776,СВЦЭМ!$A$33:$A$776,$A78,СВЦЭМ!$B$33:$B$776,T$47)+'СЕТ СН'!$F$14+СВЦЭМ!$D$10+'СЕТ СН'!$F$6-'СЕТ СН'!$F$26</f>
        <v>884.04940175000002</v>
      </c>
      <c r="U78" s="36">
        <f>SUMIFS(СВЦЭМ!$D$33:$D$776,СВЦЭМ!$A$33:$A$776,$A78,СВЦЭМ!$B$33:$B$776,U$47)+'СЕТ СН'!$F$14+СВЦЭМ!$D$10+'СЕТ СН'!$F$6-'СЕТ СН'!$F$26</f>
        <v>861.00777068000002</v>
      </c>
      <c r="V78" s="36">
        <f>SUMIFS(СВЦЭМ!$D$33:$D$776,СВЦЭМ!$A$33:$A$776,$A78,СВЦЭМ!$B$33:$B$776,V$47)+'СЕТ СН'!$F$14+СВЦЭМ!$D$10+'СЕТ СН'!$F$6-'СЕТ СН'!$F$26</f>
        <v>858.76039435000007</v>
      </c>
      <c r="W78" s="36">
        <f>SUMIFS(СВЦЭМ!$D$33:$D$776,СВЦЭМ!$A$33:$A$776,$A78,СВЦЭМ!$B$33:$B$776,W$47)+'СЕТ СН'!$F$14+СВЦЭМ!$D$10+'СЕТ СН'!$F$6-'СЕТ СН'!$F$26</f>
        <v>875.13584892000006</v>
      </c>
      <c r="X78" s="36">
        <f>SUMIFS(СВЦЭМ!$D$33:$D$776,СВЦЭМ!$A$33:$A$776,$A78,СВЦЭМ!$B$33:$B$776,X$47)+'СЕТ СН'!$F$14+СВЦЭМ!$D$10+'СЕТ СН'!$F$6-'СЕТ СН'!$F$26</f>
        <v>871.00057787000003</v>
      </c>
      <c r="Y78" s="36">
        <f>SUMIFS(СВЦЭМ!$D$33:$D$776,СВЦЭМ!$A$33:$A$776,$A78,СВЦЭМ!$B$33:$B$776,Y$47)+'СЕТ СН'!$F$14+СВЦЭМ!$D$10+'СЕТ СН'!$F$6-'СЕТ СН'!$F$26</f>
        <v>886.78522413999997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СН'!$G$14+СВЦЭМ!$D$10+'СЕТ СН'!$G$6-'СЕТ СН'!$G$26</f>
        <v>1433.1240086800001</v>
      </c>
      <c r="C84" s="36">
        <f>SUMIFS(СВЦЭМ!$D$33:$D$776,СВЦЭМ!$A$33:$A$776,$A84,СВЦЭМ!$B$33:$B$776,C$83)+'СЕТ СН'!$G$14+СВЦЭМ!$D$10+'СЕТ СН'!$G$6-'СЕТ СН'!$G$26</f>
        <v>1461.8968569600002</v>
      </c>
      <c r="D84" s="36">
        <f>SUMIFS(СВЦЭМ!$D$33:$D$776,СВЦЭМ!$A$33:$A$776,$A84,СВЦЭМ!$B$33:$B$776,D$83)+'СЕТ СН'!$G$14+СВЦЭМ!$D$10+'СЕТ СН'!$G$6-'СЕТ СН'!$G$26</f>
        <v>1470.6678420500002</v>
      </c>
      <c r="E84" s="36">
        <f>SUMIFS(СВЦЭМ!$D$33:$D$776,СВЦЭМ!$A$33:$A$776,$A84,СВЦЭМ!$B$33:$B$776,E$83)+'СЕТ СН'!$G$14+СВЦЭМ!$D$10+'СЕТ СН'!$G$6-'СЕТ СН'!$G$26</f>
        <v>1478.9301508100002</v>
      </c>
      <c r="F84" s="36">
        <f>SUMIFS(СВЦЭМ!$D$33:$D$776,СВЦЭМ!$A$33:$A$776,$A84,СВЦЭМ!$B$33:$B$776,F$83)+'СЕТ СН'!$G$14+СВЦЭМ!$D$10+'СЕТ СН'!$G$6-'СЕТ СН'!$G$26</f>
        <v>1475.4106969500001</v>
      </c>
      <c r="G84" s="36">
        <f>SUMIFS(СВЦЭМ!$D$33:$D$776,СВЦЭМ!$A$33:$A$776,$A84,СВЦЭМ!$B$33:$B$776,G$83)+'СЕТ СН'!$G$14+СВЦЭМ!$D$10+'СЕТ СН'!$G$6-'СЕТ СН'!$G$26</f>
        <v>1474.72186771</v>
      </c>
      <c r="H84" s="36">
        <f>SUMIFS(СВЦЭМ!$D$33:$D$776,СВЦЭМ!$A$33:$A$776,$A84,СВЦЭМ!$B$33:$B$776,H$83)+'СЕТ СН'!$G$14+СВЦЭМ!$D$10+'СЕТ СН'!$G$6-'СЕТ СН'!$G$26</f>
        <v>1464.65760735</v>
      </c>
      <c r="I84" s="36">
        <f>SUMIFS(СВЦЭМ!$D$33:$D$776,СВЦЭМ!$A$33:$A$776,$A84,СВЦЭМ!$B$33:$B$776,I$83)+'СЕТ СН'!$G$14+СВЦЭМ!$D$10+'СЕТ СН'!$G$6-'СЕТ СН'!$G$26</f>
        <v>1432.73928447</v>
      </c>
      <c r="J84" s="36">
        <f>SUMIFS(СВЦЭМ!$D$33:$D$776,СВЦЭМ!$A$33:$A$776,$A84,СВЦЭМ!$B$33:$B$776,J$83)+'СЕТ СН'!$G$14+СВЦЭМ!$D$10+'СЕТ СН'!$G$6-'СЕТ СН'!$G$26</f>
        <v>1374.9757524800002</v>
      </c>
      <c r="K84" s="36">
        <f>SUMIFS(СВЦЭМ!$D$33:$D$776,СВЦЭМ!$A$33:$A$776,$A84,СВЦЭМ!$B$33:$B$776,K$83)+'СЕТ СН'!$G$14+СВЦЭМ!$D$10+'СЕТ СН'!$G$6-'СЕТ СН'!$G$26</f>
        <v>1359.5477635900002</v>
      </c>
      <c r="L84" s="36">
        <f>SUMIFS(СВЦЭМ!$D$33:$D$776,СВЦЭМ!$A$33:$A$776,$A84,СВЦЭМ!$B$33:$B$776,L$83)+'СЕТ СН'!$G$14+СВЦЭМ!$D$10+'СЕТ СН'!$G$6-'СЕТ СН'!$G$26</f>
        <v>1346.0333307999999</v>
      </c>
      <c r="M84" s="36">
        <f>SUMIFS(СВЦЭМ!$D$33:$D$776,СВЦЭМ!$A$33:$A$776,$A84,СВЦЭМ!$B$33:$B$776,M$83)+'СЕТ СН'!$G$14+СВЦЭМ!$D$10+'СЕТ СН'!$G$6-'СЕТ СН'!$G$26</f>
        <v>1348.3722428900001</v>
      </c>
      <c r="N84" s="36">
        <f>SUMIFS(СВЦЭМ!$D$33:$D$776,СВЦЭМ!$A$33:$A$776,$A84,СВЦЭМ!$B$33:$B$776,N$83)+'СЕТ СН'!$G$14+СВЦЭМ!$D$10+'СЕТ СН'!$G$6-'СЕТ СН'!$G$26</f>
        <v>1357.4910971500001</v>
      </c>
      <c r="O84" s="36">
        <f>SUMIFS(СВЦЭМ!$D$33:$D$776,СВЦЭМ!$A$33:$A$776,$A84,СВЦЭМ!$B$33:$B$776,O$83)+'СЕТ СН'!$G$14+СВЦЭМ!$D$10+'СЕТ СН'!$G$6-'СЕТ СН'!$G$26</f>
        <v>1372.0480696899999</v>
      </c>
      <c r="P84" s="36">
        <f>SUMIFS(СВЦЭМ!$D$33:$D$776,СВЦЭМ!$A$33:$A$776,$A84,СВЦЭМ!$B$33:$B$776,P$83)+'СЕТ СН'!$G$14+СВЦЭМ!$D$10+'СЕТ СН'!$G$6-'СЕТ СН'!$G$26</f>
        <v>1383.1115379400001</v>
      </c>
      <c r="Q84" s="36">
        <f>SUMIFS(СВЦЭМ!$D$33:$D$776,СВЦЭМ!$A$33:$A$776,$A84,СВЦЭМ!$B$33:$B$776,Q$83)+'СЕТ СН'!$G$14+СВЦЭМ!$D$10+'СЕТ СН'!$G$6-'СЕТ СН'!$G$26</f>
        <v>1392.6846539500002</v>
      </c>
      <c r="R84" s="36">
        <f>SUMIFS(СВЦЭМ!$D$33:$D$776,СВЦЭМ!$A$33:$A$776,$A84,СВЦЭМ!$B$33:$B$776,R$83)+'СЕТ СН'!$G$14+СВЦЭМ!$D$10+'СЕТ СН'!$G$6-'СЕТ СН'!$G$26</f>
        <v>1388.06948358</v>
      </c>
      <c r="S84" s="36">
        <f>SUMIFS(СВЦЭМ!$D$33:$D$776,СВЦЭМ!$A$33:$A$776,$A84,СВЦЭМ!$B$33:$B$776,S$83)+'СЕТ СН'!$G$14+СВЦЭМ!$D$10+'СЕТ СН'!$G$6-'СЕТ СН'!$G$26</f>
        <v>1384.7540615400001</v>
      </c>
      <c r="T84" s="36">
        <f>SUMIFS(СВЦЭМ!$D$33:$D$776,СВЦЭМ!$A$33:$A$776,$A84,СВЦЭМ!$B$33:$B$776,T$83)+'СЕТ СН'!$G$14+СВЦЭМ!$D$10+'СЕТ СН'!$G$6-'СЕТ СН'!$G$26</f>
        <v>1374.2103451</v>
      </c>
      <c r="U84" s="36">
        <f>SUMIFS(СВЦЭМ!$D$33:$D$776,СВЦЭМ!$A$33:$A$776,$A84,СВЦЭМ!$B$33:$B$776,U$83)+'СЕТ СН'!$G$14+СВЦЭМ!$D$10+'СЕТ СН'!$G$6-'СЕТ СН'!$G$26</f>
        <v>1360.5668839800001</v>
      </c>
      <c r="V84" s="36">
        <f>SUMIFS(СВЦЭМ!$D$33:$D$776,СВЦЭМ!$A$33:$A$776,$A84,СВЦЭМ!$B$33:$B$776,V$83)+'СЕТ СН'!$G$14+СВЦЭМ!$D$10+'СЕТ СН'!$G$6-'СЕТ СН'!$G$26</f>
        <v>1353.9624896400001</v>
      </c>
      <c r="W84" s="36">
        <f>SUMIFS(СВЦЭМ!$D$33:$D$776,СВЦЭМ!$A$33:$A$776,$A84,СВЦЭМ!$B$33:$B$776,W$83)+'СЕТ СН'!$G$14+СВЦЭМ!$D$10+'СЕТ СН'!$G$6-'СЕТ СН'!$G$26</f>
        <v>1358.7356993600001</v>
      </c>
      <c r="X84" s="36">
        <f>SUMIFS(СВЦЭМ!$D$33:$D$776,СВЦЭМ!$A$33:$A$776,$A84,СВЦЭМ!$B$33:$B$776,X$83)+'СЕТ СН'!$G$14+СВЦЭМ!$D$10+'СЕТ СН'!$G$6-'СЕТ СН'!$G$26</f>
        <v>1370.5096376800002</v>
      </c>
      <c r="Y84" s="36">
        <f>SUMIFS(СВЦЭМ!$D$33:$D$776,СВЦЭМ!$A$33:$A$776,$A84,СВЦЭМ!$B$33:$B$776,Y$83)+'СЕТ СН'!$G$14+СВЦЭМ!$D$10+'СЕТ СН'!$G$6-'СЕТ СН'!$G$26</f>
        <v>1404.1816404800002</v>
      </c>
      <c r="AA84" s="45"/>
    </row>
    <row r="85" spans="1:27" ht="15.75" x14ac:dyDescent="0.2">
      <c r="A85" s="35">
        <f>A84+1</f>
        <v>43892</v>
      </c>
      <c r="B85" s="36">
        <f>SUMIFS(СВЦЭМ!$D$33:$D$776,СВЦЭМ!$A$33:$A$776,$A85,СВЦЭМ!$B$33:$B$776,B$83)+'СЕТ СН'!$G$14+СВЦЭМ!$D$10+'СЕТ СН'!$G$6-'СЕТ СН'!$G$26</f>
        <v>1377.8282306800002</v>
      </c>
      <c r="C85" s="36">
        <f>SUMIFS(СВЦЭМ!$D$33:$D$776,СВЦЭМ!$A$33:$A$776,$A85,СВЦЭМ!$B$33:$B$776,C$83)+'СЕТ СН'!$G$14+СВЦЭМ!$D$10+'СЕТ СН'!$G$6-'СЕТ СН'!$G$26</f>
        <v>1380.51460847</v>
      </c>
      <c r="D85" s="36">
        <f>SUMIFS(СВЦЭМ!$D$33:$D$776,СВЦЭМ!$A$33:$A$776,$A85,СВЦЭМ!$B$33:$B$776,D$83)+'СЕТ СН'!$G$14+СВЦЭМ!$D$10+'СЕТ СН'!$G$6-'СЕТ СН'!$G$26</f>
        <v>1392.1423343400002</v>
      </c>
      <c r="E85" s="36">
        <f>SUMIFS(СВЦЭМ!$D$33:$D$776,СВЦЭМ!$A$33:$A$776,$A85,СВЦЭМ!$B$33:$B$776,E$83)+'СЕТ СН'!$G$14+СВЦЭМ!$D$10+'СЕТ СН'!$G$6-'СЕТ СН'!$G$26</f>
        <v>1392.1068955600001</v>
      </c>
      <c r="F85" s="36">
        <f>SUMIFS(СВЦЭМ!$D$33:$D$776,СВЦЭМ!$A$33:$A$776,$A85,СВЦЭМ!$B$33:$B$776,F$83)+'СЕТ СН'!$G$14+СВЦЭМ!$D$10+'СЕТ СН'!$G$6-'СЕТ СН'!$G$26</f>
        <v>1391.42541658</v>
      </c>
      <c r="G85" s="36">
        <f>SUMIFS(СВЦЭМ!$D$33:$D$776,СВЦЭМ!$A$33:$A$776,$A85,СВЦЭМ!$B$33:$B$776,G$83)+'СЕТ СН'!$G$14+СВЦЭМ!$D$10+'СЕТ СН'!$G$6-'СЕТ СН'!$G$26</f>
        <v>1404.5650637799999</v>
      </c>
      <c r="H85" s="36">
        <f>SUMIFS(СВЦЭМ!$D$33:$D$776,СВЦЭМ!$A$33:$A$776,$A85,СВЦЭМ!$B$33:$B$776,H$83)+'СЕТ СН'!$G$14+СВЦЭМ!$D$10+'СЕТ СН'!$G$6-'СЕТ СН'!$G$26</f>
        <v>1453.8784369300001</v>
      </c>
      <c r="I85" s="36">
        <f>SUMIFS(СВЦЭМ!$D$33:$D$776,СВЦЭМ!$A$33:$A$776,$A85,СВЦЭМ!$B$33:$B$776,I$83)+'СЕТ СН'!$G$14+СВЦЭМ!$D$10+'СЕТ СН'!$G$6-'СЕТ СН'!$G$26</f>
        <v>1427.58806396</v>
      </c>
      <c r="J85" s="36">
        <f>SUMIFS(СВЦЭМ!$D$33:$D$776,СВЦЭМ!$A$33:$A$776,$A85,СВЦЭМ!$B$33:$B$776,J$83)+'СЕТ СН'!$G$14+СВЦЭМ!$D$10+'СЕТ СН'!$G$6-'СЕТ СН'!$G$26</f>
        <v>1387.4165951300001</v>
      </c>
      <c r="K85" s="36">
        <f>SUMIFS(СВЦЭМ!$D$33:$D$776,СВЦЭМ!$A$33:$A$776,$A85,СВЦЭМ!$B$33:$B$776,K$83)+'СЕТ СН'!$G$14+СВЦЭМ!$D$10+'СЕТ СН'!$G$6-'СЕТ СН'!$G$26</f>
        <v>1375.36139991</v>
      </c>
      <c r="L85" s="36">
        <f>SUMIFS(СВЦЭМ!$D$33:$D$776,СВЦЭМ!$A$33:$A$776,$A85,СВЦЭМ!$B$33:$B$776,L$83)+'СЕТ СН'!$G$14+СВЦЭМ!$D$10+'СЕТ СН'!$G$6-'СЕТ СН'!$G$26</f>
        <v>1379.3096643700001</v>
      </c>
      <c r="M85" s="36">
        <f>SUMIFS(СВЦЭМ!$D$33:$D$776,СВЦЭМ!$A$33:$A$776,$A85,СВЦЭМ!$B$33:$B$776,M$83)+'СЕТ СН'!$G$14+СВЦЭМ!$D$10+'СЕТ СН'!$G$6-'СЕТ СН'!$G$26</f>
        <v>1389.2040262400001</v>
      </c>
      <c r="N85" s="36">
        <f>SUMIFS(СВЦЭМ!$D$33:$D$776,СВЦЭМ!$A$33:$A$776,$A85,СВЦЭМ!$B$33:$B$776,N$83)+'СЕТ СН'!$G$14+СВЦЭМ!$D$10+'СЕТ СН'!$G$6-'СЕТ СН'!$G$26</f>
        <v>1402.8649220400002</v>
      </c>
      <c r="O85" s="36">
        <f>SUMIFS(СВЦЭМ!$D$33:$D$776,СВЦЭМ!$A$33:$A$776,$A85,СВЦЭМ!$B$33:$B$776,O$83)+'СЕТ СН'!$G$14+СВЦЭМ!$D$10+'СЕТ СН'!$G$6-'СЕТ СН'!$G$26</f>
        <v>1419.3760113100002</v>
      </c>
      <c r="P85" s="36">
        <f>SUMIFS(СВЦЭМ!$D$33:$D$776,СВЦЭМ!$A$33:$A$776,$A85,СВЦЭМ!$B$33:$B$776,P$83)+'СЕТ СН'!$G$14+СВЦЭМ!$D$10+'СЕТ СН'!$G$6-'СЕТ СН'!$G$26</f>
        <v>1428.96766488</v>
      </c>
      <c r="Q85" s="36">
        <f>SUMIFS(СВЦЭМ!$D$33:$D$776,СВЦЭМ!$A$33:$A$776,$A85,СВЦЭМ!$B$33:$B$776,Q$83)+'СЕТ СН'!$G$14+СВЦЭМ!$D$10+'СЕТ СН'!$G$6-'СЕТ СН'!$G$26</f>
        <v>1437.0943654299999</v>
      </c>
      <c r="R85" s="36">
        <f>SUMIFS(СВЦЭМ!$D$33:$D$776,СВЦЭМ!$A$33:$A$776,$A85,СВЦЭМ!$B$33:$B$776,R$83)+'СЕТ СН'!$G$14+СВЦЭМ!$D$10+'СЕТ СН'!$G$6-'СЕТ СН'!$G$26</f>
        <v>1437.01466755</v>
      </c>
      <c r="S85" s="36">
        <f>SUMIFS(СВЦЭМ!$D$33:$D$776,СВЦЭМ!$A$33:$A$776,$A85,СВЦЭМ!$B$33:$B$776,S$83)+'СЕТ СН'!$G$14+СВЦЭМ!$D$10+'СЕТ СН'!$G$6-'СЕТ СН'!$G$26</f>
        <v>1431.27510459</v>
      </c>
      <c r="T85" s="36">
        <f>SUMIFS(СВЦЭМ!$D$33:$D$776,СВЦЭМ!$A$33:$A$776,$A85,СВЦЭМ!$B$33:$B$776,T$83)+'СЕТ СН'!$G$14+СВЦЭМ!$D$10+'СЕТ СН'!$G$6-'СЕТ СН'!$G$26</f>
        <v>1412.2350123200001</v>
      </c>
      <c r="U85" s="36">
        <f>SUMIFS(СВЦЭМ!$D$33:$D$776,СВЦЭМ!$A$33:$A$776,$A85,СВЦЭМ!$B$33:$B$776,U$83)+'СЕТ СН'!$G$14+СВЦЭМ!$D$10+'СЕТ СН'!$G$6-'СЕТ СН'!$G$26</f>
        <v>1390.1186140899999</v>
      </c>
      <c r="V85" s="36">
        <f>SUMIFS(СВЦЭМ!$D$33:$D$776,СВЦЭМ!$A$33:$A$776,$A85,СВЦЭМ!$B$33:$B$776,V$83)+'СЕТ СН'!$G$14+СВЦЭМ!$D$10+'СЕТ СН'!$G$6-'СЕТ СН'!$G$26</f>
        <v>1394.2595684</v>
      </c>
      <c r="W85" s="36">
        <f>SUMIFS(СВЦЭМ!$D$33:$D$776,СВЦЭМ!$A$33:$A$776,$A85,СВЦЭМ!$B$33:$B$776,W$83)+'СЕТ СН'!$G$14+СВЦЭМ!$D$10+'СЕТ СН'!$G$6-'СЕТ СН'!$G$26</f>
        <v>1405.97204781</v>
      </c>
      <c r="X85" s="36">
        <f>SUMIFS(СВЦЭМ!$D$33:$D$776,СВЦЭМ!$A$33:$A$776,$A85,СВЦЭМ!$B$33:$B$776,X$83)+'СЕТ СН'!$G$14+СВЦЭМ!$D$10+'СЕТ СН'!$G$6-'СЕТ СН'!$G$26</f>
        <v>1421.2211553500001</v>
      </c>
      <c r="Y85" s="36">
        <f>SUMIFS(СВЦЭМ!$D$33:$D$776,СВЦЭМ!$A$33:$A$776,$A85,СВЦЭМ!$B$33:$B$776,Y$83)+'СЕТ СН'!$G$14+СВЦЭМ!$D$10+'СЕТ СН'!$G$6-'СЕТ СН'!$G$26</f>
        <v>1449.33920934</v>
      </c>
    </row>
    <row r="86" spans="1:27" ht="15.75" x14ac:dyDescent="0.2">
      <c r="A86" s="35">
        <f t="shared" ref="A86:A114" si="2">A85+1</f>
        <v>43893</v>
      </c>
      <c r="B86" s="36">
        <f>SUMIFS(СВЦЭМ!$D$33:$D$776,СВЦЭМ!$A$33:$A$776,$A86,СВЦЭМ!$B$33:$B$776,B$83)+'СЕТ СН'!$G$14+СВЦЭМ!$D$10+'СЕТ СН'!$G$6-'СЕТ СН'!$G$26</f>
        <v>1490.57392265</v>
      </c>
      <c r="C86" s="36">
        <f>SUMIFS(СВЦЭМ!$D$33:$D$776,СВЦЭМ!$A$33:$A$776,$A86,СВЦЭМ!$B$33:$B$776,C$83)+'СЕТ СН'!$G$14+СВЦЭМ!$D$10+'СЕТ СН'!$G$6-'СЕТ СН'!$G$26</f>
        <v>1515.1092787800001</v>
      </c>
      <c r="D86" s="36">
        <f>SUMIFS(СВЦЭМ!$D$33:$D$776,СВЦЭМ!$A$33:$A$776,$A86,СВЦЭМ!$B$33:$B$776,D$83)+'СЕТ СН'!$G$14+СВЦЭМ!$D$10+'СЕТ СН'!$G$6-'СЕТ СН'!$G$26</f>
        <v>1508.2533657500001</v>
      </c>
      <c r="E86" s="36">
        <f>SUMIFS(СВЦЭМ!$D$33:$D$776,СВЦЭМ!$A$33:$A$776,$A86,СВЦЭМ!$B$33:$B$776,E$83)+'СЕТ СН'!$G$14+СВЦЭМ!$D$10+'СЕТ СН'!$G$6-'СЕТ СН'!$G$26</f>
        <v>1511.5197541500002</v>
      </c>
      <c r="F86" s="36">
        <f>SUMIFS(СВЦЭМ!$D$33:$D$776,СВЦЭМ!$A$33:$A$776,$A86,СВЦЭМ!$B$33:$B$776,F$83)+'СЕТ СН'!$G$14+СВЦЭМ!$D$10+'СЕТ СН'!$G$6-'СЕТ СН'!$G$26</f>
        <v>1503.4071409100002</v>
      </c>
      <c r="G86" s="36">
        <f>SUMIFS(СВЦЭМ!$D$33:$D$776,СВЦЭМ!$A$33:$A$776,$A86,СВЦЭМ!$B$33:$B$776,G$83)+'СЕТ СН'!$G$14+СВЦЭМ!$D$10+'СЕТ СН'!$G$6-'СЕТ СН'!$G$26</f>
        <v>1509.6804936600001</v>
      </c>
      <c r="H86" s="36">
        <f>SUMIFS(СВЦЭМ!$D$33:$D$776,СВЦЭМ!$A$33:$A$776,$A86,СВЦЭМ!$B$33:$B$776,H$83)+'СЕТ СН'!$G$14+СВЦЭМ!$D$10+'СЕТ СН'!$G$6-'СЕТ СН'!$G$26</f>
        <v>1488.63091485</v>
      </c>
      <c r="I86" s="36">
        <f>SUMIFS(СВЦЭМ!$D$33:$D$776,СВЦЭМ!$A$33:$A$776,$A86,СВЦЭМ!$B$33:$B$776,I$83)+'СЕТ СН'!$G$14+СВЦЭМ!$D$10+'СЕТ СН'!$G$6-'СЕТ СН'!$G$26</f>
        <v>1401.90002736</v>
      </c>
      <c r="J86" s="36">
        <f>SUMIFS(СВЦЭМ!$D$33:$D$776,СВЦЭМ!$A$33:$A$776,$A86,СВЦЭМ!$B$33:$B$776,J$83)+'СЕТ СН'!$G$14+СВЦЭМ!$D$10+'СЕТ СН'!$G$6-'СЕТ СН'!$G$26</f>
        <v>1332.0528995700001</v>
      </c>
      <c r="K86" s="36">
        <f>SUMIFS(СВЦЭМ!$D$33:$D$776,СВЦЭМ!$A$33:$A$776,$A86,СВЦЭМ!$B$33:$B$776,K$83)+'СЕТ СН'!$G$14+СВЦЭМ!$D$10+'СЕТ СН'!$G$6-'СЕТ СН'!$G$26</f>
        <v>1327.8958636300001</v>
      </c>
      <c r="L86" s="36">
        <f>SUMIFS(СВЦЭМ!$D$33:$D$776,СВЦЭМ!$A$33:$A$776,$A86,СВЦЭМ!$B$33:$B$776,L$83)+'СЕТ СН'!$G$14+СВЦЭМ!$D$10+'СЕТ СН'!$G$6-'СЕТ СН'!$G$26</f>
        <v>1328.6720558400002</v>
      </c>
      <c r="M86" s="36">
        <f>SUMIFS(СВЦЭМ!$D$33:$D$776,СВЦЭМ!$A$33:$A$776,$A86,СВЦЭМ!$B$33:$B$776,M$83)+'СЕТ СН'!$G$14+СВЦЭМ!$D$10+'СЕТ СН'!$G$6-'СЕТ СН'!$G$26</f>
        <v>1333.5215782099999</v>
      </c>
      <c r="N86" s="36">
        <f>SUMIFS(СВЦЭМ!$D$33:$D$776,СВЦЭМ!$A$33:$A$776,$A86,СВЦЭМ!$B$33:$B$776,N$83)+'СЕТ СН'!$G$14+СВЦЭМ!$D$10+'СЕТ СН'!$G$6-'СЕТ СН'!$G$26</f>
        <v>1348.6455689900001</v>
      </c>
      <c r="O86" s="36">
        <f>SUMIFS(СВЦЭМ!$D$33:$D$776,СВЦЭМ!$A$33:$A$776,$A86,СВЦЭМ!$B$33:$B$776,O$83)+'СЕТ СН'!$G$14+СВЦЭМ!$D$10+'СЕТ СН'!$G$6-'СЕТ СН'!$G$26</f>
        <v>1363.3981842900002</v>
      </c>
      <c r="P86" s="36">
        <f>SUMIFS(СВЦЭМ!$D$33:$D$776,СВЦЭМ!$A$33:$A$776,$A86,СВЦЭМ!$B$33:$B$776,P$83)+'СЕТ СН'!$G$14+СВЦЭМ!$D$10+'СЕТ СН'!$G$6-'СЕТ СН'!$G$26</f>
        <v>1372.05742801</v>
      </c>
      <c r="Q86" s="36">
        <f>SUMIFS(СВЦЭМ!$D$33:$D$776,СВЦЭМ!$A$33:$A$776,$A86,СВЦЭМ!$B$33:$B$776,Q$83)+'СЕТ СН'!$G$14+СВЦЭМ!$D$10+'СЕТ СН'!$G$6-'СЕТ СН'!$G$26</f>
        <v>1377.7312913800001</v>
      </c>
      <c r="R86" s="36">
        <f>SUMIFS(СВЦЭМ!$D$33:$D$776,СВЦЭМ!$A$33:$A$776,$A86,СВЦЭМ!$B$33:$B$776,R$83)+'СЕТ СН'!$G$14+СВЦЭМ!$D$10+'СЕТ СН'!$G$6-'СЕТ СН'!$G$26</f>
        <v>1371.61958297</v>
      </c>
      <c r="S86" s="36">
        <f>SUMIFS(СВЦЭМ!$D$33:$D$776,СВЦЭМ!$A$33:$A$776,$A86,СВЦЭМ!$B$33:$B$776,S$83)+'СЕТ СН'!$G$14+СВЦЭМ!$D$10+'СЕТ СН'!$G$6-'СЕТ СН'!$G$26</f>
        <v>1366.6780279899999</v>
      </c>
      <c r="T86" s="36">
        <f>SUMIFS(СВЦЭМ!$D$33:$D$776,СВЦЭМ!$A$33:$A$776,$A86,СВЦЭМ!$B$33:$B$776,T$83)+'СЕТ СН'!$G$14+СВЦЭМ!$D$10+'СЕТ СН'!$G$6-'СЕТ СН'!$G$26</f>
        <v>1348.5085638300002</v>
      </c>
      <c r="U86" s="36">
        <f>SUMIFS(СВЦЭМ!$D$33:$D$776,СВЦЭМ!$A$33:$A$776,$A86,СВЦЭМ!$B$33:$B$776,U$83)+'СЕТ СН'!$G$14+СВЦЭМ!$D$10+'СЕТ СН'!$G$6-'СЕТ СН'!$G$26</f>
        <v>1373.5094093800001</v>
      </c>
      <c r="V86" s="36">
        <f>SUMIFS(СВЦЭМ!$D$33:$D$776,СВЦЭМ!$A$33:$A$776,$A86,СВЦЭМ!$B$33:$B$776,V$83)+'СЕТ СН'!$G$14+СВЦЭМ!$D$10+'СЕТ СН'!$G$6-'СЕТ СН'!$G$26</f>
        <v>1380.4368944299999</v>
      </c>
      <c r="W86" s="36">
        <f>SUMIFS(СВЦЭМ!$D$33:$D$776,СВЦЭМ!$A$33:$A$776,$A86,СВЦЭМ!$B$33:$B$776,W$83)+'СЕТ СН'!$G$14+СВЦЭМ!$D$10+'СЕТ СН'!$G$6-'СЕТ СН'!$G$26</f>
        <v>1362.0520804500002</v>
      </c>
      <c r="X86" s="36">
        <f>SUMIFS(СВЦЭМ!$D$33:$D$776,СВЦЭМ!$A$33:$A$776,$A86,СВЦЭМ!$B$33:$B$776,X$83)+'СЕТ СН'!$G$14+СВЦЭМ!$D$10+'СЕТ СН'!$G$6-'СЕТ СН'!$G$26</f>
        <v>1358.1250741100002</v>
      </c>
      <c r="Y86" s="36">
        <f>SUMIFS(СВЦЭМ!$D$33:$D$776,СВЦЭМ!$A$33:$A$776,$A86,СВЦЭМ!$B$33:$B$776,Y$83)+'СЕТ СН'!$G$14+СВЦЭМ!$D$10+'СЕТ СН'!$G$6-'СЕТ СН'!$G$26</f>
        <v>1405.1292342400002</v>
      </c>
    </row>
    <row r="87" spans="1:27" ht="15.75" x14ac:dyDescent="0.2">
      <c r="A87" s="35">
        <f t="shared" si="2"/>
        <v>43894</v>
      </c>
      <c r="B87" s="36">
        <f>SUMIFS(СВЦЭМ!$D$33:$D$776,СВЦЭМ!$A$33:$A$776,$A87,СВЦЭМ!$B$33:$B$776,B$83)+'СЕТ СН'!$G$14+СВЦЭМ!$D$10+'СЕТ СН'!$G$6-'СЕТ СН'!$G$26</f>
        <v>1492.8437991600001</v>
      </c>
      <c r="C87" s="36">
        <f>SUMIFS(СВЦЭМ!$D$33:$D$776,СВЦЭМ!$A$33:$A$776,$A87,СВЦЭМ!$B$33:$B$776,C$83)+'СЕТ СН'!$G$14+СВЦЭМ!$D$10+'СЕТ СН'!$G$6-'СЕТ СН'!$G$26</f>
        <v>1515.5948729800002</v>
      </c>
      <c r="D87" s="36">
        <f>SUMIFS(СВЦЭМ!$D$33:$D$776,СВЦЭМ!$A$33:$A$776,$A87,СВЦЭМ!$B$33:$B$776,D$83)+'СЕТ СН'!$G$14+СВЦЭМ!$D$10+'СЕТ СН'!$G$6-'СЕТ СН'!$G$26</f>
        <v>1526.30108251</v>
      </c>
      <c r="E87" s="36">
        <f>SUMIFS(СВЦЭМ!$D$33:$D$776,СВЦЭМ!$A$33:$A$776,$A87,СВЦЭМ!$B$33:$B$776,E$83)+'СЕТ СН'!$G$14+СВЦЭМ!$D$10+'СЕТ СН'!$G$6-'СЕТ СН'!$G$26</f>
        <v>1527.6839407100001</v>
      </c>
      <c r="F87" s="36">
        <f>SUMIFS(СВЦЭМ!$D$33:$D$776,СВЦЭМ!$A$33:$A$776,$A87,СВЦЭМ!$B$33:$B$776,F$83)+'СЕТ СН'!$G$14+СВЦЭМ!$D$10+'СЕТ СН'!$G$6-'СЕТ СН'!$G$26</f>
        <v>1521.20248047</v>
      </c>
      <c r="G87" s="36">
        <f>SUMIFS(СВЦЭМ!$D$33:$D$776,СВЦЭМ!$A$33:$A$776,$A87,СВЦЭМ!$B$33:$B$776,G$83)+'СЕТ СН'!$G$14+СВЦЭМ!$D$10+'СЕТ СН'!$G$6-'СЕТ СН'!$G$26</f>
        <v>1460.2319937300001</v>
      </c>
      <c r="H87" s="36">
        <f>SUMIFS(СВЦЭМ!$D$33:$D$776,СВЦЭМ!$A$33:$A$776,$A87,СВЦЭМ!$B$33:$B$776,H$83)+'СЕТ СН'!$G$14+СВЦЭМ!$D$10+'СЕТ СН'!$G$6-'СЕТ СН'!$G$26</f>
        <v>1415.0966501</v>
      </c>
      <c r="I87" s="36">
        <f>SUMIFS(СВЦЭМ!$D$33:$D$776,СВЦЭМ!$A$33:$A$776,$A87,СВЦЭМ!$B$33:$B$776,I$83)+'СЕТ СН'!$G$14+СВЦЭМ!$D$10+'СЕТ СН'!$G$6-'СЕТ СН'!$G$26</f>
        <v>1385.14075002</v>
      </c>
      <c r="J87" s="36">
        <f>SUMIFS(СВЦЭМ!$D$33:$D$776,СВЦЭМ!$A$33:$A$776,$A87,СВЦЭМ!$B$33:$B$776,J$83)+'СЕТ СН'!$G$14+СВЦЭМ!$D$10+'СЕТ СН'!$G$6-'СЕТ СН'!$G$26</f>
        <v>1343.9915491300001</v>
      </c>
      <c r="K87" s="36">
        <f>SUMIFS(СВЦЭМ!$D$33:$D$776,СВЦЭМ!$A$33:$A$776,$A87,СВЦЭМ!$B$33:$B$776,K$83)+'СЕТ СН'!$G$14+СВЦЭМ!$D$10+'СЕТ СН'!$G$6-'СЕТ СН'!$G$26</f>
        <v>1351.82953176</v>
      </c>
      <c r="L87" s="36">
        <f>SUMIFS(СВЦЭМ!$D$33:$D$776,СВЦЭМ!$A$33:$A$776,$A87,СВЦЭМ!$B$33:$B$776,L$83)+'СЕТ СН'!$G$14+СВЦЭМ!$D$10+'СЕТ СН'!$G$6-'СЕТ СН'!$G$26</f>
        <v>1357.0205350400001</v>
      </c>
      <c r="M87" s="36">
        <f>SUMIFS(СВЦЭМ!$D$33:$D$776,СВЦЭМ!$A$33:$A$776,$A87,СВЦЭМ!$B$33:$B$776,M$83)+'СЕТ СН'!$G$14+СВЦЭМ!$D$10+'СЕТ СН'!$G$6-'СЕТ СН'!$G$26</f>
        <v>1374.4512013200001</v>
      </c>
      <c r="N87" s="36">
        <f>SUMIFS(СВЦЭМ!$D$33:$D$776,СВЦЭМ!$A$33:$A$776,$A87,СВЦЭМ!$B$33:$B$776,N$83)+'СЕТ СН'!$G$14+СВЦЭМ!$D$10+'СЕТ СН'!$G$6-'СЕТ СН'!$G$26</f>
        <v>1385.6100827300002</v>
      </c>
      <c r="O87" s="36">
        <f>SUMIFS(СВЦЭМ!$D$33:$D$776,СВЦЭМ!$A$33:$A$776,$A87,СВЦЭМ!$B$33:$B$776,O$83)+'СЕТ СН'!$G$14+СВЦЭМ!$D$10+'СЕТ СН'!$G$6-'СЕТ СН'!$G$26</f>
        <v>1397.7109404800001</v>
      </c>
      <c r="P87" s="36">
        <f>SUMIFS(СВЦЭМ!$D$33:$D$776,СВЦЭМ!$A$33:$A$776,$A87,СВЦЭМ!$B$33:$B$776,P$83)+'СЕТ СН'!$G$14+СВЦЭМ!$D$10+'СЕТ СН'!$G$6-'СЕТ СН'!$G$26</f>
        <v>1409.2800088700001</v>
      </c>
      <c r="Q87" s="36">
        <f>SUMIFS(СВЦЭМ!$D$33:$D$776,СВЦЭМ!$A$33:$A$776,$A87,СВЦЭМ!$B$33:$B$776,Q$83)+'СЕТ СН'!$G$14+СВЦЭМ!$D$10+'СЕТ СН'!$G$6-'СЕТ СН'!$G$26</f>
        <v>1419.7329413800001</v>
      </c>
      <c r="R87" s="36">
        <f>SUMIFS(СВЦЭМ!$D$33:$D$776,СВЦЭМ!$A$33:$A$776,$A87,СВЦЭМ!$B$33:$B$776,R$83)+'СЕТ СН'!$G$14+СВЦЭМ!$D$10+'СЕТ СН'!$G$6-'СЕТ СН'!$G$26</f>
        <v>1412.56695889</v>
      </c>
      <c r="S87" s="36">
        <f>SUMIFS(СВЦЭМ!$D$33:$D$776,СВЦЭМ!$A$33:$A$776,$A87,СВЦЭМ!$B$33:$B$776,S$83)+'СЕТ СН'!$G$14+СВЦЭМ!$D$10+'СЕТ СН'!$G$6-'СЕТ СН'!$G$26</f>
        <v>1397.6769071200001</v>
      </c>
      <c r="T87" s="36">
        <f>SUMIFS(СВЦЭМ!$D$33:$D$776,СВЦЭМ!$A$33:$A$776,$A87,СВЦЭМ!$B$33:$B$776,T$83)+'СЕТ СН'!$G$14+СВЦЭМ!$D$10+'СЕТ СН'!$G$6-'СЕТ СН'!$G$26</f>
        <v>1379.8145938100001</v>
      </c>
      <c r="U87" s="36">
        <f>SUMIFS(СВЦЭМ!$D$33:$D$776,СВЦЭМ!$A$33:$A$776,$A87,СВЦЭМ!$B$33:$B$776,U$83)+'СЕТ СН'!$G$14+СВЦЭМ!$D$10+'СЕТ СН'!$G$6-'СЕТ СН'!$G$26</f>
        <v>1373.1460002200001</v>
      </c>
      <c r="V87" s="36">
        <f>SUMIFS(СВЦЭМ!$D$33:$D$776,СВЦЭМ!$A$33:$A$776,$A87,СВЦЭМ!$B$33:$B$776,V$83)+'СЕТ СН'!$G$14+СВЦЭМ!$D$10+'СЕТ СН'!$G$6-'СЕТ СН'!$G$26</f>
        <v>1370.1474530200001</v>
      </c>
      <c r="W87" s="36">
        <f>SUMIFS(СВЦЭМ!$D$33:$D$776,СВЦЭМ!$A$33:$A$776,$A87,СВЦЭМ!$B$33:$B$776,W$83)+'СЕТ СН'!$G$14+СВЦЭМ!$D$10+'СЕТ СН'!$G$6-'СЕТ СН'!$G$26</f>
        <v>1374.6256502700001</v>
      </c>
      <c r="X87" s="36">
        <f>SUMIFS(СВЦЭМ!$D$33:$D$776,СВЦЭМ!$A$33:$A$776,$A87,СВЦЭМ!$B$33:$B$776,X$83)+'СЕТ СН'!$G$14+СВЦЭМ!$D$10+'СЕТ СН'!$G$6-'СЕТ СН'!$G$26</f>
        <v>1383.55294671</v>
      </c>
      <c r="Y87" s="36">
        <f>SUMIFS(СВЦЭМ!$D$33:$D$776,СВЦЭМ!$A$33:$A$776,$A87,СВЦЭМ!$B$33:$B$776,Y$83)+'СЕТ СН'!$G$14+СВЦЭМ!$D$10+'СЕТ СН'!$G$6-'СЕТ СН'!$G$26</f>
        <v>1420.4061819799999</v>
      </c>
    </row>
    <row r="88" spans="1:27" ht="15.75" x14ac:dyDescent="0.2">
      <c r="A88" s="35">
        <f t="shared" si="2"/>
        <v>43895</v>
      </c>
      <c r="B88" s="36">
        <f>SUMIFS(СВЦЭМ!$D$33:$D$776,СВЦЭМ!$A$33:$A$776,$A88,СВЦЭМ!$B$33:$B$776,B$83)+'СЕТ СН'!$G$14+СВЦЭМ!$D$10+'СЕТ СН'!$G$6-'СЕТ СН'!$G$26</f>
        <v>1467.4109702999999</v>
      </c>
      <c r="C88" s="36">
        <f>SUMIFS(СВЦЭМ!$D$33:$D$776,СВЦЭМ!$A$33:$A$776,$A88,СВЦЭМ!$B$33:$B$776,C$83)+'СЕТ СН'!$G$14+СВЦЭМ!$D$10+'СЕТ СН'!$G$6-'СЕТ СН'!$G$26</f>
        <v>1505.56972225</v>
      </c>
      <c r="D88" s="36">
        <f>SUMIFS(СВЦЭМ!$D$33:$D$776,СВЦЭМ!$A$33:$A$776,$A88,СВЦЭМ!$B$33:$B$776,D$83)+'СЕТ СН'!$G$14+СВЦЭМ!$D$10+'СЕТ СН'!$G$6-'СЕТ СН'!$G$26</f>
        <v>1512.37186213</v>
      </c>
      <c r="E88" s="36">
        <f>SUMIFS(СВЦЭМ!$D$33:$D$776,СВЦЭМ!$A$33:$A$776,$A88,СВЦЭМ!$B$33:$B$776,E$83)+'СЕТ СН'!$G$14+СВЦЭМ!$D$10+'СЕТ СН'!$G$6-'СЕТ СН'!$G$26</f>
        <v>1524.7863084800001</v>
      </c>
      <c r="F88" s="36">
        <f>SUMIFS(СВЦЭМ!$D$33:$D$776,СВЦЭМ!$A$33:$A$776,$A88,СВЦЭМ!$B$33:$B$776,F$83)+'СЕТ СН'!$G$14+СВЦЭМ!$D$10+'СЕТ СН'!$G$6-'СЕТ СН'!$G$26</f>
        <v>1499.5488154300001</v>
      </c>
      <c r="G88" s="36">
        <f>SUMIFS(СВЦЭМ!$D$33:$D$776,СВЦЭМ!$A$33:$A$776,$A88,СВЦЭМ!$B$33:$B$776,G$83)+'СЕТ СН'!$G$14+СВЦЭМ!$D$10+'СЕТ СН'!$G$6-'СЕТ СН'!$G$26</f>
        <v>1485.0634191300001</v>
      </c>
      <c r="H88" s="36">
        <f>SUMIFS(СВЦЭМ!$D$33:$D$776,СВЦЭМ!$A$33:$A$776,$A88,СВЦЭМ!$B$33:$B$776,H$83)+'СЕТ СН'!$G$14+СВЦЭМ!$D$10+'СЕТ СН'!$G$6-'СЕТ СН'!$G$26</f>
        <v>1440.52514896</v>
      </c>
      <c r="I88" s="36">
        <f>SUMIFS(СВЦЭМ!$D$33:$D$776,СВЦЭМ!$A$33:$A$776,$A88,СВЦЭМ!$B$33:$B$776,I$83)+'СЕТ СН'!$G$14+СВЦЭМ!$D$10+'СЕТ СН'!$G$6-'СЕТ СН'!$G$26</f>
        <v>1422.5691852200002</v>
      </c>
      <c r="J88" s="36">
        <f>SUMIFS(СВЦЭМ!$D$33:$D$776,СВЦЭМ!$A$33:$A$776,$A88,СВЦЭМ!$B$33:$B$776,J$83)+'СЕТ СН'!$G$14+СВЦЭМ!$D$10+'СЕТ СН'!$G$6-'СЕТ СН'!$G$26</f>
        <v>1379.6348896700001</v>
      </c>
      <c r="K88" s="36">
        <f>SUMIFS(СВЦЭМ!$D$33:$D$776,СВЦЭМ!$A$33:$A$776,$A88,СВЦЭМ!$B$33:$B$776,K$83)+'СЕТ СН'!$G$14+СВЦЭМ!$D$10+'СЕТ СН'!$G$6-'СЕТ СН'!$G$26</f>
        <v>1379.4907766900001</v>
      </c>
      <c r="L88" s="36">
        <f>SUMIFS(СВЦЭМ!$D$33:$D$776,СВЦЭМ!$A$33:$A$776,$A88,СВЦЭМ!$B$33:$B$776,L$83)+'СЕТ СН'!$G$14+СВЦЭМ!$D$10+'СЕТ СН'!$G$6-'СЕТ СН'!$G$26</f>
        <v>1400.0144324600001</v>
      </c>
      <c r="M88" s="36">
        <f>SUMIFS(СВЦЭМ!$D$33:$D$776,СВЦЭМ!$A$33:$A$776,$A88,СВЦЭМ!$B$33:$B$776,M$83)+'СЕТ СН'!$G$14+СВЦЭМ!$D$10+'СЕТ СН'!$G$6-'СЕТ СН'!$G$26</f>
        <v>1426.6642567000001</v>
      </c>
      <c r="N88" s="36">
        <f>SUMIFS(СВЦЭМ!$D$33:$D$776,СВЦЭМ!$A$33:$A$776,$A88,СВЦЭМ!$B$33:$B$776,N$83)+'СЕТ СН'!$G$14+СВЦЭМ!$D$10+'СЕТ СН'!$G$6-'СЕТ СН'!$G$26</f>
        <v>1433.1525536300001</v>
      </c>
      <c r="O88" s="36">
        <f>SUMIFS(СВЦЭМ!$D$33:$D$776,СВЦЭМ!$A$33:$A$776,$A88,СВЦЭМ!$B$33:$B$776,O$83)+'СЕТ СН'!$G$14+СВЦЭМ!$D$10+'СЕТ СН'!$G$6-'СЕТ СН'!$G$26</f>
        <v>1444.10028633</v>
      </c>
      <c r="P88" s="36">
        <f>SUMIFS(СВЦЭМ!$D$33:$D$776,СВЦЭМ!$A$33:$A$776,$A88,СВЦЭМ!$B$33:$B$776,P$83)+'СЕТ СН'!$G$14+СВЦЭМ!$D$10+'СЕТ СН'!$G$6-'СЕТ СН'!$G$26</f>
        <v>1454.8014073600002</v>
      </c>
      <c r="Q88" s="36">
        <f>SUMIFS(СВЦЭМ!$D$33:$D$776,СВЦЭМ!$A$33:$A$776,$A88,СВЦЭМ!$B$33:$B$776,Q$83)+'СЕТ СН'!$G$14+СВЦЭМ!$D$10+'СЕТ СН'!$G$6-'СЕТ СН'!$G$26</f>
        <v>1464.4712966900001</v>
      </c>
      <c r="R88" s="36">
        <f>SUMIFS(СВЦЭМ!$D$33:$D$776,СВЦЭМ!$A$33:$A$776,$A88,СВЦЭМ!$B$33:$B$776,R$83)+'СЕТ СН'!$G$14+СВЦЭМ!$D$10+'СЕТ СН'!$G$6-'СЕТ СН'!$G$26</f>
        <v>1463.5573191799999</v>
      </c>
      <c r="S88" s="36">
        <f>SUMIFS(СВЦЭМ!$D$33:$D$776,СВЦЭМ!$A$33:$A$776,$A88,СВЦЭМ!$B$33:$B$776,S$83)+'СЕТ СН'!$G$14+СВЦЭМ!$D$10+'СЕТ СН'!$G$6-'СЕТ СН'!$G$26</f>
        <v>1453.3010147800001</v>
      </c>
      <c r="T88" s="36">
        <f>SUMIFS(СВЦЭМ!$D$33:$D$776,СВЦЭМ!$A$33:$A$776,$A88,СВЦЭМ!$B$33:$B$776,T$83)+'СЕТ СН'!$G$14+СВЦЭМ!$D$10+'СЕТ СН'!$G$6-'СЕТ СН'!$G$26</f>
        <v>1435.09121813</v>
      </c>
      <c r="U88" s="36">
        <f>SUMIFS(СВЦЭМ!$D$33:$D$776,СВЦЭМ!$A$33:$A$776,$A88,СВЦЭМ!$B$33:$B$776,U$83)+'СЕТ СН'!$G$14+СВЦЭМ!$D$10+'СЕТ СН'!$G$6-'СЕТ СН'!$G$26</f>
        <v>1412.14508768</v>
      </c>
      <c r="V88" s="36">
        <f>SUMIFS(СВЦЭМ!$D$33:$D$776,СВЦЭМ!$A$33:$A$776,$A88,СВЦЭМ!$B$33:$B$776,V$83)+'СЕТ СН'!$G$14+СВЦЭМ!$D$10+'СЕТ СН'!$G$6-'СЕТ СН'!$G$26</f>
        <v>1409.4253842800001</v>
      </c>
      <c r="W88" s="36">
        <f>SUMIFS(СВЦЭМ!$D$33:$D$776,СВЦЭМ!$A$33:$A$776,$A88,СВЦЭМ!$B$33:$B$776,W$83)+'СЕТ СН'!$G$14+СВЦЭМ!$D$10+'СЕТ СН'!$G$6-'СЕТ СН'!$G$26</f>
        <v>1420.86183357</v>
      </c>
      <c r="X88" s="36">
        <f>SUMIFS(СВЦЭМ!$D$33:$D$776,СВЦЭМ!$A$33:$A$776,$A88,СВЦЭМ!$B$33:$B$776,X$83)+'СЕТ СН'!$G$14+СВЦЭМ!$D$10+'СЕТ СН'!$G$6-'СЕТ СН'!$G$26</f>
        <v>1435.41973753</v>
      </c>
      <c r="Y88" s="36">
        <f>SUMIFS(СВЦЭМ!$D$33:$D$776,СВЦЭМ!$A$33:$A$776,$A88,СВЦЭМ!$B$33:$B$776,Y$83)+'СЕТ СН'!$G$14+СВЦЭМ!$D$10+'СЕТ СН'!$G$6-'СЕТ СН'!$G$26</f>
        <v>1452.0951937200002</v>
      </c>
    </row>
    <row r="89" spans="1:27" ht="15.75" x14ac:dyDescent="0.2">
      <c r="A89" s="35">
        <f t="shared" si="2"/>
        <v>43896</v>
      </c>
      <c r="B89" s="36">
        <f>SUMIFS(СВЦЭМ!$D$33:$D$776,СВЦЭМ!$A$33:$A$776,$A89,СВЦЭМ!$B$33:$B$776,B$83)+'СЕТ СН'!$G$14+СВЦЭМ!$D$10+'СЕТ СН'!$G$6-'СЕТ СН'!$G$26</f>
        <v>1508.2987821500001</v>
      </c>
      <c r="C89" s="36">
        <f>SUMIFS(СВЦЭМ!$D$33:$D$776,СВЦЭМ!$A$33:$A$776,$A89,СВЦЭМ!$B$33:$B$776,C$83)+'СЕТ СН'!$G$14+СВЦЭМ!$D$10+'СЕТ СН'!$G$6-'СЕТ СН'!$G$26</f>
        <v>1533.0293725700001</v>
      </c>
      <c r="D89" s="36">
        <f>SUMIFS(СВЦЭМ!$D$33:$D$776,СВЦЭМ!$A$33:$A$776,$A89,СВЦЭМ!$B$33:$B$776,D$83)+'СЕТ СН'!$G$14+СВЦЭМ!$D$10+'СЕТ СН'!$G$6-'СЕТ СН'!$G$26</f>
        <v>1542.6601976000002</v>
      </c>
      <c r="E89" s="36">
        <f>SUMIFS(СВЦЭМ!$D$33:$D$776,СВЦЭМ!$A$33:$A$776,$A89,СВЦЭМ!$B$33:$B$776,E$83)+'СЕТ СН'!$G$14+СВЦЭМ!$D$10+'СЕТ СН'!$G$6-'СЕТ СН'!$G$26</f>
        <v>1548.54842422</v>
      </c>
      <c r="F89" s="36">
        <f>SUMIFS(СВЦЭМ!$D$33:$D$776,СВЦЭМ!$A$33:$A$776,$A89,СВЦЭМ!$B$33:$B$776,F$83)+'СЕТ СН'!$G$14+СВЦЭМ!$D$10+'СЕТ СН'!$G$6-'СЕТ СН'!$G$26</f>
        <v>1542.6669121300001</v>
      </c>
      <c r="G89" s="36">
        <f>SUMIFS(СВЦЭМ!$D$33:$D$776,СВЦЭМ!$A$33:$A$776,$A89,СВЦЭМ!$B$33:$B$776,G$83)+'СЕТ СН'!$G$14+СВЦЭМ!$D$10+'СЕТ СН'!$G$6-'СЕТ СН'!$G$26</f>
        <v>1522.9421910300002</v>
      </c>
      <c r="H89" s="36">
        <f>SUMIFS(СВЦЭМ!$D$33:$D$776,СВЦЭМ!$A$33:$A$776,$A89,СВЦЭМ!$B$33:$B$776,H$83)+'СЕТ СН'!$G$14+СВЦЭМ!$D$10+'СЕТ СН'!$G$6-'СЕТ СН'!$G$26</f>
        <v>1488.01799721</v>
      </c>
      <c r="I89" s="36">
        <f>SUMIFS(СВЦЭМ!$D$33:$D$776,СВЦЭМ!$A$33:$A$776,$A89,СВЦЭМ!$B$33:$B$776,I$83)+'СЕТ СН'!$G$14+СВЦЭМ!$D$10+'СЕТ СН'!$G$6-'СЕТ СН'!$G$26</f>
        <v>1450.9770434800002</v>
      </c>
      <c r="J89" s="36">
        <f>SUMIFS(СВЦЭМ!$D$33:$D$776,СВЦЭМ!$A$33:$A$776,$A89,СВЦЭМ!$B$33:$B$776,J$83)+'СЕТ СН'!$G$14+СВЦЭМ!$D$10+'СЕТ СН'!$G$6-'СЕТ СН'!$G$26</f>
        <v>1401.27149538</v>
      </c>
      <c r="K89" s="36">
        <f>SUMIFS(СВЦЭМ!$D$33:$D$776,СВЦЭМ!$A$33:$A$776,$A89,СВЦЭМ!$B$33:$B$776,K$83)+'СЕТ СН'!$G$14+СВЦЭМ!$D$10+'СЕТ СН'!$G$6-'СЕТ СН'!$G$26</f>
        <v>1392.14383103</v>
      </c>
      <c r="L89" s="36">
        <f>SUMIFS(СВЦЭМ!$D$33:$D$776,СВЦЭМ!$A$33:$A$776,$A89,СВЦЭМ!$B$33:$B$776,L$83)+'СЕТ СН'!$G$14+СВЦЭМ!$D$10+'СЕТ СН'!$G$6-'СЕТ СН'!$G$26</f>
        <v>1405.6753226400001</v>
      </c>
      <c r="M89" s="36">
        <f>SUMIFS(СВЦЭМ!$D$33:$D$776,СВЦЭМ!$A$33:$A$776,$A89,СВЦЭМ!$B$33:$B$776,M$83)+'СЕТ СН'!$G$14+СВЦЭМ!$D$10+'СЕТ СН'!$G$6-'СЕТ СН'!$G$26</f>
        <v>1425.6204698000001</v>
      </c>
      <c r="N89" s="36">
        <f>SUMIFS(СВЦЭМ!$D$33:$D$776,СВЦЭМ!$A$33:$A$776,$A89,СВЦЭМ!$B$33:$B$776,N$83)+'СЕТ СН'!$G$14+СВЦЭМ!$D$10+'СЕТ СН'!$G$6-'СЕТ СН'!$G$26</f>
        <v>1435.7459761600001</v>
      </c>
      <c r="O89" s="36">
        <f>SUMIFS(СВЦЭМ!$D$33:$D$776,СВЦЭМ!$A$33:$A$776,$A89,СВЦЭМ!$B$33:$B$776,O$83)+'СЕТ СН'!$G$14+СВЦЭМ!$D$10+'СЕТ СН'!$G$6-'СЕТ СН'!$G$26</f>
        <v>1453.22424473</v>
      </c>
      <c r="P89" s="36">
        <f>SUMIFS(СВЦЭМ!$D$33:$D$776,СВЦЭМ!$A$33:$A$776,$A89,СВЦЭМ!$B$33:$B$776,P$83)+'СЕТ СН'!$G$14+СВЦЭМ!$D$10+'СЕТ СН'!$G$6-'СЕТ СН'!$G$26</f>
        <v>1463.6884813800002</v>
      </c>
      <c r="Q89" s="36">
        <f>SUMIFS(СВЦЭМ!$D$33:$D$776,СВЦЭМ!$A$33:$A$776,$A89,СВЦЭМ!$B$33:$B$776,Q$83)+'СЕТ СН'!$G$14+СВЦЭМ!$D$10+'СЕТ СН'!$G$6-'СЕТ СН'!$G$26</f>
        <v>1467.3736008700002</v>
      </c>
      <c r="R89" s="36">
        <f>SUMIFS(СВЦЭМ!$D$33:$D$776,СВЦЭМ!$A$33:$A$776,$A89,СВЦЭМ!$B$33:$B$776,R$83)+'СЕТ СН'!$G$14+СВЦЭМ!$D$10+'СЕТ СН'!$G$6-'СЕТ СН'!$G$26</f>
        <v>1464.5510927</v>
      </c>
      <c r="S89" s="36">
        <f>SUMIFS(СВЦЭМ!$D$33:$D$776,СВЦЭМ!$A$33:$A$776,$A89,СВЦЭМ!$B$33:$B$776,S$83)+'СЕТ СН'!$G$14+СВЦЭМ!$D$10+'СЕТ СН'!$G$6-'СЕТ СН'!$G$26</f>
        <v>1453.86704824</v>
      </c>
      <c r="T89" s="36">
        <f>SUMIFS(СВЦЭМ!$D$33:$D$776,СВЦЭМ!$A$33:$A$776,$A89,СВЦЭМ!$B$33:$B$776,T$83)+'СЕТ СН'!$G$14+СВЦЭМ!$D$10+'СЕТ СН'!$G$6-'СЕТ СН'!$G$26</f>
        <v>1428.1869332800002</v>
      </c>
      <c r="U89" s="36">
        <f>SUMIFS(СВЦЭМ!$D$33:$D$776,СВЦЭМ!$A$33:$A$776,$A89,СВЦЭМ!$B$33:$B$776,U$83)+'СЕТ СН'!$G$14+СВЦЭМ!$D$10+'СЕТ СН'!$G$6-'СЕТ СН'!$G$26</f>
        <v>1420.71508485</v>
      </c>
      <c r="V89" s="36">
        <f>SUMIFS(СВЦЭМ!$D$33:$D$776,СВЦЭМ!$A$33:$A$776,$A89,СВЦЭМ!$B$33:$B$776,V$83)+'СЕТ СН'!$G$14+СВЦЭМ!$D$10+'СЕТ СН'!$G$6-'СЕТ СН'!$G$26</f>
        <v>1416.4783397200001</v>
      </c>
      <c r="W89" s="36">
        <f>SUMIFS(СВЦЭМ!$D$33:$D$776,СВЦЭМ!$A$33:$A$776,$A89,СВЦЭМ!$B$33:$B$776,W$83)+'СЕТ СН'!$G$14+СВЦЭМ!$D$10+'СЕТ СН'!$G$6-'СЕТ СН'!$G$26</f>
        <v>1430.0863478200001</v>
      </c>
      <c r="X89" s="36">
        <f>SUMIFS(СВЦЭМ!$D$33:$D$776,СВЦЭМ!$A$33:$A$776,$A89,СВЦЭМ!$B$33:$B$776,X$83)+'СЕТ СН'!$G$14+СВЦЭМ!$D$10+'СЕТ СН'!$G$6-'СЕТ СН'!$G$26</f>
        <v>1437.28318739</v>
      </c>
      <c r="Y89" s="36">
        <f>SUMIFS(СВЦЭМ!$D$33:$D$776,СВЦЭМ!$A$33:$A$776,$A89,СВЦЭМ!$B$33:$B$776,Y$83)+'СЕТ СН'!$G$14+СВЦЭМ!$D$10+'СЕТ СН'!$G$6-'СЕТ СН'!$G$26</f>
        <v>1446.5744689100002</v>
      </c>
    </row>
    <row r="90" spans="1:27" ht="15.75" x14ac:dyDescent="0.2">
      <c r="A90" s="35">
        <f t="shared" si="2"/>
        <v>43897</v>
      </c>
      <c r="B90" s="36">
        <f>SUMIFS(СВЦЭМ!$D$33:$D$776,СВЦЭМ!$A$33:$A$776,$A90,СВЦЭМ!$B$33:$B$776,B$83)+'СЕТ СН'!$G$14+СВЦЭМ!$D$10+'СЕТ СН'!$G$6-'СЕТ СН'!$G$26</f>
        <v>1477.7457795099999</v>
      </c>
      <c r="C90" s="36">
        <f>SUMIFS(СВЦЭМ!$D$33:$D$776,СВЦЭМ!$A$33:$A$776,$A90,СВЦЭМ!$B$33:$B$776,C$83)+'СЕТ СН'!$G$14+СВЦЭМ!$D$10+'СЕТ СН'!$G$6-'СЕТ СН'!$G$26</f>
        <v>1502.4768424100002</v>
      </c>
      <c r="D90" s="36">
        <f>SUMIFS(СВЦЭМ!$D$33:$D$776,СВЦЭМ!$A$33:$A$776,$A90,СВЦЭМ!$B$33:$B$776,D$83)+'СЕТ СН'!$G$14+СВЦЭМ!$D$10+'СЕТ СН'!$G$6-'СЕТ СН'!$G$26</f>
        <v>1513.0368242899999</v>
      </c>
      <c r="E90" s="36">
        <f>SUMIFS(СВЦЭМ!$D$33:$D$776,СВЦЭМ!$A$33:$A$776,$A90,СВЦЭМ!$B$33:$B$776,E$83)+'СЕТ СН'!$G$14+СВЦЭМ!$D$10+'СЕТ СН'!$G$6-'СЕТ СН'!$G$26</f>
        <v>1522.8828421000001</v>
      </c>
      <c r="F90" s="36">
        <f>SUMIFS(СВЦЭМ!$D$33:$D$776,СВЦЭМ!$A$33:$A$776,$A90,СВЦЭМ!$B$33:$B$776,F$83)+'СЕТ СН'!$G$14+СВЦЭМ!$D$10+'СЕТ СН'!$G$6-'СЕТ СН'!$G$26</f>
        <v>1518.5334296000001</v>
      </c>
      <c r="G90" s="36">
        <f>SUMIFS(СВЦЭМ!$D$33:$D$776,СВЦЭМ!$A$33:$A$776,$A90,СВЦЭМ!$B$33:$B$776,G$83)+'СЕТ СН'!$G$14+СВЦЭМ!$D$10+'СЕТ СН'!$G$6-'СЕТ СН'!$G$26</f>
        <v>1509.9339076000001</v>
      </c>
      <c r="H90" s="36">
        <f>SUMIFS(СВЦЭМ!$D$33:$D$776,СВЦЭМ!$A$33:$A$776,$A90,СВЦЭМ!$B$33:$B$776,H$83)+'СЕТ СН'!$G$14+СВЦЭМ!$D$10+'СЕТ СН'!$G$6-'СЕТ СН'!$G$26</f>
        <v>1491.3901086999999</v>
      </c>
      <c r="I90" s="36">
        <f>SUMIFS(СВЦЭМ!$D$33:$D$776,СВЦЭМ!$A$33:$A$776,$A90,СВЦЭМ!$B$33:$B$776,I$83)+'СЕТ СН'!$G$14+СВЦЭМ!$D$10+'СЕТ СН'!$G$6-'СЕТ СН'!$G$26</f>
        <v>1451.1253266399999</v>
      </c>
      <c r="J90" s="36">
        <f>SUMIFS(СВЦЭМ!$D$33:$D$776,СВЦЭМ!$A$33:$A$776,$A90,СВЦЭМ!$B$33:$B$776,J$83)+'СЕТ СН'!$G$14+СВЦЭМ!$D$10+'СЕТ СН'!$G$6-'СЕТ СН'!$G$26</f>
        <v>1401.7755637600001</v>
      </c>
      <c r="K90" s="36">
        <f>SUMIFS(СВЦЭМ!$D$33:$D$776,СВЦЭМ!$A$33:$A$776,$A90,СВЦЭМ!$B$33:$B$776,K$83)+'СЕТ СН'!$G$14+СВЦЭМ!$D$10+'СЕТ СН'!$G$6-'СЕТ СН'!$G$26</f>
        <v>1403.4192847300001</v>
      </c>
      <c r="L90" s="36">
        <f>SUMIFS(СВЦЭМ!$D$33:$D$776,СВЦЭМ!$A$33:$A$776,$A90,СВЦЭМ!$B$33:$B$776,L$83)+'СЕТ СН'!$G$14+СВЦЭМ!$D$10+'СЕТ СН'!$G$6-'СЕТ СН'!$G$26</f>
        <v>1407.5025721700001</v>
      </c>
      <c r="M90" s="36">
        <f>SUMIFS(СВЦЭМ!$D$33:$D$776,СВЦЭМ!$A$33:$A$776,$A90,СВЦЭМ!$B$33:$B$776,M$83)+'СЕТ СН'!$G$14+СВЦЭМ!$D$10+'СЕТ СН'!$G$6-'СЕТ СН'!$G$26</f>
        <v>1409.8795869800001</v>
      </c>
      <c r="N90" s="36">
        <f>SUMIFS(СВЦЭМ!$D$33:$D$776,СВЦЭМ!$A$33:$A$776,$A90,СВЦЭМ!$B$33:$B$776,N$83)+'СЕТ СН'!$G$14+СВЦЭМ!$D$10+'СЕТ СН'!$G$6-'СЕТ СН'!$G$26</f>
        <v>1426.9256965899999</v>
      </c>
      <c r="O90" s="36">
        <f>SUMIFS(СВЦЭМ!$D$33:$D$776,СВЦЭМ!$A$33:$A$776,$A90,СВЦЭМ!$B$33:$B$776,O$83)+'СЕТ СН'!$G$14+СВЦЭМ!$D$10+'СЕТ СН'!$G$6-'СЕТ СН'!$G$26</f>
        <v>1429.17231335</v>
      </c>
      <c r="P90" s="36">
        <f>SUMIFS(СВЦЭМ!$D$33:$D$776,СВЦЭМ!$A$33:$A$776,$A90,СВЦЭМ!$B$33:$B$776,P$83)+'СЕТ СН'!$G$14+СВЦЭМ!$D$10+'СЕТ СН'!$G$6-'СЕТ СН'!$G$26</f>
        <v>1438.1075308600002</v>
      </c>
      <c r="Q90" s="36">
        <f>SUMIFS(СВЦЭМ!$D$33:$D$776,СВЦЭМ!$A$33:$A$776,$A90,СВЦЭМ!$B$33:$B$776,Q$83)+'СЕТ СН'!$G$14+СВЦЭМ!$D$10+'СЕТ СН'!$G$6-'СЕТ СН'!$G$26</f>
        <v>1445.96841298</v>
      </c>
      <c r="R90" s="36">
        <f>SUMIFS(СВЦЭМ!$D$33:$D$776,СВЦЭМ!$A$33:$A$776,$A90,СВЦЭМ!$B$33:$B$776,R$83)+'СЕТ СН'!$G$14+СВЦЭМ!$D$10+'СЕТ СН'!$G$6-'СЕТ СН'!$G$26</f>
        <v>1434.6518986300002</v>
      </c>
      <c r="S90" s="36">
        <f>SUMIFS(СВЦЭМ!$D$33:$D$776,СВЦЭМ!$A$33:$A$776,$A90,СВЦЭМ!$B$33:$B$776,S$83)+'СЕТ СН'!$G$14+СВЦЭМ!$D$10+'СЕТ СН'!$G$6-'СЕТ СН'!$G$26</f>
        <v>1414.816673</v>
      </c>
      <c r="T90" s="36">
        <f>SUMIFS(СВЦЭМ!$D$33:$D$776,СВЦЭМ!$A$33:$A$776,$A90,СВЦЭМ!$B$33:$B$776,T$83)+'СЕТ СН'!$G$14+СВЦЭМ!$D$10+'СЕТ СН'!$G$6-'СЕТ СН'!$G$26</f>
        <v>1398.3501477100001</v>
      </c>
      <c r="U90" s="36">
        <f>SUMIFS(СВЦЭМ!$D$33:$D$776,СВЦЭМ!$A$33:$A$776,$A90,СВЦЭМ!$B$33:$B$776,U$83)+'СЕТ СН'!$G$14+СВЦЭМ!$D$10+'СЕТ СН'!$G$6-'СЕТ СН'!$G$26</f>
        <v>1401.6729826600001</v>
      </c>
      <c r="V90" s="36">
        <f>SUMIFS(СВЦЭМ!$D$33:$D$776,СВЦЭМ!$A$33:$A$776,$A90,СВЦЭМ!$B$33:$B$776,V$83)+'СЕТ СН'!$G$14+СВЦЭМ!$D$10+'СЕТ СН'!$G$6-'СЕТ СН'!$G$26</f>
        <v>1405.5209345600001</v>
      </c>
      <c r="W90" s="36">
        <f>SUMIFS(СВЦЭМ!$D$33:$D$776,СВЦЭМ!$A$33:$A$776,$A90,СВЦЭМ!$B$33:$B$776,W$83)+'СЕТ СН'!$G$14+СВЦЭМ!$D$10+'СЕТ СН'!$G$6-'СЕТ СН'!$G$26</f>
        <v>1414.94681487</v>
      </c>
      <c r="X90" s="36">
        <f>SUMIFS(СВЦЭМ!$D$33:$D$776,СВЦЭМ!$A$33:$A$776,$A90,СВЦЭМ!$B$33:$B$776,X$83)+'СЕТ СН'!$G$14+СВЦЭМ!$D$10+'СЕТ СН'!$G$6-'СЕТ СН'!$G$26</f>
        <v>1422.3115957300001</v>
      </c>
      <c r="Y90" s="36">
        <f>SUMIFS(СВЦЭМ!$D$33:$D$776,СВЦЭМ!$A$33:$A$776,$A90,СВЦЭМ!$B$33:$B$776,Y$83)+'СЕТ СН'!$G$14+СВЦЭМ!$D$10+'СЕТ СН'!$G$6-'СЕТ СН'!$G$26</f>
        <v>1437.83127427</v>
      </c>
    </row>
    <row r="91" spans="1:27" ht="15.75" x14ac:dyDescent="0.2">
      <c r="A91" s="35">
        <f t="shared" si="2"/>
        <v>43898</v>
      </c>
      <c r="B91" s="36">
        <f>SUMIFS(СВЦЭМ!$D$33:$D$776,СВЦЭМ!$A$33:$A$776,$A91,СВЦЭМ!$B$33:$B$776,B$83)+'СЕТ СН'!$G$14+СВЦЭМ!$D$10+'СЕТ СН'!$G$6-'СЕТ СН'!$G$26</f>
        <v>1465.7597570500002</v>
      </c>
      <c r="C91" s="36">
        <f>SUMIFS(СВЦЭМ!$D$33:$D$776,СВЦЭМ!$A$33:$A$776,$A91,СВЦЭМ!$B$33:$B$776,C$83)+'СЕТ СН'!$G$14+СВЦЭМ!$D$10+'СЕТ СН'!$G$6-'СЕТ СН'!$G$26</f>
        <v>1488.5180033700001</v>
      </c>
      <c r="D91" s="36">
        <f>SUMIFS(СВЦЭМ!$D$33:$D$776,СВЦЭМ!$A$33:$A$776,$A91,СВЦЭМ!$B$33:$B$776,D$83)+'СЕТ СН'!$G$14+СВЦЭМ!$D$10+'СЕТ СН'!$G$6-'СЕТ СН'!$G$26</f>
        <v>1499.1641437500002</v>
      </c>
      <c r="E91" s="36">
        <f>SUMIFS(СВЦЭМ!$D$33:$D$776,СВЦЭМ!$A$33:$A$776,$A91,СВЦЭМ!$B$33:$B$776,E$83)+'СЕТ СН'!$G$14+СВЦЭМ!$D$10+'СЕТ СН'!$G$6-'СЕТ СН'!$G$26</f>
        <v>1504.93633658</v>
      </c>
      <c r="F91" s="36">
        <f>SUMIFS(СВЦЭМ!$D$33:$D$776,СВЦЭМ!$A$33:$A$776,$A91,СВЦЭМ!$B$33:$B$776,F$83)+'СЕТ СН'!$G$14+СВЦЭМ!$D$10+'СЕТ СН'!$G$6-'СЕТ СН'!$G$26</f>
        <v>1503.44516866</v>
      </c>
      <c r="G91" s="36">
        <f>SUMIFS(СВЦЭМ!$D$33:$D$776,СВЦЭМ!$A$33:$A$776,$A91,СВЦЭМ!$B$33:$B$776,G$83)+'СЕТ СН'!$G$14+СВЦЭМ!$D$10+'СЕТ СН'!$G$6-'СЕТ СН'!$G$26</f>
        <v>1494.3126534200001</v>
      </c>
      <c r="H91" s="36">
        <f>SUMIFS(СВЦЭМ!$D$33:$D$776,СВЦЭМ!$A$33:$A$776,$A91,СВЦЭМ!$B$33:$B$776,H$83)+'СЕТ СН'!$G$14+СВЦЭМ!$D$10+'СЕТ СН'!$G$6-'СЕТ СН'!$G$26</f>
        <v>1474.1933468500001</v>
      </c>
      <c r="I91" s="36">
        <f>SUMIFS(СВЦЭМ!$D$33:$D$776,СВЦЭМ!$A$33:$A$776,$A91,СВЦЭМ!$B$33:$B$776,I$83)+'СЕТ СН'!$G$14+СВЦЭМ!$D$10+'СЕТ СН'!$G$6-'СЕТ СН'!$G$26</f>
        <v>1438.4246699099999</v>
      </c>
      <c r="J91" s="36">
        <f>SUMIFS(СВЦЭМ!$D$33:$D$776,СВЦЭМ!$A$33:$A$776,$A91,СВЦЭМ!$B$33:$B$776,J$83)+'СЕТ СН'!$G$14+СВЦЭМ!$D$10+'СЕТ СН'!$G$6-'СЕТ СН'!$G$26</f>
        <v>1394.2078065999999</v>
      </c>
      <c r="K91" s="36">
        <f>SUMIFS(СВЦЭМ!$D$33:$D$776,СВЦЭМ!$A$33:$A$776,$A91,СВЦЭМ!$B$33:$B$776,K$83)+'СЕТ СН'!$G$14+СВЦЭМ!$D$10+'СЕТ СН'!$G$6-'СЕТ СН'!$G$26</f>
        <v>1367.9672444800001</v>
      </c>
      <c r="L91" s="36">
        <f>SUMIFS(СВЦЭМ!$D$33:$D$776,СВЦЭМ!$A$33:$A$776,$A91,СВЦЭМ!$B$33:$B$776,L$83)+'СЕТ СН'!$G$14+СВЦЭМ!$D$10+'СЕТ СН'!$G$6-'СЕТ СН'!$G$26</f>
        <v>1375.1346873800001</v>
      </c>
      <c r="M91" s="36">
        <f>SUMIFS(СВЦЭМ!$D$33:$D$776,СВЦЭМ!$A$33:$A$776,$A91,СВЦЭМ!$B$33:$B$776,M$83)+'СЕТ СН'!$G$14+СВЦЭМ!$D$10+'СЕТ СН'!$G$6-'СЕТ СН'!$G$26</f>
        <v>1375.2443169900002</v>
      </c>
      <c r="N91" s="36">
        <f>SUMIFS(СВЦЭМ!$D$33:$D$776,СВЦЭМ!$A$33:$A$776,$A91,СВЦЭМ!$B$33:$B$776,N$83)+'СЕТ СН'!$G$14+СВЦЭМ!$D$10+'СЕТ СН'!$G$6-'СЕТ СН'!$G$26</f>
        <v>1386.3168354500001</v>
      </c>
      <c r="O91" s="36">
        <f>SUMIFS(СВЦЭМ!$D$33:$D$776,СВЦЭМ!$A$33:$A$776,$A91,СВЦЭМ!$B$33:$B$776,O$83)+'СЕТ СН'!$G$14+СВЦЭМ!$D$10+'СЕТ СН'!$G$6-'СЕТ СН'!$G$26</f>
        <v>1402.1409339500001</v>
      </c>
      <c r="P91" s="36">
        <f>SUMIFS(СВЦЭМ!$D$33:$D$776,СВЦЭМ!$A$33:$A$776,$A91,СВЦЭМ!$B$33:$B$776,P$83)+'СЕТ СН'!$G$14+СВЦЭМ!$D$10+'СЕТ СН'!$G$6-'СЕТ СН'!$G$26</f>
        <v>1415.1058084800002</v>
      </c>
      <c r="Q91" s="36">
        <f>SUMIFS(СВЦЭМ!$D$33:$D$776,СВЦЭМ!$A$33:$A$776,$A91,СВЦЭМ!$B$33:$B$776,Q$83)+'СЕТ СН'!$G$14+СВЦЭМ!$D$10+'СЕТ СН'!$G$6-'СЕТ СН'!$G$26</f>
        <v>1422.2948602900001</v>
      </c>
      <c r="R91" s="36">
        <f>SUMIFS(СВЦЭМ!$D$33:$D$776,СВЦЭМ!$A$33:$A$776,$A91,СВЦЭМ!$B$33:$B$776,R$83)+'СЕТ СН'!$G$14+СВЦЭМ!$D$10+'СЕТ СН'!$G$6-'СЕТ СН'!$G$26</f>
        <v>1417.0814058999999</v>
      </c>
      <c r="S91" s="36">
        <f>SUMIFS(СВЦЭМ!$D$33:$D$776,СВЦЭМ!$A$33:$A$776,$A91,СВЦЭМ!$B$33:$B$776,S$83)+'СЕТ СН'!$G$14+СВЦЭМ!$D$10+'СЕТ СН'!$G$6-'СЕТ СН'!$G$26</f>
        <v>1410.0462487899999</v>
      </c>
      <c r="T91" s="36">
        <f>SUMIFS(СВЦЭМ!$D$33:$D$776,СВЦЭМ!$A$33:$A$776,$A91,СВЦЭМ!$B$33:$B$776,T$83)+'СЕТ СН'!$G$14+СВЦЭМ!$D$10+'СЕТ СН'!$G$6-'СЕТ СН'!$G$26</f>
        <v>1393.0522781200002</v>
      </c>
      <c r="U91" s="36">
        <f>SUMIFS(СВЦЭМ!$D$33:$D$776,СВЦЭМ!$A$33:$A$776,$A91,СВЦЭМ!$B$33:$B$776,U$83)+'СЕТ СН'!$G$14+СВЦЭМ!$D$10+'СЕТ СН'!$G$6-'СЕТ СН'!$G$26</f>
        <v>1381.3847255200001</v>
      </c>
      <c r="V91" s="36">
        <f>SUMIFS(СВЦЭМ!$D$33:$D$776,СВЦЭМ!$A$33:$A$776,$A91,СВЦЭМ!$B$33:$B$776,V$83)+'СЕТ СН'!$G$14+СВЦЭМ!$D$10+'СЕТ СН'!$G$6-'СЕТ СН'!$G$26</f>
        <v>1378.3574565399999</v>
      </c>
      <c r="W91" s="36">
        <f>SUMIFS(СВЦЭМ!$D$33:$D$776,СВЦЭМ!$A$33:$A$776,$A91,СВЦЭМ!$B$33:$B$776,W$83)+'СЕТ СН'!$G$14+СВЦЭМ!$D$10+'СЕТ СН'!$G$6-'СЕТ СН'!$G$26</f>
        <v>1386.0578832300002</v>
      </c>
      <c r="X91" s="36">
        <f>SUMIFS(СВЦЭМ!$D$33:$D$776,СВЦЭМ!$A$33:$A$776,$A91,СВЦЭМ!$B$33:$B$776,X$83)+'СЕТ СН'!$G$14+СВЦЭМ!$D$10+'СЕТ СН'!$G$6-'СЕТ СН'!$G$26</f>
        <v>1395.68662743</v>
      </c>
      <c r="Y91" s="36">
        <f>SUMIFS(СВЦЭМ!$D$33:$D$776,СВЦЭМ!$A$33:$A$776,$A91,СВЦЭМ!$B$33:$B$776,Y$83)+'СЕТ СН'!$G$14+СВЦЭМ!$D$10+'СЕТ СН'!$G$6-'СЕТ СН'!$G$26</f>
        <v>1417.08499725</v>
      </c>
    </row>
    <row r="92" spans="1:27" ht="15.75" x14ac:dyDescent="0.2">
      <c r="A92" s="35">
        <f t="shared" si="2"/>
        <v>43899</v>
      </c>
      <c r="B92" s="36">
        <f>SUMIFS(СВЦЭМ!$D$33:$D$776,СВЦЭМ!$A$33:$A$776,$A92,СВЦЭМ!$B$33:$B$776,B$83)+'СЕТ СН'!$G$14+СВЦЭМ!$D$10+'СЕТ СН'!$G$6-'СЕТ СН'!$G$26</f>
        <v>1473.4642276899999</v>
      </c>
      <c r="C92" s="36">
        <f>SUMIFS(СВЦЭМ!$D$33:$D$776,СВЦЭМ!$A$33:$A$776,$A92,СВЦЭМ!$B$33:$B$776,C$83)+'СЕТ СН'!$G$14+СВЦЭМ!$D$10+'СЕТ СН'!$G$6-'СЕТ СН'!$G$26</f>
        <v>1483.2472070900001</v>
      </c>
      <c r="D92" s="36">
        <f>SUMIFS(СВЦЭМ!$D$33:$D$776,СВЦЭМ!$A$33:$A$776,$A92,СВЦЭМ!$B$33:$B$776,D$83)+'СЕТ СН'!$G$14+СВЦЭМ!$D$10+'СЕТ СН'!$G$6-'СЕТ СН'!$G$26</f>
        <v>1499.44651434</v>
      </c>
      <c r="E92" s="36">
        <f>SUMIFS(СВЦЭМ!$D$33:$D$776,СВЦЭМ!$A$33:$A$776,$A92,СВЦЭМ!$B$33:$B$776,E$83)+'СЕТ СН'!$G$14+СВЦЭМ!$D$10+'СЕТ СН'!$G$6-'СЕТ СН'!$G$26</f>
        <v>1511.1565149100002</v>
      </c>
      <c r="F92" s="36">
        <f>SUMIFS(СВЦЭМ!$D$33:$D$776,СВЦЭМ!$A$33:$A$776,$A92,СВЦЭМ!$B$33:$B$776,F$83)+'СЕТ СН'!$G$14+СВЦЭМ!$D$10+'СЕТ СН'!$G$6-'СЕТ СН'!$G$26</f>
        <v>1511.2090013500001</v>
      </c>
      <c r="G92" s="36">
        <f>SUMIFS(СВЦЭМ!$D$33:$D$776,СВЦЭМ!$A$33:$A$776,$A92,СВЦЭМ!$B$33:$B$776,G$83)+'СЕТ СН'!$G$14+СВЦЭМ!$D$10+'СЕТ СН'!$G$6-'СЕТ СН'!$G$26</f>
        <v>1507.3192875700001</v>
      </c>
      <c r="H92" s="36">
        <f>SUMIFS(СВЦЭМ!$D$33:$D$776,СВЦЭМ!$A$33:$A$776,$A92,СВЦЭМ!$B$33:$B$776,H$83)+'СЕТ СН'!$G$14+СВЦЭМ!$D$10+'СЕТ СН'!$G$6-'СЕТ СН'!$G$26</f>
        <v>1487.9730348800001</v>
      </c>
      <c r="I92" s="36">
        <f>SUMIFS(СВЦЭМ!$D$33:$D$776,СВЦЭМ!$A$33:$A$776,$A92,СВЦЭМ!$B$33:$B$776,I$83)+'СЕТ СН'!$G$14+СВЦЭМ!$D$10+'СЕТ СН'!$G$6-'СЕТ СН'!$G$26</f>
        <v>1456.5340909900001</v>
      </c>
      <c r="J92" s="36">
        <f>SUMIFS(СВЦЭМ!$D$33:$D$776,СВЦЭМ!$A$33:$A$776,$A92,СВЦЭМ!$B$33:$B$776,J$83)+'СЕТ СН'!$G$14+СВЦЭМ!$D$10+'СЕТ СН'!$G$6-'СЕТ СН'!$G$26</f>
        <v>1427.5056626099999</v>
      </c>
      <c r="K92" s="36">
        <f>SUMIFS(СВЦЭМ!$D$33:$D$776,СВЦЭМ!$A$33:$A$776,$A92,СВЦЭМ!$B$33:$B$776,K$83)+'СЕТ СН'!$G$14+СВЦЭМ!$D$10+'СЕТ СН'!$G$6-'СЕТ СН'!$G$26</f>
        <v>1413.1658549200001</v>
      </c>
      <c r="L92" s="36">
        <f>SUMIFS(СВЦЭМ!$D$33:$D$776,СВЦЭМ!$A$33:$A$776,$A92,СВЦЭМ!$B$33:$B$776,L$83)+'СЕТ СН'!$G$14+СВЦЭМ!$D$10+'СЕТ СН'!$G$6-'СЕТ СН'!$G$26</f>
        <v>1403.77485351</v>
      </c>
      <c r="M92" s="36">
        <f>SUMIFS(СВЦЭМ!$D$33:$D$776,СВЦЭМ!$A$33:$A$776,$A92,СВЦЭМ!$B$33:$B$776,M$83)+'СЕТ СН'!$G$14+СВЦЭМ!$D$10+'СЕТ СН'!$G$6-'СЕТ СН'!$G$26</f>
        <v>1404.9182278400001</v>
      </c>
      <c r="N92" s="36">
        <f>SUMIFS(СВЦЭМ!$D$33:$D$776,СВЦЭМ!$A$33:$A$776,$A92,СВЦЭМ!$B$33:$B$776,N$83)+'СЕТ СН'!$G$14+СВЦЭМ!$D$10+'СЕТ СН'!$G$6-'СЕТ СН'!$G$26</f>
        <v>1415.57941959</v>
      </c>
      <c r="O92" s="36">
        <f>SUMIFS(СВЦЭМ!$D$33:$D$776,СВЦЭМ!$A$33:$A$776,$A92,СВЦЭМ!$B$33:$B$776,O$83)+'СЕТ СН'!$G$14+СВЦЭМ!$D$10+'СЕТ СН'!$G$6-'СЕТ СН'!$G$26</f>
        <v>1424.81854888</v>
      </c>
      <c r="P92" s="36">
        <f>SUMIFS(СВЦЭМ!$D$33:$D$776,СВЦЭМ!$A$33:$A$776,$A92,СВЦЭМ!$B$33:$B$776,P$83)+'СЕТ СН'!$G$14+СВЦЭМ!$D$10+'СЕТ СН'!$G$6-'СЕТ СН'!$G$26</f>
        <v>1433.0489189100001</v>
      </c>
      <c r="Q92" s="36">
        <f>SUMIFS(СВЦЭМ!$D$33:$D$776,СВЦЭМ!$A$33:$A$776,$A92,СВЦЭМ!$B$33:$B$776,Q$83)+'СЕТ СН'!$G$14+СВЦЭМ!$D$10+'СЕТ СН'!$G$6-'СЕТ СН'!$G$26</f>
        <v>1436.6936179500001</v>
      </c>
      <c r="R92" s="36">
        <f>SUMIFS(СВЦЭМ!$D$33:$D$776,СВЦЭМ!$A$33:$A$776,$A92,СВЦЭМ!$B$33:$B$776,R$83)+'СЕТ СН'!$G$14+СВЦЭМ!$D$10+'СЕТ СН'!$G$6-'СЕТ СН'!$G$26</f>
        <v>1437.5990409800002</v>
      </c>
      <c r="S92" s="36">
        <f>SUMIFS(СВЦЭМ!$D$33:$D$776,СВЦЭМ!$A$33:$A$776,$A92,СВЦЭМ!$B$33:$B$776,S$83)+'СЕТ СН'!$G$14+СВЦЭМ!$D$10+'СЕТ СН'!$G$6-'СЕТ СН'!$G$26</f>
        <v>1423.9325994000001</v>
      </c>
      <c r="T92" s="36">
        <f>SUMIFS(СВЦЭМ!$D$33:$D$776,СВЦЭМ!$A$33:$A$776,$A92,СВЦЭМ!$B$33:$B$776,T$83)+'СЕТ СН'!$G$14+СВЦЭМ!$D$10+'СЕТ СН'!$G$6-'СЕТ СН'!$G$26</f>
        <v>1407.6829097700002</v>
      </c>
      <c r="U92" s="36">
        <f>SUMIFS(СВЦЭМ!$D$33:$D$776,СВЦЭМ!$A$33:$A$776,$A92,СВЦЭМ!$B$33:$B$776,U$83)+'СЕТ СН'!$G$14+СВЦЭМ!$D$10+'СЕТ СН'!$G$6-'СЕТ СН'!$G$26</f>
        <v>1394.5791952200002</v>
      </c>
      <c r="V92" s="36">
        <f>SUMIFS(СВЦЭМ!$D$33:$D$776,СВЦЭМ!$A$33:$A$776,$A92,СВЦЭМ!$B$33:$B$776,V$83)+'СЕТ СН'!$G$14+СВЦЭМ!$D$10+'СЕТ СН'!$G$6-'СЕТ СН'!$G$26</f>
        <v>1396.9425032700001</v>
      </c>
      <c r="W92" s="36">
        <f>SUMIFS(СВЦЭМ!$D$33:$D$776,СВЦЭМ!$A$33:$A$776,$A92,СВЦЭМ!$B$33:$B$776,W$83)+'СЕТ СН'!$G$14+СВЦЭМ!$D$10+'СЕТ СН'!$G$6-'СЕТ СН'!$G$26</f>
        <v>1409.14878069</v>
      </c>
      <c r="X92" s="36">
        <f>SUMIFS(СВЦЭМ!$D$33:$D$776,СВЦЭМ!$A$33:$A$776,$A92,СВЦЭМ!$B$33:$B$776,X$83)+'СЕТ СН'!$G$14+СВЦЭМ!$D$10+'СЕТ СН'!$G$6-'СЕТ СН'!$G$26</f>
        <v>1428.9679524000001</v>
      </c>
      <c r="Y92" s="36">
        <f>SUMIFS(СВЦЭМ!$D$33:$D$776,СВЦЭМ!$A$33:$A$776,$A92,СВЦЭМ!$B$33:$B$776,Y$83)+'СЕТ СН'!$G$14+СВЦЭМ!$D$10+'СЕТ СН'!$G$6-'СЕТ СН'!$G$26</f>
        <v>1450.8910485800002</v>
      </c>
    </row>
    <row r="93" spans="1:27" ht="15.75" x14ac:dyDescent="0.2">
      <c r="A93" s="35">
        <f t="shared" si="2"/>
        <v>43900</v>
      </c>
      <c r="B93" s="36">
        <f>SUMIFS(СВЦЭМ!$D$33:$D$776,СВЦЭМ!$A$33:$A$776,$A93,СВЦЭМ!$B$33:$B$776,B$83)+'СЕТ СН'!$G$14+СВЦЭМ!$D$10+'СЕТ СН'!$G$6-'СЕТ СН'!$G$26</f>
        <v>1468.0390657600001</v>
      </c>
      <c r="C93" s="36">
        <f>SUMIFS(СВЦЭМ!$D$33:$D$776,СВЦЭМ!$A$33:$A$776,$A93,СВЦЭМ!$B$33:$B$776,C$83)+'СЕТ СН'!$G$14+СВЦЭМ!$D$10+'СЕТ СН'!$G$6-'СЕТ СН'!$G$26</f>
        <v>1496.97684344</v>
      </c>
      <c r="D93" s="36">
        <f>SUMIFS(СВЦЭМ!$D$33:$D$776,СВЦЭМ!$A$33:$A$776,$A93,СВЦЭМ!$B$33:$B$776,D$83)+'СЕТ СН'!$G$14+СВЦЭМ!$D$10+'СЕТ СН'!$G$6-'СЕТ СН'!$G$26</f>
        <v>1494.5606999199999</v>
      </c>
      <c r="E93" s="36">
        <f>SUMIFS(СВЦЭМ!$D$33:$D$776,СВЦЭМ!$A$33:$A$776,$A93,СВЦЭМ!$B$33:$B$776,E$83)+'СЕТ СН'!$G$14+СВЦЭМ!$D$10+'СЕТ СН'!$G$6-'СЕТ СН'!$G$26</f>
        <v>1497.2725998999999</v>
      </c>
      <c r="F93" s="36">
        <f>SUMIFS(СВЦЭМ!$D$33:$D$776,СВЦЭМ!$A$33:$A$776,$A93,СВЦЭМ!$B$33:$B$776,F$83)+'СЕТ СН'!$G$14+СВЦЭМ!$D$10+'СЕТ СН'!$G$6-'СЕТ СН'!$G$26</f>
        <v>1492.8588934300001</v>
      </c>
      <c r="G93" s="36">
        <f>SUMIFS(СВЦЭМ!$D$33:$D$776,СВЦЭМ!$A$33:$A$776,$A93,СВЦЭМ!$B$33:$B$776,G$83)+'СЕТ СН'!$G$14+СВЦЭМ!$D$10+'СЕТ СН'!$G$6-'СЕТ СН'!$G$26</f>
        <v>1449.67101275</v>
      </c>
      <c r="H93" s="36">
        <f>SUMIFS(СВЦЭМ!$D$33:$D$776,СВЦЭМ!$A$33:$A$776,$A93,СВЦЭМ!$B$33:$B$776,H$83)+'СЕТ СН'!$G$14+СВЦЭМ!$D$10+'СЕТ СН'!$G$6-'СЕТ СН'!$G$26</f>
        <v>1427.5611303000001</v>
      </c>
      <c r="I93" s="36">
        <f>SUMIFS(СВЦЭМ!$D$33:$D$776,СВЦЭМ!$A$33:$A$776,$A93,СВЦЭМ!$B$33:$B$776,I$83)+'СЕТ СН'!$G$14+СВЦЭМ!$D$10+'СЕТ СН'!$G$6-'СЕТ СН'!$G$26</f>
        <v>1395.2434612100001</v>
      </c>
      <c r="J93" s="36">
        <f>SUMIFS(СВЦЭМ!$D$33:$D$776,СВЦЭМ!$A$33:$A$776,$A93,СВЦЭМ!$B$33:$B$776,J$83)+'СЕТ СН'!$G$14+СВЦЭМ!$D$10+'СЕТ СН'!$G$6-'СЕТ СН'!$G$26</f>
        <v>1367.6858193500002</v>
      </c>
      <c r="K93" s="36">
        <f>SUMIFS(СВЦЭМ!$D$33:$D$776,СВЦЭМ!$A$33:$A$776,$A93,СВЦЭМ!$B$33:$B$776,K$83)+'СЕТ СН'!$G$14+СВЦЭМ!$D$10+'СЕТ СН'!$G$6-'СЕТ СН'!$G$26</f>
        <v>1378.77153168</v>
      </c>
      <c r="L93" s="36">
        <f>SUMIFS(СВЦЭМ!$D$33:$D$776,СВЦЭМ!$A$33:$A$776,$A93,СВЦЭМ!$B$33:$B$776,L$83)+'СЕТ СН'!$G$14+СВЦЭМ!$D$10+'СЕТ СН'!$G$6-'СЕТ СН'!$G$26</f>
        <v>1377.088088</v>
      </c>
      <c r="M93" s="36">
        <f>SUMIFS(СВЦЭМ!$D$33:$D$776,СВЦЭМ!$A$33:$A$776,$A93,СВЦЭМ!$B$33:$B$776,M$83)+'СЕТ СН'!$G$14+СВЦЭМ!$D$10+'СЕТ СН'!$G$6-'СЕТ СН'!$G$26</f>
        <v>1371.5580296100002</v>
      </c>
      <c r="N93" s="36">
        <f>SUMIFS(СВЦЭМ!$D$33:$D$776,СВЦЭМ!$A$33:$A$776,$A93,СВЦЭМ!$B$33:$B$776,N$83)+'СЕТ СН'!$G$14+СВЦЭМ!$D$10+'СЕТ СН'!$G$6-'СЕТ СН'!$G$26</f>
        <v>1367.5527079400001</v>
      </c>
      <c r="O93" s="36">
        <f>SUMIFS(СВЦЭМ!$D$33:$D$776,СВЦЭМ!$A$33:$A$776,$A93,СВЦЭМ!$B$33:$B$776,O$83)+'СЕТ СН'!$G$14+СВЦЭМ!$D$10+'СЕТ СН'!$G$6-'СЕТ СН'!$G$26</f>
        <v>1362.7462595000002</v>
      </c>
      <c r="P93" s="36">
        <f>SUMIFS(СВЦЭМ!$D$33:$D$776,СВЦЭМ!$A$33:$A$776,$A93,СВЦЭМ!$B$33:$B$776,P$83)+'СЕТ СН'!$G$14+СВЦЭМ!$D$10+'СЕТ СН'!$G$6-'СЕТ СН'!$G$26</f>
        <v>1363.83323617</v>
      </c>
      <c r="Q93" s="36">
        <f>SUMIFS(СВЦЭМ!$D$33:$D$776,СВЦЭМ!$A$33:$A$776,$A93,СВЦЭМ!$B$33:$B$776,Q$83)+'СЕТ СН'!$G$14+СВЦЭМ!$D$10+'СЕТ СН'!$G$6-'СЕТ СН'!$G$26</f>
        <v>1361.8301354800001</v>
      </c>
      <c r="R93" s="36">
        <f>SUMIFS(СВЦЭМ!$D$33:$D$776,СВЦЭМ!$A$33:$A$776,$A93,СВЦЭМ!$B$33:$B$776,R$83)+'СЕТ СН'!$G$14+СВЦЭМ!$D$10+'СЕТ СН'!$G$6-'СЕТ СН'!$G$26</f>
        <v>1352.7008427600001</v>
      </c>
      <c r="S93" s="36">
        <f>SUMIFS(СВЦЭМ!$D$33:$D$776,СВЦЭМ!$A$33:$A$776,$A93,СВЦЭМ!$B$33:$B$776,S$83)+'СЕТ СН'!$G$14+СВЦЭМ!$D$10+'СЕТ СН'!$G$6-'СЕТ СН'!$G$26</f>
        <v>1353.0289270100002</v>
      </c>
      <c r="T93" s="36">
        <f>SUMIFS(СВЦЭМ!$D$33:$D$776,СВЦЭМ!$A$33:$A$776,$A93,СВЦЭМ!$B$33:$B$776,T$83)+'СЕТ СН'!$G$14+СВЦЭМ!$D$10+'СЕТ СН'!$G$6-'СЕТ СН'!$G$26</f>
        <v>1349.3168782100001</v>
      </c>
      <c r="U93" s="36">
        <f>SUMIFS(СВЦЭМ!$D$33:$D$776,СВЦЭМ!$A$33:$A$776,$A93,СВЦЭМ!$B$33:$B$776,U$83)+'СЕТ СН'!$G$14+СВЦЭМ!$D$10+'СЕТ СН'!$G$6-'СЕТ СН'!$G$26</f>
        <v>1370.8786872800001</v>
      </c>
      <c r="V93" s="36">
        <f>SUMIFS(СВЦЭМ!$D$33:$D$776,СВЦЭМ!$A$33:$A$776,$A93,СВЦЭМ!$B$33:$B$776,V$83)+'СЕТ СН'!$G$14+СВЦЭМ!$D$10+'СЕТ СН'!$G$6-'СЕТ СН'!$G$26</f>
        <v>1369.5881713900001</v>
      </c>
      <c r="W93" s="36">
        <f>SUMIFS(СВЦЭМ!$D$33:$D$776,СВЦЭМ!$A$33:$A$776,$A93,СВЦЭМ!$B$33:$B$776,W$83)+'СЕТ СН'!$G$14+СВЦЭМ!$D$10+'СЕТ СН'!$G$6-'СЕТ СН'!$G$26</f>
        <v>1365.9506878300001</v>
      </c>
      <c r="X93" s="36">
        <f>SUMIFS(СВЦЭМ!$D$33:$D$776,СВЦЭМ!$A$33:$A$776,$A93,СВЦЭМ!$B$33:$B$776,X$83)+'СЕТ СН'!$G$14+СВЦЭМ!$D$10+'СЕТ СН'!$G$6-'СЕТ СН'!$G$26</f>
        <v>1358.3252335900002</v>
      </c>
      <c r="Y93" s="36">
        <f>SUMIFS(СВЦЭМ!$D$33:$D$776,СВЦЭМ!$A$33:$A$776,$A93,СВЦЭМ!$B$33:$B$776,Y$83)+'СЕТ СН'!$G$14+СВЦЭМ!$D$10+'СЕТ СН'!$G$6-'СЕТ СН'!$G$26</f>
        <v>1364.6599298900001</v>
      </c>
    </row>
    <row r="94" spans="1:27" ht="15.75" x14ac:dyDescent="0.2">
      <c r="A94" s="35">
        <f t="shared" si="2"/>
        <v>43901</v>
      </c>
      <c r="B94" s="36">
        <f>SUMIFS(СВЦЭМ!$D$33:$D$776,СВЦЭМ!$A$33:$A$776,$A94,СВЦЭМ!$B$33:$B$776,B$83)+'СЕТ СН'!$G$14+СВЦЭМ!$D$10+'СЕТ СН'!$G$6-'СЕТ СН'!$G$26</f>
        <v>1465.6281324300001</v>
      </c>
      <c r="C94" s="36">
        <f>SUMIFS(СВЦЭМ!$D$33:$D$776,СВЦЭМ!$A$33:$A$776,$A94,СВЦЭМ!$B$33:$B$776,C$83)+'СЕТ СН'!$G$14+СВЦЭМ!$D$10+'СЕТ СН'!$G$6-'СЕТ СН'!$G$26</f>
        <v>1455.0858418</v>
      </c>
      <c r="D94" s="36">
        <f>SUMIFS(СВЦЭМ!$D$33:$D$776,СВЦЭМ!$A$33:$A$776,$A94,СВЦЭМ!$B$33:$B$776,D$83)+'СЕТ СН'!$G$14+СВЦЭМ!$D$10+'СЕТ СН'!$G$6-'СЕТ СН'!$G$26</f>
        <v>1444.9635194300001</v>
      </c>
      <c r="E94" s="36">
        <f>SUMIFS(СВЦЭМ!$D$33:$D$776,СВЦЭМ!$A$33:$A$776,$A94,СВЦЭМ!$B$33:$B$776,E$83)+'СЕТ СН'!$G$14+СВЦЭМ!$D$10+'СЕТ СН'!$G$6-'СЕТ СН'!$G$26</f>
        <v>1441.82767046</v>
      </c>
      <c r="F94" s="36">
        <f>SUMIFS(СВЦЭМ!$D$33:$D$776,СВЦЭМ!$A$33:$A$776,$A94,СВЦЭМ!$B$33:$B$776,F$83)+'СЕТ СН'!$G$14+СВЦЭМ!$D$10+'СЕТ СН'!$G$6-'СЕТ СН'!$G$26</f>
        <v>1438.7251719200001</v>
      </c>
      <c r="G94" s="36">
        <f>SUMIFS(СВЦЭМ!$D$33:$D$776,СВЦЭМ!$A$33:$A$776,$A94,СВЦЭМ!$B$33:$B$776,G$83)+'СЕТ СН'!$G$14+СВЦЭМ!$D$10+'СЕТ СН'!$G$6-'СЕТ СН'!$G$26</f>
        <v>1443.4699977</v>
      </c>
      <c r="H94" s="36">
        <f>SUMIFS(СВЦЭМ!$D$33:$D$776,СВЦЭМ!$A$33:$A$776,$A94,СВЦЭМ!$B$33:$B$776,H$83)+'СЕТ СН'!$G$14+СВЦЭМ!$D$10+'СЕТ СН'!$G$6-'СЕТ СН'!$G$26</f>
        <v>1458.83049145</v>
      </c>
      <c r="I94" s="36">
        <f>SUMIFS(СВЦЭМ!$D$33:$D$776,СВЦЭМ!$A$33:$A$776,$A94,СВЦЭМ!$B$33:$B$776,I$83)+'СЕТ СН'!$G$14+СВЦЭМ!$D$10+'СЕТ СН'!$G$6-'СЕТ СН'!$G$26</f>
        <v>1443.55147736</v>
      </c>
      <c r="J94" s="36">
        <f>SUMIFS(СВЦЭМ!$D$33:$D$776,СВЦЭМ!$A$33:$A$776,$A94,СВЦЭМ!$B$33:$B$776,J$83)+'СЕТ СН'!$G$14+СВЦЭМ!$D$10+'СЕТ СН'!$G$6-'СЕТ СН'!$G$26</f>
        <v>1405.89343594</v>
      </c>
      <c r="K94" s="36">
        <f>SUMIFS(СВЦЭМ!$D$33:$D$776,СВЦЭМ!$A$33:$A$776,$A94,СВЦЭМ!$B$33:$B$776,K$83)+'СЕТ СН'!$G$14+СВЦЭМ!$D$10+'СЕТ СН'!$G$6-'СЕТ СН'!$G$26</f>
        <v>1405.5995947400002</v>
      </c>
      <c r="L94" s="36">
        <f>SUMIFS(СВЦЭМ!$D$33:$D$776,СВЦЭМ!$A$33:$A$776,$A94,СВЦЭМ!$B$33:$B$776,L$83)+'СЕТ СН'!$G$14+СВЦЭМ!$D$10+'СЕТ СН'!$G$6-'СЕТ СН'!$G$26</f>
        <v>1413.6879754800002</v>
      </c>
      <c r="M94" s="36">
        <f>SUMIFS(СВЦЭМ!$D$33:$D$776,СВЦЭМ!$A$33:$A$776,$A94,СВЦЭМ!$B$33:$B$776,M$83)+'СЕТ СН'!$G$14+СВЦЭМ!$D$10+'СЕТ СН'!$G$6-'СЕТ СН'!$G$26</f>
        <v>1414.0682484399999</v>
      </c>
      <c r="N94" s="36">
        <f>SUMIFS(СВЦЭМ!$D$33:$D$776,СВЦЭМ!$A$33:$A$776,$A94,СВЦЭМ!$B$33:$B$776,N$83)+'СЕТ СН'!$G$14+СВЦЭМ!$D$10+'СЕТ СН'!$G$6-'СЕТ СН'!$G$26</f>
        <v>1418.0133811400001</v>
      </c>
      <c r="O94" s="36">
        <f>SUMIFS(СВЦЭМ!$D$33:$D$776,СВЦЭМ!$A$33:$A$776,$A94,СВЦЭМ!$B$33:$B$776,O$83)+'СЕТ СН'!$G$14+СВЦЭМ!$D$10+'СЕТ СН'!$G$6-'СЕТ СН'!$G$26</f>
        <v>1425.2787463300001</v>
      </c>
      <c r="P94" s="36">
        <f>SUMIFS(СВЦЭМ!$D$33:$D$776,СВЦЭМ!$A$33:$A$776,$A94,СВЦЭМ!$B$33:$B$776,P$83)+'СЕТ СН'!$G$14+СВЦЭМ!$D$10+'СЕТ СН'!$G$6-'СЕТ СН'!$G$26</f>
        <v>1429.29549976</v>
      </c>
      <c r="Q94" s="36">
        <f>SUMIFS(СВЦЭМ!$D$33:$D$776,СВЦЭМ!$A$33:$A$776,$A94,СВЦЭМ!$B$33:$B$776,Q$83)+'СЕТ СН'!$G$14+СВЦЭМ!$D$10+'СЕТ СН'!$G$6-'СЕТ СН'!$G$26</f>
        <v>1435.28609766</v>
      </c>
      <c r="R94" s="36">
        <f>SUMIFS(СВЦЭМ!$D$33:$D$776,СВЦЭМ!$A$33:$A$776,$A94,СВЦЭМ!$B$33:$B$776,R$83)+'СЕТ СН'!$G$14+СВЦЭМ!$D$10+'СЕТ СН'!$G$6-'СЕТ СН'!$G$26</f>
        <v>1435.39378147</v>
      </c>
      <c r="S94" s="36">
        <f>SUMIFS(СВЦЭМ!$D$33:$D$776,СВЦЭМ!$A$33:$A$776,$A94,СВЦЭМ!$B$33:$B$776,S$83)+'СЕТ СН'!$G$14+СВЦЭМ!$D$10+'СЕТ СН'!$G$6-'СЕТ СН'!$G$26</f>
        <v>1427.7737797700001</v>
      </c>
      <c r="T94" s="36">
        <f>SUMIFS(СВЦЭМ!$D$33:$D$776,СВЦЭМ!$A$33:$A$776,$A94,СВЦЭМ!$B$33:$B$776,T$83)+'СЕТ СН'!$G$14+СВЦЭМ!$D$10+'СЕТ СН'!$G$6-'СЕТ СН'!$G$26</f>
        <v>1426.0151381400001</v>
      </c>
      <c r="U94" s="36">
        <f>SUMIFS(СВЦЭМ!$D$33:$D$776,СВЦЭМ!$A$33:$A$776,$A94,СВЦЭМ!$B$33:$B$776,U$83)+'СЕТ СН'!$G$14+СВЦЭМ!$D$10+'СЕТ СН'!$G$6-'СЕТ СН'!$G$26</f>
        <v>1428.90221333</v>
      </c>
      <c r="V94" s="36">
        <f>SUMIFS(СВЦЭМ!$D$33:$D$776,СВЦЭМ!$A$33:$A$776,$A94,СВЦЭМ!$B$33:$B$776,V$83)+'СЕТ СН'!$G$14+СВЦЭМ!$D$10+'СЕТ СН'!$G$6-'СЕТ СН'!$G$26</f>
        <v>1431.3796039000001</v>
      </c>
      <c r="W94" s="36">
        <f>SUMIFS(СВЦЭМ!$D$33:$D$776,СВЦЭМ!$A$33:$A$776,$A94,СВЦЭМ!$B$33:$B$776,W$83)+'СЕТ СН'!$G$14+СВЦЭМ!$D$10+'СЕТ СН'!$G$6-'СЕТ СН'!$G$26</f>
        <v>1433.3213574500001</v>
      </c>
      <c r="X94" s="36">
        <f>SUMIFS(СВЦЭМ!$D$33:$D$776,СВЦЭМ!$A$33:$A$776,$A94,СВЦЭМ!$B$33:$B$776,X$83)+'СЕТ СН'!$G$14+СВЦЭМ!$D$10+'СЕТ СН'!$G$6-'СЕТ СН'!$G$26</f>
        <v>1448.79694197</v>
      </c>
      <c r="Y94" s="36">
        <f>SUMIFS(СВЦЭМ!$D$33:$D$776,СВЦЭМ!$A$33:$A$776,$A94,СВЦЭМ!$B$33:$B$776,Y$83)+'СЕТ СН'!$G$14+СВЦЭМ!$D$10+'СЕТ СН'!$G$6-'СЕТ СН'!$G$26</f>
        <v>1464.2274894100001</v>
      </c>
    </row>
    <row r="95" spans="1:27" ht="15.75" x14ac:dyDescent="0.2">
      <c r="A95" s="35">
        <f t="shared" si="2"/>
        <v>43902</v>
      </c>
      <c r="B95" s="36">
        <f>SUMIFS(СВЦЭМ!$D$33:$D$776,СВЦЭМ!$A$33:$A$776,$A95,СВЦЭМ!$B$33:$B$776,B$83)+'СЕТ СН'!$G$14+СВЦЭМ!$D$10+'СЕТ СН'!$G$6-'СЕТ СН'!$G$26</f>
        <v>1440.2036766300002</v>
      </c>
      <c r="C95" s="36">
        <f>SUMIFS(СВЦЭМ!$D$33:$D$776,СВЦЭМ!$A$33:$A$776,$A95,СВЦЭМ!$B$33:$B$776,C$83)+'СЕТ СН'!$G$14+СВЦЭМ!$D$10+'СЕТ СН'!$G$6-'СЕТ СН'!$G$26</f>
        <v>1461.5282442100001</v>
      </c>
      <c r="D95" s="36">
        <f>SUMIFS(СВЦЭМ!$D$33:$D$776,СВЦЭМ!$A$33:$A$776,$A95,СВЦЭМ!$B$33:$B$776,D$83)+'СЕТ СН'!$G$14+СВЦЭМ!$D$10+'СЕТ СН'!$G$6-'СЕТ СН'!$G$26</f>
        <v>1470.6799178800002</v>
      </c>
      <c r="E95" s="36">
        <f>SUMIFS(СВЦЭМ!$D$33:$D$776,СВЦЭМ!$A$33:$A$776,$A95,СВЦЭМ!$B$33:$B$776,E$83)+'СЕТ СН'!$G$14+СВЦЭМ!$D$10+'СЕТ СН'!$G$6-'СЕТ СН'!$G$26</f>
        <v>1475.89326953</v>
      </c>
      <c r="F95" s="36">
        <f>SUMIFS(СВЦЭМ!$D$33:$D$776,СВЦЭМ!$A$33:$A$776,$A95,СВЦЭМ!$B$33:$B$776,F$83)+'СЕТ СН'!$G$14+СВЦЭМ!$D$10+'СЕТ СН'!$G$6-'СЕТ СН'!$G$26</f>
        <v>1469.6481888500002</v>
      </c>
      <c r="G95" s="36">
        <f>SUMIFS(СВЦЭМ!$D$33:$D$776,СВЦЭМ!$A$33:$A$776,$A95,СВЦЭМ!$B$33:$B$776,G$83)+'СЕТ СН'!$G$14+СВЦЭМ!$D$10+'СЕТ СН'!$G$6-'СЕТ СН'!$G$26</f>
        <v>1460.6982735900001</v>
      </c>
      <c r="H95" s="36">
        <f>SUMIFS(СВЦЭМ!$D$33:$D$776,СВЦЭМ!$A$33:$A$776,$A95,СВЦЭМ!$B$33:$B$776,H$83)+'СЕТ СН'!$G$14+СВЦЭМ!$D$10+'СЕТ СН'!$G$6-'СЕТ СН'!$G$26</f>
        <v>1454.6576794699999</v>
      </c>
      <c r="I95" s="36">
        <f>SUMIFS(СВЦЭМ!$D$33:$D$776,СВЦЭМ!$A$33:$A$776,$A95,СВЦЭМ!$B$33:$B$776,I$83)+'СЕТ СН'!$G$14+СВЦЭМ!$D$10+'СЕТ СН'!$G$6-'СЕТ СН'!$G$26</f>
        <v>1451.0097188300001</v>
      </c>
      <c r="J95" s="36">
        <f>SUMIFS(СВЦЭМ!$D$33:$D$776,СВЦЭМ!$A$33:$A$776,$A95,СВЦЭМ!$B$33:$B$776,J$83)+'СЕТ СН'!$G$14+СВЦЭМ!$D$10+'СЕТ СН'!$G$6-'СЕТ СН'!$G$26</f>
        <v>1418.1126000100001</v>
      </c>
      <c r="K95" s="36">
        <f>SUMIFS(СВЦЭМ!$D$33:$D$776,СВЦЭМ!$A$33:$A$776,$A95,СВЦЭМ!$B$33:$B$776,K$83)+'СЕТ СН'!$G$14+СВЦЭМ!$D$10+'СЕТ СН'!$G$6-'СЕТ СН'!$G$26</f>
        <v>1416.5439309000001</v>
      </c>
      <c r="L95" s="36">
        <f>SUMIFS(СВЦЭМ!$D$33:$D$776,СВЦЭМ!$A$33:$A$776,$A95,СВЦЭМ!$B$33:$B$776,L$83)+'СЕТ СН'!$G$14+СВЦЭМ!$D$10+'СЕТ СН'!$G$6-'СЕТ СН'!$G$26</f>
        <v>1422.7394007900002</v>
      </c>
      <c r="M95" s="36">
        <f>SUMIFS(СВЦЭМ!$D$33:$D$776,СВЦЭМ!$A$33:$A$776,$A95,СВЦЭМ!$B$33:$B$776,M$83)+'СЕТ СН'!$G$14+СВЦЭМ!$D$10+'СЕТ СН'!$G$6-'СЕТ СН'!$G$26</f>
        <v>1439.4109652500001</v>
      </c>
      <c r="N95" s="36">
        <f>SUMIFS(СВЦЭМ!$D$33:$D$776,СВЦЭМ!$A$33:$A$776,$A95,СВЦЭМ!$B$33:$B$776,N$83)+'СЕТ СН'!$G$14+СВЦЭМ!$D$10+'СЕТ СН'!$G$6-'СЕТ СН'!$G$26</f>
        <v>1443.4872672199999</v>
      </c>
      <c r="O95" s="36">
        <f>SUMIFS(СВЦЭМ!$D$33:$D$776,СВЦЭМ!$A$33:$A$776,$A95,СВЦЭМ!$B$33:$B$776,O$83)+'СЕТ СН'!$G$14+СВЦЭМ!$D$10+'СЕТ СН'!$G$6-'СЕТ СН'!$G$26</f>
        <v>1452.9126130100001</v>
      </c>
      <c r="P95" s="36">
        <f>SUMIFS(СВЦЭМ!$D$33:$D$776,СВЦЭМ!$A$33:$A$776,$A95,СВЦЭМ!$B$33:$B$776,P$83)+'СЕТ СН'!$G$14+СВЦЭМ!$D$10+'СЕТ СН'!$G$6-'СЕТ СН'!$G$26</f>
        <v>1461.2183769100002</v>
      </c>
      <c r="Q95" s="36">
        <f>SUMIFS(СВЦЭМ!$D$33:$D$776,СВЦЭМ!$A$33:$A$776,$A95,СВЦЭМ!$B$33:$B$776,Q$83)+'СЕТ СН'!$G$14+СВЦЭМ!$D$10+'СЕТ СН'!$G$6-'СЕТ СН'!$G$26</f>
        <v>1466.6655262100001</v>
      </c>
      <c r="R95" s="36">
        <f>SUMIFS(СВЦЭМ!$D$33:$D$776,СВЦЭМ!$A$33:$A$776,$A95,СВЦЭМ!$B$33:$B$776,R$83)+'СЕТ СН'!$G$14+СВЦЭМ!$D$10+'СЕТ СН'!$G$6-'СЕТ СН'!$G$26</f>
        <v>1467.9351547599999</v>
      </c>
      <c r="S95" s="36">
        <f>SUMIFS(СВЦЭМ!$D$33:$D$776,СВЦЭМ!$A$33:$A$776,$A95,СВЦЭМ!$B$33:$B$776,S$83)+'СЕТ СН'!$G$14+СВЦЭМ!$D$10+'СЕТ СН'!$G$6-'СЕТ СН'!$G$26</f>
        <v>1462.2961939800002</v>
      </c>
      <c r="T95" s="36">
        <f>SUMIFS(СВЦЭМ!$D$33:$D$776,СВЦЭМ!$A$33:$A$776,$A95,СВЦЭМ!$B$33:$B$776,T$83)+'СЕТ СН'!$G$14+СВЦЭМ!$D$10+'СЕТ СН'!$G$6-'СЕТ СН'!$G$26</f>
        <v>1433.4908765700002</v>
      </c>
      <c r="U95" s="36">
        <f>SUMIFS(СВЦЭМ!$D$33:$D$776,СВЦЭМ!$A$33:$A$776,$A95,СВЦЭМ!$B$33:$B$776,U$83)+'СЕТ СН'!$G$14+СВЦЭМ!$D$10+'СЕТ СН'!$G$6-'СЕТ СН'!$G$26</f>
        <v>1417.1833812200002</v>
      </c>
      <c r="V95" s="36">
        <f>SUMIFS(СВЦЭМ!$D$33:$D$776,СВЦЭМ!$A$33:$A$776,$A95,СВЦЭМ!$B$33:$B$776,V$83)+'СЕТ СН'!$G$14+СВЦЭМ!$D$10+'СЕТ СН'!$G$6-'СЕТ СН'!$G$26</f>
        <v>1412.3161039800002</v>
      </c>
      <c r="W95" s="36">
        <f>SUMIFS(СВЦЭМ!$D$33:$D$776,СВЦЭМ!$A$33:$A$776,$A95,СВЦЭМ!$B$33:$B$776,W$83)+'СЕТ СН'!$G$14+СВЦЭМ!$D$10+'СЕТ СН'!$G$6-'СЕТ СН'!$G$26</f>
        <v>1426.3452010400001</v>
      </c>
      <c r="X95" s="36">
        <f>SUMIFS(СВЦЭМ!$D$33:$D$776,СВЦЭМ!$A$33:$A$776,$A95,СВЦЭМ!$B$33:$B$776,X$83)+'СЕТ СН'!$G$14+СВЦЭМ!$D$10+'СЕТ СН'!$G$6-'СЕТ СН'!$G$26</f>
        <v>1443.6317774300001</v>
      </c>
      <c r="Y95" s="36">
        <f>SUMIFS(СВЦЭМ!$D$33:$D$776,СВЦЭМ!$A$33:$A$776,$A95,СВЦЭМ!$B$33:$B$776,Y$83)+'СЕТ СН'!$G$14+СВЦЭМ!$D$10+'СЕТ СН'!$G$6-'СЕТ СН'!$G$26</f>
        <v>1458.4706469299999</v>
      </c>
    </row>
    <row r="96" spans="1:27" ht="15.75" x14ac:dyDescent="0.2">
      <c r="A96" s="35">
        <f t="shared" si="2"/>
        <v>43903</v>
      </c>
      <c r="B96" s="36">
        <f>SUMIFS(СВЦЭМ!$D$33:$D$776,СВЦЭМ!$A$33:$A$776,$A96,СВЦЭМ!$B$33:$B$776,B$83)+'СЕТ СН'!$G$14+СВЦЭМ!$D$10+'СЕТ СН'!$G$6-'СЕТ СН'!$G$26</f>
        <v>1513.3346712100001</v>
      </c>
      <c r="C96" s="36">
        <f>SUMIFS(СВЦЭМ!$D$33:$D$776,СВЦЭМ!$A$33:$A$776,$A96,СВЦЭМ!$B$33:$B$776,C$83)+'СЕТ СН'!$G$14+СВЦЭМ!$D$10+'СЕТ СН'!$G$6-'СЕТ СН'!$G$26</f>
        <v>1526.60266882</v>
      </c>
      <c r="D96" s="36">
        <f>SUMIFS(СВЦЭМ!$D$33:$D$776,СВЦЭМ!$A$33:$A$776,$A96,СВЦЭМ!$B$33:$B$776,D$83)+'СЕТ СН'!$G$14+СВЦЭМ!$D$10+'СЕТ СН'!$G$6-'СЕТ СН'!$G$26</f>
        <v>1537.8418621800001</v>
      </c>
      <c r="E96" s="36">
        <f>SUMIFS(СВЦЭМ!$D$33:$D$776,СВЦЭМ!$A$33:$A$776,$A96,СВЦЭМ!$B$33:$B$776,E$83)+'СЕТ СН'!$G$14+СВЦЭМ!$D$10+'СЕТ СН'!$G$6-'СЕТ СН'!$G$26</f>
        <v>1537.90977664</v>
      </c>
      <c r="F96" s="36">
        <f>SUMIFS(СВЦЭМ!$D$33:$D$776,СВЦЭМ!$A$33:$A$776,$A96,СВЦЭМ!$B$33:$B$776,F$83)+'СЕТ СН'!$G$14+СВЦЭМ!$D$10+'СЕТ СН'!$G$6-'СЕТ СН'!$G$26</f>
        <v>1533.7948741300002</v>
      </c>
      <c r="G96" s="36">
        <f>SUMIFS(СВЦЭМ!$D$33:$D$776,СВЦЭМ!$A$33:$A$776,$A96,СВЦЭМ!$B$33:$B$776,G$83)+'СЕТ СН'!$G$14+СВЦЭМ!$D$10+'СЕТ СН'!$G$6-'СЕТ СН'!$G$26</f>
        <v>1512.60798983</v>
      </c>
      <c r="H96" s="36">
        <f>SUMIFS(СВЦЭМ!$D$33:$D$776,СВЦЭМ!$A$33:$A$776,$A96,СВЦЭМ!$B$33:$B$776,H$83)+'СЕТ СН'!$G$14+СВЦЭМ!$D$10+'СЕТ СН'!$G$6-'СЕТ СН'!$G$26</f>
        <v>1481.07578289</v>
      </c>
      <c r="I96" s="36">
        <f>SUMIFS(СВЦЭМ!$D$33:$D$776,СВЦЭМ!$A$33:$A$776,$A96,СВЦЭМ!$B$33:$B$776,I$83)+'СЕТ СН'!$G$14+СВЦЭМ!$D$10+'СЕТ СН'!$G$6-'СЕТ СН'!$G$26</f>
        <v>1454.91509066</v>
      </c>
      <c r="J96" s="36">
        <f>SUMIFS(СВЦЭМ!$D$33:$D$776,СВЦЭМ!$A$33:$A$776,$A96,СВЦЭМ!$B$33:$B$776,J$83)+'СЕТ СН'!$G$14+СВЦЭМ!$D$10+'СЕТ СН'!$G$6-'СЕТ СН'!$G$26</f>
        <v>1411.9941992500001</v>
      </c>
      <c r="K96" s="36">
        <f>SUMIFS(СВЦЭМ!$D$33:$D$776,СВЦЭМ!$A$33:$A$776,$A96,СВЦЭМ!$B$33:$B$776,K$83)+'СЕТ СН'!$G$14+СВЦЭМ!$D$10+'СЕТ СН'!$G$6-'СЕТ СН'!$G$26</f>
        <v>1407.2347526100002</v>
      </c>
      <c r="L96" s="36">
        <f>SUMIFS(СВЦЭМ!$D$33:$D$776,СВЦЭМ!$A$33:$A$776,$A96,СВЦЭМ!$B$33:$B$776,L$83)+'СЕТ СН'!$G$14+СВЦЭМ!$D$10+'СЕТ СН'!$G$6-'СЕТ СН'!$G$26</f>
        <v>1415.0909682400002</v>
      </c>
      <c r="M96" s="36">
        <f>SUMIFS(СВЦЭМ!$D$33:$D$776,СВЦЭМ!$A$33:$A$776,$A96,СВЦЭМ!$B$33:$B$776,M$83)+'СЕТ СН'!$G$14+СВЦЭМ!$D$10+'СЕТ СН'!$G$6-'СЕТ СН'!$G$26</f>
        <v>1423.6879624800001</v>
      </c>
      <c r="N96" s="36">
        <f>SUMIFS(СВЦЭМ!$D$33:$D$776,СВЦЭМ!$A$33:$A$776,$A96,СВЦЭМ!$B$33:$B$776,N$83)+'СЕТ СН'!$G$14+СВЦЭМ!$D$10+'СЕТ СН'!$G$6-'СЕТ СН'!$G$26</f>
        <v>1426.6481224900001</v>
      </c>
      <c r="O96" s="36">
        <f>SUMIFS(СВЦЭМ!$D$33:$D$776,СВЦЭМ!$A$33:$A$776,$A96,СВЦЭМ!$B$33:$B$776,O$83)+'СЕТ СН'!$G$14+СВЦЭМ!$D$10+'СЕТ СН'!$G$6-'СЕТ СН'!$G$26</f>
        <v>1436.1587693800002</v>
      </c>
      <c r="P96" s="36">
        <f>SUMIFS(СВЦЭМ!$D$33:$D$776,СВЦЭМ!$A$33:$A$776,$A96,СВЦЭМ!$B$33:$B$776,P$83)+'СЕТ СН'!$G$14+СВЦЭМ!$D$10+'СЕТ СН'!$G$6-'СЕТ СН'!$G$26</f>
        <v>1444.5872050200001</v>
      </c>
      <c r="Q96" s="36">
        <f>SUMIFS(СВЦЭМ!$D$33:$D$776,СВЦЭМ!$A$33:$A$776,$A96,СВЦЭМ!$B$33:$B$776,Q$83)+'СЕТ СН'!$G$14+СВЦЭМ!$D$10+'СЕТ СН'!$G$6-'СЕТ СН'!$G$26</f>
        <v>1452.1327601400001</v>
      </c>
      <c r="R96" s="36">
        <f>SUMIFS(СВЦЭМ!$D$33:$D$776,СВЦЭМ!$A$33:$A$776,$A96,СВЦЭМ!$B$33:$B$776,R$83)+'СЕТ СН'!$G$14+СВЦЭМ!$D$10+'СЕТ СН'!$G$6-'СЕТ СН'!$G$26</f>
        <v>1455.1316709800001</v>
      </c>
      <c r="S96" s="36">
        <f>SUMIFS(СВЦЭМ!$D$33:$D$776,СВЦЭМ!$A$33:$A$776,$A96,СВЦЭМ!$B$33:$B$776,S$83)+'СЕТ СН'!$G$14+СВЦЭМ!$D$10+'СЕТ СН'!$G$6-'СЕТ СН'!$G$26</f>
        <v>1450.0444396900002</v>
      </c>
      <c r="T96" s="36">
        <f>SUMIFS(СВЦЭМ!$D$33:$D$776,СВЦЭМ!$A$33:$A$776,$A96,СВЦЭМ!$B$33:$B$776,T$83)+'СЕТ СН'!$G$14+СВЦЭМ!$D$10+'СЕТ СН'!$G$6-'СЕТ СН'!$G$26</f>
        <v>1428.9693351600001</v>
      </c>
      <c r="U96" s="36">
        <f>SUMIFS(СВЦЭМ!$D$33:$D$776,СВЦЭМ!$A$33:$A$776,$A96,СВЦЭМ!$B$33:$B$776,U$83)+'СЕТ СН'!$G$14+СВЦЭМ!$D$10+'СЕТ СН'!$G$6-'СЕТ СН'!$G$26</f>
        <v>1405.1901539800001</v>
      </c>
      <c r="V96" s="36">
        <f>SUMIFS(СВЦЭМ!$D$33:$D$776,СВЦЭМ!$A$33:$A$776,$A96,СВЦЭМ!$B$33:$B$776,V$83)+'СЕТ СН'!$G$14+СВЦЭМ!$D$10+'СЕТ СН'!$G$6-'СЕТ СН'!$G$26</f>
        <v>1398.75486219</v>
      </c>
      <c r="W96" s="36">
        <f>SUMIFS(СВЦЭМ!$D$33:$D$776,СВЦЭМ!$A$33:$A$776,$A96,СВЦЭМ!$B$33:$B$776,W$83)+'СЕТ СН'!$G$14+СВЦЭМ!$D$10+'СЕТ СН'!$G$6-'СЕТ СН'!$G$26</f>
        <v>1403.08788366</v>
      </c>
      <c r="X96" s="36">
        <f>SUMIFS(СВЦЭМ!$D$33:$D$776,СВЦЭМ!$A$33:$A$776,$A96,СВЦЭМ!$B$33:$B$776,X$83)+'СЕТ СН'!$G$14+СВЦЭМ!$D$10+'СЕТ СН'!$G$6-'СЕТ СН'!$G$26</f>
        <v>1402.10489426</v>
      </c>
      <c r="Y96" s="36">
        <f>SUMIFS(СВЦЭМ!$D$33:$D$776,СВЦЭМ!$A$33:$A$776,$A96,СВЦЭМ!$B$33:$B$776,Y$83)+'СЕТ СН'!$G$14+СВЦЭМ!$D$10+'СЕТ СН'!$G$6-'СЕТ СН'!$G$26</f>
        <v>1423.0252924900001</v>
      </c>
    </row>
    <row r="97" spans="1:25" ht="15.75" x14ac:dyDescent="0.2">
      <c r="A97" s="35">
        <f t="shared" si="2"/>
        <v>43904</v>
      </c>
      <c r="B97" s="36">
        <f>SUMIFS(СВЦЭМ!$D$33:$D$776,СВЦЭМ!$A$33:$A$776,$A97,СВЦЭМ!$B$33:$B$776,B$83)+'СЕТ СН'!$G$14+СВЦЭМ!$D$10+'СЕТ СН'!$G$6-'СЕТ СН'!$G$26</f>
        <v>1443.3120043399999</v>
      </c>
      <c r="C97" s="36">
        <f>SUMIFS(СВЦЭМ!$D$33:$D$776,СВЦЭМ!$A$33:$A$776,$A97,СВЦЭМ!$B$33:$B$776,C$83)+'СЕТ СН'!$G$14+СВЦЭМ!$D$10+'СЕТ СН'!$G$6-'СЕТ СН'!$G$26</f>
        <v>1465.3831505800001</v>
      </c>
      <c r="D97" s="36">
        <f>SUMIFS(СВЦЭМ!$D$33:$D$776,СВЦЭМ!$A$33:$A$776,$A97,СВЦЭМ!$B$33:$B$776,D$83)+'СЕТ СН'!$G$14+СВЦЭМ!$D$10+'СЕТ СН'!$G$6-'СЕТ СН'!$G$26</f>
        <v>1478.3371692200001</v>
      </c>
      <c r="E97" s="36">
        <f>SUMIFS(СВЦЭМ!$D$33:$D$776,СВЦЭМ!$A$33:$A$776,$A97,СВЦЭМ!$B$33:$B$776,E$83)+'СЕТ СН'!$G$14+СВЦЭМ!$D$10+'СЕТ СН'!$G$6-'СЕТ СН'!$G$26</f>
        <v>1489.1872339900001</v>
      </c>
      <c r="F97" s="36">
        <f>SUMIFS(СВЦЭМ!$D$33:$D$776,СВЦЭМ!$A$33:$A$776,$A97,СВЦЭМ!$B$33:$B$776,F$83)+'СЕТ СН'!$G$14+СВЦЭМ!$D$10+'СЕТ СН'!$G$6-'СЕТ СН'!$G$26</f>
        <v>1484.0630837100002</v>
      </c>
      <c r="G97" s="36">
        <f>SUMIFS(СВЦЭМ!$D$33:$D$776,СВЦЭМ!$A$33:$A$776,$A97,СВЦЭМ!$B$33:$B$776,G$83)+'СЕТ СН'!$G$14+СВЦЭМ!$D$10+'СЕТ СН'!$G$6-'СЕТ СН'!$G$26</f>
        <v>1470.3016414600002</v>
      </c>
      <c r="H97" s="36">
        <f>SUMIFS(СВЦЭМ!$D$33:$D$776,СВЦЭМ!$A$33:$A$776,$A97,СВЦЭМ!$B$33:$B$776,H$83)+'СЕТ СН'!$G$14+СВЦЭМ!$D$10+'СЕТ СН'!$G$6-'СЕТ СН'!$G$26</f>
        <v>1450.6270259100002</v>
      </c>
      <c r="I97" s="36">
        <f>SUMIFS(СВЦЭМ!$D$33:$D$776,СВЦЭМ!$A$33:$A$776,$A97,СВЦЭМ!$B$33:$B$776,I$83)+'СЕТ СН'!$G$14+СВЦЭМ!$D$10+'СЕТ СН'!$G$6-'СЕТ СН'!$G$26</f>
        <v>1432.2597297400002</v>
      </c>
      <c r="J97" s="36">
        <f>SUMIFS(СВЦЭМ!$D$33:$D$776,СВЦЭМ!$A$33:$A$776,$A97,СВЦЭМ!$B$33:$B$776,J$83)+'СЕТ СН'!$G$14+СВЦЭМ!$D$10+'СЕТ СН'!$G$6-'СЕТ СН'!$G$26</f>
        <v>1405.51854174</v>
      </c>
      <c r="K97" s="36">
        <f>SUMIFS(СВЦЭМ!$D$33:$D$776,СВЦЭМ!$A$33:$A$776,$A97,СВЦЭМ!$B$33:$B$776,K$83)+'СЕТ СН'!$G$14+СВЦЭМ!$D$10+'СЕТ СН'!$G$6-'СЕТ СН'!$G$26</f>
        <v>1420.8960552799999</v>
      </c>
      <c r="L97" s="36">
        <f>SUMIFS(СВЦЭМ!$D$33:$D$776,СВЦЭМ!$A$33:$A$776,$A97,СВЦЭМ!$B$33:$B$776,L$83)+'СЕТ СН'!$G$14+СВЦЭМ!$D$10+'СЕТ СН'!$G$6-'СЕТ СН'!$G$26</f>
        <v>1428.8264512700002</v>
      </c>
      <c r="M97" s="36">
        <f>SUMIFS(СВЦЭМ!$D$33:$D$776,СВЦЭМ!$A$33:$A$776,$A97,СВЦЭМ!$B$33:$B$776,M$83)+'СЕТ СН'!$G$14+СВЦЭМ!$D$10+'СЕТ СН'!$G$6-'СЕТ СН'!$G$26</f>
        <v>1435.69300888</v>
      </c>
      <c r="N97" s="36">
        <f>SUMIFS(СВЦЭМ!$D$33:$D$776,СВЦЭМ!$A$33:$A$776,$A97,СВЦЭМ!$B$33:$B$776,N$83)+'СЕТ СН'!$G$14+СВЦЭМ!$D$10+'СЕТ СН'!$G$6-'СЕТ СН'!$G$26</f>
        <v>1447.31301687</v>
      </c>
      <c r="O97" s="36">
        <f>SUMIFS(СВЦЭМ!$D$33:$D$776,СВЦЭМ!$A$33:$A$776,$A97,СВЦЭМ!$B$33:$B$776,O$83)+'СЕТ СН'!$G$14+СВЦЭМ!$D$10+'СЕТ СН'!$G$6-'СЕТ СН'!$G$26</f>
        <v>1461.7076701200001</v>
      </c>
      <c r="P97" s="36">
        <f>SUMIFS(СВЦЭМ!$D$33:$D$776,СВЦЭМ!$A$33:$A$776,$A97,СВЦЭМ!$B$33:$B$776,P$83)+'СЕТ СН'!$G$14+СВЦЭМ!$D$10+'СЕТ СН'!$G$6-'СЕТ СН'!$G$26</f>
        <v>1462.2436497000001</v>
      </c>
      <c r="Q97" s="36">
        <f>SUMIFS(СВЦЭМ!$D$33:$D$776,СВЦЭМ!$A$33:$A$776,$A97,СВЦЭМ!$B$33:$B$776,Q$83)+'СЕТ СН'!$G$14+СВЦЭМ!$D$10+'СЕТ СН'!$G$6-'СЕТ СН'!$G$26</f>
        <v>1463.9540502100001</v>
      </c>
      <c r="R97" s="36">
        <f>SUMIFS(СВЦЭМ!$D$33:$D$776,СВЦЭМ!$A$33:$A$776,$A97,СВЦЭМ!$B$33:$B$776,R$83)+'СЕТ СН'!$G$14+СВЦЭМ!$D$10+'СЕТ СН'!$G$6-'СЕТ СН'!$G$26</f>
        <v>1446.8156448300001</v>
      </c>
      <c r="S97" s="36">
        <f>SUMIFS(СВЦЭМ!$D$33:$D$776,СВЦЭМ!$A$33:$A$776,$A97,СВЦЭМ!$B$33:$B$776,S$83)+'СЕТ СН'!$G$14+СВЦЭМ!$D$10+'СЕТ СН'!$G$6-'СЕТ СН'!$G$26</f>
        <v>1439.6897685700001</v>
      </c>
      <c r="T97" s="36">
        <f>SUMIFS(СВЦЭМ!$D$33:$D$776,СВЦЭМ!$A$33:$A$776,$A97,СВЦЭМ!$B$33:$B$776,T$83)+'СЕТ СН'!$G$14+СВЦЭМ!$D$10+'СЕТ СН'!$G$6-'СЕТ СН'!$G$26</f>
        <v>1421.2461729400002</v>
      </c>
      <c r="U97" s="36">
        <f>SUMIFS(СВЦЭМ!$D$33:$D$776,СВЦЭМ!$A$33:$A$776,$A97,СВЦЭМ!$B$33:$B$776,U$83)+'СЕТ СН'!$G$14+СВЦЭМ!$D$10+'СЕТ СН'!$G$6-'СЕТ СН'!$G$26</f>
        <v>1411.5996800100002</v>
      </c>
      <c r="V97" s="36">
        <f>SUMIFS(СВЦЭМ!$D$33:$D$776,СВЦЭМ!$A$33:$A$776,$A97,СВЦЭМ!$B$33:$B$776,V$83)+'СЕТ СН'!$G$14+СВЦЭМ!$D$10+'СЕТ СН'!$G$6-'СЕТ СН'!$G$26</f>
        <v>1398.6900586900001</v>
      </c>
      <c r="W97" s="36">
        <f>SUMIFS(СВЦЭМ!$D$33:$D$776,СВЦЭМ!$A$33:$A$776,$A97,СВЦЭМ!$B$33:$B$776,W$83)+'СЕТ СН'!$G$14+СВЦЭМ!$D$10+'СЕТ СН'!$G$6-'СЕТ СН'!$G$26</f>
        <v>1417.8073667900001</v>
      </c>
      <c r="X97" s="36">
        <f>SUMIFS(СВЦЭМ!$D$33:$D$776,СВЦЭМ!$A$33:$A$776,$A97,СВЦЭМ!$B$33:$B$776,X$83)+'СЕТ СН'!$G$14+СВЦЭМ!$D$10+'СЕТ СН'!$G$6-'СЕТ СН'!$G$26</f>
        <v>1419.4032312300001</v>
      </c>
      <c r="Y97" s="36">
        <f>SUMIFS(СВЦЭМ!$D$33:$D$776,СВЦЭМ!$A$33:$A$776,$A97,СВЦЭМ!$B$33:$B$776,Y$83)+'СЕТ СН'!$G$14+СВЦЭМ!$D$10+'СЕТ СН'!$G$6-'СЕТ СН'!$G$26</f>
        <v>1419.9035096100001</v>
      </c>
    </row>
    <row r="98" spans="1:25" ht="15.75" x14ac:dyDescent="0.2">
      <c r="A98" s="35">
        <f t="shared" si="2"/>
        <v>43905</v>
      </c>
      <c r="B98" s="36">
        <f>SUMIFS(СВЦЭМ!$D$33:$D$776,СВЦЭМ!$A$33:$A$776,$A98,СВЦЭМ!$B$33:$B$776,B$83)+'СЕТ СН'!$G$14+СВЦЭМ!$D$10+'СЕТ СН'!$G$6-'СЕТ СН'!$G$26</f>
        <v>1446.34948893</v>
      </c>
      <c r="C98" s="36">
        <f>SUMIFS(СВЦЭМ!$D$33:$D$776,СВЦЭМ!$A$33:$A$776,$A98,СВЦЭМ!$B$33:$B$776,C$83)+'СЕТ СН'!$G$14+СВЦЭМ!$D$10+'СЕТ СН'!$G$6-'СЕТ СН'!$G$26</f>
        <v>1469.06367512</v>
      </c>
      <c r="D98" s="36">
        <f>SUMIFS(СВЦЭМ!$D$33:$D$776,СВЦЭМ!$A$33:$A$776,$A98,СВЦЭМ!$B$33:$B$776,D$83)+'СЕТ СН'!$G$14+СВЦЭМ!$D$10+'СЕТ СН'!$G$6-'СЕТ СН'!$G$26</f>
        <v>1479.6545746500001</v>
      </c>
      <c r="E98" s="36">
        <f>SUMIFS(СВЦЭМ!$D$33:$D$776,СВЦЭМ!$A$33:$A$776,$A98,СВЦЭМ!$B$33:$B$776,E$83)+'СЕТ СН'!$G$14+СВЦЭМ!$D$10+'СЕТ СН'!$G$6-'СЕТ СН'!$G$26</f>
        <v>1492.9277638400001</v>
      </c>
      <c r="F98" s="36">
        <f>SUMIFS(СВЦЭМ!$D$33:$D$776,СВЦЭМ!$A$33:$A$776,$A98,СВЦЭМ!$B$33:$B$776,F$83)+'СЕТ СН'!$G$14+СВЦЭМ!$D$10+'СЕТ СН'!$G$6-'СЕТ СН'!$G$26</f>
        <v>1495.9285698200001</v>
      </c>
      <c r="G98" s="36">
        <f>SUMIFS(СВЦЭМ!$D$33:$D$776,СВЦЭМ!$A$33:$A$776,$A98,СВЦЭМ!$B$33:$B$776,G$83)+'СЕТ СН'!$G$14+СВЦЭМ!$D$10+'СЕТ СН'!$G$6-'СЕТ СН'!$G$26</f>
        <v>1497.51395555</v>
      </c>
      <c r="H98" s="36">
        <f>SUMIFS(СВЦЭМ!$D$33:$D$776,СВЦЭМ!$A$33:$A$776,$A98,СВЦЭМ!$B$33:$B$776,H$83)+'СЕТ СН'!$G$14+СВЦЭМ!$D$10+'СЕТ СН'!$G$6-'СЕТ СН'!$G$26</f>
        <v>1490.2930899</v>
      </c>
      <c r="I98" s="36">
        <f>SUMIFS(СВЦЭМ!$D$33:$D$776,СВЦЭМ!$A$33:$A$776,$A98,СВЦЭМ!$B$33:$B$776,I$83)+'СЕТ СН'!$G$14+СВЦЭМ!$D$10+'СЕТ СН'!$G$6-'СЕТ СН'!$G$26</f>
        <v>1466.5517066000002</v>
      </c>
      <c r="J98" s="36">
        <f>SUMIFS(СВЦЭМ!$D$33:$D$776,СВЦЭМ!$A$33:$A$776,$A98,СВЦЭМ!$B$33:$B$776,J$83)+'СЕТ СН'!$G$14+СВЦЭМ!$D$10+'СЕТ СН'!$G$6-'СЕТ СН'!$G$26</f>
        <v>1427.2578876600001</v>
      </c>
      <c r="K98" s="36">
        <f>SUMIFS(СВЦЭМ!$D$33:$D$776,СВЦЭМ!$A$33:$A$776,$A98,СВЦЭМ!$B$33:$B$776,K$83)+'СЕТ СН'!$G$14+СВЦЭМ!$D$10+'СЕТ СН'!$G$6-'СЕТ СН'!$G$26</f>
        <v>1398.1174994900002</v>
      </c>
      <c r="L98" s="36">
        <f>SUMIFS(СВЦЭМ!$D$33:$D$776,СВЦЭМ!$A$33:$A$776,$A98,СВЦЭМ!$B$33:$B$776,L$83)+'СЕТ СН'!$G$14+СВЦЭМ!$D$10+'СЕТ СН'!$G$6-'СЕТ СН'!$G$26</f>
        <v>1386.9508385600002</v>
      </c>
      <c r="M98" s="36">
        <f>SUMIFS(СВЦЭМ!$D$33:$D$776,СВЦЭМ!$A$33:$A$776,$A98,СВЦЭМ!$B$33:$B$776,M$83)+'СЕТ СН'!$G$14+СВЦЭМ!$D$10+'СЕТ СН'!$G$6-'СЕТ СН'!$G$26</f>
        <v>1389.22065593</v>
      </c>
      <c r="N98" s="36">
        <f>SUMIFS(СВЦЭМ!$D$33:$D$776,СВЦЭМ!$A$33:$A$776,$A98,СВЦЭМ!$B$33:$B$776,N$83)+'СЕТ СН'!$G$14+СВЦЭМ!$D$10+'СЕТ СН'!$G$6-'СЕТ СН'!$G$26</f>
        <v>1403.7733940100002</v>
      </c>
      <c r="O98" s="36">
        <f>SUMIFS(СВЦЭМ!$D$33:$D$776,СВЦЭМ!$A$33:$A$776,$A98,СВЦЭМ!$B$33:$B$776,O$83)+'СЕТ СН'!$G$14+СВЦЭМ!$D$10+'СЕТ СН'!$G$6-'СЕТ СН'!$G$26</f>
        <v>1419.9381921600002</v>
      </c>
      <c r="P98" s="36">
        <f>SUMIFS(СВЦЭМ!$D$33:$D$776,СВЦЭМ!$A$33:$A$776,$A98,СВЦЭМ!$B$33:$B$776,P$83)+'СЕТ СН'!$G$14+СВЦЭМ!$D$10+'СЕТ СН'!$G$6-'СЕТ СН'!$G$26</f>
        <v>1428.27185897</v>
      </c>
      <c r="Q98" s="36">
        <f>SUMIFS(СВЦЭМ!$D$33:$D$776,СВЦЭМ!$A$33:$A$776,$A98,СВЦЭМ!$B$33:$B$776,Q$83)+'СЕТ СН'!$G$14+СВЦЭМ!$D$10+'СЕТ СН'!$G$6-'СЕТ СН'!$G$26</f>
        <v>1432.6607981500001</v>
      </c>
      <c r="R98" s="36">
        <f>SUMIFS(СВЦЭМ!$D$33:$D$776,СВЦЭМ!$A$33:$A$776,$A98,СВЦЭМ!$B$33:$B$776,R$83)+'СЕТ СН'!$G$14+СВЦЭМ!$D$10+'СЕТ СН'!$G$6-'СЕТ СН'!$G$26</f>
        <v>1431.1688470600002</v>
      </c>
      <c r="S98" s="36">
        <f>SUMIFS(СВЦЭМ!$D$33:$D$776,СВЦЭМ!$A$33:$A$776,$A98,СВЦЭМ!$B$33:$B$776,S$83)+'СЕТ СН'!$G$14+СВЦЭМ!$D$10+'СЕТ СН'!$G$6-'СЕТ СН'!$G$26</f>
        <v>1426.3541794299999</v>
      </c>
      <c r="T98" s="36">
        <f>SUMIFS(СВЦЭМ!$D$33:$D$776,СВЦЭМ!$A$33:$A$776,$A98,СВЦЭМ!$B$33:$B$776,T$83)+'СЕТ СН'!$G$14+СВЦЭМ!$D$10+'СЕТ СН'!$G$6-'СЕТ СН'!$G$26</f>
        <v>1405.5459405700001</v>
      </c>
      <c r="U98" s="36">
        <f>SUMIFS(СВЦЭМ!$D$33:$D$776,СВЦЭМ!$A$33:$A$776,$A98,СВЦЭМ!$B$33:$B$776,U$83)+'СЕТ СН'!$G$14+СВЦЭМ!$D$10+'СЕТ СН'!$G$6-'СЕТ СН'!$G$26</f>
        <v>1394.1597368500002</v>
      </c>
      <c r="V98" s="36">
        <f>SUMIFS(СВЦЭМ!$D$33:$D$776,СВЦЭМ!$A$33:$A$776,$A98,СВЦЭМ!$B$33:$B$776,V$83)+'СЕТ СН'!$G$14+СВЦЭМ!$D$10+'СЕТ СН'!$G$6-'СЕТ СН'!$G$26</f>
        <v>1391.6203647500001</v>
      </c>
      <c r="W98" s="36">
        <f>SUMIFS(СВЦЭМ!$D$33:$D$776,СВЦЭМ!$A$33:$A$776,$A98,СВЦЭМ!$B$33:$B$776,W$83)+'СЕТ СН'!$G$14+СВЦЭМ!$D$10+'СЕТ СН'!$G$6-'СЕТ СН'!$G$26</f>
        <v>1399.6968724799999</v>
      </c>
      <c r="X98" s="36">
        <f>SUMIFS(СВЦЭМ!$D$33:$D$776,СВЦЭМ!$A$33:$A$776,$A98,СВЦЭМ!$B$33:$B$776,X$83)+'СЕТ СН'!$G$14+СВЦЭМ!$D$10+'СЕТ СН'!$G$6-'СЕТ СН'!$G$26</f>
        <v>1419.3942195600002</v>
      </c>
      <c r="Y98" s="36">
        <f>SUMIFS(СВЦЭМ!$D$33:$D$776,СВЦЭМ!$A$33:$A$776,$A98,СВЦЭМ!$B$33:$B$776,Y$83)+'СЕТ СН'!$G$14+СВЦЭМ!$D$10+'СЕТ СН'!$G$6-'СЕТ СН'!$G$26</f>
        <v>1449.07372691</v>
      </c>
    </row>
    <row r="99" spans="1:25" ht="15.75" x14ac:dyDescent="0.2">
      <c r="A99" s="35">
        <f t="shared" si="2"/>
        <v>43906</v>
      </c>
      <c r="B99" s="36">
        <f>SUMIFS(СВЦЭМ!$D$33:$D$776,СВЦЭМ!$A$33:$A$776,$A99,СВЦЭМ!$B$33:$B$776,B$83)+'СЕТ СН'!$G$14+СВЦЭМ!$D$10+'СЕТ СН'!$G$6-'СЕТ СН'!$G$26</f>
        <v>1488.67881949</v>
      </c>
      <c r="C99" s="36">
        <f>SUMIFS(СВЦЭМ!$D$33:$D$776,СВЦЭМ!$A$33:$A$776,$A99,СВЦЭМ!$B$33:$B$776,C$83)+'СЕТ СН'!$G$14+СВЦЭМ!$D$10+'СЕТ СН'!$G$6-'СЕТ СН'!$G$26</f>
        <v>1506.2386977200001</v>
      </c>
      <c r="D99" s="36">
        <f>SUMIFS(СВЦЭМ!$D$33:$D$776,СВЦЭМ!$A$33:$A$776,$A99,СВЦЭМ!$B$33:$B$776,D$83)+'СЕТ СН'!$G$14+СВЦЭМ!$D$10+'СЕТ СН'!$G$6-'СЕТ СН'!$G$26</f>
        <v>1509.3353679800002</v>
      </c>
      <c r="E99" s="36">
        <f>SUMIFS(СВЦЭМ!$D$33:$D$776,СВЦЭМ!$A$33:$A$776,$A99,СВЦЭМ!$B$33:$B$776,E$83)+'СЕТ СН'!$G$14+СВЦЭМ!$D$10+'СЕТ СН'!$G$6-'СЕТ СН'!$G$26</f>
        <v>1510.14137351</v>
      </c>
      <c r="F99" s="36">
        <f>SUMIFS(СВЦЭМ!$D$33:$D$776,СВЦЭМ!$A$33:$A$776,$A99,СВЦЭМ!$B$33:$B$776,F$83)+'СЕТ СН'!$G$14+СВЦЭМ!$D$10+'СЕТ СН'!$G$6-'СЕТ СН'!$G$26</f>
        <v>1510.1952312799999</v>
      </c>
      <c r="G99" s="36">
        <f>SUMIFS(СВЦЭМ!$D$33:$D$776,СВЦЭМ!$A$33:$A$776,$A99,СВЦЭМ!$B$33:$B$776,G$83)+'СЕТ СН'!$G$14+СВЦЭМ!$D$10+'СЕТ СН'!$G$6-'СЕТ СН'!$G$26</f>
        <v>1510.5715010500001</v>
      </c>
      <c r="H99" s="36">
        <f>SUMIFS(СВЦЭМ!$D$33:$D$776,СВЦЭМ!$A$33:$A$776,$A99,СВЦЭМ!$B$33:$B$776,H$83)+'СЕТ СН'!$G$14+СВЦЭМ!$D$10+'СЕТ СН'!$G$6-'СЕТ СН'!$G$26</f>
        <v>1490.0504364000001</v>
      </c>
      <c r="I99" s="36">
        <f>SUMIFS(СВЦЭМ!$D$33:$D$776,СВЦЭМ!$A$33:$A$776,$A99,СВЦЭМ!$B$33:$B$776,I$83)+'СЕТ СН'!$G$14+СВЦЭМ!$D$10+'СЕТ СН'!$G$6-'СЕТ СН'!$G$26</f>
        <v>1449.6873432900002</v>
      </c>
      <c r="J99" s="36">
        <f>SUMIFS(СВЦЭМ!$D$33:$D$776,СВЦЭМ!$A$33:$A$776,$A99,СВЦЭМ!$B$33:$B$776,J$83)+'СЕТ СН'!$G$14+СВЦЭМ!$D$10+'СЕТ СН'!$G$6-'СЕТ СН'!$G$26</f>
        <v>1390.1855124399999</v>
      </c>
      <c r="K99" s="36">
        <f>SUMIFS(СВЦЭМ!$D$33:$D$776,СВЦЭМ!$A$33:$A$776,$A99,СВЦЭМ!$B$33:$B$776,K$83)+'СЕТ СН'!$G$14+СВЦЭМ!$D$10+'СЕТ СН'!$G$6-'СЕТ СН'!$G$26</f>
        <v>1389.7753150500002</v>
      </c>
      <c r="L99" s="36">
        <f>SUMIFS(СВЦЭМ!$D$33:$D$776,СВЦЭМ!$A$33:$A$776,$A99,СВЦЭМ!$B$33:$B$776,L$83)+'СЕТ СН'!$G$14+СВЦЭМ!$D$10+'СЕТ СН'!$G$6-'СЕТ СН'!$G$26</f>
        <v>1389.5786404300002</v>
      </c>
      <c r="M99" s="36">
        <f>SUMIFS(СВЦЭМ!$D$33:$D$776,СВЦЭМ!$A$33:$A$776,$A99,СВЦЭМ!$B$33:$B$776,M$83)+'СЕТ СН'!$G$14+СВЦЭМ!$D$10+'СЕТ СН'!$G$6-'СЕТ СН'!$G$26</f>
        <v>1404.5088448500001</v>
      </c>
      <c r="N99" s="36">
        <f>SUMIFS(СВЦЭМ!$D$33:$D$776,СВЦЭМ!$A$33:$A$776,$A99,СВЦЭМ!$B$33:$B$776,N$83)+'СЕТ СН'!$G$14+СВЦЭМ!$D$10+'СЕТ СН'!$G$6-'СЕТ СН'!$G$26</f>
        <v>1419.5210783100001</v>
      </c>
      <c r="O99" s="36">
        <f>SUMIFS(СВЦЭМ!$D$33:$D$776,СВЦЭМ!$A$33:$A$776,$A99,СВЦЭМ!$B$33:$B$776,O$83)+'СЕТ СН'!$G$14+СВЦЭМ!$D$10+'СЕТ СН'!$G$6-'СЕТ СН'!$G$26</f>
        <v>1440.27167783</v>
      </c>
      <c r="P99" s="36">
        <f>SUMIFS(СВЦЭМ!$D$33:$D$776,СВЦЭМ!$A$33:$A$776,$A99,СВЦЭМ!$B$33:$B$776,P$83)+'СЕТ СН'!$G$14+СВЦЭМ!$D$10+'СЕТ СН'!$G$6-'СЕТ СН'!$G$26</f>
        <v>1446.9213314600001</v>
      </c>
      <c r="Q99" s="36">
        <f>SUMIFS(СВЦЭМ!$D$33:$D$776,СВЦЭМ!$A$33:$A$776,$A99,СВЦЭМ!$B$33:$B$776,Q$83)+'СЕТ СН'!$G$14+СВЦЭМ!$D$10+'СЕТ СН'!$G$6-'СЕТ СН'!$G$26</f>
        <v>1446.5396017800001</v>
      </c>
      <c r="R99" s="36">
        <f>SUMIFS(СВЦЭМ!$D$33:$D$776,СВЦЭМ!$A$33:$A$776,$A99,СВЦЭМ!$B$33:$B$776,R$83)+'СЕТ СН'!$G$14+СВЦЭМ!$D$10+'СЕТ СН'!$G$6-'СЕТ СН'!$G$26</f>
        <v>1451.7449320999999</v>
      </c>
      <c r="S99" s="36">
        <f>SUMIFS(СВЦЭМ!$D$33:$D$776,СВЦЭМ!$A$33:$A$776,$A99,СВЦЭМ!$B$33:$B$776,S$83)+'СЕТ СН'!$G$14+СВЦЭМ!$D$10+'СЕТ СН'!$G$6-'СЕТ СН'!$G$26</f>
        <v>1443.8308649400001</v>
      </c>
      <c r="T99" s="36">
        <f>SUMIFS(СВЦЭМ!$D$33:$D$776,СВЦЭМ!$A$33:$A$776,$A99,СВЦЭМ!$B$33:$B$776,T$83)+'СЕТ СН'!$G$14+СВЦЭМ!$D$10+'СЕТ СН'!$G$6-'СЕТ СН'!$G$26</f>
        <v>1425.0745271999999</v>
      </c>
      <c r="U99" s="36">
        <f>SUMIFS(СВЦЭМ!$D$33:$D$776,СВЦЭМ!$A$33:$A$776,$A99,СВЦЭМ!$B$33:$B$776,U$83)+'СЕТ СН'!$G$14+СВЦЭМ!$D$10+'СЕТ СН'!$G$6-'СЕТ СН'!$G$26</f>
        <v>1405.6149244400001</v>
      </c>
      <c r="V99" s="36">
        <f>SUMIFS(СВЦЭМ!$D$33:$D$776,СВЦЭМ!$A$33:$A$776,$A99,СВЦЭМ!$B$33:$B$776,V$83)+'СЕТ СН'!$G$14+СВЦЭМ!$D$10+'СЕТ СН'!$G$6-'СЕТ СН'!$G$26</f>
        <v>1400.39062061</v>
      </c>
      <c r="W99" s="36">
        <f>SUMIFS(СВЦЭМ!$D$33:$D$776,СВЦЭМ!$A$33:$A$776,$A99,СВЦЭМ!$B$33:$B$776,W$83)+'СЕТ СН'!$G$14+СВЦЭМ!$D$10+'СЕТ СН'!$G$6-'СЕТ СН'!$G$26</f>
        <v>1419.27205792</v>
      </c>
      <c r="X99" s="36">
        <f>SUMIFS(СВЦЭМ!$D$33:$D$776,СВЦЭМ!$A$33:$A$776,$A99,СВЦЭМ!$B$33:$B$776,X$83)+'СЕТ СН'!$G$14+СВЦЭМ!$D$10+'СЕТ СН'!$G$6-'СЕТ СН'!$G$26</f>
        <v>1443.2967637900001</v>
      </c>
      <c r="Y99" s="36">
        <f>SUMIFS(СВЦЭМ!$D$33:$D$776,СВЦЭМ!$A$33:$A$776,$A99,СВЦЭМ!$B$33:$B$776,Y$83)+'СЕТ СН'!$G$14+СВЦЭМ!$D$10+'СЕТ СН'!$G$6-'СЕТ СН'!$G$26</f>
        <v>1467.7728380400001</v>
      </c>
    </row>
    <row r="100" spans="1:25" ht="15.75" x14ac:dyDescent="0.2">
      <c r="A100" s="35">
        <f t="shared" si="2"/>
        <v>43907</v>
      </c>
      <c r="B100" s="36">
        <f>SUMIFS(СВЦЭМ!$D$33:$D$776,СВЦЭМ!$A$33:$A$776,$A100,СВЦЭМ!$B$33:$B$776,B$83)+'СЕТ СН'!$G$14+СВЦЭМ!$D$10+'СЕТ СН'!$G$6-'СЕТ СН'!$G$26</f>
        <v>1431.0379559600001</v>
      </c>
      <c r="C100" s="36">
        <f>SUMIFS(СВЦЭМ!$D$33:$D$776,СВЦЭМ!$A$33:$A$776,$A100,СВЦЭМ!$B$33:$B$776,C$83)+'СЕТ СН'!$G$14+СВЦЭМ!$D$10+'СЕТ СН'!$G$6-'СЕТ СН'!$G$26</f>
        <v>1444.1603156599999</v>
      </c>
      <c r="D100" s="36">
        <f>SUMIFS(СВЦЭМ!$D$33:$D$776,СВЦЭМ!$A$33:$A$776,$A100,СВЦЭМ!$B$33:$B$776,D$83)+'СЕТ СН'!$G$14+СВЦЭМ!$D$10+'СЕТ СН'!$G$6-'СЕТ СН'!$G$26</f>
        <v>1458.01469049</v>
      </c>
      <c r="E100" s="36">
        <f>SUMIFS(СВЦЭМ!$D$33:$D$776,СВЦЭМ!$A$33:$A$776,$A100,СВЦЭМ!$B$33:$B$776,E$83)+'СЕТ СН'!$G$14+СВЦЭМ!$D$10+'СЕТ СН'!$G$6-'СЕТ СН'!$G$26</f>
        <v>1462.2141825399999</v>
      </c>
      <c r="F100" s="36">
        <f>SUMIFS(СВЦЭМ!$D$33:$D$776,СВЦЭМ!$A$33:$A$776,$A100,СВЦЭМ!$B$33:$B$776,F$83)+'СЕТ СН'!$G$14+СВЦЭМ!$D$10+'СЕТ СН'!$G$6-'СЕТ СН'!$G$26</f>
        <v>1454.9101153000001</v>
      </c>
      <c r="G100" s="36">
        <f>SUMIFS(СВЦЭМ!$D$33:$D$776,СВЦЭМ!$A$33:$A$776,$A100,СВЦЭМ!$B$33:$B$776,G$83)+'СЕТ СН'!$G$14+СВЦЭМ!$D$10+'СЕТ СН'!$G$6-'СЕТ СН'!$G$26</f>
        <v>1441.3277331600002</v>
      </c>
      <c r="H100" s="36">
        <f>SUMIFS(СВЦЭМ!$D$33:$D$776,СВЦЭМ!$A$33:$A$776,$A100,СВЦЭМ!$B$33:$B$776,H$83)+'СЕТ СН'!$G$14+СВЦЭМ!$D$10+'СЕТ СН'!$G$6-'СЕТ СН'!$G$26</f>
        <v>1420.2077207000002</v>
      </c>
      <c r="I100" s="36">
        <f>SUMIFS(СВЦЭМ!$D$33:$D$776,СВЦЭМ!$A$33:$A$776,$A100,СВЦЭМ!$B$33:$B$776,I$83)+'СЕТ СН'!$G$14+СВЦЭМ!$D$10+'СЕТ СН'!$G$6-'СЕТ СН'!$G$26</f>
        <v>1397.3269874900002</v>
      </c>
      <c r="J100" s="36">
        <f>SUMIFS(СВЦЭМ!$D$33:$D$776,СВЦЭМ!$A$33:$A$776,$A100,СВЦЭМ!$B$33:$B$776,J$83)+'СЕТ СН'!$G$14+СВЦЭМ!$D$10+'СЕТ СН'!$G$6-'СЕТ СН'!$G$26</f>
        <v>1389.7638851400002</v>
      </c>
      <c r="K100" s="36">
        <f>SUMIFS(СВЦЭМ!$D$33:$D$776,СВЦЭМ!$A$33:$A$776,$A100,СВЦЭМ!$B$33:$B$776,K$83)+'СЕТ СН'!$G$14+СВЦЭМ!$D$10+'СЕТ СН'!$G$6-'СЕТ СН'!$G$26</f>
        <v>1394.2340503700002</v>
      </c>
      <c r="L100" s="36">
        <f>SUMIFS(СВЦЭМ!$D$33:$D$776,СВЦЭМ!$A$33:$A$776,$A100,СВЦЭМ!$B$33:$B$776,L$83)+'СЕТ СН'!$G$14+СВЦЭМ!$D$10+'СЕТ СН'!$G$6-'СЕТ СН'!$G$26</f>
        <v>1399.0815759900001</v>
      </c>
      <c r="M100" s="36">
        <f>SUMIFS(СВЦЭМ!$D$33:$D$776,СВЦЭМ!$A$33:$A$776,$A100,СВЦЭМ!$B$33:$B$776,M$83)+'СЕТ СН'!$G$14+СВЦЭМ!$D$10+'СЕТ СН'!$G$6-'СЕТ СН'!$G$26</f>
        <v>1418.6880123800001</v>
      </c>
      <c r="N100" s="36">
        <f>SUMIFS(СВЦЭМ!$D$33:$D$776,СВЦЭМ!$A$33:$A$776,$A100,СВЦЭМ!$B$33:$B$776,N$83)+'СЕТ СН'!$G$14+СВЦЭМ!$D$10+'СЕТ СН'!$G$6-'СЕТ СН'!$G$26</f>
        <v>1441.9484269600002</v>
      </c>
      <c r="O100" s="36">
        <f>SUMIFS(СВЦЭМ!$D$33:$D$776,СВЦЭМ!$A$33:$A$776,$A100,СВЦЭМ!$B$33:$B$776,O$83)+'СЕТ СН'!$G$14+СВЦЭМ!$D$10+'СЕТ СН'!$G$6-'СЕТ СН'!$G$26</f>
        <v>1445.2387447800002</v>
      </c>
      <c r="P100" s="36">
        <f>SUMIFS(СВЦЭМ!$D$33:$D$776,СВЦЭМ!$A$33:$A$776,$A100,СВЦЭМ!$B$33:$B$776,P$83)+'СЕТ СН'!$G$14+СВЦЭМ!$D$10+'СЕТ СН'!$G$6-'СЕТ СН'!$G$26</f>
        <v>1440.5483267500001</v>
      </c>
      <c r="Q100" s="36">
        <f>SUMIFS(СВЦЭМ!$D$33:$D$776,СВЦЭМ!$A$33:$A$776,$A100,СВЦЭМ!$B$33:$B$776,Q$83)+'СЕТ СН'!$G$14+СВЦЭМ!$D$10+'СЕТ СН'!$G$6-'СЕТ СН'!$G$26</f>
        <v>1441.6304757500002</v>
      </c>
      <c r="R100" s="36">
        <f>SUMIFS(СВЦЭМ!$D$33:$D$776,СВЦЭМ!$A$33:$A$776,$A100,СВЦЭМ!$B$33:$B$776,R$83)+'СЕТ СН'!$G$14+СВЦЭМ!$D$10+'СЕТ СН'!$G$6-'СЕТ СН'!$G$26</f>
        <v>1437.21583964</v>
      </c>
      <c r="S100" s="36">
        <f>SUMIFS(СВЦЭМ!$D$33:$D$776,СВЦЭМ!$A$33:$A$776,$A100,СВЦЭМ!$B$33:$B$776,S$83)+'СЕТ СН'!$G$14+СВЦЭМ!$D$10+'СЕТ СН'!$G$6-'СЕТ СН'!$G$26</f>
        <v>1433.45434219</v>
      </c>
      <c r="T100" s="36">
        <f>SUMIFS(СВЦЭМ!$D$33:$D$776,СВЦЭМ!$A$33:$A$776,$A100,СВЦЭМ!$B$33:$B$776,T$83)+'СЕТ СН'!$G$14+СВЦЭМ!$D$10+'СЕТ СН'!$G$6-'СЕТ СН'!$G$26</f>
        <v>1431.4778039100001</v>
      </c>
      <c r="U100" s="36">
        <f>SUMIFS(СВЦЭМ!$D$33:$D$776,СВЦЭМ!$A$33:$A$776,$A100,СВЦЭМ!$B$33:$B$776,U$83)+'СЕТ СН'!$G$14+СВЦЭМ!$D$10+'СЕТ СН'!$G$6-'СЕТ СН'!$G$26</f>
        <v>1435.9571746000001</v>
      </c>
      <c r="V100" s="36">
        <f>SUMIFS(СВЦЭМ!$D$33:$D$776,СВЦЭМ!$A$33:$A$776,$A100,СВЦЭМ!$B$33:$B$776,V$83)+'СЕТ СН'!$G$14+СВЦЭМ!$D$10+'СЕТ СН'!$G$6-'СЕТ СН'!$G$26</f>
        <v>1430.91859436</v>
      </c>
      <c r="W100" s="36">
        <f>SUMIFS(СВЦЭМ!$D$33:$D$776,СВЦЭМ!$A$33:$A$776,$A100,СВЦЭМ!$B$33:$B$776,W$83)+'СЕТ СН'!$G$14+СВЦЭМ!$D$10+'СЕТ СН'!$G$6-'СЕТ СН'!$G$26</f>
        <v>1413.7216855500001</v>
      </c>
      <c r="X100" s="36">
        <f>SUMIFS(СВЦЭМ!$D$33:$D$776,СВЦЭМ!$A$33:$A$776,$A100,СВЦЭМ!$B$33:$B$776,X$83)+'СЕТ СН'!$G$14+СВЦЭМ!$D$10+'СЕТ СН'!$G$6-'СЕТ СН'!$G$26</f>
        <v>1406.3044387499999</v>
      </c>
      <c r="Y100" s="36">
        <f>SUMIFS(СВЦЭМ!$D$33:$D$776,СВЦЭМ!$A$33:$A$776,$A100,СВЦЭМ!$B$33:$B$776,Y$83)+'СЕТ СН'!$G$14+СВЦЭМ!$D$10+'СЕТ СН'!$G$6-'СЕТ СН'!$G$26</f>
        <v>1407.2205073800001</v>
      </c>
    </row>
    <row r="101" spans="1:25" ht="15.75" x14ac:dyDescent="0.2">
      <c r="A101" s="35">
        <f t="shared" si="2"/>
        <v>43908</v>
      </c>
      <c r="B101" s="36">
        <f>SUMIFS(СВЦЭМ!$D$33:$D$776,СВЦЭМ!$A$33:$A$776,$A101,СВЦЭМ!$B$33:$B$776,B$83)+'СЕТ СН'!$G$14+СВЦЭМ!$D$10+'СЕТ СН'!$G$6-'СЕТ СН'!$G$26</f>
        <v>1467.7869907900001</v>
      </c>
      <c r="C101" s="36">
        <f>SUMIFS(СВЦЭМ!$D$33:$D$776,СВЦЭМ!$A$33:$A$776,$A101,СВЦЭМ!$B$33:$B$776,C$83)+'СЕТ СН'!$G$14+СВЦЭМ!$D$10+'СЕТ СН'!$G$6-'СЕТ СН'!$G$26</f>
        <v>1495.72239934</v>
      </c>
      <c r="D101" s="36">
        <f>SUMIFS(СВЦЭМ!$D$33:$D$776,СВЦЭМ!$A$33:$A$776,$A101,СВЦЭМ!$B$33:$B$776,D$83)+'СЕТ СН'!$G$14+СВЦЭМ!$D$10+'СЕТ СН'!$G$6-'СЕТ СН'!$G$26</f>
        <v>1516.8571931199999</v>
      </c>
      <c r="E101" s="36">
        <f>SUMIFS(СВЦЭМ!$D$33:$D$776,СВЦЭМ!$A$33:$A$776,$A101,СВЦЭМ!$B$33:$B$776,E$83)+'СЕТ СН'!$G$14+СВЦЭМ!$D$10+'СЕТ СН'!$G$6-'СЕТ СН'!$G$26</f>
        <v>1522.2404920000001</v>
      </c>
      <c r="F101" s="36">
        <f>SUMIFS(СВЦЭМ!$D$33:$D$776,СВЦЭМ!$A$33:$A$776,$A101,СВЦЭМ!$B$33:$B$776,F$83)+'СЕТ СН'!$G$14+СВЦЭМ!$D$10+'СЕТ СН'!$G$6-'СЕТ СН'!$G$26</f>
        <v>1523.22889541</v>
      </c>
      <c r="G101" s="36">
        <f>SUMIFS(СВЦЭМ!$D$33:$D$776,СВЦЭМ!$A$33:$A$776,$A101,СВЦЭМ!$B$33:$B$776,G$83)+'СЕТ СН'!$G$14+СВЦЭМ!$D$10+'СЕТ СН'!$G$6-'СЕТ СН'!$G$26</f>
        <v>1506.0615757200001</v>
      </c>
      <c r="H101" s="36">
        <f>SUMIFS(СВЦЭМ!$D$33:$D$776,СВЦЭМ!$A$33:$A$776,$A101,СВЦЭМ!$B$33:$B$776,H$83)+'СЕТ СН'!$G$14+СВЦЭМ!$D$10+'СЕТ СН'!$G$6-'СЕТ СН'!$G$26</f>
        <v>1462.7690456300002</v>
      </c>
      <c r="I101" s="36">
        <f>SUMIFS(СВЦЭМ!$D$33:$D$776,СВЦЭМ!$A$33:$A$776,$A101,СВЦЭМ!$B$33:$B$776,I$83)+'СЕТ СН'!$G$14+СВЦЭМ!$D$10+'СЕТ СН'!$G$6-'СЕТ СН'!$G$26</f>
        <v>1419.4150593700001</v>
      </c>
      <c r="J101" s="36">
        <f>SUMIFS(СВЦЭМ!$D$33:$D$776,СВЦЭМ!$A$33:$A$776,$A101,СВЦЭМ!$B$33:$B$776,J$83)+'СЕТ СН'!$G$14+СВЦЭМ!$D$10+'СЕТ СН'!$G$6-'СЕТ СН'!$G$26</f>
        <v>1384.67310408</v>
      </c>
      <c r="K101" s="36">
        <f>SUMIFS(СВЦЭМ!$D$33:$D$776,СВЦЭМ!$A$33:$A$776,$A101,СВЦЭМ!$B$33:$B$776,K$83)+'СЕТ СН'!$G$14+СВЦЭМ!$D$10+'СЕТ СН'!$G$6-'СЕТ СН'!$G$26</f>
        <v>1391.3123176600002</v>
      </c>
      <c r="L101" s="36">
        <f>SUMIFS(СВЦЭМ!$D$33:$D$776,СВЦЭМ!$A$33:$A$776,$A101,СВЦЭМ!$B$33:$B$776,L$83)+'СЕТ СН'!$G$14+СВЦЭМ!$D$10+'СЕТ СН'!$G$6-'СЕТ СН'!$G$26</f>
        <v>1390.4826141500002</v>
      </c>
      <c r="M101" s="36">
        <f>SUMIFS(СВЦЭМ!$D$33:$D$776,СВЦЭМ!$A$33:$A$776,$A101,СВЦЭМ!$B$33:$B$776,M$83)+'СЕТ СН'!$G$14+СВЦЭМ!$D$10+'СЕТ СН'!$G$6-'СЕТ СН'!$G$26</f>
        <v>1376.6351333699999</v>
      </c>
      <c r="N101" s="36">
        <f>SUMIFS(СВЦЭМ!$D$33:$D$776,СВЦЭМ!$A$33:$A$776,$A101,СВЦЭМ!$B$33:$B$776,N$83)+'СЕТ СН'!$G$14+СВЦЭМ!$D$10+'СЕТ СН'!$G$6-'СЕТ СН'!$G$26</f>
        <v>1391.2649210100001</v>
      </c>
      <c r="O101" s="36">
        <f>SUMIFS(СВЦЭМ!$D$33:$D$776,СВЦЭМ!$A$33:$A$776,$A101,СВЦЭМ!$B$33:$B$776,O$83)+'СЕТ СН'!$G$14+СВЦЭМ!$D$10+'СЕТ СН'!$G$6-'СЕТ СН'!$G$26</f>
        <v>1400.68468609</v>
      </c>
      <c r="P101" s="36">
        <f>SUMIFS(СВЦЭМ!$D$33:$D$776,СВЦЭМ!$A$33:$A$776,$A101,СВЦЭМ!$B$33:$B$776,P$83)+'СЕТ СН'!$G$14+СВЦЭМ!$D$10+'СЕТ СН'!$G$6-'СЕТ СН'!$G$26</f>
        <v>1398.02066986</v>
      </c>
      <c r="Q101" s="36">
        <f>SUMIFS(СВЦЭМ!$D$33:$D$776,СВЦЭМ!$A$33:$A$776,$A101,СВЦЭМ!$B$33:$B$776,Q$83)+'СЕТ СН'!$G$14+СВЦЭМ!$D$10+'СЕТ СН'!$G$6-'СЕТ СН'!$G$26</f>
        <v>1404.4149441700001</v>
      </c>
      <c r="R101" s="36">
        <f>SUMIFS(СВЦЭМ!$D$33:$D$776,СВЦЭМ!$A$33:$A$776,$A101,СВЦЭМ!$B$33:$B$776,R$83)+'СЕТ СН'!$G$14+СВЦЭМ!$D$10+'СЕТ СН'!$G$6-'СЕТ СН'!$G$26</f>
        <v>1426.84121276</v>
      </c>
      <c r="S101" s="36">
        <f>SUMIFS(СВЦЭМ!$D$33:$D$776,СВЦЭМ!$A$33:$A$776,$A101,СВЦЭМ!$B$33:$B$776,S$83)+'СЕТ СН'!$G$14+СВЦЭМ!$D$10+'СЕТ СН'!$G$6-'СЕТ СН'!$G$26</f>
        <v>1415.64567893</v>
      </c>
      <c r="T101" s="36">
        <f>SUMIFS(СВЦЭМ!$D$33:$D$776,СВЦЭМ!$A$33:$A$776,$A101,СВЦЭМ!$B$33:$B$776,T$83)+'СЕТ СН'!$G$14+СВЦЭМ!$D$10+'СЕТ СН'!$G$6-'СЕТ СН'!$G$26</f>
        <v>1405.01905734</v>
      </c>
      <c r="U101" s="36">
        <f>SUMIFS(СВЦЭМ!$D$33:$D$776,СВЦЭМ!$A$33:$A$776,$A101,СВЦЭМ!$B$33:$B$776,U$83)+'СЕТ СН'!$G$14+СВЦЭМ!$D$10+'СЕТ СН'!$G$6-'СЕТ СН'!$G$26</f>
        <v>1378.3800799600001</v>
      </c>
      <c r="V101" s="36">
        <f>SUMIFS(СВЦЭМ!$D$33:$D$776,СВЦЭМ!$A$33:$A$776,$A101,СВЦЭМ!$B$33:$B$776,V$83)+'СЕТ СН'!$G$14+СВЦЭМ!$D$10+'СЕТ СН'!$G$6-'СЕТ СН'!$G$26</f>
        <v>1377.52049149</v>
      </c>
      <c r="W101" s="36">
        <f>SUMIFS(СВЦЭМ!$D$33:$D$776,СВЦЭМ!$A$33:$A$776,$A101,СВЦЭМ!$B$33:$B$776,W$83)+'СЕТ СН'!$G$14+СВЦЭМ!$D$10+'СЕТ СН'!$G$6-'СЕТ СН'!$G$26</f>
        <v>1370.9445197800001</v>
      </c>
      <c r="X101" s="36">
        <f>SUMIFS(СВЦЭМ!$D$33:$D$776,СВЦЭМ!$A$33:$A$776,$A101,СВЦЭМ!$B$33:$B$776,X$83)+'СЕТ СН'!$G$14+СВЦЭМ!$D$10+'СЕТ СН'!$G$6-'СЕТ СН'!$G$26</f>
        <v>1382.02373059</v>
      </c>
      <c r="Y101" s="36">
        <f>SUMIFS(СВЦЭМ!$D$33:$D$776,СВЦЭМ!$A$33:$A$776,$A101,СВЦЭМ!$B$33:$B$776,Y$83)+'СЕТ СН'!$G$14+СВЦЭМ!$D$10+'СЕТ СН'!$G$6-'СЕТ СН'!$G$26</f>
        <v>1401.0120214900001</v>
      </c>
    </row>
    <row r="102" spans="1:25" ht="15.75" x14ac:dyDescent="0.2">
      <c r="A102" s="35">
        <f t="shared" si="2"/>
        <v>43909</v>
      </c>
      <c r="B102" s="36">
        <f>SUMIFS(СВЦЭМ!$D$33:$D$776,СВЦЭМ!$A$33:$A$776,$A102,СВЦЭМ!$B$33:$B$776,B$83)+'СЕТ СН'!$G$14+СВЦЭМ!$D$10+'СЕТ СН'!$G$6-'СЕТ СН'!$G$26</f>
        <v>1435.5703922900002</v>
      </c>
      <c r="C102" s="36">
        <f>SUMIFS(СВЦЭМ!$D$33:$D$776,СВЦЭМ!$A$33:$A$776,$A102,СВЦЭМ!$B$33:$B$776,C$83)+'СЕТ СН'!$G$14+СВЦЭМ!$D$10+'СЕТ СН'!$G$6-'СЕТ СН'!$G$26</f>
        <v>1462.3213237499999</v>
      </c>
      <c r="D102" s="36">
        <f>SUMIFS(СВЦЭМ!$D$33:$D$776,СВЦЭМ!$A$33:$A$776,$A102,СВЦЭМ!$B$33:$B$776,D$83)+'СЕТ СН'!$G$14+СВЦЭМ!$D$10+'СЕТ СН'!$G$6-'СЕТ СН'!$G$26</f>
        <v>1477.02145425</v>
      </c>
      <c r="E102" s="36">
        <f>SUMIFS(СВЦЭМ!$D$33:$D$776,СВЦЭМ!$A$33:$A$776,$A102,СВЦЭМ!$B$33:$B$776,E$83)+'СЕТ СН'!$G$14+СВЦЭМ!$D$10+'СЕТ СН'!$G$6-'СЕТ СН'!$G$26</f>
        <v>1486.9033221</v>
      </c>
      <c r="F102" s="36">
        <f>SUMIFS(СВЦЭМ!$D$33:$D$776,СВЦЭМ!$A$33:$A$776,$A102,СВЦЭМ!$B$33:$B$776,F$83)+'СЕТ СН'!$G$14+СВЦЭМ!$D$10+'СЕТ СН'!$G$6-'СЕТ СН'!$G$26</f>
        <v>1488.75458288</v>
      </c>
      <c r="G102" s="36">
        <f>SUMIFS(СВЦЭМ!$D$33:$D$776,СВЦЭМ!$A$33:$A$776,$A102,СВЦЭМ!$B$33:$B$776,G$83)+'СЕТ СН'!$G$14+СВЦЭМ!$D$10+'СЕТ СН'!$G$6-'СЕТ СН'!$G$26</f>
        <v>1465.9140603300002</v>
      </c>
      <c r="H102" s="36">
        <f>SUMIFS(СВЦЭМ!$D$33:$D$776,СВЦЭМ!$A$33:$A$776,$A102,СВЦЭМ!$B$33:$B$776,H$83)+'СЕТ СН'!$G$14+СВЦЭМ!$D$10+'СЕТ СН'!$G$6-'СЕТ СН'!$G$26</f>
        <v>1422.9833914300002</v>
      </c>
      <c r="I102" s="36">
        <f>SUMIFS(СВЦЭМ!$D$33:$D$776,СВЦЭМ!$A$33:$A$776,$A102,СВЦЭМ!$B$33:$B$776,I$83)+'СЕТ СН'!$G$14+СВЦЭМ!$D$10+'СЕТ СН'!$G$6-'СЕТ СН'!$G$26</f>
        <v>1389.5695822600001</v>
      </c>
      <c r="J102" s="36">
        <f>SUMIFS(СВЦЭМ!$D$33:$D$776,СВЦЭМ!$A$33:$A$776,$A102,СВЦЭМ!$B$33:$B$776,J$83)+'СЕТ СН'!$G$14+СВЦЭМ!$D$10+'СЕТ СН'!$G$6-'СЕТ СН'!$G$26</f>
        <v>1389.6358954500001</v>
      </c>
      <c r="K102" s="36">
        <f>SUMIFS(СВЦЭМ!$D$33:$D$776,СВЦЭМ!$A$33:$A$776,$A102,СВЦЭМ!$B$33:$B$776,K$83)+'СЕТ СН'!$G$14+СВЦЭМ!$D$10+'СЕТ СН'!$G$6-'СЕТ СН'!$G$26</f>
        <v>1399.2411275300001</v>
      </c>
      <c r="L102" s="36">
        <f>SUMIFS(СВЦЭМ!$D$33:$D$776,СВЦЭМ!$A$33:$A$776,$A102,СВЦЭМ!$B$33:$B$776,L$83)+'СЕТ СН'!$G$14+СВЦЭМ!$D$10+'СЕТ СН'!$G$6-'СЕТ СН'!$G$26</f>
        <v>1400.7320117600002</v>
      </c>
      <c r="M102" s="36">
        <f>SUMIFS(СВЦЭМ!$D$33:$D$776,СВЦЭМ!$A$33:$A$776,$A102,СВЦЭМ!$B$33:$B$776,M$83)+'СЕТ СН'!$G$14+СВЦЭМ!$D$10+'СЕТ СН'!$G$6-'СЕТ СН'!$G$26</f>
        <v>1375.0703820600002</v>
      </c>
      <c r="N102" s="36">
        <f>SUMIFS(СВЦЭМ!$D$33:$D$776,СВЦЭМ!$A$33:$A$776,$A102,СВЦЭМ!$B$33:$B$776,N$83)+'СЕТ СН'!$G$14+СВЦЭМ!$D$10+'СЕТ СН'!$G$6-'СЕТ СН'!$G$26</f>
        <v>1371.8442020800001</v>
      </c>
      <c r="O102" s="36">
        <f>SUMIFS(СВЦЭМ!$D$33:$D$776,СВЦЭМ!$A$33:$A$776,$A102,СВЦЭМ!$B$33:$B$776,O$83)+'СЕТ СН'!$G$14+СВЦЭМ!$D$10+'СЕТ СН'!$G$6-'СЕТ СН'!$G$26</f>
        <v>1391.52402725</v>
      </c>
      <c r="P102" s="36">
        <f>SUMIFS(СВЦЭМ!$D$33:$D$776,СВЦЭМ!$A$33:$A$776,$A102,СВЦЭМ!$B$33:$B$776,P$83)+'СЕТ СН'!$G$14+СВЦЭМ!$D$10+'СЕТ СН'!$G$6-'СЕТ СН'!$G$26</f>
        <v>1387.0714265500001</v>
      </c>
      <c r="Q102" s="36">
        <f>SUMIFS(СВЦЭМ!$D$33:$D$776,СВЦЭМ!$A$33:$A$776,$A102,СВЦЭМ!$B$33:$B$776,Q$83)+'СЕТ СН'!$G$14+СВЦЭМ!$D$10+'СЕТ СН'!$G$6-'СЕТ СН'!$G$26</f>
        <v>1390.8136276099999</v>
      </c>
      <c r="R102" s="36">
        <f>SUMIFS(СВЦЭМ!$D$33:$D$776,СВЦЭМ!$A$33:$A$776,$A102,СВЦЭМ!$B$33:$B$776,R$83)+'СЕТ СН'!$G$14+СВЦЭМ!$D$10+'СЕТ СН'!$G$6-'СЕТ СН'!$G$26</f>
        <v>1380.43025919</v>
      </c>
      <c r="S102" s="36">
        <f>SUMIFS(СВЦЭМ!$D$33:$D$776,СВЦЭМ!$A$33:$A$776,$A102,СВЦЭМ!$B$33:$B$776,S$83)+'СЕТ СН'!$G$14+СВЦЭМ!$D$10+'СЕТ СН'!$G$6-'СЕТ СН'!$G$26</f>
        <v>1382.6864425700001</v>
      </c>
      <c r="T102" s="36">
        <f>SUMIFS(СВЦЭМ!$D$33:$D$776,СВЦЭМ!$A$33:$A$776,$A102,СВЦЭМ!$B$33:$B$776,T$83)+'СЕТ СН'!$G$14+СВЦЭМ!$D$10+'СЕТ СН'!$G$6-'СЕТ СН'!$G$26</f>
        <v>1391.32345506</v>
      </c>
      <c r="U102" s="36">
        <f>SUMIFS(СВЦЭМ!$D$33:$D$776,СВЦЭМ!$A$33:$A$776,$A102,СВЦЭМ!$B$33:$B$776,U$83)+'СЕТ СН'!$G$14+СВЦЭМ!$D$10+'СЕТ СН'!$G$6-'СЕТ СН'!$G$26</f>
        <v>1389.4417401600001</v>
      </c>
      <c r="V102" s="36">
        <f>SUMIFS(СВЦЭМ!$D$33:$D$776,СВЦЭМ!$A$33:$A$776,$A102,СВЦЭМ!$B$33:$B$776,V$83)+'СЕТ СН'!$G$14+СВЦЭМ!$D$10+'СЕТ СН'!$G$6-'СЕТ СН'!$G$26</f>
        <v>1378.4572666700001</v>
      </c>
      <c r="W102" s="36">
        <f>SUMIFS(СВЦЭМ!$D$33:$D$776,СВЦЭМ!$A$33:$A$776,$A102,СВЦЭМ!$B$33:$B$776,W$83)+'СЕТ СН'!$G$14+СВЦЭМ!$D$10+'СЕТ СН'!$G$6-'СЕТ СН'!$G$26</f>
        <v>1398.4918014899999</v>
      </c>
      <c r="X102" s="36">
        <f>SUMIFS(СВЦЭМ!$D$33:$D$776,СВЦЭМ!$A$33:$A$776,$A102,СВЦЭМ!$B$33:$B$776,X$83)+'СЕТ СН'!$G$14+СВЦЭМ!$D$10+'СЕТ СН'!$G$6-'СЕТ СН'!$G$26</f>
        <v>1385.5729271600001</v>
      </c>
      <c r="Y102" s="36">
        <f>SUMIFS(СВЦЭМ!$D$33:$D$776,СВЦЭМ!$A$33:$A$776,$A102,СВЦЭМ!$B$33:$B$776,Y$83)+'СЕТ СН'!$G$14+СВЦЭМ!$D$10+'СЕТ СН'!$G$6-'СЕТ СН'!$G$26</f>
        <v>1395.8839805699999</v>
      </c>
    </row>
    <row r="103" spans="1:25" ht="15.75" x14ac:dyDescent="0.2">
      <c r="A103" s="35">
        <f t="shared" si="2"/>
        <v>43910</v>
      </c>
      <c r="B103" s="36">
        <f>SUMIFS(СВЦЭМ!$D$33:$D$776,СВЦЭМ!$A$33:$A$776,$A103,СВЦЭМ!$B$33:$B$776,B$83)+'СЕТ СН'!$G$14+СВЦЭМ!$D$10+'СЕТ СН'!$G$6-'СЕТ СН'!$G$26</f>
        <v>1481.94913073</v>
      </c>
      <c r="C103" s="36">
        <f>SUMIFS(СВЦЭМ!$D$33:$D$776,СВЦЭМ!$A$33:$A$776,$A103,СВЦЭМ!$B$33:$B$776,C$83)+'СЕТ СН'!$G$14+СВЦЭМ!$D$10+'СЕТ СН'!$G$6-'СЕТ СН'!$G$26</f>
        <v>1501.86570127</v>
      </c>
      <c r="D103" s="36">
        <f>SUMIFS(СВЦЭМ!$D$33:$D$776,СВЦЭМ!$A$33:$A$776,$A103,СВЦЭМ!$B$33:$B$776,D$83)+'СЕТ СН'!$G$14+СВЦЭМ!$D$10+'СЕТ СН'!$G$6-'СЕТ СН'!$G$26</f>
        <v>1516.6106830600002</v>
      </c>
      <c r="E103" s="36">
        <f>SUMIFS(СВЦЭМ!$D$33:$D$776,СВЦЭМ!$A$33:$A$776,$A103,СВЦЭМ!$B$33:$B$776,E$83)+'СЕТ СН'!$G$14+СВЦЭМ!$D$10+'СЕТ СН'!$G$6-'СЕТ СН'!$G$26</f>
        <v>1520.1291063200001</v>
      </c>
      <c r="F103" s="36">
        <f>SUMIFS(СВЦЭМ!$D$33:$D$776,СВЦЭМ!$A$33:$A$776,$A103,СВЦЭМ!$B$33:$B$776,F$83)+'СЕТ СН'!$G$14+СВЦЭМ!$D$10+'СЕТ СН'!$G$6-'СЕТ СН'!$G$26</f>
        <v>1517.57495092</v>
      </c>
      <c r="G103" s="36">
        <f>SUMIFS(СВЦЭМ!$D$33:$D$776,СВЦЭМ!$A$33:$A$776,$A103,СВЦЭМ!$B$33:$B$776,G$83)+'СЕТ СН'!$G$14+СВЦЭМ!$D$10+'СЕТ СН'!$G$6-'СЕТ СН'!$G$26</f>
        <v>1503.2294500600001</v>
      </c>
      <c r="H103" s="36">
        <f>SUMIFS(СВЦЭМ!$D$33:$D$776,СВЦЭМ!$A$33:$A$776,$A103,СВЦЭМ!$B$33:$B$776,H$83)+'СЕТ СН'!$G$14+СВЦЭМ!$D$10+'СЕТ СН'!$G$6-'СЕТ СН'!$G$26</f>
        <v>1472.7533346600001</v>
      </c>
      <c r="I103" s="36">
        <f>SUMIFS(СВЦЭМ!$D$33:$D$776,СВЦЭМ!$A$33:$A$776,$A103,СВЦЭМ!$B$33:$B$776,I$83)+'СЕТ СН'!$G$14+СВЦЭМ!$D$10+'СЕТ СН'!$G$6-'СЕТ СН'!$G$26</f>
        <v>1427.1943015700001</v>
      </c>
      <c r="J103" s="36">
        <f>SUMIFS(СВЦЭМ!$D$33:$D$776,СВЦЭМ!$A$33:$A$776,$A103,СВЦЭМ!$B$33:$B$776,J$83)+'СЕТ СН'!$G$14+СВЦЭМ!$D$10+'СЕТ СН'!$G$6-'СЕТ СН'!$G$26</f>
        <v>1395.3696392900001</v>
      </c>
      <c r="K103" s="36">
        <f>SUMIFS(СВЦЭМ!$D$33:$D$776,СВЦЭМ!$A$33:$A$776,$A103,СВЦЭМ!$B$33:$B$776,K$83)+'СЕТ СН'!$G$14+СВЦЭМ!$D$10+'СЕТ СН'!$G$6-'СЕТ СН'!$G$26</f>
        <v>1401.2422078500001</v>
      </c>
      <c r="L103" s="36">
        <f>SUMIFS(СВЦЭМ!$D$33:$D$776,СВЦЭМ!$A$33:$A$776,$A103,СВЦЭМ!$B$33:$B$776,L$83)+'СЕТ СН'!$G$14+СВЦЭМ!$D$10+'СЕТ СН'!$G$6-'СЕТ СН'!$G$26</f>
        <v>1398.15516632</v>
      </c>
      <c r="M103" s="36">
        <f>SUMIFS(СВЦЭМ!$D$33:$D$776,СВЦЭМ!$A$33:$A$776,$A103,СВЦЭМ!$B$33:$B$776,M$83)+'СЕТ СН'!$G$14+СВЦЭМ!$D$10+'СЕТ СН'!$G$6-'СЕТ СН'!$G$26</f>
        <v>1380.2113093500002</v>
      </c>
      <c r="N103" s="36">
        <f>SUMIFS(СВЦЭМ!$D$33:$D$776,СВЦЭМ!$A$33:$A$776,$A103,СВЦЭМ!$B$33:$B$776,N$83)+'СЕТ СН'!$G$14+СВЦЭМ!$D$10+'СЕТ СН'!$G$6-'СЕТ СН'!$G$26</f>
        <v>1374.4191309299999</v>
      </c>
      <c r="O103" s="36">
        <f>SUMIFS(СВЦЭМ!$D$33:$D$776,СВЦЭМ!$A$33:$A$776,$A103,СВЦЭМ!$B$33:$B$776,O$83)+'СЕТ СН'!$G$14+СВЦЭМ!$D$10+'СЕТ СН'!$G$6-'СЕТ СН'!$G$26</f>
        <v>1378.8089089800001</v>
      </c>
      <c r="P103" s="36">
        <f>SUMIFS(СВЦЭМ!$D$33:$D$776,СВЦЭМ!$A$33:$A$776,$A103,СВЦЭМ!$B$33:$B$776,P$83)+'СЕТ СН'!$G$14+СВЦЭМ!$D$10+'СЕТ СН'!$G$6-'СЕТ СН'!$G$26</f>
        <v>1384.8019566500002</v>
      </c>
      <c r="Q103" s="36">
        <f>SUMIFS(СВЦЭМ!$D$33:$D$776,СВЦЭМ!$A$33:$A$776,$A103,СВЦЭМ!$B$33:$B$776,Q$83)+'СЕТ СН'!$G$14+СВЦЭМ!$D$10+'СЕТ СН'!$G$6-'СЕТ СН'!$G$26</f>
        <v>1398.1304626000001</v>
      </c>
      <c r="R103" s="36">
        <f>SUMIFS(СВЦЭМ!$D$33:$D$776,СВЦЭМ!$A$33:$A$776,$A103,СВЦЭМ!$B$33:$B$776,R$83)+'СЕТ СН'!$G$14+СВЦЭМ!$D$10+'СЕТ СН'!$G$6-'СЕТ СН'!$G$26</f>
        <v>1393.8137205400001</v>
      </c>
      <c r="S103" s="36">
        <f>SUMIFS(СВЦЭМ!$D$33:$D$776,СВЦЭМ!$A$33:$A$776,$A103,СВЦЭМ!$B$33:$B$776,S$83)+'СЕТ СН'!$G$14+СВЦЭМ!$D$10+'СЕТ СН'!$G$6-'СЕТ СН'!$G$26</f>
        <v>1378.59046504</v>
      </c>
      <c r="T103" s="36">
        <f>SUMIFS(СВЦЭМ!$D$33:$D$776,СВЦЭМ!$A$33:$A$776,$A103,СВЦЭМ!$B$33:$B$776,T$83)+'СЕТ СН'!$G$14+СВЦЭМ!$D$10+'СЕТ СН'!$G$6-'СЕТ СН'!$G$26</f>
        <v>1349.0284472200001</v>
      </c>
      <c r="U103" s="36">
        <f>SUMIFS(СВЦЭМ!$D$33:$D$776,СВЦЭМ!$A$33:$A$776,$A103,СВЦЭМ!$B$33:$B$776,U$83)+'СЕТ СН'!$G$14+СВЦЭМ!$D$10+'СЕТ СН'!$G$6-'СЕТ СН'!$G$26</f>
        <v>1351.4651074500002</v>
      </c>
      <c r="V103" s="36">
        <f>SUMIFS(СВЦЭМ!$D$33:$D$776,СВЦЭМ!$A$33:$A$776,$A103,СВЦЭМ!$B$33:$B$776,V$83)+'СЕТ СН'!$G$14+СВЦЭМ!$D$10+'СЕТ СН'!$G$6-'СЕТ СН'!$G$26</f>
        <v>1354.60141752</v>
      </c>
      <c r="W103" s="36">
        <f>SUMIFS(СВЦЭМ!$D$33:$D$776,СВЦЭМ!$A$33:$A$776,$A103,СВЦЭМ!$B$33:$B$776,W$83)+'СЕТ СН'!$G$14+СВЦЭМ!$D$10+'СЕТ СН'!$G$6-'СЕТ СН'!$G$26</f>
        <v>1360.9777815900002</v>
      </c>
      <c r="X103" s="36">
        <f>SUMIFS(СВЦЭМ!$D$33:$D$776,СВЦЭМ!$A$33:$A$776,$A103,СВЦЭМ!$B$33:$B$776,X$83)+'СЕТ СН'!$G$14+СВЦЭМ!$D$10+'СЕТ СН'!$G$6-'СЕТ СН'!$G$26</f>
        <v>1367.0654865000001</v>
      </c>
      <c r="Y103" s="36">
        <f>SUMIFS(СВЦЭМ!$D$33:$D$776,СВЦЭМ!$A$33:$A$776,$A103,СВЦЭМ!$B$33:$B$776,Y$83)+'СЕТ СН'!$G$14+СВЦЭМ!$D$10+'СЕТ СН'!$G$6-'СЕТ СН'!$G$26</f>
        <v>1385.9858522500001</v>
      </c>
    </row>
    <row r="104" spans="1:25" ht="15.75" x14ac:dyDescent="0.2">
      <c r="A104" s="35">
        <f t="shared" si="2"/>
        <v>43911</v>
      </c>
      <c r="B104" s="36">
        <f>SUMIFS(СВЦЭМ!$D$33:$D$776,СВЦЭМ!$A$33:$A$776,$A104,СВЦЭМ!$B$33:$B$776,B$83)+'СЕТ СН'!$G$14+СВЦЭМ!$D$10+'СЕТ СН'!$G$6-'СЕТ СН'!$G$26</f>
        <v>1454.7248053500002</v>
      </c>
      <c r="C104" s="36">
        <f>SUMIFS(СВЦЭМ!$D$33:$D$776,СВЦЭМ!$A$33:$A$776,$A104,СВЦЭМ!$B$33:$B$776,C$83)+'СЕТ СН'!$G$14+СВЦЭМ!$D$10+'СЕТ СН'!$G$6-'СЕТ СН'!$G$26</f>
        <v>1478.72785922</v>
      </c>
      <c r="D104" s="36">
        <f>SUMIFS(СВЦЭМ!$D$33:$D$776,СВЦЭМ!$A$33:$A$776,$A104,СВЦЭМ!$B$33:$B$776,D$83)+'СЕТ СН'!$G$14+СВЦЭМ!$D$10+'СЕТ СН'!$G$6-'СЕТ СН'!$G$26</f>
        <v>1491.3735782200001</v>
      </c>
      <c r="E104" s="36">
        <f>SUMIFS(СВЦЭМ!$D$33:$D$776,СВЦЭМ!$A$33:$A$776,$A104,СВЦЭМ!$B$33:$B$776,E$83)+'СЕТ СН'!$G$14+СВЦЭМ!$D$10+'СЕТ СН'!$G$6-'СЕТ СН'!$G$26</f>
        <v>1492.2359532700002</v>
      </c>
      <c r="F104" s="36">
        <f>SUMIFS(СВЦЭМ!$D$33:$D$776,СВЦЭМ!$A$33:$A$776,$A104,СВЦЭМ!$B$33:$B$776,F$83)+'СЕТ СН'!$G$14+СВЦЭМ!$D$10+'СЕТ СН'!$G$6-'СЕТ СН'!$G$26</f>
        <v>1488.85075839</v>
      </c>
      <c r="G104" s="36">
        <f>SUMIFS(СВЦЭМ!$D$33:$D$776,СВЦЭМ!$A$33:$A$776,$A104,СВЦЭМ!$B$33:$B$776,G$83)+'СЕТ СН'!$G$14+СВЦЭМ!$D$10+'СЕТ СН'!$G$6-'СЕТ СН'!$G$26</f>
        <v>1488.5842466300001</v>
      </c>
      <c r="H104" s="36">
        <f>SUMIFS(СВЦЭМ!$D$33:$D$776,СВЦЭМ!$A$33:$A$776,$A104,СВЦЭМ!$B$33:$B$776,H$83)+'СЕТ СН'!$G$14+СВЦЭМ!$D$10+'СЕТ СН'!$G$6-'СЕТ СН'!$G$26</f>
        <v>1471.2956560500002</v>
      </c>
      <c r="I104" s="36">
        <f>SUMIFS(СВЦЭМ!$D$33:$D$776,СВЦЭМ!$A$33:$A$776,$A104,СВЦЭМ!$B$33:$B$776,I$83)+'СЕТ СН'!$G$14+СВЦЭМ!$D$10+'СЕТ СН'!$G$6-'СЕТ СН'!$G$26</f>
        <v>1427.7579043000001</v>
      </c>
      <c r="J104" s="36">
        <f>SUMIFS(СВЦЭМ!$D$33:$D$776,СВЦЭМ!$A$33:$A$776,$A104,СВЦЭМ!$B$33:$B$776,J$83)+'СЕТ СН'!$G$14+СВЦЭМ!$D$10+'СЕТ СН'!$G$6-'СЕТ СН'!$G$26</f>
        <v>1383.84080627</v>
      </c>
      <c r="K104" s="36">
        <f>SUMIFS(СВЦЭМ!$D$33:$D$776,СВЦЭМ!$A$33:$A$776,$A104,СВЦЭМ!$B$33:$B$776,K$83)+'СЕТ СН'!$G$14+СВЦЭМ!$D$10+'СЕТ СН'!$G$6-'СЕТ СН'!$G$26</f>
        <v>1390.0630441800001</v>
      </c>
      <c r="L104" s="36">
        <f>SUMIFS(СВЦЭМ!$D$33:$D$776,СВЦЭМ!$A$33:$A$776,$A104,СВЦЭМ!$B$33:$B$776,L$83)+'СЕТ СН'!$G$14+СВЦЭМ!$D$10+'СЕТ СН'!$G$6-'СЕТ СН'!$G$26</f>
        <v>1388.6596382299999</v>
      </c>
      <c r="M104" s="36">
        <f>SUMIFS(СВЦЭМ!$D$33:$D$776,СВЦЭМ!$A$33:$A$776,$A104,СВЦЭМ!$B$33:$B$776,M$83)+'СЕТ СН'!$G$14+СВЦЭМ!$D$10+'СЕТ СН'!$G$6-'СЕТ СН'!$G$26</f>
        <v>1390.1100932700001</v>
      </c>
      <c r="N104" s="36">
        <f>SUMIFS(СВЦЭМ!$D$33:$D$776,СВЦЭМ!$A$33:$A$776,$A104,СВЦЭМ!$B$33:$B$776,N$83)+'СЕТ СН'!$G$14+СВЦЭМ!$D$10+'СЕТ СН'!$G$6-'СЕТ СН'!$G$26</f>
        <v>1396.3812203699999</v>
      </c>
      <c r="O104" s="36">
        <f>SUMIFS(СВЦЭМ!$D$33:$D$776,СВЦЭМ!$A$33:$A$776,$A104,СВЦЭМ!$B$33:$B$776,O$83)+'СЕТ СН'!$G$14+СВЦЭМ!$D$10+'СЕТ СН'!$G$6-'СЕТ СН'!$G$26</f>
        <v>1400.4313313299999</v>
      </c>
      <c r="P104" s="36">
        <f>SUMIFS(СВЦЭМ!$D$33:$D$776,СВЦЭМ!$A$33:$A$776,$A104,СВЦЭМ!$B$33:$B$776,P$83)+'СЕТ СН'!$G$14+СВЦЭМ!$D$10+'СЕТ СН'!$G$6-'СЕТ СН'!$G$26</f>
        <v>1400.9440729299999</v>
      </c>
      <c r="Q104" s="36">
        <f>SUMIFS(СВЦЭМ!$D$33:$D$776,СВЦЭМ!$A$33:$A$776,$A104,СВЦЭМ!$B$33:$B$776,Q$83)+'СЕТ СН'!$G$14+СВЦЭМ!$D$10+'СЕТ СН'!$G$6-'СЕТ СН'!$G$26</f>
        <v>1399.9699291800002</v>
      </c>
      <c r="R104" s="36">
        <f>SUMIFS(СВЦЭМ!$D$33:$D$776,СВЦЭМ!$A$33:$A$776,$A104,СВЦЭМ!$B$33:$B$776,R$83)+'СЕТ СН'!$G$14+СВЦЭМ!$D$10+'СЕТ СН'!$G$6-'СЕТ СН'!$G$26</f>
        <v>1395.12219762</v>
      </c>
      <c r="S104" s="36">
        <f>SUMIFS(СВЦЭМ!$D$33:$D$776,СВЦЭМ!$A$33:$A$776,$A104,СВЦЭМ!$B$33:$B$776,S$83)+'СЕТ СН'!$G$14+СВЦЭМ!$D$10+'СЕТ СН'!$G$6-'СЕТ СН'!$G$26</f>
        <v>1391.27062793</v>
      </c>
      <c r="T104" s="36">
        <f>SUMIFS(СВЦЭМ!$D$33:$D$776,СВЦЭМ!$A$33:$A$776,$A104,СВЦЭМ!$B$33:$B$776,T$83)+'СЕТ СН'!$G$14+СВЦЭМ!$D$10+'СЕТ СН'!$G$6-'СЕТ СН'!$G$26</f>
        <v>1383.6259099500001</v>
      </c>
      <c r="U104" s="36">
        <f>SUMIFS(СВЦЭМ!$D$33:$D$776,СВЦЭМ!$A$33:$A$776,$A104,СВЦЭМ!$B$33:$B$776,U$83)+'СЕТ СН'!$G$14+СВЦЭМ!$D$10+'СЕТ СН'!$G$6-'СЕТ СН'!$G$26</f>
        <v>1377.6060780299999</v>
      </c>
      <c r="V104" s="36">
        <f>SUMIFS(СВЦЭМ!$D$33:$D$776,СВЦЭМ!$A$33:$A$776,$A104,СВЦЭМ!$B$33:$B$776,V$83)+'СЕТ СН'!$G$14+СВЦЭМ!$D$10+'СЕТ СН'!$G$6-'СЕТ СН'!$G$26</f>
        <v>1359.25773321</v>
      </c>
      <c r="W104" s="36">
        <f>SUMIFS(СВЦЭМ!$D$33:$D$776,СВЦЭМ!$A$33:$A$776,$A104,СВЦЭМ!$B$33:$B$776,W$83)+'СЕТ СН'!$G$14+СВЦЭМ!$D$10+'СЕТ СН'!$G$6-'СЕТ СН'!$G$26</f>
        <v>1372.87677469</v>
      </c>
      <c r="X104" s="36">
        <f>SUMIFS(СВЦЭМ!$D$33:$D$776,СВЦЭМ!$A$33:$A$776,$A104,СВЦЭМ!$B$33:$B$776,X$83)+'СЕТ СН'!$G$14+СВЦЭМ!$D$10+'СЕТ СН'!$G$6-'СЕТ СН'!$G$26</f>
        <v>1376.61120454</v>
      </c>
      <c r="Y104" s="36">
        <f>SUMIFS(СВЦЭМ!$D$33:$D$776,СВЦЭМ!$A$33:$A$776,$A104,СВЦЭМ!$B$33:$B$776,Y$83)+'СЕТ СН'!$G$14+СВЦЭМ!$D$10+'СЕТ СН'!$G$6-'СЕТ СН'!$G$26</f>
        <v>1397.4158693900001</v>
      </c>
    </row>
    <row r="105" spans="1:25" ht="15.75" x14ac:dyDescent="0.2">
      <c r="A105" s="35">
        <f t="shared" si="2"/>
        <v>43912</v>
      </c>
      <c r="B105" s="36">
        <f>SUMIFS(СВЦЭМ!$D$33:$D$776,СВЦЭМ!$A$33:$A$776,$A105,СВЦЭМ!$B$33:$B$776,B$83)+'СЕТ СН'!$G$14+СВЦЭМ!$D$10+'СЕТ СН'!$G$6-'СЕТ СН'!$G$26</f>
        <v>1484.8398150800001</v>
      </c>
      <c r="C105" s="36">
        <f>SUMIFS(СВЦЭМ!$D$33:$D$776,СВЦЭМ!$A$33:$A$776,$A105,СВЦЭМ!$B$33:$B$776,C$83)+'СЕТ СН'!$G$14+СВЦЭМ!$D$10+'СЕТ СН'!$G$6-'СЕТ СН'!$G$26</f>
        <v>1493.7462148200002</v>
      </c>
      <c r="D105" s="36">
        <f>SUMIFS(СВЦЭМ!$D$33:$D$776,СВЦЭМ!$A$33:$A$776,$A105,СВЦЭМ!$B$33:$B$776,D$83)+'СЕТ СН'!$G$14+СВЦЭМ!$D$10+'СЕТ СН'!$G$6-'СЕТ СН'!$G$26</f>
        <v>1505.2041795800001</v>
      </c>
      <c r="E105" s="36">
        <f>SUMIFS(СВЦЭМ!$D$33:$D$776,СВЦЭМ!$A$33:$A$776,$A105,СВЦЭМ!$B$33:$B$776,E$83)+'СЕТ СН'!$G$14+СВЦЭМ!$D$10+'СЕТ СН'!$G$6-'СЕТ СН'!$G$26</f>
        <v>1514.1879701299999</v>
      </c>
      <c r="F105" s="36">
        <f>SUMIFS(СВЦЭМ!$D$33:$D$776,СВЦЭМ!$A$33:$A$776,$A105,СВЦЭМ!$B$33:$B$776,F$83)+'СЕТ СН'!$G$14+СВЦЭМ!$D$10+'СЕТ СН'!$G$6-'СЕТ СН'!$G$26</f>
        <v>1515.56523399</v>
      </c>
      <c r="G105" s="36">
        <f>SUMIFS(СВЦЭМ!$D$33:$D$776,СВЦЭМ!$A$33:$A$776,$A105,СВЦЭМ!$B$33:$B$776,G$83)+'СЕТ СН'!$G$14+СВЦЭМ!$D$10+'СЕТ СН'!$G$6-'СЕТ СН'!$G$26</f>
        <v>1496.7638940300001</v>
      </c>
      <c r="H105" s="36">
        <f>SUMIFS(СВЦЭМ!$D$33:$D$776,СВЦЭМ!$A$33:$A$776,$A105,СВЦЭМ!$B$33:$B$776,H$83)+'СЕТ СН'!$G$14+СВЦЭМ!$D$10+'СЕТ СН'!$G$6-'СЕТ СН'!$G$26</f>
        <v>1459.19633385</v>
      </c>
      <c r="I105" s="36">
        <f>SUMIFS(СВЦЭМ!$D$33:$D$776,СВЦЭМ!$A$33:$A$776,$A105,СВЦЭМ!$B$33:$B$776,I$83)+'СЕТ СН'!$G$14+СВЦЭМ!$D$10+'СЕТ СН'!$G$6-'СЕТ СН'!$G$26</f>
        <v>1414.81272455</v>
      </c>
      <c r="J105" s="36">
        <f>SUMIFS(СВЦЭМ!$D$33:$D$776,СВЦЭМ!$A$33:$A$776,$A105,СВЦЭМ!$B$33:$B$776,J$83)+'СЕТ СН'!$G$14+СВЦЭМ!$D$10+'СЕТ СН'!$G$6-'СЕТ СН'!$G$26</f>
        <v>1357.4799187900001</v>
      </c>
      <c r="K105" s="36">
        <f>SUMIFS(СВЦЭМ!$D$33:$D$776,СВЦЭМ!$A$33:$A$776,$A105,СВЦЭМ!$B$33:$B$776,K$83)+'СЕТ СН'!$G$14+СВЦЭМ!$D$10+'СЕТ СН'!$G$6-'СЕТ СН'!$G$26</f>
        <v>1358.19290482</v>
      </c>
      <c r="L105" s="36">
        <f>SUMIFS(СВЦЭМ!$D$33:$D$776,СВЦЭМ!$A$33:$A$776,$A105,СВЦЭМ!$B$33:$B$776,L$83)+'СЕТ СН'!$G$14+СВЦЭМ!$D$10+'СЕТ СН'!$G$6-'СЕТ СН'!$G$26</f>
        <v>1358.6534731900001</v>
      </c>
      <c r="M105" s="36">
        <f>SUMIFS(СВЦЭМ!$D$33:$D$776,СВЦЭМ!$A$33:$A$776,$A105,СВЦЭМ!$B$33:$B$776,M$83)+'СЕТ СН'!$G$14+СВЦЭМ!$D$10+'СЕТ СН'!$G$6-'СЕТ СН'!$G$26</f>
        <v>1368.10242122</v>
      </c>
      <c r="N105" s="36">
        <f>SUMIFS(СВЦЭМ!$D$33:$D$776,СВЦЭМ!$A$33:$A$776,$A105,СВЦЭМ!$B$33:$B$776,N$83)+'СЕТ СН'!$G$14+СВЦЭМ!$D$10+'СЕТ СН'!$G$6-'СЕТ СН'!$G$26</f>
        <v>1376.46931172</v>
      </c>
      <c r="O105" s="36">
        <f>SUMIFS(СВЦЭМ!$D$33:$D$776,СВЦЭМ!$A$33:$A$776,$A105,СВЦЭМ!$B$33:$B$776,O$83)+'СЕТ СН'!$G$14+СВЦЭМ!$D$10+'СЕТ СН'!$G$6-'СЕТ СН'!$G$26</f>
        <v>1388.8340254899999</v>
      </c>
      <c r="P105" s="36">
        <f>SUMIFS(СВЦЭМ!$D$33:$D$776,СВЦЭМ!$A$33:$A$776,$A105,СВЦЭМ!$B$33:$B$776,P$83)+'СЕТ СН'!$G$14+СВЦЭМ!$D$10+'СЕТ СН'!$G$6-'СЕТ СН'!$G$26</f>
        <v>1400.72263853</v>
      </c>
      <c r="Q105" s="36">
        <f>SUMIFS(СВЦЭМ!$D$33:$D$776,СВЦЭМ!$A$33:$A$776,$A105,СВЦЭМ!$B$33:$B$776,Q$83)+'СЕТ СН'!$G$14+СВЦЭМ!$D$10+'СЕТ СН'!$G$6-'СЕТ СН'!$G$26</f>
        <v>1403.1045483600001</v>
      </c>
      <c r="R105" s="36">
        <f>SUMIFS(СВЦЭМ!$D$33:$D$776,СВЦЭМ!$A$33:$A$776,$A105,СВЦЭМ!$B$33:$B$776,R$83)+'СЕТ СН'!$G$14+СВЦЭМ!$D$10+'СЕТ СН'!$G$6-'СЕТ СН'!$G$26</f>
        <v>1397.3333009600001</v>
      </c>
      <c r="S105" s="36">
        <f>SUMIFS(СВЦЭМ!$D$33:$D$776,СВЦЭМ!$A$33:$A$776,$A105,СВЦЭМ!$B$33:$B$776,S$83)+'СЕТ СН'!$G$14+СВЦЭМ!$D$10+'СЕТ СН'!$G$6-'СЕТ СН'!$G$26</f>
        <v>1388.9572420300001</v>
      </c>
      <c r="T105" s="36">
        <f>SUMIFS(СВЦЭМ!$D$33:$D$776,СВЦЭМ!$A$33:$A$776,$A105,СВЦЭМ!$B$33:$B$776,T$83)+'СЕТ СН'!$G$14+СВЦЭМ!$D$10+'СЕТ СН'!$G$6-'СЕТ СН'!$G$26</f>
        <v>1368.8994915600001</v>
      </c>
      <c r="U105" s="36">
        <f>SUMIFS(СВЦЭМ!$D$33:$D$776,СВЦЭМ!$A$33:$A$776,$A105,СВЦЭМ!$B$33:$B$776,U$83)+'СЕТ СН'!$G$14+СВЦЭМ!$D$10+'СЕТ СН'!$G$6-'СЕТ СН'!$G$26</f>
        <v>1355.6641795400001</v>
      </c>
      <c r="V105" s="36">
        <f>SUMIFS(СВЦЭМ!$D$33:$D$776,СВЦЭМ!$A$33:$A$776,$A105,СВЦЭМ!$B$33:$B$776,V$83)+'СЕТ СН'!$G$14+СВЦЭМ!$D$10+'СЕТ СН'!$G$6-'СЕТ СН'!$G$26</f>
        <v>1358.3524433900002</v>
      </c>
      <c r="W105" s="36">
        <f>SUMIFS(СВЦЭМ!$D$33:$D$776,СВЦЭМ!$A$33:$A$776,$A105,СВЦЭМ!$B$33:$B$776,W$83)+'СЕТ СН'!$G$14+СВЦЭМ!$D$10+'СЕТ СН'!$G$6-'СЕТ СН'!$G$26</f>
        <v>1358.0060384600001</v>
      </c>
      <c r="X105" s="36">
        <f>SUMIFS(СВЦЭМ!$D$33:$D$776,СВЦЭМ!$A$33:$A$776,$A105,СВЦЭМ!$B$33:$B$776,X$83)+'СЕТ СН'!$G$14+СВЦЭМ!$D$10+'СЕТ СН'!$G$6-'СЕТ СН'!$G$26</f>
        <v>1356.6429697400001</v>
      </c>
      <c r="Y105" s="36">
        <f>SUMIFS(СВЦЭМ!$D$33:$D$776,СВЦЭМ!$A$33:$A$776,$A105,СВЦЭМ!$B$33:$B$776,Y$83)+'СЕТ СН'!$G$14+СВЦЭМ!$D$10+'СЕТ СН'!$G$6-'СЕТ СН'!$G$26</f>
        <v>1403.3166302899999</v>
      </c>
    </row>
    <row r="106" spans="1:25" ht="15.75" x14ac:dyDescent="0.2">
      <c r="A106" s="35">
        <f t="shared" si="2"/>
        <v>43913</v>
      </c>
      <c r="B106" s="36">
        <f>SUMIFS(СВЦЭМ!$D$33:$D$776,СВЦЭМ!$A$33:$A$776,$A106,СВЦЭМ!$B$33:$B$776,B$83)+'СЕТ СН'!$G$14+СВЦЭМ!$D$10+'СЕТ СН'!$G$6-'СЕТ СН'!$G$26</f>
        <v>1465.0768950400002</v>
      </c>
      <c r="C106" s="36">
        <f>SUMIFS(СВЦЭМ!$D$33:$D$776,СВЦЭМ!$A$33:$A$776,$A106,СВЦЭМ!$B$33:$B$776,C$83)+'СЕТ СН'!$G$14+СВЦЭМ!$D$10+'СЕТ СН'!$G$6-'СЕТ СН'!$G$26</f>
        <v>1489.2965257600001</v>
      </c>
      <c r="D106" s="36">
        <f>SUMIFS(СВЦЭМ!$D$33:$D$776,СВЦЭМ!$A$33:$A$776,$A106,СВЦЭМ!$B$33:$B$776,D$83)+'СЕТ СН'!$G$14+СВЦЭМ!$D$10+'СЕТ СН'!$G$6-'СЕТ СН'!$G$26</f>
        <v>1502.53296787</v>
      </c>
      <c r="E106" s="36">
        <f>SUMIFS(СВЦЭМ!$D$33:$D$776,СВЦЭМ!$A$33:$A$776,$A106,СВЦЭМ!$B$33:$B$776,E$83)+'СЕТ СН'!$G$14+СВЦЭМ!$D$10+'СЕТ СН'!$G$6-'СЕТ СН'!$G$26</f>
        <v>1508.8390839100002</v>
      </c>
      <c r="F106" s="36">
        <f>SUMIFS(СВЦЭМ!$D$33:$D$776,СВЦЭМ!$A$33:$A$776,$A106,СВЦЭМ!$B$33:$B$776,F$83)+'СЕТ СН'!$G$14+СВЦЭМ!$D$10+'СЕТ СН'!$G$6-'СЕТ СН'!$G$26</f>
        <v>1503.81838978</v>
      </c>
      <c r="G106" s="36">
        <f>SUMIFS(СВЦЭМ!$D$33:$D$776,СВЦЭМ!$A$33:$A$776,$A106,СВЦЭМ!$B$33:$B$776,G$83)+'СЕТ СН'!$G$14+СВЦЭМ!$D$10+'СЕТ СН'!$G$6-'СЕТ СН'!$G$26</f>
        <v>1493.22268356</v>
      </c>
      <c r="H106" s="36">
        <f>SUMIFS(СВЦЭМ!$D$33:$D$776,СВЦЭМ!$A$33:$A$776,$A106,СВЦЭМ!$B$33:$B$776,H$83)+'СЕТ СН'!$G$14+СВЦЭМ!$D$10+'СЕТ СН'!$G$6-'СЕТ СН'!$G$26</f>
        <v>1463.8552097400002</v>
      </c>
      <c r="I106" s="36">
        <f>SUMIFS(СВЦЭМ!$D$33:$D$776,СВЦЭМ!$A$33:$A$776,$A106,СВЦЭМ!$B$33:$B$776,I$83)+'СЕТ СН'!$G$14+СВЦЭМ!$D$10+'СЕТ СН'!$G$6-'СЕТ СН'!$G$26</f>
        <v>1425.2269168400001</v>
      </c>
      <c r="J106" s="36">
        <f>SUMIFS(СВЦЭМ!$D$33:$D$776,СВЦЭМ!$A$33:$A$776,$A106,СВЦЭМ!$B$33:$B$776,J$83)+'СЕТ СН'!$G$14+СВЦЭМ!$D$10+'СЕТ СН'!$G$6-'СЕТ СН'!$G$26</f>
        <v>1378.4800936700001</v>
      </c>
      <c r="K106" s="36">
        <f>SUMIFS(СВЦЭМ!$D$33:$D$776,СВЦЭМ!$A$33:$A$776,$A106,СВЦЭМ!$B$33:$B$776,K$83)+'СЕТ СН'!$G$14+СВЦЭМ!$D$10+'СЕТ СН'!$G$6-'СЕТ СН'!$G$26</f>
        <v>1378.56147121</v>
      </c>
      <c r="L106" s="36">
        <f>SUMIFS(СВЦЭМ!$D$33:$D$776,СВЦЭМ!$A$33:$A$776,$A106,СВЦЭМ!$B$33:$B$776,L$83)+'СЕТ СН'!$G$14+СВЦЭМ!$D$10+'СЕТ СН'!$G$6-'СЕТ СН'!$G$26</f>
        <v>1391.8843999000001</v>
      </c>
      <c r="M106" s="36">
        <f>SUMIFS(СВЦЭМ!$D$33:$D$776,СВЦЭМ!$A$33:$A$776,$A106,СВЦЭМ!$B$33:$B$776,M$83)+'СЕТ СН'!$G$14+СВЦЭМ!$D$10+'СЕТ СН'!$G$6-'СЕТ СН'!$G$26</f>
        <v>1378.2876732899999</v>
      </c>
      <c r="N106" s="36">
        <f>SUMIFS(СВЦЭМ!$D$33:$D$776,СВЦЭМ!$A$33:$A$776,$A106,СВЦЭМ!$B$33:$B$776,N$83)+'СЕТ СН'!$G$14+СВЦЭМ!$D$10+'СЕТ СН'!$G$6-'СЕТ СН'!$G$26</f>
        <v>1382.4230581700001</v>
      </c>
      <c r="O106" s="36">
        <f>SUMIFS(СВЦЭМ!$D$33:$D$776,СВЦЭМ!$A$33:$A$776,$A106,СВЦЭМ!$B$33:$B$776,O$83)+'СЕТ СН'!$G$14+СВЦЭМ!$D$10+'СЕТ СН'!$G$6-'СЕТ СН'!$G$26</f>
        <v>1398.2431179300002</v>
      </c>
      <c r="P106" s="36">
        <f>SUMIFS(СВЦЭМ!$D$33:$D$776,СВЦЭМ!$A$33:$A$776,$A106,СВЦЭМ!$B$33:$B$776,P$83)+'СЕТ СН'!$G$14+СВЦЭМ!$D$10+'СЕТ СН'!$G$6-'СЕТ СН'!$G$26</f>
        <v>1408.87409101</v>
      </c>
      <c r="Q106" s="36">
        <f>SUMIFS(СВЦЭМ!$D$33:$D$776,СВЦЭМ!$A$33:$A$776,$A106,СВЦЭМ!$B$33:$B$776,Q$83)+'СЕТ СН'!$G$14+СВЦЭМ!$D$10+'СЕТ СН'!$G$6-'СЕТ СН'!$G$26</f>
        <v>1414.9820144300002</v>
      </c>
      <c r="R106" s="36">
        <f>SUMIFS(СВЦЭМ!$D$33:$D$776,СВЦЭМ!$A$33:$A$776,$A106,СВЦЭМ!$B$33:$B$776,R$83)+'СЕТ СН'!$G$14+СВЦЭМ!$D$10+'СЕТ СН'!$G$6-'СЕТ СН'!$G$26</f>
        <v>1414.2780819100001</v>
      </c>
      <c r="S106" s="36">
        <f>SUMIFS(СВЦЭМ!$D$33:$D$776,СВЦЭМ!$A$33:$A$776,$A106,СВЦЭМ!$B$33:$B$776,S$83)+'СЕТ СН'!$G$14+СВЦЭМ!$D$10+'СЕТ СН'!$G$6-'СЕТ СН'!$G$26</f>
        <v>1415.4659084499999</v>
      </c>
      <c r="T106" s="36">
        <f>SUMIFS(СВЦЭМ!$D$33:$D$776,СВЦЭМ!$A$33:$A$776,$A106,СВЦЭМ!$B$33:$B$776,T$83)+'СЕТ СН'!$G$14+СВЦЭМ!$D$10+'СЕТ СН'!$G$6-'СЕТ СН'!$G$26</f>
        <v>1405.1074486900002</v>
      </c>
      <c r="U106" s="36">
        <f>SUMIFS(СВЦЭМ!$D$33:$D$776,СВЦЭМ!$A$33:$A$776,$A106,СВЦЭМ!$B$33:$B$776,U$83)+'СЕТ СН'!$G$14+СВЦЭМ!$D$10+'СЕТ СН'!$G$6-'СЕТ СН'!$G$26</f>
        <v>1389.9366896700001</v>
      </c>
      <c r="V106" s="36">
        <f>SUMIFS(СВЦЭМ!$D$33:$D$776,СВЦЭМ!$A$33:$A$776,$A106,СВЦЭМ!$B$33:$B$776,V$83)+'СЕТ СН'!$G$14+СВЦЭМ!$D$10+'СЕТ СН'!$G$6-'СЕТ СН'!$G$26</f>
        <v>1382.9287366600001</v>
      </c>
      <c r="W106" s="36">
        <f>SUMIFS(СВЦЭМ!$D$33:$D$776,СВЦЭМ!$A$33:$A$776,$A106,СВЦЭМ!$B$33:$B$776,W$83)+'СЕТ СН'!$G$14+СВЦЭМ!$D$10+'СЕТ СН'!$G$6-'СЕТ СН'!$G$26</f>
        <v>1351.6777504800002</v>
      </c>
      <c r="X106" s="36">
        <f>SUMIFS(СВЦЭМ!$D$33:$D$776,СВЦЭМ!$A$33:$A$776,$A106,СВЦЭМ!$B$33:$B$776,X$83)+'СЕТ СН'!$G$14+СВЦЭМ!$D$10+'СЕТ СН'!$G$6-'СЕТ СН'!$G$26</f>
        <v>1350.9783272300001</v>
      </c>
      <c r="Y106" s="36">
        <f>SUMIFS(СВЦЭМ!$D$33:$D$776,СВЦЭМ!$A$33:$A$776,$A106,СВЦЭМ!$B$33:$B$776,Y$83)+'СЕТ СН'!$G$14+СВЦЭМ!$D$10+'СЕТ СН'!$G$6-'СЕТ СН'!$G$26</f>
        <v>1398.0607464200002</v>
      </c>
    </row>
    <row r="107" spans="1:25" ht="15.75" x14ac:dyDescent="0.2">
      <c r="A107" s="35">
        <f t="shared" si="2"/>
        <v>43914</v>
      </c>
      <c r="B107" s="36">
        <f>SUMIFS(СВЦЭМ!$D$33:$D$776,СВЦЭМ!$A$33:$A$776,$A107,СВЦЭМ!$B$33:$B$776,B$83)+'СЕТ СН'!$G$14+СВЦЭМ!$D$10+'СЕТ СН'!$G$6-'СЕТ СН'!$G$26</f>
        <v>1432.1410913300001</v>
      </c>
      <c r="C107" s="36">
        <f>SUMIFS(СВЦЭМ!$D$33:$D$776,СВЦЭМ!$A$33:$A$776,$A107,СВЦЭМ!$B$33:$B$776,C$83)+'СЕТ СН'!$G$14+СВЦЭМ!$D$10+'СЕТ СН'!$G$6-'СЕТ СН'!$G$26</f>
        <v>1464.5932616100001</v>
      </c>
      <c r="D107" s="36">
        <f>SUMIFS(СВЦЭМ!$D$33:$D$776,СВЦЭМ!$A$33:$A$776,$A107,СВЦЭМ!$B$33:$B$776,D$83)+'СЕТ СН'!$G$14+СВЦЭМ!$D$10+'СЕТ СН'!$G$6-'СЕТ СН'!$G$26</f>
        <v>1483.19741881</v>
      </c>
      <c r="E107" s="36">
        <f>SUMIFS(СВЦЭМ!$D$33:$D$776,СВЦЭМ!$A$33:$A$776,$A107,СВЦЭМ!$B$33:$B$776,E$83)+'СЕТ СН'!$G$14+СВЦЭМ!$D$10+'СЕТ СН'!$G$6-'СЕТ СН'!$G$26</f>
        <v>1488.98743943</v>
      </c>
      <c r="F107" s="36">
        <f>SUMIFS(СВЦЭМ!$D$33:$D$776,СВЦЭМ!$A$33:$A$776,$A107,СВЦЭМ!$B$33:$B$776,F$83)+'СЕТ СН'!$G$14+СВЦЭМ!$D$10+'СЕТ СН'!$G$6-'СЕТ СН'!$G$26</f>
        <v>1480.3803699600001</v>
      </c>
      <c r="G107" s="36">
        <f>SUMIFS(СВЦЭМ!$D$33:$D$776,СВЦЭМ!$A$33:$A$776,$A107,СВЦЭМ!$B$33:$B$776,G$83)+'СЕТ СН'!$G$14+СВЦЭМ!$D$10+'СЕТ СН'!$G$6-'СЕТ СН'!$G$26</f>
        <v>1467.6463586899999</v>
      </c>
      <c r="H107" s="36">
        <f>SUMIFS(СВЦЭМ!$D$33:$D$776,СВЦЭМ!$A$33:$A$776,$A107,СВЦЭМ!$B$33:$B$776,H$83)+'СЕТ СН'!$G$14+СВЦЭМ!$D$10+'СЕТ СН'!$G$6-'СЕТ СН'!$G$26</f>
        <v>1436.7055481100001</v>
      </c>
      <c r="I107" s="36">
        <f>SUMIFS(СВЦЭМ!$D$33:$D$776,СВЦЭМ!$A$33:$A$776,$A107,СВЦЭМ!$B$33:$B$776,I$83)+'СЕТ СН'!$G$14+СВЦЭМ!$D$10+'СЕТ СН'!$G$6-'СЕТ СН'!$G$26</f>
        <v>1394.3070458699999</v>
      </c>
      <c r="J107" s="36">
        <f>SUMIFS(СВЦЭМ!$D$33:$D$776,СВЦЭМ!$A$33:$A$776,$A107,СВЦЭМ!$B$33:$B$776,J$83)+'СЕТ СН'!$G$14+СВЦЭМ!$D$10+'СЕТ СН'!$G$6-'СЕТ СН'!$G$26</f>
        <v>1349.69786692</v>
      </c>
      <c r="K107" s="36">
        <f>SUMIFS(СВЦЭМ!$D$33:$D$776,СВЦЭМ!$A$33:$A$776,$A107,СВЦЭМ!$B$33:$B$776,K$83)+'СЕТ СН'!$G$14+СВЦЭМ!$D$10+'СЕТ СН'!$G$6-'СЕТ СН'!$G$26</f>
        <v>1352.2679070300001</v>
      </c>
      <c r="L107" s="36">
        <f>SUMIFS(СВЦЭМ!$D$33:$D$776,СВЦЭМ!$A$33:$A$776,$A107,СВЦЭМ!$B$33:$B$776,L$83)+'СЕТ СН'!$G$14+СВЦЭМ!$D$10+'СЕТ СН'!$G$6-'СЕТ СН'!$G$26</f>
        <v>1364.6127708600002</v>
      </c>
      <c r="M107" s="36">
        <f>SUMIFS(СВЦЭМ!$D$33:$D$776,СВЦЭМ!$A$33:$A$776,$A107,СВЦЭМ!$B$33:$B$776,M$83)+'СЕТ СН'!$G$14+СВЦЭМ!$D$10+'СЕТ СН'!$G$6-'СЕТ СН'!$G$26</f>
        <v>1357.6723441900001</v>
      </c>
      <c r="N107" s="36">
        <f>SUMIFS(СВЦЭМ!$D$33:$D$776,СВЦЭМ!$A$33:$A$776,$A107,СВЦЭМ!$B$33:$B$776,N$83)+'СЕТ СН'!$G$14+СВЦЭМ!$D$10+'СЕТ СН'!$G$6-'СЕТ СН'!$G$26</f>
        <v>1384.38904146</v>
      </c>
      <c r="O107" s="36">
        <f>SUMIFS(СВЦЭМ!$D$33:$D$776,СВЦЭМ!$A$33:$A$776,$A107,СВЦЭМ!$B$33:$B$776,O$83)+'СЕТ СН'!$G$14+СВЦЭМ!$D$10+'СЕТ СН'!$G$6-'СЕТ СН'!$G$26</f>
        <v>1403.0693878900001</v>
      </c>
      <c r="P107" s="36">
        <f>SUMIFS(СВЦЭМ!$D$33:$D$776,СВЦЭМ!$A$33:$A$776,$A107,СВЦЭМ!$B$33:$B$776,P$83)+'СЕТ СН'!$G$14+СВЦЭМ!$D$10+'СЕТ СН'!$G$6-'СЕТ СН'!$G$26</f>
        <v>1414.9616386000002</v>
      </c>
      <c r="Q107" s="36">
        <f>SUMIFS(СВЦЭМ!$D$33:$D$776,СВЦЭМ!$A$33:$A$776,$A107,СВЦЭМ!$B$33:$B$776,Q$83)+'СЕТ СН'!$G$14+СВЦЭМ!$D$10+'СЕТ СН'!$G$6-'СЕТ СН'!$G$26</f>
        <v>1418.0199991100001</v>
      </c>
      <c r="R107" s="36">
        <f>SUMIFS(СВЦЭМ!$D$33:$D$776,СВЦЭМ!$A$33:$A$776,$A107,СВЦЭМ!$B$33:$B$776,R$83)+'СЕТ СН'!$G$14+СВЦЭМ!$D$10+'СЕТ СН'!$G$6-'СЕТ СН'!$G$26</f>
        <v>1399.6304061300002</v>
      </c>
      <c r="S107" s="36">
        <f>SUMIFS(СВЦЭМ!$D$33:$D$776,СВЦЭМ!$A$33:$A$776,$A107,СВЦЭМ!$B$33:$B$776,S$83)+'СЕТ СН'!$G$14+СВЦЭМ!$D$10+'СЕТ СН'!$G$6-'СЕТ СН'!$G$26</f>
        <v>1379.4102418100001</v>
      </c>
      <c r="T107" s="36">
        <f>SUMIFS(СВЦЭМ!$D$33:$D$776,СВЦЭМ!$A$33:$A$776,$A107,СВЦЭМ!$B$33:$B$776,T$83)+'СЕТ СН'!$G$14+СВЦЭМ!$D$10+'СЕТ СН'!$G$6-'СЕТ СН'!$G$26</f>
        <v>1360.0692741600001</v>
      </c>
      <c r="U107" s="36">
        <f>SUMIFS(СВЦЭМ!$D$33:$D$776,СВЦЭМ!$A$33:$A$776,$A107,СВЦЭМ!$B$33:$B$776,U$83)+'СЕТ СН'!$G$14+СВЦЭМ!$D$10+'СЕТ СН'!$G$6-'СЕТ СН'!$G$26</f>
        <v>1349.1882333900001</v>
      </c>
      <c r="V107" s="36">
        <f>SUMIFS(СВЦЭМ!$D$33:$D$776,СВЦЭМ!$A$33:$A$776,$A107,СВЦЭМ!$B$33:$B$776,V$83)+'СЕТ СН'!$G$14+СВЦЭМ!$D$10+'СЕТ СН'!$G$6-'СЕТ СН'!$G$26</f>
        <v>1367.8704849700002</v>
      </c>
      <c r="W107" s="36">
        <f>SUMIFS(СВЦЭМ!$D$33:$D$776,СВЦЭМ!$A$33:$A$776,$A107,СВЦЭМ!$B$33:$B$776,W$83)+'СЕТ СН'!$G$14+СВЦЭМ!$D$10+'СЕТ СН'!$G$6-'СЕТ СН'!$G$26</f>
        <v>1350.4257796900001</v>
      </c>
      <c r="X107" s="36">
        <f>SUMIFS(СВЦЭМ!$D$33:$D$776,СВЦЭМ!$A$33:$A$776,$A107,СВЦЭМ!$B$33:$B$776,X$83)+'СЕТ СН'!$G$14+СВЦЭМ!$D$10+'СЕТ СН'!$G$6-'СЕТ СН'!$G$26</f>
        <v>1357.8414672500001</v>
      </c>
      <c r="Y107" s="36">
        <f>SUMIFS(СВЦЭМ!$D$33:$D$776,СВЦЭМ!$A$33:$A$776,$A107,СВЦЭМ!$B$33:$B$776,Y$83)+'СЕТ СН'!$G$14+СВЦЭМ!$D$10+'СЕТ СН'!$G$6-'СЕТ СН'!$G$26</f>
        <v>1397.4226365700001</v>
      </c>
    </row>
    <row r="108" spans="1:25" ht="15.75" x14ac:dyDescent="0.2">
      <c r="A108" s="35">
        <f t="shared" si="2"/>
        <v>43915</v>
      </c>
      <c r="B108" s="36">
        <f>SUMIFS(СВЦЭМ!$D$33:$D$776,СВЦЭМ!$A$33:$A$776,$A108,СВЦЭМ!$B$33:$B$776,B$83)+'СЕТ СН'!$G$14+СВЦЭМ!$D$10+'СЕТ СН'!$G$6-'СЕТ СН'!$G$26</f>
        <v>1450.6921435900001</v>
      </c>
      <c r="C108" s="36">
        <f>SUMIFS(СВЦЭМ!$D$33:$D$776,СВЦЭМ!$A$33:$A$776,$A108,СВЦЭМ!$B$33:$B$776,C$83)+'СЕТ СН'!$G$14+СВЦЭМ!$D$10+'СЕТ СН'!$G$6-'СЕТ СН'!$G$26</f>
        <v>1478.4026203400001</v>
      </c>
      <c r="D108" s="36">
        <f>SUMIFS(СВЦЭМ!$D$33:$D$776,СВЦЭМ!$A$33:$A$776,$A108,СВЦЭМ!$B$33:$B$776,D$83)+'СЕТ СН'!$G$14+СВЦЭМ!$D$10+'СЕТ СН'!$G$6-'СЕТ СН'!$G$26</f>
        <v>1490.3430397900001</v>
      </c>
      <c r="E108" s="36">
        <f>SUMIFS(СВЦЭМ!$D$33:$D$776,СВЦЭМ!$A$33:$A$776,$A108,СВЦЭМ!$B$33:$B$776,E$83)+'СЕТ СН'!$G$14+СВЦЭМ!$D$10+'СЕТ СН'!$G$6-'СЕТ СН'!$G$26</f>
        <v>1501.5534006299999</v>
      </c>
      <c r="F108" s="36">
        <f>SUMIFS(СВЦЭМ!$D$33:$D$776,СВЦЭМ!$A$33:$A$776,$A108,СВЦЭМ!$B$33:$B$776,F$83)+'СЕТ СН'!$G$14+СВЦЭМ!$D$10+'СЕТ СН'!$G$6-'СЕТ СН'!$G$26</f>
        <v>1499.2543885</v>
      </c>
      <c r="G108" s="36">
        <f>SUMIFS(СВЦЭМ!$D$33:$D$776,СВЦЭМ!$A$33:$A$776,$A108,СВЦЭМ!$B$33:$B$776,G$83)+'СЕТ СН'!$G$14+СВЦЭМ!$D$10+'СЕТ СН'!$G$6-'СЕТ СН'!$G$26</f>
        <v>1485.14837304</v>
      </c>
      <c r="H108" s="36">
        <f>SUMIFS(СВЦЭМ!$D$33:$D$776,СВЦЭМ!$A$33:$A$776,$A108,СВЦЭМ!$B$33:$B$776,H$83)+'СЕТ СН'!$G$14+СВЦЭМ!$D$10+'СЕТ СН'!$G$6-'СЕТ СН'!$G$26</f>
        <v>1452.6398079800001</v>
      </c>
      <c r="I108" s="36">
        <f>SUMIFS(СВЦЭМ!$D$33:$D$776,СВЦЭМ!$A$33:$A$776,$A108,СВЦЭМ!$B$33:$B$776,I$83)+'СЕТ СН'!$G$14+СВЦЭМ!$D$10+'СЕТ СН'!$G$6-'СЕТ СН'!$G$26</f>
        <v>1413.91742174</v>
      </c>
      <c r="J108" s="36">
        <f>SUMIFS(СВЦЭМ!$D$33:$D$776,СВЦЭМ!$A$33:$A$776,$A108,СВЦЭМ!$B$33:$B$776,J$83)+'СЕТ СН'!$G$14+СВЦЭМ!$D$10+'СЕТ СН'!$G$6-'СЕТ СН'!$G$26</f>
        <v>1368.3526887200001</v>
      </c>
      <c r="K108" s="36">
        <f>SUMIFS(СВЦЭМ!$D$33:$D$776,СВЦЭМ!$A$33:$A$776,$A108,СВЦЭМ!$B$33:$B$776,K$83)+'СЕТ СН'!$G$14+СВЦЭМ!$D$10+'СЕТ СН'!$G$6-'СЕТ СН'!$G$26</f>
        <v>1371.7590872800001</v>
      </c>
      <c r="L108" s="36">
        <f>SUMIFS(СВЦЭМ!$D$33:$D$776,СВЦЭМ!$A$33:$A$776,$A108,СВЦЭМ!$B$33:$B$776,L$83)+'СЕТ СН'!$G$14+СВЦЭМ!$D$10+'СЕТ СН'!$G$6-'СЕТ СН'!$G$26</f>
        <v>1383.6739910400001</v>
      </c>
      <c r="M108" s="36">
        <f>SUMIFS(СВЦЭМ!$D$33:$D$776,СВЦЭМ!$A$33:$A$776,$A108,СВЦЭМ!$B$33:$B$776,M$83)+'СЕТ СН'!$G$14+СВЦЭМ!$D$10+'СЕТ СН'!$G$6-'СЕТ СН'!$G$26</f>
        <v>1363.06574482</v>
      </c>
      <c r="N108" s="36">
        <f>SUMIFS(СВЦЭМ!$D$33:$D$776,СВЦЭМ!$A$33:$A$776,$A108,СВЦЭМ!$B$33:$B$776,N$83)+'СЕТ СН'!$G$14+СВЦЭМ!$D$10+'СЕТ СН'!$G$6-'СЕТ СН'!$G$26</f>
        <v>1371.7343029799999</v>
      </c>
      <c r="O108" s="36">
        <f>SUMIFS(СВЦЭМ!$D$33:$D$776,СВЦЭМ!$A$33:$A$776,$A108,СВЦЭМ!$B$33:$B$776,O$83)+'СЕТ СН'!$G$14+СВЦЭМ!$D$10+'СЕТ СН'!$G$6-'СЕТ СН'!$G$26</f>
        <v>1383.51090763</v>
      </c>
      <c r="P108" s="36">
        <f>SUMIFS(СВЦЭМ!$D$33:$D$776,СВЦЭМ!$A$33:$A$776,$A108,СВЦЭМ!$B$33:$B$776,P$83)+'СЕТ СН'!$G$14+СВЦЭМ!$D$10+'СЕТ СН'!$G$6-'СЕТ СН'!$G$26</f>
        <v>1393.9812956000001</v>
      </c>
      <c r="Q108" s="36">
        <f>SUMIFS(СВЦЭМ!$D$33:$D$776,СВЦЭМ!$A$33:$A$776,$A108,СВЦЭМ!$B$33:$B$776,Q$83)+'СЕТ СН'!$G$14+СВЦЭМ!$D$10+'СЕТ СН'!$G$6-'СЕТ СН'!$G$26</f>
        <v>1398.95354711</v>
      </c>
      <c r="R108" s="36">
        <f>SUMIFS(СВЦЭМ!$D$33:$D$776,СВЦЭМ!$A$33:$A$776,$A108,СВЦЭМ!$B$33:$B$776,R$83)+'СЕТ СН'!$G$14+СВЦЭМ!$D$10+'СЕТ СН'!$G$6-'СЕТ СН'!$G$26</f>
        <v>1393.85651233</v>
      </c>
      <c r="S108" s="36">
        <f>SUMIFS(СВЦЭМ!$D$33:$D$776,СВЦЭМ!$A$33:$A$776,$A108,СВЦЭМ!$B$33:$B$776,S$83)+'СЕТ СН'!$G$14+СВЦЭМ!$D$10+'СЕТ СН'!$G$6-'СЕТ СН'!$G$26</f>
        <v>1379.6276351500001</v>
      </c>
      <c r="T108" s="36">
        <f>SUMIFS(СВЦЭМ!$D$33:$D$776,СВЦЭМ!$A$33:$A$776,$A108,СВЦЭМ!$B$33:$B$776,T$83)+'СЕТ СН'!$G$14+СВЦЭМ!$D$10+'СЕТ СН'!$G$6-'СЕТ СН'!$G$26</f>
        <v>1357.3208350300001</v>
      </c>
      <c r="U108" s="36">
        <f>SUMIFS(СВЦЭМ!$D$33:$D$776,СВЦЭМ!$A$33:$A$776,$A108,СВЦЭМ!$B$33:$B$776,U$83)+'СЕТ СН'!$G$14+СВЦЭМ!$D$10+'СЕТ СН'!$G$6-'СЕТ СН'!$G$26</f>
        <v>1349.44163093</v>
      </c>
      <c r="V108" s="36">
        <f>SUMIFS(СВЦЭМ!$D$33:$D$776,СВЦЭМ!$A$33:$A$776,$A108,СВЦЭМ!$B$33:$B$776,V$83)+'СЕТ СН'!$G$14+СВЦЭМ!$D$10+'СЕТ СН'!$G$6-'СЕТ СН'!$G$26</f>
        <v>1366.7247405900002</v>
      </c>
      <c r="W108" s="36">
        <f>SUMIFS(СВЦЭМ!$D$33:$D$776,СВЦЭМ!$A$33:$A$776,$A108,СВЦЭМ!$B$33:$B$776,W$83)+'СЕТ СН'!$G$14+СВЦЭМ!$D$10+'СЕТ СН'!$G$6-'СЕТ СН'!$G$26</f>
        <v>1356.4771425600002</v>
      </c>
      <c r="X108" s="36">
        <f>SUMIFS(СВЦЭМ!$D$33:$D$776,СВЦЭМ!$A$33:$A$776,$A108,СВЦЭМ!$B$33:$B$776,X$83)+'СЕТ СН'!$G$14+СВЦЭМ!$D$10+'СЕТ СН'!$G$6-'СЕТ СН'!$G$26</f>
        <v>1354.0935548900002</v>
      </c>
      <c r="Y108" s="36">
        <f>SUMIFS(СВЦЭМ!$D$33:$D$776,СВЦЭМ!$A$33:$A$776,$A108,СВЦЭМ!$B$33:$B$776,Y$83)+'СЕТ СН'!$G$14+СВЦЭМ!$D$10+'СЕТ СН'!$G$6-'СЕТ СН'!$G$26</f>
        <v>1353.25722602</v>
      </c>
    </row>
    <row r="109" spans="1:25" ht="15.75" x14ac:dyDescent="0.2">
      <c r="A109" s="35">
        <f t="shared" si="2"/>
        <v>43916</v>
      </c>
      <c r="B109" s="36">
        <f>SUMIFS(СВЦЭМ!$D$33:$D$776,СВЦЭМ!$A$33:$A$776,$A109,СВЦЭМ!$B$33:$B$776,B$83)+'СЕТ СН'!$G$14+СВЦЭМ!$D$10+'СЕТ СН'!$G$6-'СЕТ СН'!$G$26</f>
        <v>1399.3109469400001</v>
      </c>
      <c r="C109" s="36">
        <f>SUMIFS(СВЦЭМ!$D$33:$D$776,СВЦЭМ!$A$33:$A$776,$A109,СВЦЭМ!$B$33:$B$776,C$83)+'СЕТ СН'!$G$14+СВЦЭМ!$D$10+'СЕТ СН'!$G$6-'СЕТ СН'!$G$26</f>
        <v>1403.7186129800002</v>
      </c>
      <c r="D109" s="36">
        <f>SUMIFS(СВЦЭМ!$D$33:$D$776,СВЦЭМ!$A$33:$A$776,$A109,СВЦЭМ!$B$33:$B$776,D$83)+'СЕТ СН'!$G$14+СВЦЭМ!$D$10+'СЕТ СН'!$G$6-'СЕТ СН'!$G$26</f>
        <v>1408.6095285500001</v>
      </c>
      <c r="E109" s="36">
        <f>SUMIFS(СВЦЭМ!$D$33:$D$776,СВЦЭМ!$A$33:$A$776,$A109,СВЦЭМ!$B$33:$B$776,E$83)+'СЕТ СН'!$G$14+СВЦЭМ!$D$10+'СЕТ СН'!$G$6-'СЕТ СН'!$G$26</f>
        <v>1416.8717580100001</v>
      </c>
      <c r="F109" s="36">
        <f>SUMIFS(СВЦЭМ!$D$33:$D$776,СВЦЭМ!$A$33:$A$776,$A109,СВЦЭМ!$B$33:$B$776,F$83)+'СЕТ СН'!$G$14+СВЦЭМ!$D$10+'СЕТ СН'!$G$6-'СЕТ СН'!$G$26</f>
        <v>1414.9591329499999</v>
      </c>
      <c r="G109" s="36">
        <f>SUMIFS(СВЦЭМ!$D$33:$D$776,СВЦЭМ!$A$33:$A$776,$A109,СВЦЭМ!$B$33:$B$776,G$83)+'СЕТ СН'!$G$14+СВЦЭМ!$D$10+'СЕТ СН'!$G$6-'СЕТ СН'!$G$26</f>
        <v>1411.58673946</v>
      </c>
      <c r="H109" s="36">
        <f>SUMIFS(СВЦЭМ!$D$33:$D$776,СВЦЭМ!$A$33:$A$776,$A109,СВЦЭМ!$B$33:$B$776,H$83)+'СЕТ СН'!$G$14+СВЦЭМ!$D$10+'СЕТ СН'!$G$6-'СЕТ СН'!$G$26</f>
        <v>1420.7266606100002</v>
      </c>
      <c r="I109" s="36">
        <f>SUMIFS(СВЦЭМ!$D$33:$D$776,СВЦЭМ!$A$33:$A$776,$A109,СВЦЭМ!$B$33:$B$776,I$83)+'СЕТ СН'!$G$14+СВЦЭМ!$D$10+'СЕТ СН'!$G$6-'СЕТ СН'!$G$26</f>
        <v>1409.7059177400001</v>
      </c>
      <c r="J109" s="36">
        <f>SUMIFS(СВЦЭМ!$D$33:$D$776,СВЦЭМ!$A$33:$A$776,$A109,СВЦЭМ!$B$33:$B$776,J$83)+'СЕТ СН'!$G$14+СВЦЭМ!$D$10+'СЕТ СН'!$G$6-'СЕТ СН'!$G$26</f>
        <v>1391.0395614700001</v>
      </c>
      <c r="K109" s="36">
        <f>SUMIFS(СВЦЭМ!$D$33:$D$776,СВЦЭМ!$A$33:$A$776,$A109,СВЦЭМ!$B$33:$B$776,K$83)+'СЕТ СН'!$G$14+СВЦЭМ!$D$10+'СЕТ СН'!$G$6-'СЕТ СН'!$G$26</f>
        <v>1384.3760042200001</v>
      </c>
      <c r="L109" s="36">
        <f>SUMIFS(СВЦЭМ!$D$33:$D$776,СВЦЭМ!$A$33:$A$776,$A109,СВЦЭМ!$B$33:$B$776,L$83)+'СЕТ СН'!$G$14+СВЦЭМ!$D$10+'СЕТ СН'!$G$6-'СЕТ СН'!$G$26</f>
        <v>1397.0464105599999</v>
      </c>
      <c r="M109" s="36">
        <f>SUMIFS(СВЦЭМ!$D$33:$D$776,СВЦЭМ!$A$33:$A$776,$A109,СВЦЭМ!$B$33:$B$776,M$83)+'СЕТ СН'!$G$14+СВЦЭМ!$D$10+'СЕТ СН'!$G$6-'СЕТ СН'!$G$26</f>
        <v>1386.8682891500002</v>
      </c>
      <c r="N109" s="36">
        <f>SUMIFS(СВЦЭМ!$D$33:$D$776,СВЦЭМ!$A$33:$A$776,$A109,СВЦЭМ!$B$33:$B$776,N$83)+'СЕТ СН'!$G$14+СВЦЭМ!$D$10+'СЕТ СН'!$G$6-'СЕТ СН'!$G$26</f>
        <v>1395.77841734</v>
      </c>
      <c r="O109" s="36">
        <f>SUMIFS(СВЦЭМ!$D$33:$D$776,СВЦЭМ!$A$33:$A$776,$A109,СВЦЭМ!$B$33:$B$776,O$83)+'СЕТ СН'!$G$14+СВЦЭМ!$D$10+'СЕТ СН'!$G$6-'СЕТ СН'!$G$26</f>
        <v>1404.5509405800001</v>
      </c>
      <c r="P109" s="36">
        <f>SUMIFS(СВЦЭМ!$D$33:$D$776,СВЦЭМ!$A$33:$A$776,$A109,СВЦЭМ!$B$33:$B$776,P$83)+'СЕТ СН'!$G$14+СВЦЭМ!$D$10+'СЕТ СН'!$G$6-'СЕТ СН'!$G$26</f>
        <v>1406.3484703500001</v>
      </c>
      <c r="Q109" s="36">
        <f>SUMIFS(СВЦЭМ!$D$33:$D$776,СВЦЭМ!$A$33:$A$776,$A109,СВЦЭМ!$B$33:$B$776,Q$83)+'СЕТ СН'!$G$14+СВЦЭМ!$D$10+'СЕТ СН'!$G$6-'СЕТ СН'!$G$26</f>
        <v>1410.1865698199999</v>
      </c>
      <c r="R109" s="36">
        <f>SUMIFS(СВЦЭМ!$D$33:$D$776,СВЦЭМ!$A$33:$A$776,$A109,СВЦЭМ!$B$33:$B$776,R$83)+'СЕТ СН'!$G$14+СВЦЭМ!$D$10+'СЕТ СН'!$G$6-'СЕТ СН'!$G$26</f>
        <v>1411.7403383600001</v>
      </c>
      <c r="S109" s="36">
        <f>SUMIFS(СВЦЭМ!$D$33:$D$776,СВЦЭМ!$A$33:$A$776,$A109,СВЦЭМ!$B$33:$B$776,S$83)+'СЕТ СН'!$G$14+СВЦЭМ!$D$10+'СЕТ СН'!$G$6-'СЕТ СН'!$G$26</f>
        <v>1405.2652668300002</v>
      </c>
      <c r="T109" s="36">
        <f>SUMIFS(СВЦЭМ!$D$33:$D$776,СВЦЭМ!$A$33:$A$776,$A109,СВЦЭМ!$B$33:$B$776,T$83)+'СЕТ СН'!$G$14+СВЦЭМ!$D$10+'СЕТ СН'!$G$6-'СЕТ СН'!$G$26</f>
        <v>1390.4823770600001</v>
      </c>
      <c r="U109" s="36">
        <f>SUMIFS(СВЦЭМ!$D$33:$D$776,СВЦЭМ!$A$33:$A$776,$A109,СВЦЭМ!$B$33:$B$776,U$83)+'СЕТ СН'!$G$14+СВЦЭМ!$D$10+'СЕТ СН'!$G$6-'СЕТ СН'!$G$26</f>
        <v>1382.3556655699999</v>
      </c>
      <c r="V109" s="36">
        <f>SUMIFS(СВЦЭМ!$D$33:$D$776,СВЦЭМ!$A$33:$A$776,$A109,СВЦЭМ!$B$33:$B$776,V$83)+'СЕТ СН'!$G$14+СВЦЭМ!$D$10+'СЕТ СН'!$G$6-'СЕТ СН'!$G$26</f>
        <v>1379.4673299599999</v>
      </c>
      <c r="W109" s="36">
        <f>SUMIFS(СВЦЭМ!$D$33:$D$776,СВЦЭМ!$A$33:$A$776,$A109,СВЦЭМ!$B$33:$B$776,W$83)+'СЕТ СН'!$G$14+СВЦЭМ!$D$10+'СЕТ СН'!$G$6-'СЕТ СН'!$G$26</f>
        <v>1371.5217561100001</v>
      </c>
      <c r="X109" s="36">
        <f>SUMIFS(СВЦЭМ!$D$33:$D$776,СВЦЭМ!$A$33:$A$776,$A109,СВЦЭМ!$B$33:$B$776,X$83)+'СЕТ СН'!$G$14+СВЦЭМ!$D$10+'СЕТ СН'!$G$6-'СЕТ СН'!$G$26</f>
        <v>1383.5209535200001</v>
      </c>
      <c r="Y109" s="36">
        <f>SUMIFS(СВЦЭМ!$D$33:$D$776,СВЦЭМ!$A$33:$A$776,$A109,СВЦЭМ!$B$33:$B$776,Y$83)+'СЕТ СН'!$G$14+СВЦЭМ!$D$10+'СЕТ СН'!$G$6-'СЕТ СН'!$G$26</f>
        <v>1398.3943006899999</v>
      </c>
    </row>
    <row r="110" spans="1:25" ht="15.75" x14ac:dyDescent="0.2">
      <c r="A110" s="35">
        <f t="shared" si="2"/>
        <v>43917</v>
      </c>
      <c r="B110" s="36">
        <f>SUMIFS(СВЦЭМ!$D$33:$D$776,СВЦЭМ!$A$33:$A$776,$A110,СВЦЭМ!$B$33:$B$776,B$83)+'СЕТ СН'!$G$14+СВЦЭМ!$D$10+'СЕТ СН'!$G$6-'СЕТ СН'!$G$26</f>
        <v>1443.6333350800001</v>
      </c>
      <c r="C110" s="36">
        <f>SUMIFS(СВЦЭМ!$D$33:$D$776,СВЦЭМ!$A$33:$A$776,$A110,СВЦЭМ!$B$33:$B$776,C$83)+'СЕТ СН'!$G$14+СВЦЭМ!$D$10+'СЕТ СН'!$G$6-'СЕТ СН'!$G$26</f>
        <v>1463.6948747800002</v>
      </c>
      <c r="D110" s="36">
        <f>SUMIFS(СВЦЭМ!$D$33:$D$776,СВЦЭМ!$A$33:$A$776,$A110,СВЦЭМ!$B$33:$B$776,D$83)+'СЕТ СН'!$G$14+СВЦЭМ!$D$10+'СЕТ СН'!$G$6-'СЕТ СН'!$G$26</f>
        <v>1477.68903585</v>
      </c>
      <c r="E110" s="36">
        <f>SUMIFS(СВЦЭМ!$D$33:$D$776,СВЦЭМ!$A$33:$A$776,$A110,СВЦЭМ!$B$33:$B$776,E$83)+'СЕТ СН'!$G$14+СВЦЭМ!$D$10+'СЕТ СН'!$G$6-'СЕТ СН'!$G$26</f>
        <v>1487.1114654600001</v>
      </c>
      <c r="F110" s="36">
        <f>SUMIFS(СВЦЭМ!$D$33:$D$776,СВЦЭМ!$A$33:$A$776,$A110,СВЦЭМ!$B$33:$B$776,F$83)+'СЕТ СН'!$G$14+СВЦЭМ!$D$10+'СЕТ СН'!$G$6-'СЕТ СН'!$G$26</f>
        <v>1483.76558393</v>
      </c>
      <c r="G110" s="36">
        <f>SUMIFS(СВЦЭМ!$D$33:$D$776,СВЦЭМ!$A$33:$A$776,$A110,СВЦЭМ!$B$33:$B$776,G$83)+'СЕТ СН'!$G$14+СВЦЭМ!$D$10+'СЕТ СН'!$G$6-'СЕТ СН'!$G$26</f>
        <v>1472.5315752800002</v>
      </c>
      <c r="H110" s="36">
        <f>SUMIFS(СВЦЭМ!$D$33:$D$776,СВЦЭМ!$A$33:$A$776,$A110,СВЦЭМ!$B$33:$B$776,H$83)+'СЕТ СН'!$G$14+СВЦЭМ!$D$10+'СЕТ СН'!$G$6-'СЕТ СН'!$G$26</f>
        <v>1455.2827926200002</v>
      </c>
      <c r="I110" s="36">
        <f>SUMIFS(СВЦЭМ!$D$33:$D$776,СВЦЭМ!$A$33:$A$776,$A110,СВЦЭМ!$B$33:$B$776,I$83)+'СЕТ СН'!$G$14+СВЦЭМ!$D$10+'СЕТ СН'!$G$6-'СЕТ СН'!$G$26</f>
        <v>1414.6324042300002</v>
      </c>
      <c r="J110" s="36">
        <f>SUMIFS(СВЦЭМ!$D$33:$D$776,СВЦЭМ!$A$33:$A$776,$A110,СВЦЭМ!$B$33:$B$776,J$83)+'СЕТ СН'!$G$14+СВЦЭМ!$D$10+'СЕТ СН'!$G$6-'СЕТ СН'!$G$26</f>
        <v>1374.6492571200001</v>
      </c>
      <c r="K110" s="36">
        <f>SUMIFS(СВЦЭМ!$D$33:$D$776,СВЦЭМ!$A$33:$A$776,$A110,СВЦЭМ!$B$33:$B$776,K$83)+'СЕТ СН'!$G$14+СВЦЭМ!$D$10+'СЕТ СН'!$G$6-'СЕТ СН'!$G$26</f>
        <v>1367.4033980900001</v>
      </c>
      <c r="L110" s="36">
        <f>SUMIFS(СВЦЭМ!$D$33:$D$776,СВЦЭМ!$A$33:$A$776,$A110,СВЦЭМ!$B$33:$B$776,L$83)+'СЕТ СН'!$G$14+СВЦЭМ!$D$10+'СЕТ СН'!$G$6-'СЕТ СН'!$G$26</f>
        <v>1387.2705894000001</v>
      </c>
      <c r="M110" s="36">
        <f>SUMIFS(СВЦЭМ!$D$33:$D$776,СВЦЭМ!$A$33:$A$776,$A110,СВЦЭМ!$B$33:$B$776,M$83)+'СЕТ СН'!$G$14+СВЦЭМ!$D$10+'СЕТ СН'!$G$6-'СЕТ СН'!$G$26</f>
        <v>1383.63320359</v>
      </c>
      <c r="N110" s="36">
        <f>SUMIFS(СВЦЭМ!$D$33:$D$776,СВЦЭМ!$A$33:$A$776,$A110,СВЦЭМ!$B$33:$B$776,N$83)+'СЕТ СН'!$G$14+СВЦЭМ!$D$10+'СЕТ СН'!$G$6-'СЕТ СН'!$G$26</f>
        <v>1395.9386541100002</v>
      </c>
      <c r="O110" s="36">
        <f>SUMIFS(СВЦЭМ!$D$33:$D$776,СВЦЭМ!$A$33:$A$776,$A110,СВЦЭМ!$B$33:$B$776,O$83)+'СЕТ СН'!$G$14+СВЦЭМ!$D$10+'СЕТ СН'!$G$6-'СЕТ СН'!$G$26</f>
        <v>1411.0988547300001</v>
      </c>
      <c r="P110" s="36">
        <f>SUMIFS(СВЦЭМ!$D$33:$D$776,СВЦЭМ!$A$33:$A$776,$A110,СВЦЭМ!$B$33:$B$776,P$83)+'СЕТ СН'!$G$14+СВЦЭМ!$D$10+'СЕТ СН'!$G$6-'СЕТ СН'!$G$26</f>
        <v>1419.7535893500001</v>
      </c>
      <c r="Q110" s="36">
        <f>SUMIFS(СВЦЭМ!$D$33:$D$776,СВЦЭМ!$A$33:$A$776,$A110,СВЦЭМ!$B$33:$B$776,Q$83)+'СЕТ СН'!$G$14+СВЦЭМ!$D$10+'СЕТ СН'!$G$6-'СЕТ СН'!$G$26</f>
        <v>1425.48199368</v>
      </c>
      <c r="R110" s="36">
        <f>SUMIFS(СВЦЭМ!$D$33:$D$776,СВЦЭМ!$A$33:$A$776,$A110,СВЦЭМ!$B$33:$B$776,R$83)+'СЕТ СН'!$G$14+СВЦЭМ!$D$10+'СЕТ СН'!$G$6-'СЕТ СН'!$G$26</f>
        <v>1422.39742993</v>
      </c>
      <c r="S110" s="36">
        <f>SUMIFS(СВЦЭМ!$D$33:$D$776,СВЦЭМ!$A$33:$A$776,$A110,СВЦЭМ!$B$33:$B$776,S$83)+'СЕТ СН'!$G$14+СВЦЭМ!$D$10+'СЕТ СН'!$G$6-'СЕТ СН'!$G$26</f>
        <v>1407.5475919800001</v>
      </c>
      <c r="T110" s="36">
        <f>SUMIFS(СВЦЭМ!$D$33:$D$776,СВЦЭМ!$A$33:$A$776,$A110,СВЦЭМ!$B$33:$B$776,T$83)+'СЕТ СН'!$G$14+СВЦЭМ!$D$10+'СЕТ СН'!$G$6-'СЕТ СН'!$G$26</f>
        <v>1392.7055103900002</v>
      </c>
      <c r="U110" s="36">
        <f>SUMIFS(СВЦЭМ!$D$33:$D$776,СВЦЭМ!$A$33:$A$776,$A110,СВЦЭМ!$B$33:$B$776,U$83)+'СЕТ СН'!$G$14+СВЦЭМ!$D$10+'СЕТ СН'!$G$6-'СЕТ СН'!$G$26</f>
        <v>1378.7348253100001</v>
      </c>
      <c r="V110" s="36">
        <f>SUMIFS(СВЦЭМ!$D$33:$D$776,СВЦЭМ!$A$33:$A$776,$A110,СВЦЭМ!$B$33:$B$776,V$83)+'СЕТ СН'!$G$14+СВЦЭМ!$D$10+'СЕТ СН'!$G$6-'СЕТ СН'!$G$26</f>
        <v>1380.8378769200001</v>
      </c>
      <c r="W110" s="36">
        <f>SUMIFS(СВЦЭМ!$D$33:$D$776,СВЦЭМ!$A$33:$A$776,$A110,СВЦЭМ!$B$33:$B$776,W$83)+'СЕТ СН'!$G$14+СВЦЭМ!$D$10+'СЕТ СН'!$G$6-'СЕТ СН'!$G$26</f>
        <v>1380.64809079</v>
      </c>
      <c r="X110" s="36">
        <f>SUMIFS(СВЦЭМ!$D$33:$D$776,СВЦЭМ!$A$33:$A$776,$A110,СВЦЭМ!$B$33:$B$776,X$83)+'СЕТ СН'!$G$14+СВЦЭМ!$D$10+'СЕТ СН'!$G$6-'СЕТ СН'!$G$26</f>
        <v>1387.5636298200002</v>
      </c>
      <c r="Y110" s="36">
        <f>SUMIFS(СВЦЭМ!$D$33:$D$776,СВЦЭМ!$A$33:$A$776,$A110,СВЦЭМ!$B$33:$B$776,Y$83)+'СЕТ СН'!$G$14+СВЦЭМ!$D$10+'СЕТ СН'!$G$6-'СЕТ СН'!$G$26</f>
        <v>1409.1912299200001</v>
      </c>
    </row>
    <row r="111" spans="1:25" ht="15.75" x14ac:dyDescent="0.2">
      <c r="A111" s="35">
        <f t="shared" si="2"/>
        <v>43918</v>
      </c>
      <c r="B111" s="36">
        <f>SUMIFS(СВЦЭМ!$D$33:$D$776,СВЦЭМ!$A$33:$A$776,$A111,СВЦЭМ!$B$33:$B$776,B$83)+'СЕТ СН'!$G$14+СВЦЭМ!$D$10+'СЕТ СН'!$G$6-'СЕТ СН'!$G$26</f>
        <v>1499.23113539</v>
      </c>
      <c r="C111" s="36">
        <f>SUMIFS(СВЦЭМ!$D$33:$D$776,СВЦЭМ!$A$33:$A$776,$A111,СВЦЭМ!$B$33:$B$776,C$83)+'СЕТ СН'!$G$14+СВЦЭМ!$D$10+'СЕТ СН'!$G$6-'СЕТ СН'!$G$26</f>
        <v>1496.4515603</v>
      </c>
      <c r="D111" s="36">
        <f>SUMIFS(СВЦЭМ!$D$33:$D$776,СВЦЭМ!$A$33:$A$776,$A111,СВЦЭМ!$B$33:$B$776,D$83)+'СЕТ СН'!$G$14+СВЦЭМ!$D$10+'СЕТ СН'!$G$6-'СЕТ СН'!$G$26</f>
        <v>1517.8770868400002</v>
      </c>
      <c r="E111" s="36">
        <f>SUMIFS(СВЦЭМ!$D$33:$D$776,СВЦЭМ!$A$33:$A$776,$A111,СВЦЭМ!$B$33:$B$776,E$83)+'СЕТ СН'!$G$14+СВЦЭМ!$D$10+'СЕТ СН'!$G$6-'СЕТ СН'!$G$26</f>
        <v>1527.21858514</v>
      </c>
      <c r="F111" s="36">
        <f>SUMIFS(СВЦЭМ!$D$33:$D$776,СВЦЭМ!$A$33:$A$776,$A111,СВЦЭМ!$B$33:$B$776,F$83)+'СЕТ СН'!$G$14+СВЦЭМ!$D$10+'СЕТ СН'!$G$6-'СЕТ СН'!$G$26</f>
        <v>1525.3031369700002</v>
      </c>
      <c r="G111" s="36">
        <f>SUMIFS(СВЦЭМ!$D$33:$D$776,СВЦЭМ!$A$33:$A$776,$A111,СВЦЭМ!$B$33:$B$776,G$83)+'СЕТ СН'!$G$14+СВЦЭМ!$D$10+'СЕТ СН'!$G$6-'СЕТ СН'!$G$26</f>
        <v>1525.7818543100002</v>
      </c>
      <c r="H111" s="36">
        <f>SUMIFS(СВЦЭМ!$D$33:$D$776,СВЦЭМ!$A$33:$A$776,$A111,СВЦЭМ!$B$33:$B$776,H$83)+'СЕТ СН'!$G$14+СВЦЭМ!$D$10+'СЕТ СН'!$G$6-'СЕТ СН'!$G$26</f>
        <v>1507.2621210900002</v>
      </c>
      <c r="I111" s="36">
        <f>SUMIFS(СВЦЭМ!$D$33:$D$776,СВЦЭМ!$A$33:$A$776,$A111,СВЦЭМ!$B$33:$B$776,I$83)+'СЕТ СН'!$G$14+СВЦЭМ!$D$10+'СЕТ СН'!$G$6-'СЕТ СН'!$G$26</f>
        <v>1472.0554222700002</v>
      </c>
      <c r="J111" s="36">
        <f>SUMIFS(СВЦЭМ!$D$33:$D$776,СВЦЭМ!$A$33:$A$776,$A111,СВЦЭМ!$B$33:$B$776,J$83)+'СЕТ СН'!$G$14+СВЦЭМ!$D$10+'СЕТ СН'!$G$6-'СЕТ СН'!$G$26</f>
        <v>1434.4547307400001</v>
      </c>
      <c r="K111" s="36">
        <f>SUMIFS(СВЦЭМ!$D$33:$D$776,СВЦЭМ!$A$33:$A$776,$A111,СВЦЭМ!$B$33:$B$776,K$83)+'СЕТ СН'!$G$14+СВЦЭМ!$D$10+'СЕТ СН'!$G$6-'СЕТ СН'!$G$26</f>
        <v>1430.5578592500001</v>
      </c>
      <c r="L111" s="36">
        <f>SUMIFS(СВЦЭМ!$D$33:$D$776,СВЦЭМ!$A$33:$A$776,$A111,СВЦЭМ!$B$33:$B$776,L$83)+'СЕТ СН'!$G$14+СВЦЭМ!$D$10+'СЕТ СН'!$G$6-'СЕТ СН'!$G$26</f>
        <v>1441.0292887700002</v>
      </c>
      <c r="M111" s="36">
        <f>SUMIFS(СВЦЭМ!$D$33:$D$776,СВЦЭМ!$A$33:$A$776,$A111,СВЦЭМ!$B$33:$B$776,M$83)+'СЕТ СН'!$G$14+СВЦЭМ!$D$10+'СЕТ СН'!$G$6-'СЕТ СН'!$G$26</f>
        <v>1442.2871239200001</v>
      </c>
      <c r="N111" s="36">
        <f>SUMIFS(СВЦЭМ!$D$33:$D$776,СВЦЭМ!$A$33:$A$776,$A111,СВЦЭМ!$B$33:$B$776,N$83)+'СЕТ СН'!$G$14+СВЦЭМ!$D$10+'СЕТ СН'!$G$6-'СЕТ СН'!$G$26</f>
        <v>1456.59477558</v>
      </c>
      <c r="O111" s="36">
        <f>SUMIFS(СВЦЭМ!$D$33:$D$776,СВЦЭМ!$A$33:$A$776,$A111,СВЦЭМ!$B$33:$B$776,O$83)+'СЕТ СН'!$G$14+СВЦЭМ!$D$10+'СЕТ СН'!$G$6-'СЕТ СН'!$G$26</f>
        <v>1467.3181463800001</v>
      </c>
      <c r="P111" s="36">
        <f>SUMIFS(СВЦЭМ!$D$33:$D$776,СВЦЭМ!$A$33:$A$776,$A111,СВЦЭМ!$B$33:$B$776,P$83)+'СЕТ СН'!$G$14+СВЦЭМ!$D$10+'СЕТ СН'!$G$6-'СЕТ СН'!$G$26</f>
        <v>1485.7582057500001</v>
      </c>
      <c r="Q111" s="36">
        <f>SUMIFS(СВЦЭМ!$D$33:$D$776,СВЦЭМ!$A$33:$A$776,$A111,СВЦЭМ!$B$33:$B$776,Q$83)+'СЕТ СН'!$G$14+СВЦЭМ!$D$10+'СЕТ СН'!$G$6-'СЕТ СН'!$G$26</f>
        <v>1487.7110344900002</v>
      </c>
      <c r="R111" s="36">
        <f>SUMIFS(СВЦЭМ!$D$33:$D$776,СВЦЭМ!$A$33:$A$776,$A111,СВЦЭМ!$B$33:$B$776,R$83)+'СЕТ СН'!$G$14+СВЦЭМ!$D$10+'СЕТ СН'!$G$6-'СЕТ СН'!$G$26</f>
        <v>1487.7412247400002</v>
      </c>
      <c r="S111" s="36">
        <f>SUMIFS(СВЦЭМ!$D$33:$D$776,СВЦЭМ!$A$33:$A$776,$A111,СВЦЭМ!$B$33:$B$776,S$83)+'СЕТ СН'!$G$14+СВЦЭМ!$D$10+'СЕТ СН'!$G$6-'СЕТ СН'!$G$26</f>
        <v>1480.7268949600002</v>
      </c>
      <c r="T111" s="36">
        <f>SUMIFS(СВЦЭМ!$D$33:$D$776,СВЦЭМ!$A$33:$A$776,$A111,СВЦЭМ!$B$33:$B$776,T$83)+'СЕТ СН'!$G$14+СВЦЭМ!$D$10+'СЕТ СН'!$G$6-'СЕТ СН'!$G$26</f>
        <v>1476.44622615</v>
      </c>
      <c r="U111" s="36">
        <f>SUMIFS(СВЦЭМ!$D$33:$D$776,СВЦЭМ!$A$33:$A$776,$A111,СВЦЭМ!$B$33:$B$776,U$83)+'СЕТ СН'!$G$14+СВЦЭМ!$D$10+'СЕТ СН'!$G$6-'СЕТ СН'!$G$26</f>
        <v>1458.26956974</v>
      </c>
      <c r="V111" s="36">
        <f>SUMIFS(СВЦЭМ!$D$33:$D$776,СВЦЭМ!$A$33:$A$776,$A111,СВЦЭМ!$B$33:$B$776,V$83)+'СЕТ СН'!$G$14+СВЦЭМ!$D$10+'СЕТ СН'!$G$6-'СЕТ СН'!$G$26</f>
        <v>1426.8252759000002</v>
      </c>
      <c r="W111" s="36">
        <f>SUMIFS(СВЦЭМ!$D$33:$D$776,СВЦЭМ!$A$33:$A$776,$A111,СВЦЭМ!$B$33:$B$776,W$83)+'СЕТ СН'!$G$14+СВЦЭМ!$D$10+'СЕТ СН'!$G$6-'СЕТ СН'!$G$26</f>
        <v>1416.8697448900002</v>
      </c>
      <c r="X111" s="36">
        <f>SUMIFS(СВЦЭМ!$D$33:$D$776,СВЦЭМ!$A$33:$A$776,$A111,СВЦЭМ!$B$33:$B$776,X$83)+'СЕТ СН'!$G$14+СВЦЭМ!$D$10+'СЕТ СН'!$G$6-'СЕТ СН'!$G$26</f>
        <v>1426.3250348800002</v>
      </c>
      <c r="Y111" s="36">
        <f>SUMIFS(СВЦЭМ!$D$33:$D$776,СВЦЭМ!$A$33:$A$776,$A111,СВЦЭМ!$B$33:$B$776,Y$83)+'СЕТ СН'!$G$14+СВЦЭМ!$D$10+'СЕТ СН'!$G$6-'СЕТ СН'!$G$26</f>
        <v>1458.15236729</v>
      </c>
    </row>
    <row r="112" spans="1:25" ht="15.75" x14ac:dyDescent="0.2">
      <c r="A112" s="35">
        <f t="shared" si="2"/>
        <v>43919</v>
      </c>
      <c r="B112" s="36">
        <f>SUMIFS(СВЦЭМ!$D$33:$D$776,СВЦЭМ!$A$33:$A$776,$A112,СВЦЭМ!$B$33:$B$776,B$83)+'СЕТ СН'!$G$14+СВЦЭМ!$D$10+'СЕТ СН'!$G$6-'СЕТ СН'!$G$26</f>
        <v>1508.5832481900002</v>
      </c>
      <c r="C112" s="36">
        <f>SUMIFS(СВЦЭМ!$D$33:$D$776,СВЦЭМ!$A$33:$A$776,$A112,СВЦЭМ!$B$33:$B$776,C$83)+'СЕТ СН'!$G$14+СВЦЭМ!$D$10+'СЕТ СН'!$G$6-'СЕТ СН'!$G$26</f>
        <v>1520.59334967</v>
      </c>
      <c r="D112" s="36">
        <f>SUMIFS(СВЦЭМ!$D$33:$D$776,СВЦЭМ!$A$33:$A$776,$A112,СВЦЭМ!$B$33:$B$776,D$83)+'СЕТ СН'!$G$14+СВЦЭМ!$D$10+'СЕТ СН'!$G$6-'СЕТ СН'!$G$26</f>
        <v>1545.0858711300002</v>
      </c>
      <c r="E112" s="36">
        <f>SUMIFS(СВЦЭМ!$D$33:$D$776,СВЦЭМ!$A$33:$A$776,$A112,СВЦЭМ!$B$33:$B$776,E$83)+'СЕТ СН'!$G$14+СВЦЭМ!$D$10+'СЕТ СН'!$G$6-'СЕТ СН'!$G$26</f>
        <v>1553.8622742299999</v>
      </c>
      <c r="F112" s="36">
        <f>SUMIFS(СВЦЭМ!$D$33:$D$776,СВЦЭМ!$A$33:$A$776,$A112,СВЦЭМ!$B$33:$B$776,F$83)+'СЕТ СН'!$G$14+СВЦЭМ!$D$10+'СЕТ СН'!$G$6-'СЕТ СН'!$G$26</f>
        <v>1554.2514344599999</v>
      </c>
      <c r="G112" s="36">
        <f>SUMIFS(СВЦЭМ!$D$33:$D$776,СВЦЭМ!$A$33:$A$776,$A112,СВЦЭМ!$B$33:$B$776,G$83)+'СЕТ СН'!$G$14+СВЦЭМ!$D$10+'СЕТ СН'!$G$6-'СЕТ СН'!$G$26</f>
        <v>1550.7938034600002</v>
      </c>
      <c r="H112" s="36">
        <f>SUMIFS(СВЦЭМ!$D$33:$D$776,СВЦЭМ!$A$33:$A$776,$A112,СВЦЭМ!$B$33:$B$776,H$83)+'СЕТ СН'!$G$14+СВЦЭМ!$D$10+'СЕТ СН'!$G$6-'СЕТ СН'!$G$26</f>
        <v>1533.3118471400001</v>
      </c>
      <c r="I112" s="36">
        <f>SUMIFS(СВЦЭМ!$D$33:$D$776,СВЦЭМ!$A$33:$A$776,$A112,СВЦЭМ!$B$33:$B$776,I$83)+'СЕТ СН'!$G$14+СВЦЭМ!$D$10+'СЕТ СН'!$G$6-'СЕТ СН'!$G$26</f>
        <v>1499.04341557</v>
      </c>
      <c r="J112" s="36">
        <f>SUMIFS(СВЦЭМ!$D$33:$D$776,СВЦЭМ!$A$33:$A$776,$A112,СВЦЭМ!$B$33:$B$776,J$83)+'СЕТ СН'!$G$14+СВЦЭМ!$D$10+'СЕТ СН'!$G$6-'СЕТ СН'!$G$26</f>
        <v>1426.69827842</v>
      </c>
      <c r="K112" s="36">
        <f>SUMIFS(СВЦЭМ!$D$33:$D$776,СВЦЭМ!$A$33:$A$776,$A112,СВЦЭМ!$B$33:$B$776,K$83)+'СЕТ СН'!$G$14+СВЦЭМ!$D$10+'СЕТ СН'!$G$6-'СЕТ СН'!$G$26</f>
        <v>1399.8816470000002</v>
      </c>
      <c r="L112" s="36">
        <f>SUMIFS(СВЦЭМ!$D$33:$D$776,СВЦЭМ!$A$33:$A$776,$A112,СВЦЭМ!$B$33:$B$776,L$83)+'СЕТ СН'!$G$14+СВЦЭМ!$D$10+'СЕТ СН'!$G$6-'СЕТ СН'!$G$26</f>
        <v>1414.1794725100001</v>
      </c>
      <c r="M112" s="36">
        <f>SUMIFS(СВЦЭМ!$D$33:$D$776,СВЦЭМ!$A$33:$A$776,$A112,СВЦЭМ!$B$33:$B$776,M$83)+'СЕТ СН'!$G$14+СВЦЭМ!$D$10+'СЕТ СН'!$G$6-'СЕТ СН'!$G$26</f>
        <v>1424.3715215900002</v>
      </c>
      <c r="N112" s="36">
        <f>SUMIFS(СВЦЭМ!$D$33:$D$776,СВЦЭМ!$A$33:$A$776,$A112,СВЦЭМ!$B$33:$B$776,N$83)+'СЕТ СН'!$G$14+СВЦЭМ!$D$10+'СЕТ СН'!$G$6-'СЕТ СН'!$G$26</f>
        <v>1436.29117881</v>
      </c>
      <c r="O112" s="36">
        <f>SUMIFS(СВЦЭМ!$D$33:$D$776,СВЦЭМ!$A$33:$A$776,$A112,СВЦЭМ!$B$33:$B$776,O$83)+'СЕТ СН'!$G$14+СВЦЭМ!$D$10+'СЕТ СН'!$G$6-'СЕТ СН'!$G$26</f>
        <v>1442.9659828100002</v>
      </c>
      <c r="P112" s="36">
        <f>SUMIFS(СВЦЭМ!$D$33:$D$776,СВЦЭМ!$A$33:$A$776,$A112,СВЦЭМ!$B$33:$B$776,P$83)+'СЕТ СН'!$G$14+СВЦЭМ!$D$10+'СЕТ СН'!$G$6-'СЕТ СН'!$G$26</f>
        <v>1449.8456540000002</v>
      </c>
      <c r="Q112" s="36">
        <f>SUMIFS(СВЦЭМ!$D$33:$D$776,СВЦЭМ!$A$33:$A$776,$A112,СВЦЭМ!$B$33:$B$776,Q$83)+'СЕТ СН'!$G$14+СВЦЭМ!$D$10+'СЕТ СН'!$G$6-'СЕТ СН'!$G$26</f>
        <v>1457.22767819</v>
      </c>
      <c r="R112" s="36">
        <f>SUMIFS(СВЦЭМ!$D$33:$D$776,СВЦЭМ!$A$33:$A$776,$A112,СВЦЭМ!$B$33:$B$776,R$83)+'СЕТ СН'!$G$14+СВЦЭМ!$D$10+'СЕТ СН'!$G$6-'СЕТ СН'!$G$26</f>
        <v>1453.0174222400001</v>
      </c>
      <c r="S112" s="36">
        <f>SUMIFS(СВЦЭМ!$D$33:$D$776,СВЦЭМ!$A$33:$A$776,$A112,СВЦЭМ!$B$33:$B$776,S$83)+'СЕТ СН'!$G$14+СВЦЭМ!$D$10+'СЕТ СН'!$G$6-'СЕТ СН'!$G$26</f>
        <v>1450.4702639100001</v>
      </c>
      <c r="T112" s="36">
        <f>SUMIFS(СВЦЭМ!$D$33:$D$776,СВЦЭМ!$A$33:$A$776,$A112,СВЦЭМ!$B$33:$B$776,T$83)+'СЕТ СН'!$G$14+СВЦЭМ!$D$10+'СЕТ СН'!$G$6-'СЕТ СН'!$G$26</f>
        <v>1434.18558472</v>
      </c>
      <c r="U112" s="36">
        <f>SUMIFS(СВЦЭМ!$D$33:$D$776,СВЦЭМ!$A$33:$A$776,$A112,СВЦЭМ!$B$33:$B$776,U$83)+'СЕТ СН'!$G$14+СВЦЭМ!$D$10+'СЕТ СН'!$G$6-'СЕТ СН'!$G$26</f>
        <v>1414.8017915200001</v>
      </c>
      <c r="V112" s="36">
        <f>SUMIFS(СВЦЭМ!$D$33:$D$776,СВЦЭМ!$A$33:$A$776,$A112,СВЦЭМ!$B$33:$B$776,V$83)+'СЕТ СН'!$G$14+СВЦЭМ!$D$10+'СЕТ СН'!$G$6-'СЕТ СН'!$G$26</f>
        <v>1394.5001669600001</v>
      </c>
      <c r="W112" s="36">
        <f>SUMIFS(СВЦЭМ!$D$33:$D$776,СВЦЭМ!$A$33:$A$776,$A112,СВЦЭМ!$B$33:$B$776,W$83)+'СЕТ СН'!$G$14+СВЦЭМ!$D$10+'СЕТ СН'!$G$6-'СЕТ СН'!$G$26</f>
        <v>1372.6974917000002</v>
      </c>
      <c r="X112" s="36">
        <f>SUMIFS(СВЦЭМ!$D$33:$D$776,СВЦЭМ!$A$33:$A$776,$A112,СВЦЭМ!$B$33:$B$776,X$83)+'СЕТ СН'!$G$14+СВЦЭМ!$D$10+'СЕТ СН'!$G$6-'СЕТ СН'!$G$26</f>
        <v>1368.30947823</v>
      </c>
      <c r="Y112" s="36">
        <f>SUMIFS(СВЦЭМ!$D$33:$D$776,СВЦЭМ!$A$33:$A$776,$A112,СВЦЭМ!$B$33:$B$776,Y$83)+'СЕТ СН'!$G$14+СВЦЭМ!$D$10+'СЕТ СН'!$G$6-'СЕТ СН'!$G$26</f>
        <v>1402.23193059</v>
      </c>
    </row>
    <row r="113" spans="1:27" ht="15.75" x14ac:dyDescent="0.2">
      <c r="A113" s="35">
        <f t="shared" si="2"/>
        <v>43920</v>
      </c>
      <c r="B113" s="36">
        <f>SUMIFS(СВЦЭМ!$D$33:$D$776,СВЦЭМ!$A$33:$A$776,$A113,СВЦЭМ!$B$33:$B$776,B$83)+'СЕТ СН'!$G$14+СВЦЭМ!$D$10+'СЕТ СН'!$G$6-'СЕТ СН'!$G$26</f>
        <v>1454.3209809200002</v>
      </c>
      <c r="C113" s="36">
        <f>SUMIFS(СВЦЭМ!$D$33:$D$776,СВЦЭМ!$A$33:$A$776,$A113,СВЦЭМ!$B$33:$B$776,C$83)+'СЕТ СН'!$G$14+СВЦЭМ!$D$10+'СЕТ СН'!$G$6-'СЕТ СН'!$G$26</f>
        <v>1486.26616242</v>
      </c>
      <c r="D113" s="36">
        <f>SUMIFS(СВЦЭМ!$D$33:$D$776,СВЦЭМ!$A$33:$A$776,$A113,СВЦЭМ!$B$33:$B$776,D$83)+'СЕТ СН'!$G$14+СВЦЭМ!$D$10+'СЕТ СН'!$G$6-'СЕТ СН'!$G$26</f>
        <v>1535.13052341</v>
      </c>
      <c r="E113" s="36">
        <f>SUMIFS(СВЦЭМ!$D$33:$D$776,СВЦЭМ!$A$33:$A$776,$A113,СВЦЭМ!$B$33:$B$776,E$83)+'СЕТ СН'!$G$14+СВЦЭМ!$D$10+'СЕТ СН'!$G$6-'СЕТ СН'!$G$26</f>
        <v>1543.2533789500001</v>
      </c>
      <c r="F113" s="36">
        <f>SUMIFS(СВЦЭМ!$D$33:$D$776,СВЦЭМ!$A$33:$A$776,$A113,СВЦЭМ!$B$33:$B$776,F$83)+'СЕТ СН'!$G$14+СВЦЭМ!$D$10+'СЕТ СН'!$G$6-'СЕТ СН'!$G$26</f>
        <v>1534.3689389800002</v>
      </c>
      <c r="G113" s="36">
        <f>SUMIFS(СВЦЭМ!$D$33:$D$776,СВЦЭМ!$A$33:$A$776,$A113,СВЦЭМ!$B$33:$B$776,G$83)+'СЕТ СН'!$G$14+СВЦЭМ!$D$10+'СЕТ СН'!$G$6-'СЕТ СН'!$G$26</f>
        <v>1526.1940445300002</v>
      </c>
      <c r="H113" s="36">
        <f>SUMIFS(СВЦЭМ!$D$33:$D$776,СВЦЭМ!$A$33:$A$776,$A113,СВЦЭМ!$B$33:$B$776,H$83)+'СЕТ СН'!$G$14+СВЦЭМ!$D$10+'СЕТ СН'!$G$6-'СЕТ СН'!$G$26</f>
        <v>1500.0532077299999</v>
      </c>
      <c r="I113" s="36">
        <f>SUMIFS(СВЦЭМ!$D$33:$D$776,СВЦЭМ!$A$33:$A$776,$A113,СВЦЭМ!$B$33:$B$776,I$83)+'СЕТ СН'!$G$14+СВЦЭМ!$D$10+'СЕТ СН'!$G$6-'СЕТ СН'!$G$26</f>
        <v>1435.38420077</v>
      </c>
      <c r="J113" s="36">
        <f>SUMIFS(СВЦЭМ!$D$33:$D$776,СВЦЭМ!$A$33:$A$776,$A113,СВЦЭМ!$B$33:$B$776,J$83)+'СЕТ СН'!$G$14+СВЦЭМ!$D$10+'СЕТ СН'!$G$6-'СЕТ СН'!$G$26</f>
        <v>1392.4998565600001</v>
      </c>
      <c r="K113" s="36">
        <f>SUMIFS(СВЦЭМ!$D$33:$D$776,СВЦЭМ!$A$33:$A$776,$A113,СВЦЭМ!$B$33:$B$776,K$83)+'СЕТ СН'!$G$14+СВЦЭМ!$D$10+'СЕТ СН'!$G$6-'СЕТ СН'!$G$26</f>
        <v>1380.4677929600002</v>
      </c>
      <c r="L113" s="36">
        <f>SUMIFS(СВЦЭМ!$D$33:$D$776,СВЦЭМ!$A$33:$A$776,$A113,СВЦЭМ!$B$33:$B$776,L$83)+'СЕТ СН'!$G$14+СВЦЭМ!$D$10+'СЕТ СН'!$G$6-'СЕТ СН'!$G$26</f>
        <v>1392.9370267700001</v>
      </c>
      <c r="M113" s="36">
        <f>SUMIFS(СВЦЭМ!$D$33:$D$776,СВЦЭМ!$A$33:$A$776,$A113,СВЦЭМ!$B$33:$B$776,M$83)+'СЕТ СН'!$G$14+СВЦЭМ!$D$10+'СЕТ СН'!$G$6-'СЕТ СН'!$G$26</f>
        <v>1389.2588129200001</v>
      </c>
      <c r="N113" s="36">
        <f>SUMIFS(СВЦЭМ!$D$33:$D$776,СВЦЭМ!$A$33:$A$776,$A113,СВЦЭМ!$B$33:$B$776,N$83)+'СЕТ СН'!$G$14+СВЦЭМ!$D$10+'СЕТ СН'!$G$6-'СЕТ СН'!$G$26</f>
        <v>1407.2151269200001</v>
      </c>
      <c r="O113" s="36">
        <f>SUMIFS(СВЦЭМ!$D$33:$D$776,СВЦЭМ!$A$33:$A$776,$A113,СВЦЭМ!$B$33:$B$776,O$83)+'СЕТ СН'!$G$14+СВЦЭМ!$D$10+'СЕТ СН'!$G$6-'СЕТ СН'!$G$26</f>
        <v>1418.5353539600001</v>
      </c>
      <c r="P113" s="36">
        <f>SUMIFS(СВЦЭМ!$D$33:$D$776,СВЦЭМ!$A$33:$A$776,$A113,СВЦЭМ!$B$33:$B$776,P$83)+'СЕТ СН'!$G$14+СВЦЭМ!$D$10+'СЕТ СН'!$G$6-'СЕТ СН'!$G$26</f>
        <v>1422.7816484800001</v>
      </c>
      <c r="Q113" s="36">
        <f>SUMIFS(СВЦЭМ!$D$33:$D$776,СВЦЭМ!$A$33:$A$776,$A113,СВЦЭМ!$B$33:$B$776,Q$83)+'СЕТ СН'!$G$14+СВЦЭМ!$D$10+'СЕТ СН'!$G$6-'СЕТ СН'!$G$26</f>
        <v>1426.4852381700002</v>
      </c>
      <c r="R113" s="36">
        <f>SUMIFS(СВЦЭМ!$D$33:$D$776,СВЦЭМ!$A$33:$A$776,$A113,СВЦЭМ!$B$33:$B$776,R$83)+'СЕТ СН'!$G$14+СВЦЭМ!$D$10+'СЕТ СН'!$G$6-'СЕТ СН'!$G$26</f>
        <v>1427.1485162399999</v>
      </c>
      <c r="S113" s="36">
        <f>SUMIFS(СВЦЭМ!$D$33:$D$776,СВЦЭМ!$A$33:$A$776,$A113,СВЦЭМ!$B$33:$B$776,S$83)+'СЕТ СН'!$G$14+СВЦЭМ!$D$10+'СЕТ СН'!$G$6-'СЕТ СН'!$G$26</f>
        <v>1452.1148223499999</v>
      </c>
      <c r="T113" s="36">
        <f>SUMIFS(СВЦЭМ!$D$33:$D$776,СВЦЭМ!$A$33:$A$776,$A113,СВЦЭМ!$B$33:$B$776,T$83)+'СЕТ СН'!$G$14+СВЦЭМ!$D$10+'СЕТ СН'!$G$6-'СЕТ СН'!$G$26</f>
        <v>1437.5085004299999</v>
      </c>
      <c r="U113" s="36">
        <f>SUMIFS(СВЦЭМ!$D$33:$D$776,СВЦЭМ!$A$33:$A$776,$A113,СВЦЭМ!$B$33:$B$776,U$83)+'СЕТ СН'!$G$14+СВЦЭМ!$D$10+'СЕТ СН'!$G$6-'СЕТ СН'!$G$26</f>
        <v>1412.0055301100001</v>
      </c>
      <c r="V113" s="36">
        <f>SUMIFS(СВЦЭМ!$D$33:$D$776,СВЦЭМ!$A$33:$A$776,$A113,СВЦЭМ!$B$33:$B$776,V$83)+'СЕТ СН'!$G$14+СВЦЭМ!$D$10+'СЕТ СН'!$G$6-'СЕТ СН'!$G$26</f>
        <v>1421.7693963000002</v>
      </c>
      <c r="W113" s="36">
        <f>SUMIFS(СВЦЭМ!$D$33:$D$776,СВЦЭМ!$A$33:$A$776,$A113,СВЦЭМ!$B$33:$B$776,W$83)+'СЕТ СН'!$G$14+СВЦЭМ!$D$10+'СЕТ СН'!$G$6-'СЕТ СН'!$G$26</f>
        <v>1398.7810648300001</v>
      </c>
      <c r="X113" s="36">
        <f>SUMIFS(СВЦЭМ!$D$33:$D$776,СВЦЭМ!$A$33:$A$776,$A113,СВЦЭМ!$B$33:$B$776,X$83)+'СЕТ СН'!$G$14+СВЦЭМ!$D$10+'СЕТ СН'!$G$6-'СЕТ СН'!$G$26</f>
        <v>1425.3435333800001</v>
      </c>
      <c r="Y113" s="36">
        <f>SUMIFS(СВЦЭМ!$D$33:$D$776,СВЦЭМ!$A$33:$A$776,$A113,СВЦЭМ!$B$33:$B$776,Y$83)+'СЕТ СН'!$G$14+СВЦЭМ!$D$10+'СЕТ СН'!$G$6-'СЕТ СН'!$G$26</f>
        <v>1464.84943372</v>
      </c>
    </row>
    <row r="114" spans="1:27" ht="15.75" x14ac:dyDescent="0.2">
      <c r="A114" s="35">
        <f t="shared" si="2"/>
        <v>43921</v>
      </c>
      <c r="B114" s="36">
        <f>SUMIFS(СВЦЭМ!$D$33:$D$776,СВЦЭМ!$A$33:$A$776,$A114,СВЦЭМ!$B$33:$B$776,B$83)+'СЕТ СН'!$G$14+СВЦЭМ!$D$10+'СЕТ СН'!$G$6-'СЕТ СН'!$G$26</f>
        <v>1468.3505045000002</v>
      </c>
      <c r="C114" s="36">
        <f>SUMIFS(СВЦЭМ!$D$33:$D$776,СВЦЭМ!$A$33:$A$776,$A114,СВЦЭМ!$B$33:$B$776,C$83)+'СЕТ СН'!$G$14+СВЦЭМ!$D$10+'СЕТ СН'!$G$6-'СЕТ СН'!$G$26</f>
        <v>1499.27659642</v>
      </c>
      <c r="D114" s="36">
        <f>SUMIFS(СВЦЭМ!$D$33:$D$776,СВЦЭМ!$A$33:$A$776,$A114,СВЦЭМ!$B$33:$B$776,D$83)+'СЕТ СН'!$G$14+СВЦЭМ!$D$10+'СЕТ СН'!$G$6-'СЕТ СН'!$G$26</f>
        <v>1542.64540508</v>
      </c>
      <c r="E114" s="36">
        <f>SUMIFS(СВЦЭМ!$D$33:$D$776,СВЦЭМ!$A$33:$A$776,$A114,СВЦЭМ!$B$33:$B$776,E$83)+'СЕТ СН'!$G$14+СВЦЭМ!$D$10+'СЕТ СН'!$G$6-'СЕТ СН'!$G$26</f>
        <v>1555.5237922400001</v>
      </c>
      <c r="F114" s="36">
        <f>SUMIFS(СВЦЭМ!$D$33:$D$776,СВЦЭМ!$A$33:$A$776,$A114,СВЦЭМ!$B$33:$B$776,F$83)+'СЕТ СН'!$G$14+СВЦЭМ!$D$10+'СЕТ СН'!$G$6-'СЕТ СН'!$G$26</f>
        <v>1552.5980176</v>
      </c>
      <c r="G114" s="36">
        <f>SUMIFS(СВЦЭМ!$D$33:$D$776,СВЦЭМ!$A$33:$A$776,$A114,СВЦЭМ!$B$33:$B$776,G$83)+'СЕТ СН'!$G$14+СВЦЭМ!$D$10+'СЕТ СН'!$G$6-'СЕТ СН'!$G$26</f>
        <v>1536.6524012300001</v>
      </c>
      <c r="H114" s="36">
        <f>SUMIFS(СВЦЭМ!$D$33:$D$776,СВЦЭМ!$A$33:$A$776,$A114,СВЦЭМ!$B$33:$B$776,H$83)+'СЕТ СН'!$G$14+СВЦЭМ!$D$10+'СЕТ СН'!$G$6-'СЕТ СН'!$G$26</f>
        <v>1506.57445882</v>
      </c>
      <c r="I114" s="36">
        <f>SUMIFS(СВЦЭМ!$D$33:$D$776,СВЦЭМ!$A$33:$A$776,$A114,СВЦЭМ!$B$33:$B$776,I$83)+'СЕТ СН'!$G$14+СВЦЭМ!$D$10+'СЕТ СН'!$G$6-'СЕТ СН'!$G$26</f>
        <v>1457.00879882</v>
      </c>
      <c r="J114" s="36">
        <f>SUMIFS(СВЦЭМ!$D$33:$D$776,СВЦЭМ!$A$33:$A$776,$A114,СВЦЭМ!$B$33:$B$776,J$83)+'СЕТ СН'!$G$14+СВЦЭМ!$D$10+'СЕТ СН'!$G$6-'СЕТ СН'!$G$26</f>
        <v>1415.1089544400002</v>
      </c>
      <c r="K114" s="36">
        <f>SUMIFS(СВЦЭМ!$D$33:$D$776,СВЦЭМ!$A$33:$A$776,$A114,СВЦЭМ!$B$33:$B$776,K$83)+'СЕТ СН'!$G$14+СВЦЭМ!$D$10+'СЕТ СН'!$G$6-'СЕТ СН'!$G$26</f>
        <v>1401.2857257999999</v>
      </c>
      <c r="L114" s="36">
        <f>SUMIFS(СВЦЭМ!$D$33:$D$776,СВЦЭМ!$A$33:$A$776,$A114,СВЦЭМ!$B$33:$B$776,L$83)+'СЕТ СН'!$G$14+СВЦЭМ!$D$10+'СЕТ СН'!$G$6-'СЕТ СН'!$G$26</f>
        <v>1398.3045463000001</v>
      </c>
      <c r="M114" s="36">
        <f>SUMIFS(СВЦЭМ!$D$33:$D$776,СВЦЭМ!$A$33:$A$776,$A114,СВЦЭМ!$B$33:$B$776,M$83)+'СЕТ СН'!$G$14+СВЦЭМ!$D$10+'СЕТ СН'!$G$6-'СЕТ СН'!$G$26</f>
        <v>1389.6909132200001</v>
      </c>
      <c r="N114" s="36">
        <f>SUMIFS(СВЦЭМ!$D$33:$D$776,СВЦЭМ!$A$33:$A$776,$A114,СВЦЭМ!$B$33:$B$776,N$83)+'СЕТ СН'!$G$14+СВЦЭМ!$D$10+'СЕТ СН'!$G$6-'СЕТ СН'!$G$26</f>
        <v>1400.0612120400001</v>
      </c>
      <c r="O114" s="36">
        <f>SUMIFS(СВЦЭМ!$D$33:$D$776,СВЦЭМ!$A$33:$A$776,$A114,СВЦЭМ!$B$33:$B$776,O$83)+'СЕТ СН'!$G$14+СВЦЭМ!$D$10+'СЕТ СН'!$G$6-'СЕТ СН'!$G$26</f>
        <v>1411.83162029</v>
      </c>
      <c r="P114" s="36">
        <f>SUMIFS(СВЦЭМ!$D$33:$D$776,СВЦЭМ!$A$33:$A$776,$A114,СВЦЭМ!$B$33:$B$776,P$83)+'СЕТ СН'!$G$14+СВЦЭМ!$D$10+'СЕТ СН'!$G$6-'СЕТ СН'!$G$26</f>
        <v>1420.6132476900002</v>
      </c>
      <c r="Q114" s="36">
        <f>SUMIFS(СВЦЭМ!$D$33:$D$776,СВЦЭМ!$A$33:$A$776,$A114,СВЦЭМ!$B$33:$B$776,Q$83)+'СЕТ СН'!$G$14+СВЦЭМ!$D$10+'СЕТ СН'!$G$6-'СЕТ СН'!$G$26</f>
        <v>1423.5523766200001</v>
      </c>
      <c r="R114" s="36">
        <f>SUMIFS(СВЦЭМ!$D$33:$D$776,СВЦЭМ!$A$33:$A$776,$A114,СВЦЭМ!$B$33:$B$776,R$83)+'СЕТ СН'!$G$14+СВЦЭМ!$D$10+'СЕТ СН'!$G$6-'СЕТ СН'!$G$26</f>
        <v>1416.5111981499999</v>
      </c>
      <c r="S114" s="36">
        <f>SUMIFS(СВЦЭМ!$D$33:$D$776,СВЦЭМ!$A$33:$A$776,$A114,СВЦЭМ!$B$33:$B$776,S$83)+'СЕТ СН'!$G$14+СВЦЭМ!$D$10+'СЕТ СН'!$G$6-'СЕТ СН'!$G$26</f>
        <v>1416.63125386</v>
      </c>
      <c r="T114" s="36">
        <f>SUMIFS(СВЦЭМ!$D$33:$D$776,СВЦЭМ!$A$33:$A$776,$A114,СВЦЭМ!$B$33:$B$776,T$83)+'СЕТ СН'!$G$14+СВЦЭМ!$D$10+'СЕТ СН'!$G$6-'СЕТ СН'!$G$26</f>
        <v>1391.2294017500001</v>
      </c>
      <c r="U114" s="36">
        <f>SUMIFS(СВЦЭМ!$D$33:$D$776,СВЦЭМ!$A$33:$A$776,$A114,СВЦЭМ!$B$33:$B$776,U$83)+'СЕТ СН'!$G$14+СВЦЭМ!$D$10+'СЕТ СН'!$G$6-'СЕТ СН'!$G$26</f>
        <v>1368.1877706800001</v>
      </c>
      <c r="V114" s="36">
        <f>SUMIFS(СВЦЭМ!$D$33:$D$776,СВЦЭМ!$A$33:$A$776,$A114,СВЦЭМ!$B$33:$B$776,V$83)+'СЕТ СН'!$G$14+СВЦЭМ!$D$10+'СЕТ СН'!$G$6-'СЕТ СН'!$G$26</f>
        <v>1365.9403943500001</v>
      </c>
      <c r="W114" s="36">
        <f>SUMIFS(СВЦЭМ!$D$33:$D$776,СВЦЭМ!$A$33:$A$776,$A114,СВЦЭМ!$B$33:$B$776,W$83)+'СЕТ СН'!$G$14+СВЦЭМ!$D$10+'СЕТ СН'!$G$6-'СЕТ СН'!$G$26</f>
        <v>1382.31584892</v>
      </c>
      <c r="X114" s="36">
        <f>SUMIFS(СВЦЭМ!$D$33:$D$776,СВЦЭМ!$A$33:$A$776,$A114,СВЦЭМ!$B$33:$B$776,X$83)+'СЕТ СН'!$G$14+СВЦЭМ!$D$10+'СЕТ СН'!$G$6-'СЕТ СН'!$G$26</f>
        <v>1378.18057787</v>
      </c>
      <c r="Y114" s="36">
        <f>SUMIFS(СВЦЭМ!$D$33:$D$776,СВЦЭМ!$A$33:$A$776,$A114,СВЦЭМ!$B$33:$B$776,Y$83)+'СЕТ СН'!$G$14+СВЦЭМ!$D$10+'СЕТ СН'!$G$6-'СЕТ СН'!$G$26</f>
        <v>1393.9652241399999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СН'!$H$14+СВЦЭМ!$D$10+'СЕТ СН'!$H$6-'СЕТ СН'!$H$26</f>
        <v>1252.6340086800001</v>
      </c>
      <c r="C120" s="36">
        <f>SUMIFS(СВЦЭМ!$D$33:$D$776,СВЦЭМ!$A$33:$A$776,$A120,СВЦЭМ!$B$33:$B$776,C$119)+'СЕТ СН'!$H$14+СВЦЭМ!$D$10+'СЕТ СН'!$H$6-'СЕТ СН'!$H$26</f>
        <v>1281.4068569599999</v>
      </c>
      <c r="D120" s="36">
        <f>SUMIFS(СВЦЭМ!$D$33:$D$776,СВЦЭМ!$A$33:$A$776,$A120,СВЦЭМ!$B$33:$B$776,D$119)+'СЕТ СН'!$H$14+СВЦЭМ!$D$10+'СЕТ СН'!$H$6-'СЕТ СН'!$H$26</f>
        <v>1290.17784205</v>
      </c>
      <c r="E120" s="36">
        <f>SUMIFS(СВЦЭМ!$D$33:$D$776,СВЦЭМ!$A$33:$A$776,$A120,СВЦЭМ!$B$33:$B$776,E$119)+'СЕТ СН'!$H$14+СВЦЭМ!$D$10+'СЕТ СН'!$H$6-'СЕТ СН'!$H$26</f>
        <v>1298.44015081</v>
      </c>
      <c r="F120" s="36">
        <f>SUMIFS(СВЦЭМ!$D$33:$D$776,СВЦЭМ!$A$33:$A$776,$A120,СВЦЭМ!$B$33:$B$776,F$119)+'СЕТ СН'!$H$14+СВЦЭМ!$D$10+'СЕТ СН'!$H$6-'СЕТ СН'!$H$26</f>
        <v>1294.9206969500001</v>
      </c>
      <c r="G120" s="36">
        <f>SUMIFS(СВЦЭМ!$D$33:$D$776,СВЦЭМ!$A$33:$A$776,$A120,СВЦЭМ!$B$33:$B$776,G$119)+'СЕТ СН'!$H$14+СВЦЭМ!$D$10+'СЕТ СН'!$H$6-'СЕТ СН'!$H$26</f>
        <v>1294.2318677100002</v>
      </c>
      <c r="H120" s="36">
        <f>SUMIFS(СВЦЭМ!$D$33:$D$776,СВЦЭМ!$A$33:$A$776,$A120,СВЦЭМ!$B$33:$B$776,H$119)+'СЕТ СН'!$H$14+СВЦЭМ!$D$10+'СЕТ СН'!$H$6-'СЕТ СН'!$H$26</f>
        <v>1284.16760735</v>
      </c>
      <c r="I120" s="36">
        <f>SUMIFS(СВЦЭМ!$D$33:$D$776,СВЦЭМ!$A$33:$A$776,$A120,СВЦЭМ!$B$33:$B$776,I$119)+'СЕТ СН'!$H$14+СВЦЭМ!$D$10+'СЕТ СН'!$H$6-'СЕТ СН'!$H$26</f>
        <v>1252.24928447</v>
      </c>
      <c r="J120" s="36">
        <f>SUMIFS(СВЦЭМ!$D$33:$D$776,СВЦЭМ!$A$33:$A$776,$A120,СВЦЭМ!$B$33:$B$776,J$119)+'СЕТ СН'!$H$14+СВЦЭМ!$D$10+'СЕТ СН'!$H$6-'СЕТ СН'!$H$26</f>
        <v>1194.48575248</v>
      </c>
      <c r="K120" s="36">
        <f>SUMIFS(СВЦЭМ!$D$33:$D$776,СВЦЭМ!$A$33:$A$776,$A120,СВЦЭМ!$B$33:$B$776,K$119)+'СЕТ СН'!$H$14+СВЦЭМ!$D$10+'СЕТ СН'!$H$6-'СЕТ СН'!$H$26</f>
        <v>1179.0577635899999</v>
      </c>
      <c r="L120" s="36">
        <f>SUMIFS(СВЦЭМ!$D$33:$D$776,СВЦЭМ!$A$33:$A$776,$A120,СВЦЭМ!$B$33:$B$776,L$119)+'СЕТ СН'!$H$14+СВЦЭМ!$D$10+'СЕТ СН'!$H$6-'СЕТ СН'!$H$26</f>
        <v>1165.5433308000001</v>
      </c>
      <c r="M120" s="36">
        <f>SUMIFS(СВЦЭМ!$D$33:$D$776,СВЦЭМ!$A$33:$A$776,$A120,СВЦЭМ!$B$33:$B$776,M$119)+'СЕТ СН'!$H$14+СВЦЭМ!$D$10+'СЕТ СН'!$H$6-'СЕТ СН'!$H$26</f>
        <v>1167.88224289</v>
      </c>
      <c r="N120" s="36">
        <f>SUMIFS(СВЦЭМ!$D$33:$D$776,СВЦЭМ!$A$33:$A$776,$A120,СВЦЭМ!$B$33:$B$776,N$119)+'СЕТ СН'!$H$14+СВЦЭМ!$D$10+'СЕТ СН'!$H$6-'СЕТ СН'!$H$26</f>
        <v>1177.0010971500001</v>
      </c>
      <c r="O120" s="36">
        <f>SUMIFS(СВЦЭМ!$D$33:$D$776,СВЦЭМ!$A$33:$A$776,$A120,СВЦЭМ!$B$33:$B$776,O$119)+'СЕТ СН'!$H$14+СВЦЭМ!$D$10+'СЕТ СН'!$H$6-'СЕТ СН'!$H$26</f>
        <v>1191.5580696900001</v>
      </c>
      <c r="P120" s="36">
        <f>SUMIFS(СВЦЭМ!$D$33:$D$776,СВЦЭМ!$A$33:$A$776,$A120,СВЦЭМ!$B$33:$B$776,P$119)+'СЕТ СН'!$H$14+СВЦЭМ!$D$10+'СЕТ СН'!$H$6-'СЕТ СН'!$H$26</f>
        <v>1202.6215379400001</v>
      </c>
      <c r="Q120" s="36">
        <f>SUMIFS(СВЦЭМ!$D$33:$D$776,СВЦЭМ!$A$33:$A$776,$A120,СВЦЭМ!$B$33:$B$776,Q$119)+'СЕТ СН'!$H$14+СВЦЭМ!$D$10+'СЕТ СН'!$H$6-'СЕТ СН'!$H$26</f>
        <v>1212.19465395</v>
      </c>
      <c r="R120" s="36">
        <f>SUMIFS(СВЦЭМ!$D$33:$D$776,СВЦЭМ!$A$33:$A$776,$A120,СВЦЭМ!$B$33:$B$776,R$119)+'СЕТ СН'!$H$14+СВЦЭМ!$D$10+'СЕТ СН'!$H$6-'СЕТ СН'!$H$26</f>
        <v>1207.5794835800002</v>
      </c>
      <c r="S120" s="36">
        <f>SUMIFS(СВЦЭМ!$D$33:$D$776,СВЦЭМ!$A$33:$A$776,$A120,СВЦЭМ!$B$33:$B$776,S$119)+'СЕТ СН'!$H$14+СВЦЭМ!$D$10+'СЕТ СН'!$H$6-'СЕТ СН'!$H$26</f>
        <v>1204.2640615400001</v>
      </c>
      <c r="T120" s="36">
        <f>SUMIFS(СВЦЭМ!$D$33:$D$776,СВЦЭМ!$A$33:$A$776,$A120,СВЦЭМ!$B$33:$B$776,T$119)+'СЕТ СН'!$H$14+СВЦЭМ!$D$10+'СЕТ СН'!$H$6-'СЕТ СН'!$H$26</f>
        <v>1193.7203451</v>
      </c>
      <c r="U120" s="36">
        <f>SUMIFS(СВЦЭМ!$D$33:$D$776,СВЦЭМ!$A$33:$A$776,$A120,СВЦЭМ!$B$33:$B$776,U$119)+'СЕТ СН'!$H$14+СВЦЭМ!$D$10+'СЕТ СН'!$H$6-'СЕТ СН'!$H$26</f>
        <v>1180.07688398</v>
      </c>
      <c r="V120" s="36">
        <f>SUMIFS(СВЦЭМ!$D$33:$D$776,СВЦЭМ!$A$33:$A$776,$A120,СВЦЭМ!$B$33:$B$776,V$119)+'СЕТ СН'!$H$14+СВЦЭМ!$D$10+'СЕТ СН'!$H$6-'СЕТ СН'!$H$26</f>
        <v>1173.47248964</v>
      </c>
      <c r="W120" s="36">
        <f>SUMIFS(СВЦЭМ!$D$33:$D$776,СВЦЭМ!$A$33:$A$776,$A120,СВЦЭМ!$B$33:$B$776,W$119)+'СЕТ СН'!$H$14+СВЦЭМ!$D$10+'СЕТ СН'!$H$6-'СЕТ СН'!$H$26</f>
        <v>1178.2456993600001</v>
      </c>
      <c r="X120" s="36">
        <f>SUMIFS(СВЦЭМ!$D$33:$D$776,СВЦЭМ!$A$33:$A$776,$A120,СВЦЭМ!$B$33:$B$776,X$119)+'СЕТ СН'!$H$14+СВЦЭМ!$D$10+'СЕТ СН'!$H$6-'СЕТ СН'!$H$26</f>
        <v>1190.01963768</v>
      </c>
      <c r="Y120" s="36">
        <f>SUMIFS(СВЦЭМ!$D$33:$D$776,СВЦЭМ!$A$33:$A$776,$A120,СВЦЭМ!$B$33:$B$776,Y$119)+'СЕТ СН'!$H$14+СВЦЭМ!$D$10+'СЕТ СН'!$H$6-'СЕТ СН'!$H$26</f>
        <v>1223.6916404799999</v>
      </c>
      <c r="AA120" s="45"/>
    </row>
    <row r="121" spans="1:27" ht="15.75" x14ac:dyDescent="0.2">
      <c r="A121" s="35">
        <f>A120+1</f>
        <v>43892</v>
      </c>
      <c r="B121" s="36">
        <f>SUMIFS(СВЦЭМ!$D$33:$D$776,СВЦЭМ!$A$33:$A$776,$A121,СВЦЭМ!$B$33:$B$776,B$119)+'СЕТ СН'!$H$14+СВЦЭМ!$D$10+'СЕТ СН'!$H$6-'СЕТ СН'!$H$26</f>
        <v>1197.3382306799999</v>
      </c>
      <c r="C121" s="36">
        <f>SUMIFS(СВЦЭМ!$D$33:$D$776,СВЦЭМ!$A$33:$A$776,$A121,СВЦЭМ!$B$33:$B$776,C$119)+'СЕТ СН'!$H$14+СВЦЭМ!$D$10+'СЕТ СН'!$H$6-'СЕТ СН'!$H$26</f>
        <v>1200.0246084700002</v>
      </c>
      <c r="D121" s="36">
        <f>SUMIFS(СВЦЭМ!$D$33:$D$776,СВЦЭМ!$A$33:$A$776,$A121,СВЦЭМ!$B$33:$B$776,D$119)+'СЕТ СН'!$H$14+СВЦЭМ!$D$10+'СЕТ СН'!$H$6-'СЕТ СН'!$H$26</f>
        <v>1211.6523343399999</v>
      </c>
      <c r="E121" s="36">
        <f>SUMIFS(СВЦЭМ!$D$33:$D$776,СВЦЭМ!$A$33:$A$776,$A121,СВЦЭМ!$B$33:$B$776,E$119)+'СЕТ СН'!$H$14+СВЦЭМ!$D$10+'СЕТ СН'!$H$6-'СЕТ СН'!$H$26</f>
        <v>1211.6168955600001</v>
      </c>
      <c r="F121" s="36">
        <f>SUMIFS(СВЦЭМ!$D$33:$D$776,СВЦЭМ!$A$33:$A$776,$A121,СВЦЭМ!$B$33:$B$776,F$119)+'СЕТ СН'!$H$14+СВЦЭМ!$D$10+'СЕТ СН'!$H$6-'СЕТ СН'!$H$26</f>
        <v>1210.93541658</v>
      </c>
      <c r="G121" s="36">
        <f>SUMIFS(СВЦЭМ!$D$33:$D$776,СВЦЭМ!$A$33:$A$776,$A121,СВЦЭМ!$B$33:$B$776,G$119)+'СЕТ СН'!$H$14+СВЦЭМ!$D$10+'СЕТ СН'!$H$6-'СЕТ СН'!$H$26</f>
        <v>1224.0750637800002</v>
      </c>
      <c r="H121" s="36">
        <f>SUMIFS(СВЦЭМ!$D$33:$D$776,СВЦЭМ!$A$33:$A$776,$A121,СВЦЭМ!$B$33:$B$776,H$119)+'СЕТ СН'!$H$14+СВЦЭМ!$D$10+'СЕТ СН'!$H$6-'СЕТ СН'!$H$26</f>
        <v>1273.3884369299999</v>
      </c>
      <c r="I121" s="36">
        <f>SUMIFS(СВЦЭМ!$D$33:$D$776,СВЦЭМ!$A$33:$A$776,$A121,СВЦЭМ!$B$33:$B$776,I$119)+'СЕТ СН'!$H$14+СВЦЭМ!$D$10+'СЕТ СН'!$H$6-'СЕТ СН'!$H$26</f>
        <v>1247.0980639600002</v>
      </c>
      <c r="J121" s="36">
        <f>SUMIFS(СВЦЭМ!$D$33:$D$776,СВЦЭМ!$A$33:$A$776,$A121,СВЦЭМ!$B$33:$B$776,J$119)+'СЕТ СН'!$H$14+СВЦЭМ!$D$10+'СЕТ СН'!$H$6-'СЕТ СН'!$H$26</f>
        <v>1206.9265951300001</v>
      </c>
      <c r="K121" s="36">
        <f>SUMIFS(СВЦЭМ!$D$33:$D$776,СВЦЭМ!$A$33:$A$776,$A121,СВЦЭМ!$B$33:$B$776,K$119)+'СЕТ СН'!$H$14+СВЦЭМ!$D$10+'СЕТ СН'!$H$6-'СЕТ СН'!$H$26</f>
        <v>1194.87139991</v>
      </c>
      <c r="L121" s="36">
        <f>SUMIFS(СВЦЭМ!$D$33:$D$776,СВЦЭМ!$A$33:$A$776,$A121,СВЦЭМ!$B$33:$B$776,L$119)+'СЕТ СН'!$H$14+СВЦЭМ!$D$10+'СЕТ СН'!$H$6-'СЕТ СН'!$H$26</f>
        <v>1198.8196643700001</v>
      </c>
      <c r="M121" s="36">
        <f>SUMIFS(СВЦЭМ!$D$33:$D$776,СВЦЭМ!$A$33:$A$776,$A121,СВЦЭМ!$B$33:$B$776,M$119)+'СЕТ СН'!$H$14+СВЦЭМ!$D$10+'СЕТ СН'!$H$6-'СЕТ СН'!$H$26</f>
        <v>1208.7140262400001</v>
      </c>
      <c r="N121" s="36">
        <f>SUMIFS(СВЦЭМ!$D$33:$D$776,СВЦЭМ!$A$33:$A$776,$A121,СВЦЭМ!$B$33:$B$776,N$119)+'СЕТ СН'!$H$14+СВЦЭМ!$D$10+'СЕТ СН'!$H$6-'СЕТ СН'!$H$26</f>
        <v>1222.37492204</v>
      </c>
      <c r="O121" s="36">
        <f>SUMIFS(СВЦЭМ!$D$33:$D$776,СВЦЭМ!$A$33:$A$776,$A121,СВЦЭМ!$B$33:$B$776,O$119)+'СЕТ СН'!$H$14+СВЦЭМ!$D$10+'СЕТ СН'!$H$6-'СЕТ СН'!$H$26</f>
        <v>1238.88601131</v>
      </c>
      <c r="P121" s="36">
        <f>SUMIFS(СВЦЭМ!$D$33:$D$776,СВЦЭМ!$A$33:$A$776,$A121,СВЦЭМ!$B$33:$B$776,P$119)+'СЕТ СН'!$H$14+СВЦЭМ!$D$10+'СЕТ СН'!$H$6-'СЕТ СН'!$H$26</f>
        <v>1248.47766488</v>
      </c>
      <c r="Q121" s="36">
        <f>SUMIFS(СВЦЭМ!$D$33:$D$776,СВЦЭМ!$A$33:$A$776,$A121,СВЦЭМ!$B$33:$B$776,Q$119)+'СЕТ СН'!$H$14+СВЦЭМ!$D$10+'СЕТ СН'!$H$6-'СЕТ СН'!$H$26</f>
        <v>1256.6043654300001</v>
      </c>
      <c r="R121" s="36">
        <f>SUMIFS(СВЦЭМ!$D$33:$D$776,СВЦЭМ!$A$33:$A$776,$A121,СВЦЭМ!$B$33:$B$776,R$119)+'СЕТ СН'!$H$14+СВЦЭМ!$D$10+'СЕТ СН'!$H$6-'СЕТ СН'!$H$26</f>
        <v>1256.5246675500002</v>
      </c>
      <c r="S121" s="36">
        <f>SUMIFS(СВЦЭМ!$D$33:$D$776,СВЦЭМ!$A$33:$A$776,$A121,СВЦЭМ!$B$33:$B$776,S$119)+'СЕТ СН'!$H$14+СВЦЭМ!$D$10+'СЕТ СН'!$H$6-'СЕТ СН'!$H$26</f>
        <v>1250.7851045900002</v>
      </c>
      <c r="T121" s="36">
        <f>SUMIFS(СВЦЭМ!$D$33:$D$776,СВЦЭМ!$A$33:$A$776,$A121,СВЦЭМ!$B$33:$B$776,T$119)+'СЕТ СН'!$H$14+СВЦЭМ!$D$10+'СЕТ СН'!$H$6-'СЕТ СН'!$H$26</f>
        <v>1231.7450123200001</v>
      </c>
      <c r="U121" s="36">
        <f>SUMIFS(СВЦЭМ!$D$33:$D$776,СВЦЭМ!$A$33:$A$776,$A121,СВЦЭМ!$B$33:$B$776,U$119)+'СЕТ СН'!$H$14+СВЦЭМ!$D$10+'СЕТ СН'!$H$6-'СЕТ СН'!$H$26</f>
        <v>1209.6286140900002</v>
      </c>
      <c r="V121" s="36">
        <f>SUMIFS(СВЦЭМ!$D$33:$D$776,СВЦЭМ!$A$33:$A$776,$A121,СВЦЭМ!$B$33:$B$776,V$119)+'СЕТ СН'!$H$14+СВЦЭМ!$D$10+'СЕТ СН'!$H$6-'СЕТ СН'!$H$26</f>
        <v>1213.7695684</v>
      </c>
      <c r="W121" s="36">
        <f>SUMIFS(СВЦЭМ!$D$33:$D$776,СВЦЭМ!$A$33:$A$776,$A121,СВЦЭМ!$B$33:$B$776,W$119)+'СЕТ СН'!$H$14+СВЦЭМ!$D$10+'СЕТ СН'!$H$6-'СЕТ СН'!$H$26</f>
        <v>1225.48204781</v>
      </c>
      <c r="X121" s="36">
        <f>SUMIFS(СВЦЭМ!$D$33:$D$776,СВЦЭМ!$A$33:$A$776,$A121,СВЦЭМ!$B$33:$B$776,X$119)+'СЕТ СН'!$H$14+СВЦЭМ!$D$10+'СЕТ СН'!$H$6-'СЕТ СН'!$H$26</f>
        <v>1240.7311553500001</v>
      </c>
      <c r="Y121" s="36">
        <f>SUMIFS(СВЦЭМ!$D$33:$D$776,СВЦЭМ!$A$33:$A$776,$A121,СВЦЭМ!$B$33:$B$776,Y$119)+'СЕТ СН'!$H$14+СВЦЭМ!$D$10+'СЕТ СН'!$H$6-'СЕТ СН'!$H$26</f>
        <v>1268.84920934</v>
      </c>
    </row>
    <row r="122" spans="1:27" ht="15.75" x14ac:dyDescent="0.2">
      <c r="A122" s="35">
        <f t="shared" ref="A122:A150" si="3">A121+1</f>
        <v>43893</v>
      </c>
      <c r="B122" s="36">
        <f>SUMIFS(СВЦЭМ!$D$33:$D$776,СВЦЭМ!$A$33:$A$776,$A122,СВЦЭМ!$B$33:$B$776,B$119)+'СЕТ СН'!$H$14+СВЦЭМ!$D$10+'СЕТ СН'!$H$6-'СЕТ СН'!$H$26</f>
        <v>1310.0839226500002</v>
      </c>
      <c r="C122" s="36">
        <f>SUMIFS(СВЦЭМ!$D$33:$D$776,СВЦЭМ!$A$33:$A$776,$A122,СВЦЭМ!$B$33:$B$776,C$119)+'СЕТ СН'!$H$14+СВЦЭМ!$D$10+'СЕТ СН'!$H$6-'СЕТ СН'!$H$26</f>
        <v>1334.6192787800001</v>
      </c>
      <c r="D122" s="36">
        <f>SUMIFS(СВЦЭМ!$D$33:$D$776,СВЦЭМ!$A$33:$A$776,$A122,СВЦЭМ!$B$33:$B$776,D$119)+'СЕТ СН'!$H$14+СВЦЭМ!$D$10+'СЕТ СН'!$H$6-'СЕТ СН'!$H$26</f>
        <v>1327.76336575</v>
      </c>
      <c r="E122" s="36">
        <f>SUMIFS(СВЦЭМ!$D$33:$D$776,СВЦЭМ!$A$33:$A$776,$A122,СВЦЭМ!$B$33:$B$776,E$119)+'СЕТ СН'!$H$14+СВЦЭМ!$D$10+'СЕТ СН'!$H$6-'СЕТ СН'!$H$26</f>
        <v>1331.0297541499999</v>
      </c>
      <c r="F122" s="36">
        <f>SUMIFS(СВЦЭМ!$D$33:$D$776,СВЦЭМ!$A$33:$A$776,$A122,СВЦЭМ!$B$33:$B$776,F$119)+'СЕТ СН'!$H$14+СВЦЭМ!$D$10+'СЕТ СН'!$H$6-'СЕТ СН'!$H$26</f>
        <v>1322.9171409099999</v>
      </c>
      <c r="G122" s="36">
        <f>SUMIFS(СВЦЭМ!$D$33:$D$776,СВЦЭМ!$A$33:$A$776,$A122,СВЦЭМ!$B$33:$B$776,G$119)+'СЕТ СН'!$H$14+СВЦЭМ!$D$10+'СЕТ СН'!$H$6-'СЕТ СН'!$H$26</f>
        <v>1329.1904936599999</v>
      </c>
      <c r="H122" s="36">
        <f>SUMIFS(СВЦЭМ!$D$33:$D$776,СВЦЭМ!$A$33:$A$776,$A122,СВЦЭМ!$B$33:$B$776,H$119)+'СЕТ СН'!$H$14+СВЦЭМ!$D$10+'СЕТ СН'!$H$6-'СЕТ СН'!$H$26</f>
        <v>1308.1409148500002</v>
      </c>
      <c r="I122" s="36">
        <f>SUMIFS(СВЦЭМ!$D$33:$D$776,СВЦЭМ!$A$33:$A$776,$A122,СВЦЭМ!$B$33:$B$776,I$119)+'СЕТ СН'!$H$14+СВЦЭМ!$D$10+'СЕТ СН'!$H$6-'СЕТ СН'!$H$26</f>
        <v>1221.4100273600002</v>
      </c>
      <c r="J122" s="36">
        <f>SUMIFS(СВЦЭМ!$D$33:$D$776,СВЦЭМ!$A$33:$A$776,$A122,СВЦЭМ!$B$33:$B$776,J$119)+'СЕТ СН'!$H$14+СВЦЭМ!$D$10+'СЕТ СН'!$H$6-'СЕТ СН'!$H$26</f>
        <v>1151.5628995699999</v>
      </c>
      <c r="K122" s="36">
        <f>SUMIFS(СВЦЭМ!$D$33:$D$776,СВЦЭМ!$A$33:$A$776,$A122,СВЦЭМ!$B$33:$B$776,K$119)+'СЕТ СН'!$H$14+СВЦЭМ!$D$10+'СЕТ СН'!$H$6-'СЕТ СН'!$H$26</f>
        <v>1147.4058636300001</v>
      </c>
      <c r="L122" s="36">
        <f>SUMIFS(СВЦЭМ!$D$33:$D$776,СВЦЭМ!$A$33:$A$776,$A122,СВЦЭМ!$B$33:$B$776,L$119)+'СЕТ СН'!$H$14+СВЦЭМ!$D$10+'СЕТ СН'!$H$6-'СЕТ СН'!$H$26</f>
        <v>1148.18205584</v>
      </c>
      <c r="M122" s="36">
        <f>SUMIFS(СВЦЭМ!$D$33:$D$776,СВЦЭМ!$A$33:$A$776,$A122,СВЦЭМ!$B$33:$B$776,M$119)+'СЕТ СН'!$H$14+СВЦЭМ!$D$10+'СЕТ СН'!$H$6-'СЕТ СН'!$H$26</f>
        <v>1153.0315782100001</v>
      </c>
      <c r="N122" s="36">
        <f>SUMIFS(СВЦЭМ!$D$33:$D$776,СВЦЭМ!$A$33:$A$776,$A122,СВЦЭМ!$B$33:$B$776,N$119)+'СЕТ СН'!$H$14+СВЦЭМ!$D$10+'СЕТ СН'!$H$6-'СЕТ СН'!$H$26</f>
        <v>1168.1555689900001</v>
      </c>
      <c r="O122" s="36">
        <f>SUMIFS(СВЦЭМ!$D$33:$D$776,СВЦЭМ!$A$33:$A$776,$A122,СВЦЭМ!$B$33:$B$776,O$119)+'СЕТ СН'!$H$14+СВЦЭМ!$D$10+'СЕТ СН'!$H$6-'СЕТ СН'!$H$26</f>
        <v>1182.90818429</v>
      </c>
      <c r="P122" s="36">
        <f>SUMIFS(СВЦЭМ!$D$33:$D$776,СВЦЭМ!$A$33:$A$776,$A122,СВЦЭМ!$B$33:$B$776,P$119)+'СЕТ СН'!$H$14+СВЦЭМ!$D$10+'СЕТ СН'!$H$6-'СЕТ СН'!$H$26</f>
        <v>1191.5674280100002</v>
      </c>
      <c r="Q122" s="36">
        <f>SUMIFS(СВЦЭМ!$D$33:$D$776,СВЦЭМ!$A$33:$A$776,$A122,СВЦЭМ!$B$33:$B$776,Q$119)+'СЕТ СН'!$H$14+СВЦЭМ!$D$10+'СЕТ СН'!$H$6-'СЕТ СН'!$H$26</f>
        <v>1197.2412913800001</v>
      </c>
      <c r="R122" s="36">
        <f>SUMIFS(СВЦЭМ!$D$33:$D$776,СВЦЭМ!$A$33:$A$776,$A122,СВЦЭМ!$B$33:$B$776,R$119)+'СЕТ СН'!$H$14+СВЦЭМ!$D$10+'СЕТ СН'!$H$6-'СЕТ СН'!$H$26</f>
        <v>1191.1295829700002</v>
      </c>
      <c r="S122" s="36">
        <f>SUMIFS(СВЦЭМ!$D$33:$D$776,СВЦЭМ!$A$33:$A$776,$A122,СВЦЭМ!$B$33:$B$776,S$119)+'СЕТ СН'!$H$14+СВЦЭМ!$D$10+'СЕТ СН'!$H$6-'СЕТ СН'!$H$26</f>
        <v>1186.1880279900001</v>
      </c>
      <c r="T122" s="36">
        <f>SUMIFS(СВЦЭМ!$D$33:$D$776,СВЦЭМ!$A$33:$A$776,$A122,СВЦЭМ!$B$33:$B$776,T$119)+'СЕТ СН'!$H$14+СВЦЭМ!$D$10+'СЕТ СН'!$H$6-'СЕТ СН'!$H$26</f>
        <v>1168.0185638299999</v>
      </c>
      <c r="U122" s="36">
        <f>SUMIFS(СВЦЭМ!$D$33:$D$776,СВЦЭМ!$A$33:$A$776,$A122,СВЦЭМ!$B$33:$B$776,U$119)+'СЕТ СН'!$H$14+СВЦЭМ!$D$10+'СЕТ СН'!$H$6-'СЕТ СН'!$H$26</f>
        <v>1193.0194093800001</v>
      </c>
      <c r="V122" s="36">
        <f>SUMIFS(СВЦЭМ!$D$33:$D$776,СВЦЭМ!$A$33:$A$776,$A122,СВЦЭМ!$B$33:$B$776,V$119)+'СЕТ СН'!$H$14+СВЦЭМ!$D$10+'СЕТ СН'!$H$6-'СЕТ СН'!$H$26</f>
        <v>1199.9468944300002</v>
      </c>
      <c r="W122" s="36">
        <f>SUMIFS(СВЦЭМ!$D$33:$D$776,СВЦЭМ!$A$33:$A$776,$A122,СВЦЭМ!$B$33:$B$776,W$119)+'СЕТ СН'!$H$14+СВЦЭМ!$D$10+'СЕТ СН'!$H$6-'СЕТ СН'!$H$26</f>
        <v>1181.5620804499999</v>
      </c>
      <c r="X122" s="36">
        <f>SUMIFS(СВЦЭМ!$D$33:$D$776,СВЦЭМ!$A$33:$A$776,$A122,СВЦЭМ!$B$33:$B$776,X$119)+'СЕТ СН'!$H$14+СВЦЭМ!$D$10+'СЕТ СН'!$H$6-'СЕТ СН'!$H$26</f>
        <v>1177.63507411</v>
      </c>
      <c r="Y122" s="36">
        <f>SUMIFS(СВЦЭМ!$D$33:$D$776,СВЦЭМ!$A$33:$A$776,$A122,СВЦЭМ!$B$33:$B$776,Y$119)+'СЕТ СН'!$H$14+СВЦЭМ!$D$10+'СЕТ СН'!$H$6-'СЕТ СН'!$H$26</f>
        <v>1224.63923424</v>
      </c>
    </row>
    <row r="123" spans="1:27" ht="15.75" x14ac:dyDescent="0.2">
      <c r="A123" s="35">
        <f t="shared" si="3"/>
        <v>43894</v>
      </c>
      <c r="B123" s="36">
        <f>SUMIFS(СВЦЭМ!$D$33:$D$776,СВЦЭМ!$A$33:$A$776,$A123,СВЦЭМ!$B$33:$B$776,B$119)+'СЕТ СН'!$H$14+СВЦЭМ!$D$10+'СЕТ СН'!$H$6-'СЕТ СН'!$H$26</f>
        <v>1312.3537991600001</v>
      </c>
      <c r="C123" s="36">
        <f>SUMIFS(СВЦЭМ!$D$33:$D$776,СВЦЭМ!$A$33:$A$776,$A123,СВЦЭМ!$B$33:$B$776,C$119)+'СЕТ СН'!$H$14+СВЦЭМ!$D$10+'СЕТ СН'!$H$6-'СЕТ СН'!$H$26</f>
        <v>1335.10487298</v>
      </c>
      <c r="D123" s="36">
        <f>SUMIFS(СВЦЭМ!$D$33:$D$776,СВЦЭМ!$A$33:$A$776,$A123,СВЦЭМ!$B$33:$B$776,D$119)+'СЕТ СН'!$H$14+СВЦЭМ!$D$10+'СЕТ СН'!$H$6-'СЕТ СН'!$H$26</f>
        <v>1345.8110825100002</v>
      </c>
      <c r="E123" s="36">
        <f>SUMIFS(СВЦЭМ!$D$33:$D$776,СВЦЭМ!$A$33:$A$776,$A123,СВЦЭМ!$B$33:$B$776,E$119)+'СЕТ СН'!$H$14+СВЦЭМ!$D$10+'СЕТ СН'!$H$6-'СЕТ СН'!$H$26</f>
        <v>1347.1939407100001</v>
      </c>
      <c r="F123" s="36">
        <f>SUMIFS(СВЦЭМ!$D$33:$D$776,СВЦЭМ!$A$33:$A$776,$A123,СВЦЭМ!$B$33:$B$776,F$119)+'СЕТ СН'!$H$14+СВЦЭМ!$D$10+'СЕТ СН'!$H$6-'СЕТ СН'!$H$26</f>
        <v>1340.7124804700002</v>
      </c>
      <c r="G123" s="36">
        <f>SUMIFS(СВЦЭМ!$D$33:$D$776,СВЦЭМ!$A$33:$A$776,$A123,СВЦЭМ!$B$33:$B$776,G$119)+'СЕТ СН'!$H$14+СВЦЭМ!$D$10+'СЕТ СН'!$H$6-'СЕТ СН'!$H$26</f>
        <v>1279.7419937300001</v>
      </c>
      <c r="H123" s="36">
        <f>SUMIFS(СВЦЭМ!$D$33:$D$776,СВЦЭМ!$A$33:$A$776,$A123,СВЦЭМ!$B$33:$B$776,H$119)+'СЕТ СН'!$H$14+СВЦЭМ!$D$10+'СЕТ СН'!$H$6-'СЕТ СН'!$H$26</f>
        <v>1234.6066501</v>
      </c>
      <c r="I123" s="36">
        <f>SUMIFS(СВЦЭМ!$D$33:$D$776,СВЦЭМ!$A$33:$A$776,$A123,СВЦЭМ!$B$33:$B$776,I$119)+'СЕТ СН'!$H$14+СВЦЭМ!$D$10+'СЕТ СН'!$H$6-'СЕТ СН'!$H$26</f>
        <v>1204.65075002</v>
      </c>
      <c r="J123" s="36">
        <f>SUMIFS(СВЦЭМ!$D$33:$D$776,СВЦЭМ!$A$33:$A$776,$A123,СВЦЭМ!$B$33:$B$776,J$119)+'СЕТ СН'!$H$14+СВЦЭМ!$D$10+'СЕТ СН'!$H$6-'СЕТ СН'!$H$26</f>
        <v>1163.5015491300001</v>
      </c>
      <c r="K123" s="36">
        <f>SUMIFS(СВЦЭМ!$D$33:$D$776,СВЦЭМ!$A$33:$A$776,$A123,СВЦЭМ!$B$33:$B$776,K$119)+'СЕТ СН'!$H$14+СВЦЭМ!$D$10+'СЕТ СН'!$H$6-'СЕТ СН'!$H$26</f>
        <v>1171.3395317600002</v>
      </c>
      <c r="L123" s="36">
        <f>SUMIFS(СВЦЭМ!$D$33:$D$776,СВЦЭМ!$A$33:$A$776,$A123,СВЦЭМ!$B$33:$B$776,L$119)+'СЕТ СН'!$H$14+СВЦЭМ!$D$10+'СЕТ СН'!$H$6-'СЕТ СН'!$H$26</f>
        <v>1176.5305350399999</v>
      </c>
      <c r="M123" s="36">
        <f>SUMIFS(СВЦЭМ!$D$33:$D$776,СВЦЭМ!$A$33:$A$776,$A123,СВЦЭМ!$B$33:$B$776,M$119)+'СЕТ СН'!$H$14+СВЦЭМ!$D$10+'СЕТ СН'!$H$6-'СЕТ СН'!$H$26</f>
        <v>1193.9612013200001</v>
      </c>
      <c r="N123" s="36">
        <f>SUMIFS(СВЦЭМ!$D$33:$D$776,СВЦЭМ!$A$33:$A$776,$A123,СВЦЭМ!$B$33:$B$776,N$119)+'СЕТ СН'!$H$14+СВЦЭМ!$D$10+'СЕТ СН'!$H$6-'СЕТ СН'!$H$26</f>
        <v>1205.1200827299999</v>
      </c>
      <c r="O123" s="36">
        <f>SUMIFS(СВЦЭМ!$D$33:$D$776,СВЦЭМ!$A$33:$A$776,$A123,СВЦЭМ!$B$33:$B$776,O$119)+'СЕТ СН'!$H$14+СВЦЭМ!$D$10+'СЕТ СН'!$H$6-'СЕТ СН'!$H$26</f>
        <v>1217.2209404800001</v>
      </c>
      <c r="P123" s="36">
        <f>SUMIFS(СВЦЭМ!$D$33:$D$776,СВЦЭМ!$A$33:$A$776,$A123,СВЦЭМ!$B$33:$B$776,P$119)+'СЕТ СН'!$H$14+СВЦЭМ!$D$10+'СЕТ СН'!$H$6-'СЕТ СН'!$H$26</f>
        <v>1228.7900088700001</v>
      </c>
      <c r="Q123" s="36">
        <f>SUMIFS(СВЦЭМ!$D$33:$D$776,СВЦЭМ!$A$33:$A$776,$A123,СВЦЭМ!$B$33:$B$776,Q$119)+'СЕТ СН'!$H$14+СВЦЭМ!$D$10+'СЕТ СН'!$H$6-'СЕТ СН'!$H$26</f>
        <v>1239.24294138</v>
      </c>
      <c r="R123" s="36">
        <f>SUMIFS(СВЦЭМ!$D$33:$D$776,СВЦЭМ!$A$33:$A$776,$A123,СВЦЭМ!$B$33:$B$776,R$119)+'СЕТ СН'!$H$14+СВЦЭМ!$D$10+'СЕТ СН'!$H$6-'СЕТ СН'!$H$26</f>
        <v>1232.07695889</v>
      </c>
      <c r="S123" s="36">
        <f>SUMIFS(СВЦЭМ!$D$33:$D$776,СВЦЭМ!$A$33:$A$776,$A123,СВЦЭМ!$B$33:$B$776,S$119)+'СЕТ СН'!$H$14+СВЦЭМ!$D$10+'СЕТ СН'!$H$6-'СЕТ СН'!$H$26</f>
        <v>1217.1869071200001</v>
      </c>
      <c r="T123" s="36">
        <f>SUMIFS(СВЦЭМ!$D$33:$D$776,СВЦЭМ!$A$33:$A$776,$A123,СВЦЭМ!$B$33:$B$776,T$119)+'СЕТ СН'!$H$14+СВЦЭМ!$D$10+'СЕТ СН'!$H$6-'СЕТ СН'!$H$26</f>
        <v>1199.3245938100001</v>
      </c>
      <c r="U123" s="36">
        <f>SUMIFS(СВЦЭМ!$D$33:$D$776,СВЦЭМ!$A$33:$A$776,$A123,СВЦЭМ!$B$33:$B$776,U$119)+'СЕТ СН'!$H$14+СВЦЭМ!$D$10+'СЕТ СН'!$H$6-'СЕТ СН'!$H$26</f>
        <v>1192.6560002200001</v>
      </c>
      <c r="V123" s="36">
        <f>SUMIFS(СВЦЭМ!$D$33:$D$776,СВЦЭМ!$A$33:$A$776,$A123,СВЦЭМ!$B$33:$B$776,V$119)+'СЕТ СН'!$H$14+СВЦЭМ!$D$10+'СЕТ СН'!$H$6-'СЕТ СН'!$H$26</f>
        <v>1189.65745302</v>
      </c>
      <c r="W123" s="36">
        <f>SUMIFS(СВЦЭМ!$D$33:$D$776,СВЦЭМ!$A$33:$A$776,$A123,СВЦЭМ!$B$33:$B$776,W$119)+'СЕТ СН'!$H$14+СВЦЭМ!$D$10+'СЕТ СН'!$H$6-'СЕТ СН'!$H$26</f>
        <v>1194.13565027</v>
      </c>
      <c r="X123" s="36">
        <f>SUMIFS(СВЦЭМ!$D$33:$D$776,СВЦЭМ!$A$33:$A$776,$A123,СВЦЭМ!$B$33:$B$776,X$119)+'СЕТ СН'!$H$14+СВЦЭМ!$D$10+'СЕТ СН'!$H$6-'СЕТ СН'!$H$26</f>
        <v>1203.0629467100002</v>
      </c>
      <c r="Y123" s="36">
        <f>SUMIFS(СВЦЭМ!$D$33:$D$776,СВЦЭМ!$A$33:$A$776,$A123,СВЦЭМ!$B$33:$B$776,Y$119)+'СЕТ СН'!$H$14+СВЦЭМ!$D$10+'СЕТ СН'!$H$6-'СЕТ СН'!$H$26</f>
        <v>1239.9161819800001</v>
      </c>
    </row>
    <row r="124" spans="1:27" ht="15.75" x14ac:dyDescent="0.2">
      <c r="A124" s="35">
        <f t="shared" si="3"/>
        <v>43895</v>
      </c>
      <c r="B124" s="36">
        <f>SUMIFS(СВЦЭМ!$D$33:$D$776,СВЦЭМ!$A$33:$A$776,$A124,СВЦЭМ!$B$33:$B$776,B$119)+'СЕТ СН'!$H$14+СВЦЭМ!$D$10+'СЕТ СН'!$H$6-'СЕТ СН'!$H$26</f>
        <v>1286.9209703000001</v>
      </c>
      <c r="C124" s="36">
        <f>SUMIFS(СВЦЭМ!$D$33:$D$776,СВЦЭМ!$A$33:$A$776,$A124,СВЦЭМ!$B$33:$B$776,C$119)+'СЕТ СН'!$H$14+СВЦЭМ!$D$10+'СЕТ СН'!$H$6-'СЕТ СН'!$H$26</f>
        <v>1325.07972225</v>
      </c>
      <c r="D124" s="36">
        <f>SUMIFS(СВЦЭМ!$D$33:$D$776,СВЦЭМ!$A$33:$A$776,$A124,СВЦЭМ!$B$33:$B$776,D$119)+'СЕТ СН'!$H$14+СВЦЭМ!$D$10+'СЕТ СН'!$H$6-'СЕТ СН'!$H$26</f>
        <v>1331.8818621300002</v>
      </c>
      <c r="E124" s="36">
        <f>SUMIFS(СВЦЭМ!$D$33:$D$776,СВЦЭМ!$A$33:$A$776,$A124,СВЦЭМ!$B$33:$B$776,E$119)+'СЕТ СН'!$H$14+СВЦЭМ!$D$10+'СЕТ СН'!$H$6-'СЕТ СН'!$H$26</f>
        <v>1344.2963084800001</v>
      </c>
      <c r="F124" s="36">
        <f>SUMIFS(СВЦЭМ!$D$33:$D$776,СВЦЭМ!$A$33:$A$776,$A124,СВЦЭМ!$B$33:$B$776,F$119)+'СЕТ СН'!$H$14+СВЦЭМ!$D$10+'СЕТ СН'!$H$6-'СЕТ СН'!$H$26</f>
        <v>1319.0588154300001</v>
      </c>
      <c r="G124" s="36">
        <f>SUMIFS(СВЦЭМ!$D$33:$D$776,СВЦЭМ!$A$33:$A$776,$A124,СВЦЭМ!$B$33:$B$776,G$119)+'СЕТ СН'!$H$14+СВЦЭМ!$D$10+'СЕТ СН'!$H$6-'СЕТ СН'!$H$26</f>
        <v>1304.57341913</v>
      </c>
      <c r="H124" s="36">
        <f>SUMIFS(СВЦЭМ!$D$33:$D$776,СВЦЭМ!$A$33:$A$776,$A124,СВЦЭМ!$B$33:$B$776,H$119)+'СЕТ СН'!$H$14+СВЦЭМ!$D$10+'СЕТ СН'!$H$6-'СЕТ СН'!$H$26</f>
        <v>1260.03514896</v>
      </c>
      <c r="I124" s="36">
        <f>SUMIFS(СВЦЭМ!$D$33:$D$776,СВЦЭМ!$A$33:$A$776,$A124,СВЦЭМ!$B$33:$B$776,I$119)+'СЕТ СН'!$H$14+СВЦЭМ!$D$10+'СЕТ СН'!$H$6-'СЕТ СН'!$H$26</f>
        <v>1242.07918522</v>
      </c>
      <c r="J124" s="36">
        <f>SUMIFS(СВЦЭМ!$D$33:$D$776,СВЦЭМ!$A$33:$A$776,$A124,СВЦЭМ!$B$33:$B$776,J$119)+'СЕТ СН'!$H$14+СВЦЭМ!$D$10+'СЕТ СН'!$H$6-'СЕТ СН'!$H$26</f>
        <v>1199.1448896700001</v>
      </c>
      <c r="K124" s="36">
        <f>SUMIFS(СВЦЭМ!$D$33:$D$776,СВЦЭМ!$A$33:$A$776,$A124,СВЦЭМ!$B$33:$B$776,K$119)+'СЕТ СН'!$H$14+СВЦЭМ!$D$10+'СЕТ СН'!$H$6-'СЕТ СН'!$H$26</f>
        <v>1199.0007766900001</v>
      </c>
      <c r="L124" s="36">
        <f>SUMIFS(СВЦЭМ!$D$33:$D$776,СВЦЭМ!$A$33:$A$776,$A124,СВЦЭМ!$B$33:$B$776,L$119)+'СЕТ СН'!$H$14+СВЦЭМ!$D$10+'СЕТ СН'!$H$6-'СЕТ СН'!$H$26</f>
        <v>1219.5244324600001</v>
      </c>
      <c r="M124" s="36">
        <f>SUMIFS(СВЦЭМ!$D$33:$D$776,СВЦЭМ!$A$33:$A$776,$A124,СВЦЭМ!$B$33:$B$776,M$119)+'СЕТ СН'!$H$14+СВЦЭМ!$D$10+'СЕТ СН'!$H$6-'СЕТ СН'!$H$26</f>
        <v>1246.1742567000001</v>
      </c>
      <c r="N124" s="36">
        <f>SUMIFS(СВЦЭМ!$D$33:$D$776,СВЦЭМ!$A$33:$A$776,$A124,СВЦЭМ!$B$33:$B$776,N$119)+'СЕТ СН'!$H$14+СВЦЭМ!$D$10+'СЕТ СН'!$H$6-'СЕТ СН'!$H$26</f>
        <v>1252.66255363</v>
      </c>
      <c r="O124" s="36">
        <f>SUMIFS(СВЦЭМ!$D$33:$D$776,СВЦЭМ!$A$33:$A$776,$A124,СВЦЭМ!$B$33:$B$776,O$119)+'СЕТ СН'!$H$14+СВЦЭМ!$D$10+'СЕТ СН'!$H$6-'СЕТ СН'!$H$26</f>
        <v>1263.6102863300002</v>
      </c>
      <c r="P124" s="36">
        <f>SUMIFS(СВЦЭМ!$D$33:$D$776,СВЦЭМ!$A$33:$A$776,$A124,СВЦЭМ!$B$33:$B$776,P$119)+'СЕТ СН'!$H$14+СВЦЭМ!$D$10+'СЕТ СН'!$H$6-'СЕТ СН'!$H$26</f>
        <v>1274.31140736</v>
      </c>
      <c r="Q124" s="36">
        <f>SUMIFS(СВЦЭМ!$D$33:$D$776,СВЦЭМ!$A$33:$A$776,$A124,СВЦЭМ!$B$33:$B$776,Q$119)+'СЕТ СН'!$H$14+СВЦЭМ!$D$10+'СЕТ СН'!$H$6-'СЕТ СН'!$H$26</f>
        <v>1283.9812966899999</v>
      </c>
      <c r="R124" s="36">
        <f>SUMIFS(СВЦЭМ!$D$33:$D$776,СВЦЭМ!$A$33:$A$776,$A124,СВЦЭМ!$B$33:$B$776,R$119)+'СЕТ СН'!$H$14+СВЦЭМ!$D$10+'СЕТ СН'!$H$6-'СЕТ СН'!$H$26</f>
        <v>1283.0673191800001</v>
      </c>
      <c r="S124" s="36">
        <f>SUMIFS(СВЦЭМ!$D$33:$D$776,СВЦЭМ!$A$33:$A$776,$A124,СВЦЭМ!$B$33:$B$776,S$119)+'СЕТ СН'!$H$14+СВЦЭМ!$D$10+'СЕТ СН'!$H$6-'СЕТ СН'!$H$26</f>
        <v>1272.8110147800001</v>
      </c>
      <c r="T124" s="36">
        <f>SUMIFS(СВЦЭМ!$D$33:$D$776,СВЦЭМ!$A$33:$A$776,$A124,СВЦЭМ!$B$33:$B$776,T$119)+'СЕТ СН'!$H$14+СВЦЭМ!$D$10+'СЕТ СН'!$H$6-'СЕТ СН'!$H$26</f>
        <v>1254.6012181300002</v>
      </c>
      <c r="U124" s="36">
        <f>SUMIFS(СВЦЭМ!$D$33:$D$776,СВЦЭМ!$A$33:$A$776,$A124,СВЦЭМ!$B$33:$B$776,U$119)+'СЕТ СН'!$H$14+СВЦЭМ!$D$10+'СЕТ СН'!$H$6-'СЕТ СН'!$H$26</f>
        <v>1231.6550876800002</v>
      </c>
      <c r="V124" s="36">
        <f>SUMIFS(СВЦЭМ!$D$33:$D$776,СВЦЭМ!$A$33:$A$776,$A124,СВЦЭМ!$B$33:$B$776,V$119)+'СЕТ СН'!$H$14+СВЦЭМ!$D$10+'СЕТ СН'!$H$6-'СЕТ СН'!$H$26</f>
        <v>1228.9353842800001</v>
      </c>
      <c r="W124" s="36">
        <f>SUMIFS(СВЦЭМ!$D$33:$D$776,СВЦЭМ!$A$33:$A$776,$A124,СВЦЭМ!$B$33:$B$776,W$119)+'СЕТ СН'!$H$14+СВЦЭМ!$D$10+'СЕТ СН'!$H$6-'СЕТ СН'!$H$26</f>
        <v>1240.37183357</v>
      </c>
      <c r="X124" s="36">
        <f>SUMIFS(СВЦЭМ!$D$33:$D$776,СВЦЭМ!$A$33:$A$776,$A124,СВЦЭМ!$B$33:$B$776,X$119)+'СЕТ СН'!$H$14+СВЦЭМ!$D$10+'СЕТ СН'!$H$6-'СЕТ СН'!$H$26</f>
        <v>1254.92973753</v>
      </c>
      <c r="Y124" s="36">
        <f>SUMIFS(СВЦЭМ!$D$33:$D$776,СВЦЭМ!$A$33:$A$776,$A124,СВЦЭМ!$B$33:$B$776,Y$119)+'СЕТ СН'!$H$14+СВЦЭМ!$D$10+'СЕТ СН'!$H$6-'СЕТ СН'!$H$26</f>
        <v>1271.60519372</v>
      </c>
    </row>
    <row r="125" spans="1:27" ht="15.75" x14ac:dyDescent="0.2">
      <c r="A125" s="35">
        <f t="shared" si="3"/>
        <v>43896</v>
      </c>
      <c r="B125" s="36">
        <f>SUMIFS(СВЦЭМ!$D$33:$D$776,СВЦЭМ!$A$33:$A$776,$A125,СВЦЭМ!$B$33:$B$776,B$119)+'СЕТ СН'!$H$14+СВЦЭМ!$D$10+'СЕТ СН'!$H$6-'СЕТ СН'!$H$26</f>
        <v>1327.8087821500001</v>
      </c>
      <c r="C125" s="36">
        <f>SUMIFS(СВЦЭМ!$D$33:$D$776,СВЦЭМ!$A$33:$A$776,$A125,СВЦЭМ!$B$33:$B$776,C$119)+'СЕТ СН'!$H$14+СВЦЭМ!$D$10+'СЕТ СН'!$H$6-'СЕТ СН'!$H$26</f>
        <v>1352.5393725700001</v>
      </c>
      <c r="D125" s="36">
        <f>SUMIFS(СВЦЭМ!$D$33:$D$776,СВЦЭМ!$A$33:$A$776,$A125,СВЦЭМ!$B$33:$B$776,D$119)+'СЕТ СН'!$H$14+СВЦЭМ!$D$10+'СЕТ СН'!$H$6-'СЕТ СН'!$H$26</f>
        <v>1362.1701975999999</v>
      </c>
      <c r="E125" s="36">
        <f>SUMIFS(СВЦЭМ!$D$33:$D$776,СВЦЭМ!$A$33:$A$776,$A125,СВЦЭМ!$B$33:$B$776,E$119)+'СЕТ СН'!$H$14+СВЦЭМ!$D$10+'СЕТ СН'!$H$6-'СЕТ СН'!$H$26</f>
        <v>1368.0584242200002</v>
      </c>
      <c r="F125" s="36">
        <f>SUMIFS(СВЦЭМ!$D$33:$D$776,СВЦЭМ!$A$33:$A$776,$A125,СВЦЭМ!$B$33:$B$776,F$119)+'СЕТ СН'!$H$14+СВЦЭМ!$D$10+'СЕТ СН'!$H$6-'СЕТ СН'!$H$26</f>
        <v>1362.1769121300001</v>
      </c>
      <c r="G125" s="36">
        <f>SUMIFS(СВЦЭМ!$D$33:$D$776,СВЦЭМ!$A$33:$A$776,$A125,СВЦЭМ!$B$33:$B$776,G$119)+'СЕТ СН'!$H$14+СВЦЭМ!$D$10+'СЕТ СН'!$H$6-'СЕТ СН'!$H$26</f>
        <v>1342.45219103</v>
      </c>
      <c r="H125" s="36">
        <f>SUMIFS(СВЦЭМ!$D$33:$D$776,СВЦЭМ!$A$33:$A$776,$A125,СВЦЭМ!$B$33:$B$776,H$119)+'СЕТ СН'!$H$14+СВЦЭМ!$D$10+'СЕТ СН'!$H$6-'СЕТ СН'!$H$26</f>
        <v>1307.5279972100002</v>
      </c>
      <c r="I125" s="36">
        <f>SUMIFS(СВЦЭМ!$D$33:$D$776,СВЦЭМ!$A$33:$A$776,$A125,СВЦЭМ!$B$33:$B$776,I$119)+'СЕТ СН'!$H$14+СВЦЭМ!$D$10+'СЕТ СН'!$H$6-'СЕТ СН'!$H$26</f>
        <v>1270.48704348</v>
      </c>
      <c r="J125" s="36">
        <f>SUMIFS(СВЦЭМ!$D$33:$D$776,СВЦЭМ!$A$33:$A$776,$A125,СВЦЭМ!$B$33:$B$776,J$119)+'СЕТ СН'!$H$14+СВЦЭМ!$D$10+'СЕТ СН'!$H$6-'СЕТ СН'!$H$26</f>
        <v>1220.78149538</v>
      </c>
      <c r="K125" s="36">
        <f>SUMIFS(СВЦЭМ!$D$33:$D$776,СВЦЭМ!$A$33:$A$776,$A125,СВЦЭМ!$B$33:$B$776,K$119)+'СЕТ СН'!$H$14+СВЦЭМ!$D$10+'СЕТ СН'!$H$6-'СЕТ СН'!$H$26</f>
        <v>1211.6538310300002</v>
      </c>
      <c r="L125" s="36">
        <f>SUMIFS(СВЦЭМ!$D$33:$D$776,СВЦЭМ!$A$33:$A$776,$A125,СВЦЭМ!$B$33:$B$776,L$119)+'СЕТ СН'!$H$14+СВЦЭМ!$D$10+'СЕТ СН'!$H$6-'СЕТ СН'!$H$26</f>
        <v>1225.1853226400001</v>
      </c>
      <c r="M125" s="36">
        <f>SUMIFS(СВЦЭМ!$D$33:$D$776,СВЦЭМ!$A$33:$A$776,$A125,СВЦЭМ!$B$33:$B$776,M$119)+'СЕТ СН'!$H$14+СВЦЭМ!$D$10+'СЕТ СН'!$H$6-'СЕТ СН'!$H$26</f>
        <v>1245.1304697999999</v>
      </c>
      <c r="N125" s="36">
        <f>SUMIFS(СВЦЭМ!$D$33:$D$776,СВЦЭМ!$A$33:$A$776,$A125,СВЦЭМ!$B$33:$B$776,N$119)+'СЕТ СН'!$H$14+СВЦЭМ!$D$10+'СЕТ СН'!$H$6-'СЕТ СН'!$H$26</f>
        <v>1255.25597616</v>
      </c>
      <c r="O125" s="36">
        <f>SUMIFS(СВЦЭМ!$D$33:$D$776,СВЦЭМ!$A$33:$A$776,$A125,СВЦЭМ!$B$33:$B$776,O$119)+'СЕТ СН'!$H$14+СВЦЭМ!$D$10+'СЕТ СН'!$H$6-'СЕТ СН'!$H$26</f>
        <v>1272.7342447300002</v>
      </c>
      <c r="P125" s="36">
        <f>SUMIFS(СВЦЭМ!$D$33:$D$776,СВЦЭМ!$A$33:$A$776,$A125,СВЦЭМ!$B$33:$B$776,P$119)+'СЕТ СН'!$H$14+СВЦЭМ!$D$10+'СЕТ СН'!$H$6-'СЕТ СН'!$H$26</f>
        <v>1283.19848138</v>
      </c>
      <c r="Q125" s="36">
        <f>SUMIFS(СВЦЭМ!$D$33:$D$776,СВЦЭМ!$A$33:$A$776,$A125,СВЦЭМ!$B$33:$B$776,Q$119)+'СЕТ СН'!$H$14+СВЦЭМ!$D$10+'СЕТ СН'!$H$6-'СЕТ СН'!$H$26</f>
        <v>1286.88360087</v>
      </c>
      <c r="R125" s="36">
        <f>SUMIFS(СВЦЭМ!$D$33:$D$776,СВЦЭМ!$A$33:$A$776,$A125,СВЦЭМ!$B$33:$B$776,R$119)+'СЕТ СН'!$H$14+СВЦЭМ!$D$10+'СЕТ СН'!$H$6-'СЕТ СН'!$H$26</f>
        <v>1284.0610927</v>
      </c>
      <c r="S125" s="36">
        <f>SUMIFS(СВЦЭМ!$D$33:$D$776,СВЦЭМ!$A$33:$A$776,$A125,СВЦЭМ!$B$33:$B$776,S$119)+'СЕТ СН'!$H$14+СВЦЭМ!$D$10+'СЕТ СН'!$H$6-'СЕТ СН'!$H$26</f>
        <v>1273.37704824</v>
      </c>
      <c r="T125" s="36">
        <f>SUMIFS(СВЦЭМ!$D$33:$D$776,СВЦЭМ!$A$33:$A$776,$A125,СВЦЭМ!$B$33:$B$776,T$119)+'СЕТ СН'!$H$14+СВЦЭМ!$D$10+'СЕТ СН'!$H$6-'СЕТ СН'!$H$26</f>
        <v>1247.6969332799999</v>
      </c>
      <c r="U125" s="36">
        <f>SUMIFS(СВЦЭМ!$D$33:$D$776,СВЦЭМ!$A$33:$A$776,$A125,СВЦЭМ!$B$33:$B$776,U$119)+'СЕТ СН'!$H$14+СВЦЭМ!$D$10+'СЕТ СН'!$H$6-'СЕТ СН'!$H$26</f>
        <v>1240.22508485</v>
      </c>
      <c r="V125" s="36">
        <f>SUMIFS(СВЦЭМ!$D$33:$D$776,СВЦЭМ!$A$33:$A$776,$A125,СВЦЭМ!$B$33:$B$776,V$119)+'СЕТ СН'!$H$14+СВЦЭМ!$D$10+'СЕТ СН'!$H$6-'СЕТ СН'!$H$26</f>
        <v>1235.9883397200001</v>
      </c>
      <c r="W125" s="36">
        <f>SUMIFS(СВЦЭМ!$D$33:$D$776,СВЦЭМ!$A$33:$A$776,$A125,СВЦЭМ!$B$33:$B$776,W$119)+'СЕТ СН'!$H$14+СВЦЭМ!$D$10+'СЕТ СН'!$H$6-'СЕТ СН'!$H$26</f>
        <v>1249.5963478200001</v>
      </c>
      <c r="X125" s="36">
        <f>SUMIFS(СВЦЭМ!$D$33:$D$776,СВЦЭМ!$A$33:$A$776,$A125,СВЦЭМ!$B$33:$B$776,X$119)+'СЕТ СН'!$H$14+СВЦЭМ!$D$10+'СЕТ СН'!$H$6-'СЕТ СН'!$H$26</f>
        <v>1256.7931873900002</v>
      </c>
      <c r="Y125" s="36">
        <f>SUMIFS(СВЦЭМ!$D$33:$D$776,СВЦЭМ!$A$33:$A$776,$A125,СВЦЭМ!$B$33:$B$776,Y$119)+'СЕТ СН'!$H$14+СВЦЭМ!$D$10+'СЕТ СН'!$H$6-'СЕТ СН'!$H$26</f>
        <v>1266.0844689099999</v>
      </c>
    </row>
    <row r="126" spans="1:27" ht="15.75" x14ac:dyDescent="0.2">
      <c r="A126" s="35">
        <f t="shared" si="3"/>
        <v>43897</v>
      </c>
      <c r="B126" s="36">
        <f>SUMIFS(СВЦЭМ!$D$33:$D$776,СВЦЭМ!$A$33:$A$776,$A126,СВЦЭМ!$B$33:$B$776,B$119)+'СЕТ СН'!$H$14+СВЦЭМ!$D$10+'СЕТ СН'!$H$6-'СЕТ СН'!$H$26</f>
        <v>1297.2557795100001</v>
      </c>
      <c r="C126" s="36">
        <f>SUMIFS(СВЦЭМ!$D$33:$D$776,СВЦЭМ!$A$33:$A$776,$A126,СВЦЭМ!$B$33:$B$776,C$119)+'СЕТ СН'!$H$14+СВЦЭМ!$D$10+'СЕТ СН'!$H$6-'СЕТ СН'!$H$26</f>
        <v>1321.98684241</v>
      </c>
      <c r="D126" s="36">
        <f>SUMIFS(СВЦЭМ!$D$33:$D$776,СВЦЭМ!$A$33:$A$776,$A126,СВЦЭМ!$B$33:$B$776,D$119)+'СЕТ СН'!$H$14+СВЦЭМ!$D$10+'СЕТ СН'!$H$6-'СЕТ СН'!$H$26</f>
        <v>1332.5468242900001</v>
      </c>
      <c r="E126" s="36">
        <f>SUMIFS(СВЦЭМ!$D$33:$D$776,СВЦЭМ!$A$33:$A$776,$A126,СВЦЭМ!$B$33:$B$776,E$119)+'СЕТ СН'!$H$14+СВЦЭМ!$D$10+'СЕТ СН'!$H$6-'СЕТ СН'!$H$26</f>
        <v>1342.3928421000001</v>
      </c>
      <c r="F126" s="36">
        <f>SUMIFS(СВЦЭМ!$D$33:$D$776,СВЦЭМ!$A$33:$A$776,$A126,СВЦЭМ!$B$33:$B$776,F$119)+'СЕТ СН'!$H$14+СВЦЭМ!$D$10+'СЕТ СН'!$H$6-'СЕТ СН'!$H$26</f>
        <v>1338.0434296000001</v>
      </c>
      <c r="G126" s="36">
        <f>SUMIFS(СВЦЭМ!$D$33:$D$776,СВЦЭМ!$A$33:$A$776,$A126,СВЦЭМ!$B$33:$B$776,G$119)+'СЕТ СН'!$H$14+СВЦЭМ!$D$10+'СЕТ СН'!$H$6-'СЕТ СН'!$H$26</f>
        <v>1329.4439076000001</v>
      </c>
      <c r="H126" s="36">
        <f>SUMIFS(СВЦЭМ!$D$33:$D$776,СВЦЭМ!$A$33:$A$776,$A126,СВЦЭМ!$B$33:$B$776,H$119)+'СЕТ СН'!$H$14+СВЦЭМ!$D$10+'СЕТ СН'!$H$6-'СЕТ СН'!$H$26</f>
        <v>1310.9001087000001</v>
      </c>
      <c r="I126" s="36">
        <f>SUMIFS(СВЦЭМ!$D$33:$D$776,СВЦЭМ!$A$33:$A$776,$A126,СВЦЭМ!$B$33:$B$776,I$119)+'СЕТ СН'!$H$14+СВЦЭМ!$D$10+'СЕТ СН'!$H$6-'СЕТ СН'!$H$26</f>
        <v>1270.6353266400001</v>
      </c>
      <c r="J126" s="36">
        <f>SUMIFS(СВЦЭМ!$D$33:$D$776,СВЦЭМ!$A$33:$A$776,$A126,СВЦЭМ!$B$33:$B$776,J$119)+'СЕТ СН'!$H$14+СВЦЭМ!$D$10+'СЕТ СН'!$H$6-'СЕТ СН'!$H$26</f>
        <v>1221.2855637600001</v>
      </c>
      <c r="K126" s="36">
        <f>SUMIFS(СВЦЭМ!$D$33:$D$776,СВЦЭМ!$A$33:$A$776,$A126,СВЦЭМ!$B$33:$B$776,K$119)+'СЕТ СН'!$H$14+СВЦЭМ!$D$10+'СЕТ СН'!$H$6-'СЕТ СН'!$H$26</f>
        <v>1222.9292847300001</v>
      </c>
      <c r="L126" s="36">
        <f>SUMIFS(СВЦЭМ!$D$33:$D$776,СВЦЭМ!$A$33:$A$776,$A126,СВЦЭМ!$B$33:$B$776,L$119)+'СЕТ СН'!$H$14+СВЦЭМ!$D$10+'СЕТ СН'!$H$6-'СЕТ СН'!$H$26</f>
        <v>1227.0125721700001</v>
      </c>
      <c r="M126" s="36">
        <f>SUMIFS(СВЦЭМ!$D$33:$D$776,СВЦЭМ!$A$33:$A$776,$A126,СВЦЭМ!$B$33:$B$776,M$119)+'СЕТ СН'!$H$14+СВЦЭМ!$D$10+'СЕТ СН'!$H$6-'СЕТ СН'!$H$26</f>
        <v>1229.3895869800001</v>
      </c>
      <c r="N126" s="36">
        <f>SUMIFS(СВЦЭМ!$D$33:$D$776,СВЦЭМ!$A$33:$A$776,$A126,СВЦЭМ!$B$33:$B$776,N$119)+'СЕТ СН'!$H$14+СВЦЭМ!$D$10+'СЕТ СН'!$H$6-'СЕТ СН'!$H$26</f>
        <v>1246.4356965900001</v>
      </c>
      <c r="O126" s="36">
        <f>SUMIFS(СВЦЭМ!$D$33:$D$776,СВЦЭМ!$A$33:$A$776,$A126,СВЦЭМ!$B$33:$B$776,O$119)+'СЕТ СН'!$H$14+СВЦЭМ!$D$10+'СЕТ СН'!$H$6-'СЕТ СН'!$H$26</f>
        <v>1248.6823133500002</v>
      </c>
      <c r="P126" s="36">
        <f>SUMIFS(СВЦЭМ!$D$33:$D$776,СВЦЭМ!$A$33:$A$776,$A126,СВЦЭМ!$B$33:$B$776,P$119)+'СЕТ СН'!$H$14+СВЦЭМ!$D$10+'СЕТ СН'!$H$6-'СЕТ СН'!$H$26</f>
        <v>1257.61753086</v>
      </c>
      <c r="Q126" s="36">
        <f>SUMIFS(СВЦЭМ!$D$33:$D$776,СВЦЭМ!$A$33:$A$776,$A126,СВЦЭМ!$B$33:$B$776,Q$119)+'СЕТ СН'!$H$14+СВЦЭМ!$D$10+'СЕТ СН'!$H$6-'СЕТ СН'!$H$26</f>
        <v>1265.47841298</v>
      </c>
      <c r="R126" s="36">
        <f>SUMIFS(СВЦЭМ!$D$33:$D$776,СВЦЭМ!$A$33:$A$776,$A126,СВЦЭМ!$B$33:$B$776,R$119)+'СЕТ СН'!$H$14+СВЦЭМ!$D$10+'СЕТ СН'!$H$6-'СЕТ СН'!$H$26</f>
        <v>1254.16189863</v>
      </c>
      <c r="S126" s="36">
        <f>SUMIFS(СВЦЭМ!$D$33:$D$776,СВЦЭМ!$A$33:$A$776,$A126,СВЦЭМ!$B$33:$B$776,S$119)+'СЕТ СН'!$H$14+СВЦЭМ!$D$10+'СЕТ СН'!$H$6-'СЕТ СН'!$H$26</f>
        <v>1234.326673</v>
      </c>
      <c r="T126" s="36">
        <f>SUMIFS(СВЦЭМ!$D$33:$D$776,СВЦЭМ!$A$33:$A$776,$A126,СВЦЭМ!$B$33:$B$776,T$119)+'СЕТ СН'!$H$14+СВЦЭМ!$D$10+'СЕТ СН'!$H$6-'СЕТ СН'!$H$26</f>
        <v>1217.8601477100001</v>
      </c>
      <c r="U126" s="36">
        <f>SUMIFS(СВЦЭМ!$D$33:$D$776,СВЦЭМ!$A$33:$A$776,$A126,СВЦЭМ!$B$33:$B$776,U$119)+'СЕТ СН'!$H$14+СВЦЭМ!$D$10+'СЕТ СН'!$H$6-'СЕТ СН'!$H$26</f>
        <v>1221.1829826600001</v>
      </c>
      <c r="V126" s="36">
        <f>SUMIFS(СВЦЭМ!$D$33:$D$776,СВЦЭМ!$A$33:$A$776,$A126,СВЦЭМ!$B$33:$B$776,V$119)+'СЕТ СН'!$H$14+СВЦЭМ!$D$10+'СЕТ СН'!$H$6-'СЕТ СН'!$H$26</f>
        <v>1225.0309345600001</v>
      </c>
      <c r="W126" s="36">
        <f>SUMIFS(СВЦЭМ!$D$33:$D$776,СВЦЭМ!$A$33:$A$776,$A126,СВЦЭМ!$B$33:$B$776,W$119)+'СЕТ СН'!$H$14+СВЦЭМ!$D$10+'СЕТ СН'!$H$6-'СЕТ СН'!$H$26</f>
        <v>1234.45681487</v>
      </c>
      <c r="X126" s="36">
        <f>SUMIFS(СВЦЭМ!$D$33:$D$776,СВЦЭМ!$A$33:$A$776,$A126,СВЦЭМ!$B$33:$B$776,X$119)+'СЕТ СН'!$H$14+СВЦЭМ!$D$10+'СЕТ СН'!$H$6-'СЕТ СН'!$H$26</f>
        <v>1241.8215957299999</v>
      </c>
      <c r="Y126" s="36">
        <f>SUMIFS(СВЦЭМ!$D$33:$D$776,СВЦЭМ!$A$33:$A$776,$A126,СВЦЭМ!$B$33:$B$776,Y$119)+'СЕТ СН'!$H$14+СВЦЭМ!$D$10+'СЕТ СН'!$H$6-'СЕТ СН'!$H$26</f>
        <v>1257.3412742700002</v>
      </c>
    </row>
    <row r="127" spans="1:27" ht="15.75" x14ac:dyDescent="0.2">
      <c r="A127" s="35">
        <f t="shared" si="3"/>
        <v>43898</v>
      </c>
      <c r="B127" s="36">
        <f>SUMIFS(СВЦЭМ!$D$33:$D$776,СВЦЭМ!$A$33:$A$776,$A127,СВЦЭМ!$B$33:$B$776,B$119)+'СЕТ СН'!$H$14+СВЦЭМ!$D$10+'СЕТ СН'!$H$6-'СЕТ СН'!$H$26</f>
        <v>1285.26975705</v>
      </c>
      <c r="C127" s="36">
        <f>SUMIFS(СВЦЭМ!$D$33:$D$776,СВЦЭМ!$A$33:$A$776,$A127,СВЦЭМ!$B$33:$B$776,C$119)+'СЕТ СН'!$H$14+СВЦЭМ!$D$10+'СЕТ СН'!$H$6-'СЕТ СН'!$H$26</f>
        <v>1308.0280033700001</v>
      </c>
      <c r="D127" s="36">
        <f>SUMIFS(СВЦЭМ!$D$33:$D$776,СВЦЭМ!$A$33:$A$776,$A127,СВЦЭМ!$B$33:$B$776,D$119)+'СЕТ СН'!$H$14+СВЦЭМ!$D$10+'СЕТ СН'!$H$6-'СЕТ СН'!$H$26</f>
        <v>1318.67414375</v>
      </c>
      <c r="E127" s="36">
        <f>SUMIFS(СВЦЭМ!$D$33:$D$776,СВЦЭМ!$A$33:$A$776,$A127,СВЦЭМ!$B$33:$B$776,E$119)+'СЕТ СН'!$H$14+СВЦЭМ!$D$10+'СЕТ СН'!$H$6-'СЕТ СН'!$H$26</f>
        <v>1324.4463365800002</v>
      </c>
      <c r="F127" s="36">
        <f>SUMIFS(СВЦЭМ!$D$33:$D$776,СВЦЭМ!$A$33:$A$776,$A127,СВЦЭМ!$B$33:$B$776,F$119)+'СЕТ СН'!$H$14+СВЦЭМ!$D$10+'СЕТ СН'!$H$6-'СЕТ СН'!$H$26</f>
        <v>1322.95516866</v>
      </c>
      <c r="G127" s="36">
        <f>SUMIFS(СВЦЭМ!$D$33:$D$776,СВЦЭМ!$A$33:$A$776,$A127,СВЦЭМ!$B$33:$B$776,G$119)+'СЕТ СН'!$H$14+СВЦЭМ!$D$10+'СЕТ СН'!$H$6-'СЕТ СН'!$H$26</f>
        <v>1313.8226534200001</v>
      </c>
      <c r="H127" s="36">
        <f>SUMIFS(СВЦЭМ!$D$33:$D$776,СВЦЭМ!$A$33:$A$776,$A127,СВЦЭМ!$B$33:$B$776,H$119)+'СЕТ СН'!$H$14+СВЦЭМ!$D$10+'СЕТ СН'!$H$6-'СЕТ СН'!$H$26</f>
        <v>1293.7033468500001</v>
      </c>
      <c r="I127" s="36">
        <f>SUMIFS(СВЦЭМ!$D$33:$D$776,СВЦЭМ!$A$33:$A$776,$A127,СВЦЭМ!$B$33:$B$776,I$119)+'СЕТ СН'!$H$14+СВЦЭМ!$D$10+'СЕТ СН'!$H$6-'СЕТ СН'!$H$26</f>
        <v>1257.9346699100001</v>
      </c>
      <c r="J127" s="36">
        <f>SUMIFS(СВЦЭМ!$D$33:$D$776,СВЦЭМ!$A$33:$A$776,$A127,СВЦЭМ!$B$33:$B$776,J$119)+'СЕТ СН'!$H$14+СВЦЭМ!$D$10+'СЕТ СН'!$H$6-'СЕТ СН'!$H$26</f>
        <v>1213.7178066000001</v>
      </c>
      <c r="K127" s="36">
        <f>SUMIFS(СВЦЭМ!$D$33:$D$776,СВЦЭМ!$A$33:$A$776,$A127,СВЦЭМ!$B$33:$B$776,K$119)+'СЕТ СН'!$H$14+СВЦЭМ!$D$10+'СЕТ СН'!$H$6-'СЕТ СН'!$H$26</f>
        <v>1187.4772444800001</v>
      </c>
      <c r="L127" s="36">
        <f>SUMIFS(СВЦЭМ!$D$33:$D$776,СВЦЭМ!$A$33:$A$776,$A127,СВЦЭМ!$B$33:$B$776,L$119)+'СЕТ СН'!$H$14+СВЦЭМ!$D$10+'СЕТ СН'!$H$6-'СЕТ СН'!$H$26</f>
        <v>1194.6446873800001</v>
      </c>
      <c r="M127" s="36">
        <f>SUMIFS(СВЦЭМ!$D$33:$D$776,СВЦЭМ!$A$33:$A$776,$A127,СВЦЭМ!$B$33:$B$776,M$119)+'СЕТ СН'!$H$14+СВЦЭМ!$D$10+'СЕТ СН'!$H$6-'СЕТ СН'!$H$26</f>
        <v>1194.75431699</v>
      </c>
      <c r="N127" s="36">
        <f>SUMIFS(СВЦЭМ!$D$33:$D$776,СВЦЭМ!$A$33:$A$776,$A127,СВЦЭМ!$B$33:$B$776,N$119)+'СЕТ СН'!$H$14+СВЦЭМ!$D$10+'СЕТ СН'!$H$6-'СЕТ СН'!$H$26</f>
        <v>1205.8268354500001</v>
      </c>
      <c r="O127" s="36">
        <f>SUMIFS(СВЦЭМ!$D$33:$D$776,СВЦЭМ!$A$33:$A$776,$A127,СВЦЭМ!$B$33:$B$776,O$119)+'СЕТ СН'!$H$14+СВЦЭМ!$D$10+'СЕТ СН'!$H$6-'СЕТ СН'!$H$26</f>
        <v>1221.6509339500001</v>
      </c>
      <c r="P127" s="36">
        <f>SUMIFS(СВЦЭМ!$D$33:$D$776,СВЦЭМ!$A$33:$A$776,$A127,СВЦЭМ!$B$33:$B$776,P$119)+'СЕТ СН'!$H$14+СВЦЭМ!$D$10+'СЕТ СН'!$H$6-'СЕТ СН'!$H$26</f>
        <v>1234.6158084799999</v>
      </c>
      <c r="Q127" s="36">
        <f>SUMIFS(СВЦЭМ!$D$33:$D$776,СВЦЭМ!$A$33:$A$776,$A127,СВЦЭМ!$B$33:$B$776,Q$119)+'СЕТ СН'!$H$14+СВЦЭМ!$D$10+'СЕТ СН'!$H$6-'СЕТ СН'!$H$26</f>
        <v>1241.8048602900001</v>
      </c>
      <c r="R127" s="36">
        <f>SUMIFS(СВЦЭМ!$D$33:$D$776,СВЦЭМ!$A$33:$A$776,$A127,СВЦЭМ!$B$33:$B$776,R$119)+'СЕТ СН'!$H$14+СВЦЭМ!$D$10+'СЕТ СН'!$H$6-'СЕТ СН'!$H$26</f>
        <v>1236.5914059000002</v>
      </c>
      <c r="S127" s="36">
        <f>SUMIFS(СВЦЭМ!$D$33:$D$776,СВЦЭМ!$A$33:$A$776,$A127,СВЦЭМ!$B$33:$B$776,S$119)+'СЕТ СН'!$H$14+СВЦЭМ!$D$10+'СЕТ СН'!$H$6-'СЕТ СН'!$H$26</f>
        <v>1229.5562487900002</v>
      </c>
      <c r="T127" s="36">
        <f>SUMIFS(СВЦЭМ!$D$33:$D$776,СВЦЭМ!$A$33:$A$776,$A127,СВЦЭМ!$B$33:$B$776,T$119)+'СЕТ СН'!$H$14+СВЦЭМ!$D$10+'СЕТ СН'!$H$6-'СЕТ СН'!$H$26</f>
        <v>1212.56227812</v>
      </c>
      <c r="U127" s="36">
        <f>SUMIFS(СВЦЭМ!$D$33:$D$776,СВЦЭМ!$A$33:$A$776,$A127,СВЦЭМ!$B$33:$B$776,U$119)+'СЕТ СН'!$H$14+СВЦЭМ!$D$10+'СЕТ СН'!$H$6-'СЕТ СН'!$H$26</f>
        <v>1200.8947255200001</v>
      </c>
      <c r="V127" s="36">
        <f>SUMIFS(СВЦЭМ!$D$33:$D$776,СВЦЭМ!$A$33:$A$776,$A127,СВЦЭМ!$B$33:$B$776,V$119)+'СЕТ СН'!$H$14+СВЦЭМ!$D$10+'СЕТ СН'!$H$6-'СЕТ СН'!$H$26</f>
        <v>1197.8674565400001</v>
      </c>
      <c r="W127" s="36">
        <f>SUMIFS(СВЦЭМ!$D$33:$D$776,СВЦЭМ!$A$33:$A$776,$A127,СВЦЭМ!$B$33:$B$776,W$119)+'СЕТ СН'!$H$14+СВЦЭМ!$D$10+'СЕТ СН'!$H$6-'СЕТ СН'!$H$26</f>
        <v>1205.56788323</v>
      </c>
      <c r="X127" s="36">
        <f>SUMIFS(СВЦЭМ!$D$33:$D$776,СВЦЭМ!$A$33:$A$776,$A127,СВЦЭМ!$B$33:$B$776,X$119)+'СЕТ СН'!$H$14+СВЦЭМ!$D$10+'СЕТ СН'!$H$6-'СЕТ СН'!$H$26</f>
        <v>1215.19662743</v>
      </c>
      <c r="Y127" s="36">
        <f>SUMIFS(СВЦЭМ!$D$33:$D$776,СВЦЭМ!$A$33:$A$776,$A127,СВЦЭМ!$B$33:$B$776,Y$119)+'СЕТ СН'!$H$14+СВЦЭМ!$D$10+'СЕТ СН'!$H$6-'СЕТ СН'!$H$26</f>
        <v>1236.5949972500002</v>
      </c>
    </row>
    <row r="128" spans="1:27" ht="15.75" x14ac:dyDescent="0.2">
      <c r="A128" s="35">
        <f t="shared" si="3"/>
        <v>43899</v>
      </c>
      <c r="B128" s="36">
        <f>SUMIFS(СВЦЭМ!$D$33:$D$776,СВЦЭМ!$A$33:$A$776,$A128,СВЦЭМ!$B$33:$B$776,B$119)+'СЕТ СН'!$H$14+СВЦЭМ!$D$10+'СЕТ СН'!$H$6-'СЕТ СН'!$H$26</f>
        <v>1292.9742276900001</v>
      </c>
      <c r="C128" s="36">
        <f>SUMIFS(СВЦЭМ!$D$33:$D$776,СВЦЭМ!$A$33:$A$776,$A128,СВЦЭМ!$B$33:$B$776,C$119)+'СЕТ СН'!$H$14+СВЦЭМ!$D$10+'СЕТ СН'!$H$6-'СЕТ СН'!$H$26</f>
        <v>1302.7572070900001</v>
      </c>
      <c r="D128" s="36">
        <f>SUMIFS(СВЦЭМ!$D$33:$D$776,СВЦЭМ!$A$33:$A$776,$A128,СВЦЭМ!$B$33:$B$776,D$119)+'СЕТ СН'!$H$14+СВЦЭМ!$D$10+'СЕТ СН'!$H$6-'СЕТ СН'!$H$26</f>
        <v>1318.95651434</v>
      </c>
      <c r="E128" s="36">
        <f>SUMIFS(СВЦЭМ!$D$33:$D$776,СВЦЭМ!$A$33:$A$776,$A128,СВЦЭМ!$B$33:$B$776,E$119)+'СЕТ СН'!$H$14+СВЦЭМ!$D$10+'СЕТ СН'!$H$6-'СЕТ СН'!$H$26</f>
        <v>1330.6665149099999</v>
      </c>
      <c r="F128" s="36">
        <f>SUMIFS(СВЦЭМ!$D$33:$D$776,СВЦЭМ!$A$33:$A$776,$A128,СВЦЭМ!$B$33:$B$776,F$119)+'СЕТ СН'!$H$14+СВЦЭМ!$D$10+'СЕТ СН'!$H$6-'СЕТ СН'!$H$26</f>
        <v>1330.7190013500001</v>
      </c>
      <c r="G128" s="36">
        <f>SUMIFS(СВЦЭМ!$D$33:$D$776,СВЦЭМ!$A$33:$A$776,$A128,СВЦЭМ!$B$33:$B$776,G$119)+'СЕТ СН'!$H$14+СВЦЭМ!$D$10+'СЕТ СН'!$H$6-'СЕТ СН'!$H$26</f>
        <v>1326.8292875699999</v>
      </c>
      <c r="H128" s="36">
        <f>SUMIFS(СВЦЭМ!$D$33:$D$776,СВЦЭМ!$A$33:$A$776,$A128,СВЦЭМ!$B$33:$B$776,H$119)+'СЕТ СН'!$H$14+СВЦЭМ!$D$10+'СЕТ СН'!$H$6-'СЕТ СН'!$H$26</f>
        <v>1307.4830348800001</v>
      </c>
      <c r="I128" s="36">
        <f>SUMIFS(СВЦЭМ!$D$33:$D$776,СВЦЭМ!$A$33:$A$776,$A128,СВЦЭМ!$B$33:$B$776,I$119)+'СЕТ СН'!$H$14+СВЦЭМ!$D$10+'СЕТ СН'!$H$6-'СЕТ СН'!$H$26</f>
        <v>1276.0440909900001</v>
      </c>
      <c r="J128" s="36">
        <f>SUMIFS(СВЦЭМ!$D$33:$D$776,СВЦЭМ!$A$33:$A$776,$A128,СВЦЭМ!$B$33:$B$776,J$119)+'СЕТ СН'!$H$14+СВЦЭМ!$D$10+'СЕТ СН'!$H$6-'СЕТ СН'!$H$26</f>
        <v>1247.0156626100002</v>
      </c>
      <c r="K128" s="36">
        <f>SUMIFS(СВЦЭМ!$D$33:$D$776,СВЦЭМ!$A$33:$A$776,$A128,СВЦЭМ!$B$33:$B$776,K$119)+'СЕТ СН'!$H$14+СВЦЭМ!$D$10+'СЕТ СН'!$H$6-'СЕТ СН'!$H$26</f>
        <v>1232.6758549200001</v>
      </c>
      <c r="L128" s="36">
        <f>SUMIFS(СВЦЭМ!$D$33:$D$776,СВЦЭМ!$A$33:$A$776,$A128,СВЦЭМ!$B$33:$B$776,L$119)+'СЕТ СН'!$H$14+СВЦЭМ!$D$10+'СЕТ СН'!$H$6-'СЕТ СН'!$H$26</f>
        <v>1223.2848535100002</v>
      </c>
      <c r="M128" s="36">
        <f>SUMIFS(СВЦЭМ!$D$33:$D$776,СВЦЭМ!$A$33:$A$776,$A128,СВЦЭМ!$B$33:$B$776,M$119)+'СЕТ СН'!$H$14+СВЦЭМ!$D$10+'СЕТ СН'!$H$6-'СЕТ СН'!$H$26</f>
        <v>1224.4282278400001</v>
      </c>
      <c r="N128" s="36">
        <f>SUMIFS(СВЦЭМ!$D$33:$D$776,СВЦЭМ!$A$33:$A$776,$A128,СВЦЭМ!$B$33:$B$776,N$119)+'СЕТ СН'!$H$14+СВЦЭМ!$D$10+'СЕТ СН'!$H$6-'СЕТ СН'!$H$26</f>
        <v>1235.08941959</v>
      </c>
      <c r="O128" s="36">
        <f>SUMIFS(СВЦЭМ!$D$33:$D$776,СВЦЭМ!$A$33:$A$776,$A128,СВЦЭМ!$B$33:$B$776,O$119)+'СЕТ СН'!$H$14+СВЦЭМ!$D$10+'СЕТ СН'!$H$6-'СЕТ СН'!$H$26</f>
        <v>1244.3285488800002</v>
      </c>
      <c r="P128" s="36">
        <f>SUMIFS(СВЦЭМ!$D$33:$D$776,СВЦЭМ!$A$33:$A$776,$A128,СВЦЭМ!$B$33:$B$776,P$119)+'СЕТ СН'!$H$14+СВЦЭМ!$D$10+'СЕТ СН'!$H$6-'СЕТ СН'!$H$26</f>
        <v>1252.5589189100001</v>
      </c>
      <c r="Q128" s="36">
        <f>SUMIFS(СВЦЭМ!$D$33:$D$776,СВЦЭМ!$A$33:$A$776,$A128,СВЦЭМ!$B$33:$B$776,Q$119)+'СЕТ СН'!$H$14+СВЦЭМ!$D$10+'СЕТ СН'!$H$6-'СЕТ СН'!$H$26</f>
        <v>1256.2036179500001</v>
      </c>
      <c r="R128" s="36">
        <f>SUMIFS(СВЦЭМ!$D$33:$D$776,СВЦЭМ!$A$33:$A$776,$A128,СВЦЭМ!$B$33:$B$776,R$119)+'СЕТ СН'!$H$14+СВЦЭМ!$D$10+'СЕТ СН'!$H$6-'СЕТ СН'!$H$26</f>
        <v>1257.1090409799999</v>
      </c>
      <c r="S128" s="36">
        <f>SUMIFS(СВЦЭМ!$D$33:$D$776,СВЦЭМ!$A$33:$A$776,$A128,СВЦЭМ!$B$33:$B$776,S$119)+'СЕТ СН'!$H$14+СВЦЭМ!$D$10+'СЕТ СН'!$H$6-'СЕТ СН'!$H$26</f>
        <v>1243.4425994000001</v>
      </c>
      <c r="T128" s="36">
        <f>SUMIFS(СВЦЭМ!$D$33:$D$776,СВЦЭМ!$A$33:$A$776,$A128,СВЦЭМ!$B$33:$B$776,T$119)+'СЕТ СН'!$H$14+СВЦЭМ!$D$10+'СЕТ СН'!$H$6-'СЕТ СН'!$H$26</f>
        <v>1227.1929097699999</v>
      </c>
      <c r="U128" s="36">
        <f>SUMIFS(СВЦЭМ!$D$33:$D$776,СВЦЭМ!$A$33:$A$776,$A128,СВЦЭМ!$B$33:$B$776,U$119)+'СЕТ СН'!$H$14+СВЦЭМ!$D$10+'СЕТ СН'!$H$6-'СЕТ СН'!$H$26</f>
        <v>1214.08919522</v>
      </c>
      <c r="V128" s="36">
        <f>SUMIFS(СВЦЭМ!$D$33:$D$776,СВЦЭМ!$A$33:$A$776,$A128,СВЦЭМ!$B$33:$B$776,V$119)+'СЕТ СН'!$H$14+СВЦЭМ!$D$10+'СЕТ СН'!$H$6-'СЕТ СН'!$H$26</f>
        <v>1216.4525032700001</v>
      </c>
      <c r="W128" s="36">
        <f>SUMIFS(СВЦЭМ!$D$33:$D$776,СВЦЭМ!$A$33:$A$776,$A128,СВЦЭМ!$B$33:$B$776,W$119)+'СЕТ СН'!$H$14+СВЦЭМ!$D$10+'СЕТ СН'!$H$6-'СЕТ СН'!$H$26</f>
        <v>1228.6587806900002</v>
      </c>
      <c r="X128" s="36">
        <f>SUMIFS(СВЦЭМ!$D$33:$D$776,СВЦЭМ!$A$33:$A$776,$A128,СВЦЭМ!$B$33:$B$776,X$119)+'СЕТ СН'!$H$14+СВЦЭМ!$D$10+'СЕТ СН'!$H$6-'СЕТ СН'!$H$26</f>
        <v>1248.4779524</v>
      </c>
      <c r="Y128" s="36">
        <f>SUMIFS(СВЦЭМ!$D$33:$D$776,СВЦЭМ!$A$33:$A$776,$A128,СВЦЭМ!$B$33:$B$776,Y$119)+'СЕТ СН'!$H$14+СВЦЭМ!$D$10+'СЕТ СН'!$H$6-'СЕТ СН'!$H$26</f>
        <v>1270.40104858</v>
      </c>
    </row>
    <row r="129" spans="1:25" ht="15.75" x14ac:dyDescent="0.2">
      <c r="A129" s="35">
        <f t="shared" si="3"/>
        <v>43900</v>
      </c>
      <c r="B129" s="36">
        <f>SUMIFS(СВЦЭМ!$D$33:$D$776,СВЦЭМ!$A$33:$A$776,$A129,СВЦЭМ!$B$33:$B$776,B$119)+'СЕТ СН'!$H$14+СВЦЭМ!$D$10+'СЕТ СН'!$H$6-'СЕТ СН'!$H$26</f>
        <v>1287.5490657600001</v>
      </c>
      <c r="C129" s="36">
        <f>SUMIFS(СВЦЭМ!$D$33:$D$776,СВЦЭМ!$A$33:$A$776,$A129,СВЦЭМ!$B$33:$B$776,C$119)+'СЕТ СН'!$H$14+СВЦЭМ!$D$10+'СЕТ СН'!$H$6-'СЕТ СН'!$H$26</f>
        <v>1316.48684344</v>
      </c>
      <c r="D129" s="36">
        <f>SUMIFS(СВЦЭМ!$D$33:$D$776,СВЦЭМ!$A$33:$A$776,$A129,СВЦЭМ!$B$33:$B$776,D$119)+'СЕТ СН'!$H$14+СВЦЭМ!$D$10+'СЕТ СН'!$H$6-'СЕТ СН'!$H$26</f>
        <v>1314.0706999200002</v>
      </c>
      <c r="E129" s="36">
        <f>SUMIFS(СВЦЭМ!$D$33:$D$776,СВЦЭМ!$A$33:$A$776,$A129,СВЦЭМ!$B$33:$B$776,E$119)+'СЕТ СН'!$H$14+СВЦЭМ!$D$10+'СЕТ СН'!$H$6-'СЕТ СН'!$H$26</f>
        <v>1316.7825999000002</v>
      </c>
      <c r="F129" s="36">
        <f>SUMIFS(СВЦЭМ!$D$33:$D$776,СВЦЭМ!$A$33:$A$776,$A129,СВЦЭМ!$B$33:$B$776,F$119)+'СЕТ СН'!$H$14+СВЦЭМ!$D$10+'СЕТ СН'!$H$6-'СЕТ СН'!$H$26</f>
        <v>1312.3688934300001</v>
      </c>
      <c r="G129" s="36">
        <f>SUMIFS(СВЦЭМ!$D$33:$D$776,СВЦЭМ!$A$33:$A$776,$A129,СВЦЭМ!$B$33:$B$776,G$119)+'СЕТ СН'!$H$14+СВЦЭМ!$D$10+'СЕТ СН'!$H$6-'СЕТ СН'!$H$26</f>
        <v>1269.18101275</v>
      </c>
      <c r="H129" s="36">
        <f>SUMIFS(СВЦЭМ!$D$33:$D$776,СВЦЭМ!$A$33:$A$776,$A129,СВЦЭМ!$B$33:$B$776,H$119)+'СЕТ СН'!$H$14+СВЦЭМ!$D$10+'СЕТ СН'!$H$6-'СЕТ СН'!$H$26</f>
        <v>1247.0711303</v>
      </c>
      <c r="I129" s="36">
        <f>SUMIFS(СВЦЭМ!$D$33:$D$776,СВЦЭМ!$A$33:$A$776,$A129,СВЦЭМ!$B$33:$B$776,I$119)+'СЕТ СН'!$H$14+СВЦЭМ!$D$10+'СЕТ СН'!$H$6-'СЕТ СН'!$H$26</f>
        <v>1214.7534612100001</v>
      </c>
      <c r="J129" s="36">
        <f>SUMIFS(СВЦЭМ!$D$33:$D$776,СВЦЭМ!$A$33:$A$776,$A129,СВЦЭМ!$B$33:$B$776,J$119)+'СЕТ СН'!$H$14+СВЦЭМ!$D$10+'СЕТ СН'!$H$6-'СЕТ СН'!$H$26</f>
        <v>1187.19581935</v>
      </c>
      <c r="K129" s="36">
        <f>SUMIFS(СВЦЭМ!$D$33:$D$776,СВЦЭМ!$A$33:$A$776,$A129,СВЦЭМ!$B$33:$B$776,K$119)+'СЕТ СН'!$H$14+СВЦЭМ!$D$10+'СЕТ СН'!$H$6-'СЕТ СН'!$H$26</f>
        <v>1198.2815316800002</v>
      </c>
      <c r="L129" s="36">
        <f>SUMIFS(СВЦЭМ!$D$33:$D$776,СВЦЭМ!$A$33:$A$776,$A129,СВЦЭМ!$B$33:$B$776,L$119)+'СЕТ СН'!$H$14+СВЦЭМ!$D$10+'СЕТ СН'!$H$6-'СЕТ СН'!$H$26</f>
        <v>1196.5980880000002</v>
      </c>
      <c r="M129" s="36">
        <f>SUMIFS(СВЦЭМ!$D$33:$D$776,СВЦЭМ!$A$33:$A$776,$A129,СВЦЭМ!$B$33:$B$776,M$119)+'СЕТ СН'!$H$14+СВЦЭМ!$D$10+'СЕТ СН'!$H$6-'СЕТ СН'!$H$26</f>
        <v>1191.0680296099999</v>
      </c>
      <c r="N129" s="36">
        <f>SUMIFS(СВЦЭМ!$D$33:$D$776,СВЦЭМ!$A$33:$A$776,$A129,СВЦЭМ!$B$33:$B$776,N$119)+'СЕТ СН'!$H$14+СВЦЭМ!$D$10+'СЕТ СН'!$H$6-'СЕТ СН'!$H$26</f>
        <v>1187.0627079400001</v>
      </c>
      <c r="O129" s="36">
        <f>SUMIFS(СВЦЭМ!$D$33:$D$776,СВЦЭМ!$A$33:$A$776,$A129,СВЦЭМ!$B$33:$B$776,O$119)+'СЕТ СН'!$H$14+СВЦЭМ!$D$10+'СЕТ СН'!$H$6-'СЕТ СН'!$H$26</f>
        <v>1182.2562594999999</v>
      </c>
      <c r="P129" s="36">
        <f>SUMIFS(СВЦЭМ!$D$33:$D$776,СВЦЭМ!$A$33:$A$776,$A129,СВЦЭМ!$B$33:$B$776,P$119)+'СЕТ СН'!$H$14+СВЦЭМ!$D$10+'СЕТ СН'!$H$6-'СЕТ СН'!$H$26</f>
        <v>1183.3432361700002</v>
      </c>
      <c r="Q129" s="36">
        <f>SUMIFS(СВЦЭМ!$D$33:$D$776,СВЦЭМ!$A$33:$A$776,$A129,СВЦЭМ!$B$33:$B$776,Q$119)+'СЕТ СН'!$H$14+СВЦЭМ!$D$10+'СЕТ СН'!$H$6-'СЕТ СН'!$H$26</f>
        <v>1181.3401354800001</v>
      </c>
      <c r="R129" s="36">
        <f>SUMIFS(СВЦЭМ!$D$33:$D$776,СВЦЭМ!$A$33:$A$776,$A129,СВЦЭМ!$B$33:$B$776,R$119)+'СЕТ СН'!$H$14+СВЦЭМ!$D$10+'СЕТ СН'!$H$6-'СЕТ СН'!$H$26</f>
        <v>1172.2108427600001</v>
      </c>
      <c r="S129" s="36">
        <f>SUMIFS(СВЦЭМ!$D$33:$D$776,СВЦЭМ!$A$33:$A$776,$A129,СВЦЭМ!$B$33:$B$776,S$119)+'СЕТ СН'!$H$14+СВЦЭМ!$D$10+'СЕТ СН'!$H$6-'СЕТ СН'!$H$26</f>
        <v>1172.53892701</v>
      </c>
      <c r="T129" s="36">
        <f>SUMIFS(СВЦЭМ!$D$33:$D$776,СВЦЭМ!$A$33:$A$776,$A129,СВЦЭМ!$B$33:$B$776,T$119)+'СЕТ СН'!$H$14+СВЦЭМ!$D$10+'СЕТ СН'!$H$6-'СЕТ СН'!$H$26</f>
        <v>1168.8268782099999</v>
      </c>
      <c r="U129" s="36">
        <f>SUMIFS(СВЦЭМ!$D$33:$D$776,СВЦЭМ!$A$33:$A$776,$A129,СВЦЭМ!$B$33:$B$776,U$119)+'СЕТ СН'!$H$14+СВЦЭМ!$D$10+'СЕТ СН'!$H$6-'СЕТ СН'!$H$26</f>
        <v>1190.3886872800001</v>
      </c>
      <c r="V129" s="36">
        <f>SUMIFS(СВЦЭМ!$D$33:$D$776,СВЦЭМ!$A$33:$A$776,$A129,СВЦЭМ!$B$33:$B$776,V$119)+'СЕТ СН'!$H$14+СВЦЭМ!$D$10+'СЕТ СН'!$H$6-'СЕТ СН'!$H$26</f>
        <v>1189.0981713900001</v>
      </c>
      <c r="W129" s="36">
        <f>SUMIFS(СВЦЭМ!$D$33:$D$776,СВЦЭМ!$A$33:$A$776,$A129,СВЦЭМ!$B$33:$B$776,W$119)+'СЕТ СН'!$H$14+СВЦЭМ!$D$10+'СЕТ СН'!$H$6-'СЕТ СН'!$H$26</f>
        <v>1185.4606878300001</v>
      </c>
      <c r="X129" s="36">
        <f>SUMIFS(СВЦЭМ!$D$33:$D$776,СВЦЭМ!$A$33:$A$776,$A129,СВЦЭМ!$B$33:$B$776,X$119)+'СЕТ СН'!$H$14+СВЦЭМ!$D$10+'СЕТ СН'!$H$6-'СЕТ СН'!$H$26</f>
        <v>1177.8352335899999</v>
      </c>
      <c r="Y129" s="36">
        <f>SUMIFS(СВЦЭМ!$D$33:$D$776,СВЦЭМ!$A$33:$A$776,$A129,СВЦЭМ!$B$33:$B$776,Y$119)+'СЕТ СН'!$H$14+СВЦЭМ!$D$10+'СЕТ СН'!$H$6-'СЕТ СН'!$H$26</f>
        <v>1184.16992989</v>
      </c>
    </row>
    <row r="130" spans="1:25" ht="15.75" x14ac:dyDescent="0.2">
      <c r="A130" s="35">
        <f t="shared" si="3"/>
        <v>43901</v>
      </c>
      <c r="B130" s="36">
        <f>SUMIFS(СВЦЭМ!$D$33:$D$776,СВЦЭМ!$A$33:$A$776,$A130,СВЦЭМ!$B$33:$B$776,B$119)+'СЕТ СН'!$H$14+СВЦЭМ!$D$10+'СЕТ СН'!$H$6-'СЕТ СН'!$H$26</f>
        <v>1285.13813243</v>
      </c>
      <c r="C130" s="36">
        <f>SUMIFS(СВЦЭМ!$D$33:$D$776,СВЦЭМ!$A$33:$A$776,$A130,СВЦЭМ!$B$33:$B$776,C$119)+'СЕТ СН'!$H$14+СВЦЭМ!$D$10+'СЕТ СН'!$H$6-'СЕТ СН'!$H$26</f>
        <v>1274.5958418</v>
      </c>
      <c r="D130" s="36">
        <f>SUMIFS(СВЦЭМ!$D$33:$D$776,СВЦЭМ!$A$33:$A$776,$A130,СВЦЭМ!$B$33:$B$776,D$119)+'СЕТ СН'!$H$14+СВЦЭМ!$D$10+'СЕТ СН'!$H$6-'СЕТ СН'!$H$26</f>
        <v>1264.4735194300001</v>
      </c>
      <c r="E130" s="36">
        <f>SUMIFS(СВЦЭМ!$D$33:$D$776,СВЦЭМ!$A$33:$A$776,$A130,СВЦЭМ!$B$33:$B$776,E$119)+'СЕТ СН'!$H$14+СВЦЭМ!$D$10+'СЕТ СН'!$H$6-'СЕТ СН'!$H$26</f>
        <v>1261.33767046</v>
      </c>
      <c r="F130" s="36">
        <f>SUMIFS(СВЦЭМ!$D$33:$D$776,СВЦЭМ!$A$33:$A$776,$A130,СВЦЭМ!$B$33:$B$776,F$119)+'СЕТ СН'!$H$14+СВЦЭМ!$D$10+'СЕТ СН'!$H$6-'СЕТ СН'!$H$26</f>
        <v>1258.2351719200001</v>
      </c>
      <c r="G130" s="36">
        <f>SUMIFS(СВЦЭМ!$D$33:$D$776,СВЦЭМ!$A$33:$A$776,$A130,СВЦЭМ!$B$33:$B$776,G$119)+'СЕТ СН'!$H$14+СВЦЭМ!$D$10+'СЕТ СН'!$H$6-'СЕТ СН'!$H$26</f>
        <v>1262.9799977</v>
      </c>
      <c r="H130" s="36">
        <f>SUMIFS(СВЦЭМ!$D$33:$D$776,СВЦЭМ!$A$33:$A$776,$A130,СВЦЭМ!$B$33:$B$776,H$119)+'СЕТ СН'!$H$14+СВЦЭМ!$D$10+'СЕТ СН'!$H$6-'СЕТ СН'!$H$26</f>
        <v>1278.3404914500002</v>
      </c>
      <c r="I130" s="36">
        <f>SUMIFS(СВЦЭМ!$D$33:$D$776,СВЦЭМ!$A$33:$A$776,$A130,СВЦЭМ!$B$33:$B$776,I$119)+'СЕТ СН'!$H$14+СВЦЭМ!$D$10+'СЕТ СН'!$H$6-'СЕТ СН'!$H$26</f>
        <v>1263.06147736</v>
      </c>
      <c r="J130" s="36">
        <f>SUMIFS(СВЦЭМ!$D$33:$D$776,СВЦЭМ!$A$33:$A$776,$A130,СВЦЭМ!$B$33:$B$776,J$119)+'СЕТ СН'!$H$14+СВЦЭМ!$D$10+'СЕТ СН'!$H$6-'СЕТ СН'!$H$26</f>
        <v>1225.4034359400002</v>
      </c>
      <c r="K130" s="36">
        <f>SUMIFS(СВЦЭМ!$D$33:$D$776,СВЦЭМ!$A$33:$A$776,$A130,СВЦЭМ!$B$33:$B$776,K$119)+'СЕТ СН'!$H$14+СВЦЭМ!$D$10+'СЕТ СН'!$H$6-'СЕТ СН'!$H$26</f>
        <v>1225.1095947399999</v>
      </c>
      <c r="L130" s="36">
        <f>SUMIFS(СВЦЭМ!$D$33:$D$776,СВЦЭМ!$A$33:$A$776,$A130,СВЦЭМ!$B$33:$B$776,L$119)+'СЕТ СН'!$H$14+СВЦЭМ!$D$10+'СЕТ СН'!$H$6-'СЕТ СН'!$H$26</f>
        <v>1233.19797548</v>
      </c>
      <c r="M130" s="36">
        <f>SUMIFS(СВЦЭМ!$D$33:$D$776,СВЦЭМ!$A$33:$A$776,$A130,СВЦЭМ!$B$33:$B$776,M$119)+'СЕТ СН'!$H$14+СВЦЭМ!$D$10+'СЕТ СН'!$H$6-'СЕТ СН'!$H$26</f>
        <v>1233.5782484400002</v>
      </c>
      <c r="N130" s="36">
        <f>SUMIFS(СВЦЭМ!$D$33:$D$776,СВЦЭМ!$A$33:$A$776,$A130,СВЦЭМ!$B$33:$B$776,N$119)+'СЕТ СН'!$H$14+СВЦЭМ!$D$10+'СЕТ СН'!$H$6-'СЕТ СН'!$H$26</f>
        <v>1237.5233811400001</v>
      </c>
      <c r="O130" s="36">
        <f>SUMIFS(СВЦЭМ!$D$33:$D$776,СВЦЭМ!$A$33:$A$776,$A130,СВЦЭМ!$B$33:$B$776,O$119)+'СЕТ СН'!$H$14+СВЦЭМ!$D$10+'СЕТ СН'!$H$6-'СЕТ СН'!$H$26</f>
        <v>1244.7887463300001</v>
      </c>
      <c r="P130" s="36">
        <f>SUMIFS(СВЦЭМ!$D$33:$D$776,СВЦЭМ!$A$33:$A$776,$A130,СВЦЭМ!$B$33:$B$776,P$119)+'СЕТ СН'!$H$14+СВЦЭМ!$D$10+'СЕТ СН'!$H$6-'СЕТ СН'!$H$26</f>
        <v>1248.8054997600002</v>
      </c>
      <c r="Q130" s="36">
        <f>SUMIFS(СВЦЭМ!$D$33:$D$776,СВЦЭМ!$A$33:$A$776,$A130,СВЦЭМ!$B$33:$B$776,Q$119)+'СЕТ СН'!$H$14+СВЦЭМ!$D$10+'СЕТ СН'!$H$6-'СЕТ СН'!$H$26</f>
        <v>1254.7960976600002</v>
      </c>
      <c r="R130" s="36">
        <f>SUMIFS(СВЦЭМ!$D$33:$D$776,СВЦЭМ!$A$33:$A$776,$A130,СВЦЭМ!$B$33:$B$776,R$119)+'СЕТ СН'!$H$14+СВЦЭМ!$D$10+'СЕТ СН'!$H$6-'СЕТ СН'!$H$26</f>
        <v>1254.90378147</v>
      </c>
      <c r="S130" s="36">
        <f>SUMIFS(СВЦЭМ!$D$33:$D$776,СВЦЭМ!$A$33:$A$776,$A130,СВЦЭМ!$B$33:$B$776,S$119)+'СЕТ СН'!$H$14+СВЦЭМ!$D$10+'СЕТ СН'!$H$6-'СЕТ СН'!$H$26</f>
        <v>1247.2837797699999</v>
      </c>
      <c r="T130" s="36">
        <f>SUMIFS(СВЦЭМ!$D$33:$D$776,СВЦЭМ!$A$33:$A$776,$A130,СВЦЭМ!$B$33:$B$776,T$119)+'СЕТ СН'!$H$14+СВЦЭМ!$D$10+'СЕТ СН'!$H$6-'СЕТ СН'!$H$26</f>
        <v>1245.5251381400001</v>
      </c>
      <c r="U130" s="36">
        <f>SUMIFS(СВЦЭМ!$D$33:$D$776,СВЦЭМ!$A$33:$A$776,$A130,СВЦЭМ!$B$33:$B$776,U$119)+'СЕТ СН'!$H$14+СВЦЭМ!$D$10+'СЕТ СН'!$H$6-'СЕТ СН'!$H$26</f>
        <v>1248.4122133300002</v>
      </c>
      <c r="V130" s="36">
        <f>SUMIFS(СВЦЭМ!$D$33:$D$776,СВЦЭМ!$A$33:$A$776,$A130,СВЦЭМ!$B$33:$B$776,V$119)+'СЕТ СН'!$H$14+СВЦЭМ!$D$10+'СЕТ СН'!$H$6-'СЕТ СН'!$H$26</f>
        <v>1250.8896039000001</v>
      </c>
      <c r="W130" s="36">
        <f>SUMIFS(СВЦЭМ!$D$33:$D$776,СВЦЭМ!$A$33:$A$776,$A130,СВЦЭМ!$B$33:$B$776,W$119)+'СЕТ СН'!$H$14+СВЦЭМ!$D$10+'СЕТ СН'!$H$6-'СЕТ СН'!$H$26</f>
        <v>1252.83135745</v>
      </c>
      <c r="X130" s="36">
        <f>SUMIFS(СВЦЭМ!$D$33:$D$776,СВЦЭМ!$A$33:$A$776,$A130,СВЦЭМ!$B$33:$B$776,X$119)+'СЕТ СН'!$H$14+СВЦЭМ!$D$10+'СЕТ СН'!$H$6-'СЕТ СН'!$H$26</f>
        <v>1268.30694197</v>
      </c>
      <c r="Y130" s="36">
        <f>SUMIFS(СВЦЭМ!$D$33:$D$776,СВЦЭМ!$A$33:$A$776,$A130,СВЦЭМ!$B$33:$B$776,Y$119)+'СЕТ СН'!$H$14+СВЦЭМ!$D$10+'СЕТ СН'!$H$6-'СЕТ СН'!$H$26</f>
        <v>1283.7374894100001</v>
      </c>
    </row>
    <row r="131" spans="1:25" ht="15.75" x14ac:dyDescent="0.2">
      <c r="A131" s="35">
        <f t="shared" si="3"/>
        <v>43902</v>
      </c>
      <c r="B131" s="36">
        <f>SUMIFS(СВЦЭМ!$D$33:$D$776,СВЦЭМ!$A$33:$A$776,$A131,СВЦЭМ!$B$33:$B$776,B$119)+'СЕТ СН'!$H$14+СВЦЭМ!$D$10+'СЕТ СН'!$H$6-'СЕТ СН'!$H$26</f>
        <v>1259.71367663</v>
      </c>
      <c r="C131" s="36">
        <f>SUMIFS(СВЦЭМ!$D$33:$D$776,СВЦЭМ!$A$33:$A$776,$A131,СВЦЭМ!$B$33:$B$776,C$119)+'СЕТ СН'!$H$14+СВЦЭМ!$D$10+'СЕТ СН'!$H$6-'СЕТ СН'!$H$26</f>
        <v>1281.0382442099999</v>
      </c>
      <c r="D131" s="36">
        <f>SUMIFS(СВЦЭМ!$D$33:$D$776,СВЦЭМ!$A$33:$A$776,$A131,СВЦЭМ!$B$33:$B$776,D$119)+'СЕТ СН'!$H$14+СВЦЭМ!$D$10+'СЕТ СН'!$H$6-'СЕТ СН'!$H$26</f>
        <v>1290.1899178799999</v>
      </c>
      <c r="E131" s="36">
        <f>SUMIFS(СВЦЭМ!$D$33:$D$776,СВЦЭМ!$A$33:$A$776,$A131,СВЦЭМ!$B$33:$B$776,E$119)+'СЕТ СН'!$H$14+СВЦЭМ!$D$10+'СЕТ СН'!$H$6-'СЕТ СН'!$H$26</f>
        <v>1295.4032695300002</v>
      </c>
      <c r="F131" s="36">
        <f>SUMIFS(СВЦЭМ!$D$33:$D$776,СВЦЭМ!$A$33:$A$776,$A131,СВЦЭМ!$B$33:$B$776,F$119)+'СЕТ СН'!$H$14+СВЦЭМ!$D$10+'СЕТ СН'!$H$6-'СЕТ СН'!$H$26</f>
        <v>1289.15818885</v>
      </c>
      <c r="G131" s="36">
        <f>SUMIFS(СВЦЭМ!$D$33:$D$776,СВЦЭМ!$A$33:$A$776,$A131,СВЦЭМ!$B$33:$B$776,G$119)+'СЕТ СН'!$H$14+СВЦЭМ!$D$10+'СЕТ СН'!$H$6-'СЕТ СН'!$H$26</f>
        <v>1280.2082735900001</v>
      </c>
      <c r="H131" s="36">
        <f>SUMIFS(СВЦЭМ!$D$33:$D$776,СВЦЭМ!$A$33:$A$776,$A131,СВЦЭМ!$B$33:$B$776,H$119)+'СЕТ СН'!$H$14+СВЦЭМ!$D$10+'СЕТ СН'!$H$6-'СЕТ СН'!$H$26</f>
        <v>1274.1676794700002</v>
      </c>
      <c r="I131" s="36">
        <f>SUMIFS(СВЦЭМ!$D$33:$D$776,СВЦЭМ!$A$33:$A$776,$A131,СВЦЭМ!$B$33:$B$776,I$119)+'СЕТ СН'!$H$14+СВЦЭМ!$D$10+'СЕТ СН'!$H$6-'СЕТ СН'!$H$26</f>
        <v>1270.5197188300001</v>
      </c>
      <c r="J131" s="36">
        <f>SUMIFS(СВЦЭМ!$D$33:$D$776,СВЦЭМ!$A$33:$A$776,$A131,СВЦЭМ!$B$33:$B$776,J$119)+'СЕТ СН'!$H$14+СВЦЭМ!$D$10+'СЕТ СН'!$H$6-'СЕТ СН'!$H$26</f>
        <v>1237.62260001</v>
      </c>
      <c r="K131" s="36">
        <f>SUMIFS(СВЦЭМ!$D$33:$D$776,СВЦЭМ!$A$33:$A$776,$A131,СВЦЭМ!$B$33:$B$776,K$119)+'СЕТ СН'!$H$14+СВЦЭМ!$D$10+'СЕТ СН'!$H$6-'СЕТ СН'!$H$26</f>
        <v>1236.0539309000001</v>
      </c>
      <c r="L131" s="36">
        <f>SUMIFS(СВЦЭМ!$D$33:$D$776,СВЦЭМ!$A$33:$A$776,$A131,СВЦЭМ!$B$33:$B$776,L$119)+'СЕТ СН'!$H$14+СВЦЭМ!$D$10+'СЕТ СН'!$H$6-'СЕТ СН'!$H$26</f>
        <v>1242.24940079</v>
      </c>
      <c r="M131" s="36">
        <f>SUMIFS(СВЦЭМ!$D$33:$D$776,СВЦЭМ!$A$33:$A$776,$A131,СВЦЭМ!$B$33:$B$776,M$119)+'СЕТ СН'!$H$14+СВЦЭМ!$D$10+'СЕТ СН'!$H$6-'СЕТ СН'!$H$26</f>
        <v>1258.9209652500001</v>
      </c>
      <c r="N131" s="36">
        <f>SUMIFS(СВЦЭМ!$D$33:$D$776,СВЦЭМ!$A$33:$A$776,$A131,СВЦЭМ!$B$33:$B$776,N$119)+'СЕТ СН'!$H$14+СВЦЭМ!$D$10+'СЕТ СН'!$H$6-'СЕТ СН'!$H$26</f>
        <v>1262.9972672200001</v>
      </c>
      <c r="O131" s="36">
        <f>SUMIFS(СВЦЭМ!$D$33:$D$776,СВЦЭМ!$A$33:$A$776,$A131,СВЦЭМ!$B$33:$B$776,O$119)+'СЕТ СН'!$H$14+СВЦЭМ!$D$10+'СЕТ СН'!$H$6-'СЕТ СН'!$H$26</f>
        <v>1272.4226130100001</v>
      </c>
      <c r="P131" s="36">
        <f>SUMIFS(СВЦЭМ!$D$33:$D$776,СВЦЭМ!$A$33:$A$776,$A131,СВЦЭМ!$B$33:$B$776,P$119)+'СЕТ СН'!$H$14+СВЦЭМ!$D$10+'СЕТ СН'!$H$6-'СЕТ СН'!$H$26</f>
        <v>1280.72837691</v>
      </c>
      <c r="Q131" s="36">
        <f>SUMIFS(СВЦЭМ!$D$33:$D$776,СВЦЭМ!$A$33:$A$776,$A131,СВЦЭМ!$B$33:$B$776,Q$119)+'СЕТ СН'!$H$14+СВЦЭМ!$D$10+'СЕТ СН'!$H$6-'СЕТ СН'!$H$26</f>
        <v>1286.17552621</v>
      </c>
      <c r="R131" s="36">
        <f>SUMIFS(СВЦЭМ!$D$33:$D$776,СВЦЭМ!$A$33:$A$776,$A131,СВЦЭМ!$B$33:$B$776,R$119)+'СЕТ СН'!$H$14+СВЦЭМ!$D$10+'СЕТ СН'!$H$6-'СЕТ СН'!$H$26</f>
        <v>1287.4451547600002</v>
      </c>
      <c r="S131" s="36">
        <f>SUMIFS(СВЦЭМ!$D$33:$D$776,СВЦЭМ!$A$33:$A$776,$A131,СВЦЭМ!$B$33:$B$776,S$119)+'СЕТ СН'!$H$14+СВЦЭМ!$D$10+'СЕТ СН'!$H$6-'СЕТ СН'!$H$26</f>
        <v>1281.80619398</v>
      </c>
      <c r="T131" s="36">
        <f>SUMIFS(СВЦЭМ!$D$33:$D$776,СВЦЭМ!$A$33:$A$776,$A131,СВЦЭМ!$B$33:$B$776,T$119)+'СЕТ СН'!$H$14+СВЦЭМ!$D$10+'СЕТ СН'!$H$6-'СЕТ СН'!$H$26</f>
        <v>1253.0008765699999</v>
      </c>
      <c r="U131" s="36">
        <f>SUMIFS(СВЦЭМ!$D$33:$D$776,СВЦЭМ!$A$33:$A$776,$A131,СВЦЭМ!$B$33:$B$776,U$119)+'СЕТ СН'!$H$14+СВЦЭМ!$D$10+'СЕТ СН'!$H$6-'СЕТ СН'!$H$26</f>
        <v>1236.69338122</v>
      </c>
      <c r="V131" s="36">
        <f>SUMIFS(СВЦЭМ!$D$33:$D$776,СВЦЭМ!$A$33:$A$776,$A131,СВЦЭМ!$B$33:$B$776,V$119)+'СЕТ СН'!$H$14+СВЦЭМ!$D$10+'СЕТ СН'!$H$6-'СЕТ СН'!$H$26</f>
        <v>1231.82610398</v>
      </c>
      <c r="W131" s="36">
        <f>SUMIFS(СВЦЭМ!$D$33:$D$776,СВЦЭМ!$A$33:$A$776,$A131,СВЦЭМ!$B$33:$B$776,W$119)+'СЕТ СН'!$H$14+СВЦЭМ!$D$10+'СЕТ СН'!$H$6-'СЕТ СН'!$H$26</f>
        <v>1245.8552010400001</v>
      </c>
      <c r="X131" s="36">
        <f>SUMIFS(СВЦЭМ!$D$33:$D$776,СВЦЭМ!$A$33:$A$776,$A131,СВЦЭМ!$B$33:$B$776,X$119)+'СЕТ СН'!$H$14+СВЦЭМ!$D$10+'СЕТ СН'!$H$6-'СЕТ СН'!$H$26</f>
        <v>1263.14177743</v>
      </c>
      <c r="Y131" s="36">
        <f>SUMIFS(СВЦЭМ!$D$33:$D$776,СВЦЭМ!$A$33:$A$776,$A131,СВЦЭМ!$B$33:$B$776,Y$119)+'СЕТ СН'!$H$14+СВЦЭМ!$D$10+'СЕТ СН'!$H$6-'СЕТ СН'!$H$26</f>
        <v>1277.9806469300001</v>
      </c>
    </row>
    <row r="132" spans="1:25" ht="15.75" x14ac:dyDescent="0.2">
      <c r="A132" s="35">
        <f t="shared" si="3"/>
        <v>43903</v>
      </c>
      <c r="B132" s="36">
        <f>SUMIFS(СВЦЭМ!$D$33:$D$776,СВЦЭМ!$A$33:$A$776,$A132,СВЦЭМ!$B$33:$B$776,B$119)+'СЕТ СН'!$H$14+СВЦЭМ!$D$10+'СЕТ СН'!$H$6-'СЕТ СН'!$H$26</f>
        <v>1332.8446712100001</v>
      </c>
      <c r="C132" s="36">
        <f>SUMIFS(СВЦЭМ!$D$33:$D$776,СВЦЭМ!$A$33:$A$776,$A132,СВЦЭМ!$B$33:$B$776,C$119)+'СЕТ СН'!$H$14+СВЦЭМ!$D$10+'СЕТ СН'!$H$6-'СЕТ СН'!$H$26</f>
        <v>1346.1126688200002</v>
      </c>
      <c r="D132" s="36">
        <f>SUMIFS(СВЦЭМ!$D$33:$D$776,СВЦЭМ!$A$33:$A$776,$A132,СВЦЭМ!$B$33:$B$776,D$119)+'СЕТ СН'!$H$14+СВЦЭМ!$D$10+'СЕТ СН'!$H$6-'СЕТ СН'!$H$26</f>
        <v>1357.3518621799999</v>
      </c>
      <c r="E132" s="36">
        <f>SUMIFS(СВЦЭМ!$D$33:$D$776,СВЦЭМ!$A$33:$A$776,$A132,СВЦЭМ!$B$33:$B$776,E$119)+'СЕТ СН'!$H$14+СВЦЭМ!$D$10+'СЕТ СН'!$H$6-'СЕТ СН'!$H$26</f>
        <v>1357.4197766400002</v>
      </c>
      <c r="F132" s="36">
        <f>SUMIFS(СВЦЭМ!$D$33:$D$776,СВЦЭМ!$A$33:$A$776,$A132,СВЦЭМ!$B$33:$B$776,F$119)+'СЕТ СН'!$H$14+СВЦЭМ!$D$10+'СЕТ СН'!$H$6-'СЕТ СН'!$H$26</f>
        <v>1353.3048741299999</v>
      </c>
      <c r="G132" s="36">
        <f>SUMIFS(СВЦЭМ!$D$33:$D$776,СВЦЭМ!$A$33:$A$776,$A132,СВЦЭМ!$B$33:$B$776,G$119)+'СЕТ СН'!$H$14+СВЦЭМ!$D$10+'СЕТ СН'!$H$6-'СЕТ СН'!$H$26</f>
        <v>1332.1179898300002</v>
      </c>
      <c r="H132" s="36">
        <f>SUMIFS(СВЦЭМ!$D$33:$D$776,СВЦЭМ!$A$33:$A$776,$A132,СВЦЭМ!$B$33:$B$776,H$119)+'СЕТ СН'!$H$14+СВЦЭМ!$D$10+'СЕТ СН'!$H$6-'СЕТ СН'!$H$26</f>
        <v>1300.58578289</v>
      </c>
      <c r="I132" s="36">
        <f>SUMIFS(СВЦЭМ!$D$33:$D$776,СВЦЭМ!$A$33:$A$776,$A132,СВЦЭМ!$B$33:$B$776,I$119)+'СЕТ СН'!$H$14+СВЦЭМ!$D$10+'СЕТ СН'!$H$6-'СЕТ СН'!$H$26</f>
        <v>1274.42509066</v>
      </c>
      <c r="J132" s="36">
        <f>SUMIFS(СВЦЭМ!$D$33:$D$776,СВЦЭМ!$A$33:$A$776,$A132,СВЦЭМ!$B$33:$B$776,J$119)+'СЕТ СН'!$H$14+СВЦЭМ!$D$10+'СЕТ СН'!$H$6-'СЕТ СН'!$H$26</f>
        <v>1231.5041992500001</v>
      </c>
      <c r="K132" s="36">
        <f>SUMIFS(СВЦЭМ!$D$33:$D$776,СВЦЭМ!$A$33:$A$776,$A132,СВЦЭМ!$B$33:$B$776,K$119)+'СЕТ СН'!$H$14+СВЦЭМ!$D$10+'СЕТ СН'!$H$6-'СЕТ СН'!$H$26</f>
        <v>1226.74475261</v>
      </c>
      <c r="L132" s="36">
        <f>SUMIFS(СВЦЭМ!$D$33:$D$776,СВЦЭМ!$A$33:$A$776,$A132,СВЦЭМ!$B$33:$B$776,L$119)+'СЕТ СН'!$H$14+СВЦЭМ!$D$10+'СЕТ СН'!$H$6-'СЕТ СН'!$H$26</f>
        <v>1234.6009682399999</v>
      </c>
      <c r="M132" s="36">
        <f>SUMIFS(СВЦЭМ!$D$33:$D$776,СВЦЭМ!$A$33:$A$776,$A132,СВЦЭМ!$B$33:$B$776,M$119)+'СЕТ СН'!$H$14+СВЦЭМ!$D$10+'СЕТ СН'!$H$6-'СЕТ СН'!$H$26</f>
        <v>1243.1979624800001</v>
      </c>
      <c r="N132" s="36">
        <f>SUMIFS(СВЦЭМ!$D$33:$D$776,СВЦЭМ!$A$33:$A$776,$A132,СВЦЭМ!$B$33:$B$776,N$119)+'СЕТ СН'!$H$14+СВЦЭМ!$D$10+'СЕТ СН'!$H$6-'СЕТ СН'!$H$26</f>
        <v>1246.1581224900001</v>
      </c>
      <c r="O132" s="36">
        <f>SUMIFS(СВЦЭМ!$D$33:$D$776,СВЦЭМ!$A$33:$A$776,$A132,СВЦЭМ!$B$33:$B$776,O$119)+'СЕТ СН'!$H$14+СВЦЭМ!$D$10+'СЕТ СН'!$H$6-'СЕТ СН'!$H$26</f>
        <v>1255.66876938</v>
      </c>
      <c r="P132" s="36">
        <f>SUMIFS(СВЦЭМ!$D$33:$D$776,СВЦЭМ!$A$33:$A$776,$A132,СВЦЭМ!$B$33:$B$776,P$119)+'СЕТ СН'!$H$14+СВЦЭМ!$D$10+'СЕТ СН'!$H$6-'СЕТ СН'!$H$26</f>
        <v>1264.09720502</v>
      </c>
      <c r="Q132" s="36">
        <f>SUMIFS(СВЦЭМ!$D$33:$D$776,СВЦЭМ!$A$33:$A$776,$A132,СВЦЭМ!$B$33:$B$776,Q$119)+'СЕТ СН'!$H$14+СВЦЭМ!$D$10+'СЕТ СН'!$H$6-'СЕТ СН'!$H$26</f>
        <v>1271.6427601400001</v>
      </c>
      <c r="R132" s="36">
        <f>SUMIFS(СВЦЭМ!$D$33:$D$776,СВЦЭМ!$A$33:$A$776,$A132,СВЦЭМ!$B$33:$B$776,R$119)+'СЕТ СН'!$H$14+СВЦЭМ!$D$10+'СЕТ СН'!$H$6-'СЕТ СН'!$H$26</f>
        <v>1274.6416709800001</v>
      </c>
      <c r="S132" s="36">
        <f>SUMIFS(СВЦЭМ!$D$33:$D$776,СВЦЭМ!$A$33:$A$776,$A132,СВЦЭМ!$B$33:$B$776,S$119)+'СЕТ СН'!$H$14+СВЦЭМ!$D$10+'СЕТ СН'!$H$6-'СЕТ СН'!$H$26</f>
        <v>1269.55443969</v>
      </c>
      <c r="T132" s="36">
        <f>SUMIFS(СВЦЭМ!$D$33:$D$776,СВЦЭМ!$A$33:$A$776,$A132,СВЦЭМ!$B$33:$B$776,T$119)+'СЕТ СН'!$H$14+СВЦЭМ!$D$10+'СЕТ СН'!$H$6-'СЕТ СН'!$H$26</f>
        <v>1248.4793351600001</v>
      </c>
      <c r="U132" s="36">
        <f>SUMIFS(СВЦЭМ!$D$33:$D$776,СВЦЭМ!$A$33:$A$776,$A132,СВЦЭМ!$B$33:$B$776,U$119)+'СЕТ СН'!$H$14+СВЦЭМ!$D$10+'СЕТ СН'!$H$6-'СЕТ СН'!$H$26</f>
        <v>1224.7001539800001</v>
      </c>
      <c r="V132" s="36">
        <f>SUMIFS(СВЦЭМ!$D$33:$D$776,СВЦЭМ!$A$33:$A$776,$A132,СВЦЭМ!$B$33:$B$776,V$119)+'СЕТ СН'!$H$14+СВЦЭМ!$D$10+'СЕТ СН'!$H$6-'СЕТ СН'!$H$26</f>
        <v>1218.26486219</v>
      </c>
      <c r="W132" s="36">
        <f>SUMIFS(СВЦЭМ!$D$33:$D$776,СВЦЭМ!$A$33:$A$776,$A132,СВЦЭМ!$B$33:$B$776,W$119)+'СЕТ СН'!$H$14+СВЦЭМ!$D$10+'СЕТ СН'!$H$6-'СЕТ СН'!$H$26</f>
        <v>1222.5978836600002</v>
      </c>
      <c r="X132" s="36">
        <f>SUMIFS(СВЦЭМ!$D$33:$D$776,СВЦЭМ!$A$33:$A$776,$A132,СВЦЭМ!$B$33:$B$776,X$119)+'СЕТ СН'!$H$14+СВЦЭМ!$D$10+'СЕТ СН'!$H$6-'СЕТ СН'!$H$26</f>
        <v>1221.61489426</v>
      </c>
      <c r="Y132" s="36">
        <f>SUMIFS(СВЦЭМ!$D$33:$D$776,СВЦЭМ!$A$33:$A$776,$A132,СВЦЭМ!$B$33:$B$776,Y$119)+'СЕТ СН'!$H$14+СВЦЭМ!$D$10+'СЕТ СН'!$H$6-'СЕТ СН'!$H$26</f>
        <v>1242.5352924900001</v>
      </c>
    </row>
    <row r="133" spans="1:25" ht="15.75" x14ac:dyDescent="0.2">
      <c r="A133" s="35">
        <f t="shared" si="3"/>
        <v>43904</v>
      </c>
      <c r="B133" s="36">
        <f>SUMIFS(СВЦЭМ!$D$33:$D$776,СВЦЭМ!$A$33:$A$776,$A133,СВЦЭМ!$B$33:$B$776,B$119)+'СЕТ СН'!$H$14+СВЦЭМ!$D$10+'СЕТ СН'!$H$6-'СЕТ СН'!$H$26</f>
        <v>1262.8220043400001</v>
      </c>
      <c r="C133" s="36">
        <f>SUMIFS(СВЦЭМ!$D$33:$D$776,СВЦЭМ!$A$33:$A$776,$A133,СВЦЭМ!$B$33:$B$776,C$119)+'СЕТ СН'!$H$14+СВЦЭМ!$D$10+'СЕТ СН'!$H$6-'СЕТ СН'!$H$26</f>
        <v>1284.8931505800001</v>
      </c>
      <c r="D133" s="36">
        <f>SUMIFS(СВЦЭМ!$D$33:$D$776,СВЦЭМ!$A$33:$A$776,$A133,СВЦЭМ!$B$33:$B$776,D$119)+'СЕТ СН'!$H$14+СВЦЭМ!$D$10+'СЕТ СН'!$H$6-'СЕТ СН'!$H$26</f>
        <v>1297.8471692200001</v>
      </c>
      <c r="E133" s="36">
        <f>SUMIFS(СВЦЭМ!$D$33:$D$776,СВЦЭМ!$A$33:$A$776,$A133,СВЦЭМ!$B$33:$B$776,E$119)+'СЕТ СН'!$H$14+СВЦЭМ!$D$10+'СЕТ СН'!$H$6-'СЕТ СН'!$H$26</f>
        <v>1308.6972339900001</v>
      </c>
      <c r="F133" s="36">
        <f>SUMIFS(СВЦЭМ!$D$33:$D$776,СВЦЭМ!$A$33:$A$776,$A133,СВЦЭМ!$B$33:$B$776,F$119)+'СЕТ СН'!$H$14+СВЦЭМ!$D$10+'СЕТ СН'!$H$6-'СЕТ СН'!$H$26</f>
        <v>1303.57308371</v>
      </c>
      <c r="G133" s="36">
        <f>SUMIFS(СВЦЭМ!$D$33:$D$776,СВЦЭМ!$A$33:$A$776,$A133,СВЦЭМ!$B$33:$B$776,G$119)+'СЕТ СН'!$H$14+СВЦЭМ!$D$10+'СЕТ СН'!$H$6-'СЕТ СН'!$H$26</f>
        <v>1289.8116414599999</v>
      </c>
      <c r="H133" s="36">
        <f>SUMIFS(СВЦЭМ!$D$33:$D$776,СВЦЭМ!$A$33:$A$776,$A133,СВЦЭМ!$B$33:$B$776,H$119)+'СЕТ СН'!$H$14+СВЦЭМ!$D$10+'СЕТ СН'!$H$6-'СЕТ СН'!$H$26</f>
        <v>1270.1370259099999</v>
      </c>
      <c r="I133" s="36">
        <f>SUMIFS(СВЦЭМ!$D$33:$D$776,СВЦЭМ!$A$33:$A$776,$A133,СВЦЭМ!$B$33:$B$776,I$119)+'СЕТ СН'!$H$14+СВЦЭМ!$D$10+'СЕТ СН'!$H$6-'СЕТ СН'!$H$26</f>
        <v>1251.76972974</v>
      </c>
      <c r="J133" s="36">
        <f>SUMIFS(СВЦЭМ!$D$33:$D$776,СВЦЭМ!$A$33:$A$776,$A133,СВЦЭМ!$B$33:$B$776,J$119)+'СЕТ СН'!$H$14+СВЦЭМ!$D$10+'СЕТ СН'!$H$6-'СЕТ СН'!$H$26</f>
        <v>1225.02854174</v>
      </c>
      <c r="K133" s="36">
        <f>SUMIFS(СВЦЭМ!$D$33:$D$776,СВЦЭМ!$A$33:$A$776,$A133,СВЦЭМ!$B$33:$B$776,K$119)+'СЕТ СН'!$H$14+СВЦЭМ!$D$10+'СЕТ СН'!$H$6-'СЕТ СН'!$H$26</f>
        <v>1240.4060552800001</v>
      </c>
      <c r="L133" s="36">
        <f>SUMIFS(СВЦЭМ!$D$33:$D$776,СВЦЭМ!$A$33:$A$776,$A133,СВЦЭМ!$B$33:$B$776,L$119)+'СЕТ СН'!$H$14+СВЦЭМ!$D$10+'СЕТ СН'!$H$6-'СЕТ СН'!$H$26</f>
        <v>1248.33645127</v>
      </c>
      <c r="M133" s="36">
        <f>SUMIFS(СВЦЭМ!$D$33:$D$776,СВЦЭМ!$A$33:$A$776,$A133,СВЦЭМ!$B$33:$B$776,M$119)+'СЕТ СН'!$H$14+СВЦЭМ!$D$10+'СЕТ СН'!$H$6-'СЕТ СН'!$H$26</f>
        <v>1255.2030088800002</v>
      </c>
      <c r="N133" s="36">
        <f>SUMIFS(СВЦЭМ!$D$33:$D$776,СВЦЭМ!$A$33:$A$776,$A133,СВЦЭМ!$B$33:$B$776,N$119)+'СЕТ СН'!$H$14+СВЦЭМ!$D$10+'СЕТ СН'!$H$6-'СЕТ СН'!$H$26</f>
        <v>1266.8230168700002</v>
      </c>
      <c r="O133" s="36">
        <f>SUMIFS(СВЦЭМ!$D$33:$D$776,СВЦЭМ!$A$33:$A$776,$A133,СВЦЭМ!$B$33:$B$776,O$119)+'СЕТ СН'!$H$14+СВЦЭМ!$D$10+'СЕТ СН'!$H$6-'СЕТ СН'!$H$26</f>
        <v>1281.2176701200001</v>
      </c>
      <c r="P133" s="36">
        <f>SUMIFS(СВЦЭМ!$D$33:$D$776,СВЦЭМ!$A$33:$A$776,$A133,СВЦЭМ!$B$33:$B$776,P$119)+'СЕТ СН'!$H$14+СВЦЭМ!$D$10+'СЕТ СН'!$H$6-'СЕТ СН'!$H$26</f>
        <v>1281.7536497000001</v>
      </c>
      <c r="Q133" s="36">
        <f>SUMIFS(СВЦЭМ!$D$33:$D$776,СВЦЭМ!$A$33:$A$776,$A133,СВЦЭМ!$B$33:$B$776,Q$119)+'СЕТ СН'!$H$14+СВЦЭМ!$D$10+'СЕТ СН'!$H$6-'СЕТ СН'!$H$26</f>
        <v>1283.4640502100001</v>
      </c>
      <c r="R133" s="36">
        <f>SUMIFS(СВЦЭМ!$D$33:$D$776,СВЦЭМ!$A$33:$A$776,$A133,СВЦЭМ!$B$33:$B$776,R$119)+'СЕТ СН'!$H$14+СВЦЭМ!$D$10+'СЕТ СН'!$H$6-'СЕТ СН'!$H$26</f>
        <v>1266.3256448300001</v>
      </c>
      <c r="S133" s="36">
        <f>SUMIFS(СВЦЭМ!$D$33:$D$776,СВЦЭМ!$A$33:$A$776,$A133,СВЦЭМ!$B$33:$B$776,S$119)+'СЕТ СН'!$H$14+СВЦЭМ!$D$10+'СЕТ СН'!$H$6-'СЕТ СН'!$H$26</f>
        <v>1259.1997685700001</v>
      </c>
      <c r="T133" s="36">
        <f>SUMIFS(СВЦЭМ!$D$33:$D$776,СВЦЭМ!$A$33:$A$776,$A133,СВЦЭМ!$B$33:$B$776,T$119)+'СЕТ СН'!$H$14+СВЦЭМ!$D$10+'СЕТ СН'!$H$6-'СЕТ СН'!$H$26</f>
        <v>1240.7561729399999</v>
      </c>
      <c r="U133" s="36">
        <f>SUMIFS(СВЦЭМ!$D$33:$D$776,СВЦЭМ!$A$33:$A$776,$A133,СВЦЭМ!$B$33:$B$776,U$119)+'СЕТ СН'!$H$14+СВЦЭМ!$D$10+'СЕТ СН'!$H$6-'СЕТ СН'!$H$26</f>
        <v>1231.1096800099999</v>
      </c>
      <c r="V133" s="36">
        <f>SUMIFS(СВЦЭМ!$D$33:$D$776,СВЦЭМ!$A$33:$A$776,$A133,СВЦЭМ!$B$33:$B$776,V$119)+'СЕТ СН'!$H$14+СВЦЭМ!$D$10+'СЕТ СН'!$H$6-'СЕТ СН'!$H$26</f>
        <v>1218.2000586900001</v>
      </c>
      <c r="W133" s="36">
        <f>SUMIFS(СВЦЭМ!$D$33:$D$776,СВЦЭМ!$A$33:$A$776,$A133,СВЦЭМ!$B$33:$B$776,W$119)+'СЕТ СН'!$H$14+СВЦЭМ!$D$10+'СЕТ СН'!$H$6-'СЕТ СН'!$H$26</f>
        <v>1237.3173667900001</v>
      </c>
      <c r="X133" s="36">
        <f>SUMIFS(СВЦЭМ!$D$33:$D$776,СВЦЭМ!$A$33:$A$776,$A133,СВЦЭМ!$B$33:$B$776,X$119)+'СЕТ СН'!$H$14+СВЦЭМ!$D$10+'СЕТ СН'!$H$6-'СЕТ СН'!$H$26</f>
        <v>1238.9132312300001</v>
      </c>
      <c r="Y133" s="36">
        <f>SUMIFS(СВЦЭМ!$D$33:$D$776,СВЦЭМ!$A$33:$A$776,$A133,СВЦЭМ!$B$33:$B$776,Y$119)+'СЕТ СН'!$H$14+СВЦЭМ!$D$10+'СЕТ СН'!$H$6-'СЕТ СН'!$H$26</f>
        <v>1239.4135096100001</v>
      </c>
    </row>
    <row r="134" spans="1:25" ht="15.75" x14ac:dyDescent="0.2">
      <c r="A134" s="35">
        <f t="shared" si="3"/>
        <v>43905</v>
      </c>
      <c r="B134" s="36">
        <f>SUMIFS(СВЦЭМ!$D$33:$D$776,СВЦЭМ!$A$33:$A$776,$A134,СВЦЭМ!$B$33:$B$776,B$119)+'СЕТ СН'!$H$14+СВЦЭМ!$D$10+'СЕТ СН'!$H$6-'СЕТ СН'!$H$26</f>
        <v>1265.8594889300002</v>
      </c>
      <c r="C134" s="36">
        <f>SUMIFS(СВЦЭМ!$D$33:$D$776,СВЦЭМ!$A$33:$A$776,$A134,СВЦЭМ!$B$33:$B$776,C$119)+'СЕТ СН'!$H$14+СВЦЭМ!$D$10+'СЕТ СН'!$H$6-'СЕТ СН'!$H$26</f>
        <v>1288.5736751200002</v>
      </c>
      <c r="D134" s="36">
        <f>SUMIFS(СВЦЭМ!$D$33:$D$776,СВЦЭМ!$A$33:$A$776,$A134,СВЦЭМ!$B$33:$B$776,D$119)+'СЕТ СН'!$H$14+СВЦЭМ!$D$10+'СЕТ СН'!$H$6-'СЕТ СН'!$H$26</f>
        <v>1299.1645746500001</v>
      </c>
      <c r="E134" s="36">
        <f>SUMIFS(СВЦЭМ!$D$33:$D$776,СВЦЭМ!$A$33:$A$776,$A134,СВЦЭМ!$B$33:$B$776,E$119)+'СЕТ СН'!$H$14+СВЦЭМ!$D$10+'СЕТ СН'!$H$6-'СЕТ СН'!$H$26</f>
        <v>1312.4377638400001</v>
      </c>
      <c r="F134" s="36">
        <f>SUMIFS(СВЦЭМ!$D$33:$D$776,СВЦЭМ!$A$33:$A$776,$A134,СВЦЭМ!$B$33:$B$776,F$119)+'СЕТ СН'!$H$14+СВЦЭМ!$D$10+'СЕТ СН'!$H$6-'СЕТ СН'!$H$26</f>
        <v>1315.4385698200001</v>
      </c>
      <c r="G134" s="36">
        <f>SUMIFS(СВЦЭМ!$D$33:$D$776,СВЦЭМ!$A$33:$A$776,$A134,СВЦЭМ!$B$33:$B$776,G$119)+'СЕТ СН'!$H$14+СВЦЭМ!$D$10+'СЕТ СН'!$H$6-'СЕТ СН'!$H$26</f>
        <v>1317.0239555500002</v>
      </c>
      <c r="H134" s="36">
        <f>SUMIFS(СВЦЭМ!$D$33:$D$776,СВЦЭМ!$A$33:$A$776,$A134,СВЦЭМ!$B$33:$B$776,H$119)+'СЕТ СН'!$H$14+СВЦЭМ!$D$10+'СЕТ СН'!$H$6-'СЕТ СН'!$H$26</f>
        <v>1309.8030899</v>
      </c>
      <c r="I134" s="36">
        <f>SUMIFS(СВЦЭМ!$D$33:$D$776,СВЦЭМ!$A$33:$A$776,$A134,СВЦЭМ!$B$33:$B$776,I$119)+'СЕТ СН'!$H$14+СВЦЭМ!$D$10+'СЕТ СН'!$H$6-'СЕТ СН'!$H$26</f>
        <v>1286.0617066</v>
      </c>
      <c r="J134" s="36">
        <f>SUMIFS(СВЦЭМ!$D$33:$D$776,СВЦЭМ!$A$33:$A$776,$A134,СВЦЭМ!$B$33:$B$776,J$119)+'СЕТ СН'!$H$14+СВЦЭМ!$D$10+'СЕТ СН'!$H$6-'СЕТ СН'!$H$26</f>
        <v>1246.76788766</v>
      </c>
      <c r="K134" s="36">
        <f>SUMIFS(СВЦЭМ!$D$33:$D$776,СВЦЭМ!$A$33:$A$776,$A134,СВЦЭМ!$B$33:$B$776,K$119)+'СЕТ СН'!$H$14+СВЦЭМ!$D$10+'СЕТ СН'!$H$6-'СЕТ СН'!$H$26</f>
        <v>1217.62749949</v>
      </c>
      <c r="L134" s="36">
        <f>SUMIFS(СВЦЭМ!$D$33:$D$776,СВЦЭМ!$A$33:$A$776,$A134,СВЦЭМ!$B$33:$B$776,L$119)+'СЕТ СН'!$H$14+СВЦЭМ!$D$10+'СЕТ СН'!$H$6-'СЕТ СН'!$H$26</f>
        <v>1206.46083856</v>
      </c>
      <c r="M134" s="36">
        <f>SUMIFS(СВЦЭМ!$D$33:$D$776,СВЦЭМ!$A$33:$A$776,$A134,СВЦЭМ!$B$33:$B$776,M$119)+'СЕТ СН'!$H$14+СВЦЭМ!$D$10+'СЕТ СН'!$H$6-'СЕТ СН'!$H$26</f>
        <v>1208.73065593</v>
      </c>
      <c r="N134" s="36">
        <f>SUMIFS(СВЦЭМ!$D$33:$D$776,СВЦЭМ!$A$33:$A$776,$A134,СВЦЭМ!$B$33:$B$776,N$119)+'СЕТ СН'!$H$14+СВЦЭМ!$D$10+'СЕТ СН'!$H$6-'СЕТ СН'!$H$26</f>
        <v>1223.2833940099999</v>
      </c>
      <c r="O134" s="36">
        <f>SUMIFS(СВЦЭМ!$D$33:$D$776,СВЦЭМ!$A$33:$A$776,$A134,СВЦЭМ!$B$33:$B$776,O$119)+'СЕТ СН'!$H$14+СВЦЭМ!$D$10+'СЕТ СН'!$H$6-'СЕТ СН'!$H$26</f>
        <v>1239.44819216</v>
      </c>
      <c r="P134" s="36">
        <f>SUMIFS(СВЦЭМ!$D$33:$D$776,СВЦЭМ!$A$33:$A$776,$A134,СВЦЭМ!$B$33:$B$776,P$119)+'СЕТ СН'!$H$14+СВЦЭМ!$D$10+'СЕТ СН'!$H$6-'СЕТ СН'!$H$26</f>
        <v>1247.78185897</v>
      </c>
      <c r="Q134" s="36">
        <f>SUMIFS(СВЦЭМ!$D$33:$D$776,СВЦЭМ!$A$33:$A$776,$A134,СВЦЭМ!$B$33:$B$776,Q$119)+'СЕТ СН'!$H$14+СВЦЭМ!$D$10+'СЕТ СН'!$H$6-'СЕТ СН'!$H$26</f>
        <v>1252.1707981500001</v>
      </c>
      <c r="R134" s="36">
        <f>SUMIFS(СВЦЭМ!$D$33:$D$776,СВЦЭМ!$A$33:$A$776,$A134,СВЦЭМ!$B$33:$B$776,R$119)+'СЕТ СН'!$H$14+СВЦЭМ!$D$10+'СЕТ СН'!$H$6-'СЕТ СН'!$H$26</f>
        <v>1250.67884706</v>
      </c>
      <c r="S134" s="36">
        <f>SUMIFS(СВЦЭМ!$D$33:$D$776,СВЦЭМ!$A$33:$A$776,$A134,СВЦЭМ!$B$33:$B$776,S$119)+'СЕТ СН'!$H$14+СВЦЭМ!$D$10+'СЕТ СН'!$H$6-'СЕТ СН'!$H$26</f>
        <v>1245.8641794300001</v>
      </c>
      <c r="T134" s="36">
        <f>SUMIFS(СВЦЭМ!$D$33:$D$776,СВЦЭМ!$A$33:$A$776,$A134,СВЦЭМ!$B$33:$B$776,T$119)+'СЕТ СН'!$H$14+СВЦЭМ!$D$10+'СЕТ СН'!$H$6-'СЕТ СН'!$H$26</f>
        <v>1225.0559405700001</v>
      </c>
      <c r="U134" s="36">
        <f>SUMIFS(СВЦЭМ!$D$33:$D$776,СВЦЭМ!$A$33:$A$776,$A134,СВЦЭМ!$B$33:$B$776,U$119)+'СЕТ СН'!$H$14+СВЦЭМ!$D$10+'СЕТ СН'!$H$6-'СЕТ СН'!$H$26</f>
        <v>1213.6697368499999</v>
      </c>
      <c r="V134" s="36">
        <f>SUMIFS(СВЦЭМ!$D$33:$D$776,СВЦЭМ!$A$33:$A$776,$A134,СВЦЭМ!$B$33:$B$776,V$119)+'СЕТ СН'!$H$14+СВЦЭМ!$D$10+'СЕТ СН'!$H$6-'СЕТ СН'!$H$26</f>
        <v>1211.1303647499999</v>
      </c>
      <c r="W134" s="36">
        <f>SUMIFS(СВЦЭМ!$D$33:$D$776,СВЦЭМ!$A$33:$A$776,$A134,СВЦЭМ!$B$33:$B$776,W$119)+'СЕТ СН'!$H$14+СВЦЭМ!$D$10+'СЕТ СН'!$H$6-'СЕТ СН'!$H$26</f>
        <v>1219.2068724800001</v>
      </c>
      <c r="X134" s="36">
        <f>SUMIFS(СВЦЭМ!$D$33:$D$776,СВЦЭМ!$A$33:$A$776,$A134,СВЦЭМ!$B$33:$B$776,X$119)+'СЕТ СН'!$H$14+СВЦЭМ!$D$10+'СЕТ СН'!$H$6-'СЕТ СН'!$H$26</f>
        <v>1238.90421956</v>
      </c>
      <c r="Y134" s="36">
        <f>SUMIFS(СВЦЭМ!$D$33:$D$776,СВЦЭМ!$A$33:$A$776,$A134,СВЦЭМ!$B$33:$B$776,Y$119)+'СЕТ СН'!$H$14+СВЦЭМ!$D$10+'СЕТ СН'!$H$6-'СЕТ СН'!$H$26</f>
        <v>1268.5837269100002</v>
      </c>
    </row>
    <row r="135" spans="1:25" ht="15.75" x14ac:dyDescent="0.2">
      <c r="A135" s="35">
        <f t="shared" si="3"/>
        <v>43906</v>
      </c>
      <c r="B135" s="36">
        <f>SUMIFS(СВЦЭМ!$D$33:$D$776,СВЦЭМ!$A$33:$A$776,$A135,СВЦЭМ!$B$33:$B$776,B$119)+'СЕТ СН'!$H$14+СВЦЭМ!$D$10+'СЕТ СН'!$H$6-'СЕТ СН'!$H$26</f>
        <v>1308.18881949</v>
      </c>
      <c r="C135" s="36">
        <f>SUMIFS(СВЦЭМ!$D$33:$D$776,СВЦЭМ!$A$33:$A$776,$A135,СВЦЭМ!$B$33:$B$776,C$119)+'СЕТ СН'!$H$14+СВЦЭМ!$D$10+'СЕТ СН'!$H$6-'СЕТ СН'!$H$26</f>
        <v>1325.7486977200001</v>
      </c>
      <c r="D135" s="36">
        <f>SUMIFS(СВЦЭМ!$D$33:$D$776,СВЦЭМ!$A$33:$A$776,$A135,СВЦЭМ!$B$33:$B$776,D$119)+'СЕТ СН'!$H$14+СВЦЭМ!$D$10+'СЕТ СН'!$H$6-'СЕТ СН'!$H$26</f>
        <v>1328.84536798</v>
      </c>
      <c r="E135" s="36">
        <f>SUMIFS(СВЦЭМ!$D$33:$D$776,СВЦЭМ!$A$33:$A$776,$A135,СВЦЭМ!$B$33:$B$776,E$119)+'СЕТ СН'!$H$14+СВЦЭМ!$D$10+'СЕТ СН'!$H$6-'СЕТ СН'!$H$26</f>
        <v>1329.6513735100002</v>
      </c>
      <c r="F135" s="36">
        <f>SUMIFS(СВЦЭМ!$D$33:$D$776,СВЦЭМ!$A$33:$A$776,$A135,СВЦЭМ!$B$33:$B$776,F$119)+'СЕТ СН'!$H$14+СВЦЭМ!$D$10+'СЕТ СН'!$H$6-'СЕТ СН'!$H$26</f>
        <v>1329.7052312800001</v>
      </c>
      <c r="G135" s="36">
        <f>SUMIFS(СВЦЭМ!$D$33:$D$776,СВЦЭМ!$A$33:$A$776,$A135,СВЦЭМ!$B$33:$B$776,G$119)+'СЕТ СН'!$H$14+СВЦЭМ!$D$10+'СЕТ СН'!$H$6-'СЕТ СН'!$H$26</f>
        <v>1330.08150105</v>
      </c>
      <c r="H135" s="36">
        <f>SUMIFS(СВЦЭМ!$D$33:$D$776,СВЦЭМ!$A$33:$A$776,$A135,СВЦЭМ!$B$33:$B$776,H$119)+'СЕТ СН'!$H$14+СВЦЭМ!$D$10+'СЕТ СН'!$H$6-'СЕТ СН'!$H$26</f>
        <v>1309.5604364000001</v>
      </c>
      <c r="I135" s="36">
        <f>SUMIFS(СВЦЭМ!$D$33:$D$776,СВЦЭМ!$A$33:$A$776,$A135,СВЦЭМ!$B$33:$B$776,I$119)+'СЕТ СН'!$H$14+СВЦЭМ!$D$10+'СЕТ СН'!$H$6-'СЕТ СН'!$H$26</f>
        <v>1269.1973432899999</v>
      </c>
      <c r="J135" s="36">
        <f>SUMIFS(СВЦЭМ!$D$33:$D$776,СВЦЭМ!$A$33:$A$776,$A135,СВЦЭМ!$B$33:$B$776,J$119)+'СЕТ СН'!$H$14+СВЦЭМ!$D$10+'СЕТ СН'!$H$6-'СЕТ СН'!$H$26</f>
        <v>1209.6955124400001</v>
      </c>
      <c r="K135" s="36">
        <f>SUMIFS(СВЦЭМ!$D$33:$D$776,СВЦЭМ!$A$33:$A$776,$A135,СВЦЭМ!$B$33:$B$776,K$119)+'СЕТ СН'!$H$14+СВЦЭМ!$D$10+'СЕТ СН'!$H$6-'СЕТ СН'!$H$26</f>
        <v>1209.28531505</v>
      </c>
      <c r="L135" s="36">
        <f>SUMIFS(СВЦЭМ!$D$33:$D$776,СВЦЭМ!$A$33:$A$776,$A135,СВЦЭМ!$B$33:$B$776,L$119)+'СЕТ СН'!$H$14+СВЦЭМ!$D$10+'СЕТ СН'!$H$6-'СЕТ СН'!$H$26</f>
        <v>1209.0886404299999</v>
      </c>
      <c r="M135" s="36">
        <f>SUMIFS(СВЦЭМ!$D$33:$D$776,СВЦЭМ!$A$33:$A$776,$A135,СВЦЭМ!$B$33:$B$776,M$119)+'СЕТ СН'!$H$14+СВЦЭМ!$D$10+'СЕТ СН'!$H$6-'СЕТ СН'!$H$26</f>
        <v>1224.0188448500001</v>
      </c>
      <c r="N135" s="36">
        <f>SUMIFS(СВЦЭМ!$D$33:$D$776,СВЦЭМ!$A$33:$A$776,$A135,СВЦЭМ!$B$33:$B$776,N$119)+'СЕТ СН'!$H$14+СВЦЭМ!$D$10+'СЕТ СН'!$H$6-'СЕТ СН'!$H$26</f>
        <v>1239.0310783100001</v>
      </c>
      <c r="O135" s="36">
        <f>SUMIFS(СВЦЭМ!$D$33:$D$776,СВЦЭМ!$A$33:$A$776,$A135,СВЦЭМ!$B$33:$B$776,O$119)+'СЕТ СН'!$H$14+СВЦЭМ!$D$10+'СЕТ СН'!$H$6-'СЕТ СН'!$H$26</f>
        <v>1259.78167783</v>
      </c>
      <c r="P135" s="36">
        <f>SUMIFS(СВЦЭМ!$D$33:$D$776,СВЦЭМ!$A$33:$A$776,$A135,СВЦЭМ!$B$33:$B$776,P$119)+'СЕТ СН'!$H$14+СВЦЭМ!$D$10+'СЕТ СН'!$H$6-'СЕТ СН'!$H$26</f>
        <v>1266.4313314599999</v>
      </c>
      <c r="Q135" s="36">
        <f>SUMIFS(СВЦЭМ!$D$33:$D$776,СВЦЭМ!$A$33:$A$776,$A135,СВЦЭМ!$B$33:$B$776,Q$119)+'СЕТ СН'!$H$14+СВЦЭМ!$D$10+'СЕТ СН'!$H$6-'СЕТ СН'!$H$26</f>
        <v>1266.0496017800001</v>
      </c>
      <c r="R135" s="36">
        <f>SUMIFS(СВЦЭМ!$D$33:$D$776,СВЦЭМ!$A$33:$A$776,$A135,СВЦЭМ!$B$33:$B$776,R$119)+'СЕТ СН'!$H$14+СВЦЭМ!$D$10+'СЕТ СН'!$H$6-'СЕТ СН'!$H$26</f>
        <v>1271.2549321000001</v>
      </c>
      <c r="S135" s="36">
        <f>SUMIFS(СВЦЭМ!$D$33:$D$776,СВЦЭМ!$A$33:$A$776,$A135,СВЦЭМ!$B$33:$B$776,S$119)+'СЕТ СН'!$H$14+СВЦЭМ!$D$10+'СЕТ СН'!$H$6-'СЕТ СН'!$H$26</f>
        <v>1263.3408649400001</v>
      </c>
      <c r="T135" s="36">
        <f>SUMIFS(СВЦЭМ!$D$33:$D$776,СВЦЭМ!$A$33:$A$776,$A135,СВЦЭМ!$B$33:$B$776,T$119)+'СЕТ СН'!$H$14+СВЦЭМ!$D$10+'СЕТ СН'!$H$6-'СЕТ СН'!$H$26</f>
        <v>1244.5845272000001</v>
      </c>
      <c r="U135" s="36">
        <f>SUMIFS(СВЦЭМ!$D$33:$D$776,СВЦЭМ!$A$33:$A$776,$A135,СВЦЭМ!$B$33:$B$776,U$119)+'СЕТ СН'!$H$14+СВЦЭМ!$D$10+'СЕТ СН'!$H$6-'СЕТ СН'!$H$26</f>
        <v>1225.1249244400001</v>
      </c>
      <c r="V135" s="36">
        <f>SUMIFS(СВЦЭМ!$D$33:$D$776,СВЦЭМ!$A$33:$A$776,$A135,СВЦЭМ!$B$33:$B$776,V$119)+'СЕТ СН'!$H$14+СВЦЭМ!$D$10+'СЕТ СН'!$H$6-'СЕТ СН'!$H$26</f>
        <v>1219.90062061</v>
      </c>
      <c r="W135" s="36">
        <f>SUMIFS(СВЦЭМ!$D$33:$D$776,СВЦЭМ!$A$33:$A$776,$A135,СВЦЭМ!$B$33:$B$776,W$119)+'СЕТ СН'!$H$14+СВЦЭМ!$D$10+'СЕТ СН'!$H$6-'СЕТ СН'!$H$26</f>
        <v>1238.7820579200002</v>
      </c>
      <c r="X135" s="36">
        <f>SUMIFS(СВЦЭМ!$D$33:$D$776,СВЦЭМ!$A$33:$A$776,$A135,СВЦЭМ!$B$33:$B$776,X$119)+'СЕТ СН'!$H$14+СВЦЭМ!$D$10+'СЕТ СН'!$H$6-'СЕТ СН'!$H$26</f>
        <v>1262.8067637900001</v>
      </c>
      <c r="Y135" s="36">
        <f>SUMIFS(СВЦЭМ!$D$33:$D$776,СВЦЭМ!$A$33:$A$776,$A135,СВЦЭМ!$B$33:$B$776,Y$119)+'СЕТ СН'!$H$14+СВЦЭМ!$D$10+'СЕТ СН'!$H$6-'СЕТ СН'!$H$26</f>
        <v>1287.2828380400001</v>
      </c>
    </row>
    <row r="136" spans="1:25" ht="15.75" x14ac:dyDescent="0.2">
      <c r="A136" s="35">
        <f t="shared" si="3"/>
        <v>43907</v>
      </c>
      <c r="B136" s="36">
        <f>SUMIFS(СВЦЭМ!$D$33:$D$776,СВЦЭМ!$A$33:$A$776,$A136,СВЦЭМ!$B$33:$B$776,B$119)+'СЕТ СН'!$H$14+СВЦЭМ!$D$10+'СЕТ СН'!$H$6-'СЕТ СН'!$H$26</f>
        <v>1250.5479559600001</v>
      </c>
      <c r="C136" s="36">
        <f>SUMIFS(СВЦЭМ!$D$33:$D$776,СВЦЭМ!$A$33:$A$776,$A136,СВЦЭМ!$B$33:$B$776,C$119)+'СЕТ СН'!$H$14+СВЦЭМ!$D$10+'СЕТ СН'!$H$6-'СЕТ СН'!$H$26</f>
        <v>1263.6703156600001</v>
      </c>
      <c r="D136" s="36">
        <f>SUMIFS(СВЦЭМ!$D$33:$D$776,СВЦЭМ!$A$33:$A$776,$A136,СВЦЭМ!$B$33:$B$776,D$119)+'СЕТ СН'!$H$14+СВЦЭМ!$D$10+'СЕТ СН'!$H$6-'СЕТ СН'!$H$26</f>
        <v>1277.52469049</v>
      </c>
      <c r="E136" s="36">
        <f>SUMIFS(СВЦЭМ!$D$33:$D$776,СВЦЭМ!$A$33:$A$776,$A136,СВЦЭМ!$B$33:$B$776,E$119)+'СЕТ СН'!$H$14+СВЦЭМ!$D$10+'СЕТ СН'!$H$6-'СЕТ СН'!$H$26</f>
        <v>1281.7241825400001</v>
      </c>
      <c r="F136" s="36">
        <f>SUMIFS(СВЦЭМ!$D$33:$D$776,СВЦЭМ!$A$33:$A$776,$A136,СВЦЭМ!$B$33:$B$776,F$119)+'СЕТ СН'!$H$14+СВЦЭМ!$D$10+'СЕТ СН'!$H$6-'СЕТ СН'!$H$26</f>
        <v>1274.4201152999999</v>
      </c>
      <c r="G136" s="36">
        <f>SUMIFS(СВЦЭМ!$D$33:$D$776,СВЦЭМ!$A$33:$A$776,$A136,СВЦЭМ!$B$33:$B$776,G$119)+'СЕТ СН'!$H$14+СВЦЭМ!$D$10+'СЕТ СН'!$H$6-'СЕТ СН'!$H$26</f>
        <v>1260.83773316</v>
      </c>
      <c r="H136" s="36">
        <f>SUMIFS(СВЦЭМ!$D$33:$D$776,СВЦЭМ!$A$33:$A$776,$A136,СВЦЭМ!$B$33:$B$776,H$119)+'СЕТ СН'!$H$14+СВЦЭМ!$D$10+'СЕТ СН'!$H$6-'СЕТ СН'!$H$26</f>
        <v>1239.7177207</v>
      </c>
      <c r="I136" s="36">
        <f>SUMIFS(СВЦЭМ!$D$33:$D$776,СВЦЭМ!$A$33:$A$776,$A136,СВЦЭМ!$B$33:$B$776,I$119)+'СЕТ СН'!$H$14+СВЦЭМ!$D$10+'СЕТ СН'!$H$6-'СЕТ СН'!$H$26</f>
        <v>1216.83698749</v>
      </c>
      <c r="J136" s="36">
        <f>SUMIFS(СВЦЭМ!$D$33:$D$776,СВЦЭМ!$A$33:$A$776,$A136,СВЦЭМ!$B$33:$B$776,J$119)+'СЕТ СН'!$H$14+СВЦЭМ!$D$10+'СЕТ СН'!$H$6-'СЕТ СН'!$H$26</f>
        <v>1209.2738851399999</v>
      </c>
      <c r="K136" s="36">
        <f>SUMIFS(СВЦЭМ!$D$33:$D$776,СВЦЭМ!$A$33:$A$776,$A136,СВЦЭМ!$B$33:$B$776,K$119)+'СЕТ СН'!$H$14+СВЦЭМ!$D$10+'СЕТ СН'!$H$6-'СЕТ СН'!$H$26</f>
        <v>1213.74405037</v>
      </c>
      <c r="L136" s="36">
        <f>SUMIFS(СВЦЭМ!$D$33:$D$776,СВЦЭМ!$A$33:$A$776,$A136,СВЦЭМ!$B$33:$B$776,L$119)+'СЕТ СН'!$H$14+СВЦЭМ!$D$10+'СЕТ СН'!$H$6-'СЕТ СН'!$H$26</f>
        <v>1218.5915759899999</v>
      </c>
      <c r="M136" s="36">
        <f>SUMIFS(СВЦЭМ!$D$33:$D$776,СВЦЭМ!$A$33:$A$776,$A136,СВЦЭМ!$B$33:$B$776,M$119)+'СЕТ СН'!$H$14+СВЦЭМ!$D$10+'СЕТ СН'!$H$6-'СЕТ СН'!$H$26</f>
        <v>1238.1980123799999</v>
      </c>
      <c r="N136" s="36">
        <f>SUMIFS(СВЦЭМ!$D$33:$D$776,СВЦЭМ!$A$33:$A$776,$A136,СВЦЭМ!$B$33:$B$776,N$119)+'СЕТ СН'!$H$14+СВЦЭМ!$D$10+'СЕТ СН'!$H$6-'СЕТ СН'!$H$26</f>
        <v>1261.45842696</v>
      </c>
      <c r="O136" s="36">
        <f>SUMIFS(СВЦЭМ!$D$33:$D$776,СВЦЭМ!$A$33:$A$776,$A136,СВЦЭМ!$B$33:$B$776,O$119)+'СЕТ СН'!$H$14+СВЦЭМ!$D$10+'СЕТ СН'!$H$6-'СЕТ СН'!$H$26</f>
        <v>1264.7487447799999</v>
      </c>
      <c r="P136" s="36">
        <f>SUMIFS(СВЦЭМ!$D$33:$D$776,СВЦЭМ!$A$33:$A$776,$A136,СВЦЭМ!$B$33:$B$776,P$119)+'СЕТ СН'!$H$14+СВЦЭМ!$D$10+'СЕТ СН'!$H$6-'СЕТ СН'!$H$26</f>
        <v>1260.0583267500001</v>
      </c>
      <c r="Q136" s="36">
        <f>SUMIFS(СВЦЭМ!$D$33:$D$776,СВЦЭМ!$A$33:$A$776,$A136,СВЦЭМ!$B$33:$B$776,Q$119)+'СЕТ СН'!$H$14+СВЦЭМ!$D$10+'СЕТ СН'!$H$6-'СЕТ СН'!$H$26</f>
        <v>1261.14047575</v>
      </c>
      <c r="R136" s="36">
        <f>SUMIFS(СВЦЭМ!$D$33:$D$776,СВЦЭМ!$A$33:$A$776,$A136,СВЦЭМ!$B$33:$B$776,R$119)+'СЕТ СН'!$H$14+СВЦЭМ!$D$10+'СЕТ СН'!$H$6-'СЕТ СН'!$H$26</f>
        <v>1256.7258396400002</v>
      </c>
      <c r="S136" s="36">
        <f>SUMIFS(СВЦЭМ!$D$33:$D$776,СВЦЭМ!$A$33:$A$776,$A136,СВЦЭМ!$B$33:$B$776,S$119)+'СЕТ СН'!$H$14+СВЦЭМ!$D$10+'СЕТ СН'!$H$6-'СЕТ СН'!$H$26</f>
        <v>1252.96434219</v>
      </c>
      <c r="T136" s="36">
        <f>SUMIFS(СВЦЭМ!$D$33:$D$776,СВЦЭМ!$A$33:$A$776,$A136,СВЦЭМ!$B$33:$B$776,T$119)+'СЕТ СН'!$H$14+СВЦЭМ!$D$10+'СЕТ СН'!$H$6-'СЕТ СН'!$H$26</f>
        <v>1250.9878039099999</v>
      </c>
      <c r="U136" s="36">
        <f>SUMIFS(СВЦЭМ!$D$33:$D$776,СВЦЭМ!$A$33:$A$776,$A136,СВЦЭМ!$B$33:$B$776,U$119)+'СЕТ СН'!$H$14+СВЦЭМ!$D$10+'СЕТ СН'!$H$6-'СЕТ СН'!$H$26</f>
        <v>1255.4671745999999</v>
      </c>
      <c r="V136" s="36">
        <f>SUMIFS(СВЦЭМ!$D$33:$D$776,СВЦЭМ!$A$33:$A$776,$A136,СВЦЭМ!$B$33:$B$776,V$119)+'СЕТ СН'!$H$14+СВЦЭМ!$D$10+'СЕТ СН'!$H$6-'СЕТ СН'!$H$26</f>
        <v>1250.42859436</v>
      </c>
      <c r="W136" s="36">
        <f>SUMIFS(СВЦЭМ!$D$33:$D$776,СВЦЭМ!$A$33:$A$776,$A136,СВЦЭМ!$B$33:$B$776,W$119)+'СЕТ СН'!$H$14+СВЦЭМ!$D$10+'СЕТ СН'!$H$6-'СЕТ СН'!$H$26</f>
        <v>1233.2316855500001</v>
      </c>
      <c r="X136" s="36">
        <f>SUMIFS(СВЦЭМ!$D$33:$D$776,СВЦЭМ!$A$33:$A$776,$A136,СВЦЭМ!$B$33:$B$776,X$119)+'СЕТ СН'!$H$14+СВЦЭМ!$D$10+'СЕТ СН'!$H$6-'СЕТ СН'!$H$26</f>
        <v>1225.8144387500001</v>
      </c>
      <c r="Y136" s="36">
        <f>SUMIFS(СВЦЭМ!$D$33:$D$776,СВЦЭМ!$A$33:$A$776,$A136,СВЦЭМ!$B$33:$B$776,Y$119)+'СЕТ СН'!$H$14+СВЦЭМ!$D$10+'СЕТ СН'!$H$6-'СЕТ СН'!$H$26</f>
        <v>1226.7305073800001</v>
      </c>
    </row>
    <row r="137" spans="1:25" ht="15.75" x14ac:dyDescent="0.2">
      <c r="A137" s="35">
        <f t="shared" si="3"/>
        <v>43908</v>
      </c>
      <c r="B137" s="36">
        <f>SUMIFS(СВЦЭМ!$D$33:$D$776,СВЦЭМ!$A$33:$A$776,$A137,СВЦЭМ!$B$33:$B$776,B$119)+'СЕТ СН'!$H$14+СВЦЭМ!$D$10+'СЕТ СН'!$H$6-'СЕТ СН'!$H$26</f>
        <v>1287.2969907900001</v>
      </c>
      <c r="C137" s="36">
        <f>SUMIFS(СВЦЭМ!$D$33:$D$776,СВЦЭМ!$A$33:$A$776,$A137,СВЦЭМ!$B$33:$B$776,C$119)+'СЕТ СН'!$H$14+СВЦЭМ!$D$10+'СЕТ СН'!$H$6-'СЕТ СН'!$H$26</f>
        <v>1315.23239934</v>
      </c>
      <c r="D137" s="36">
        <f>SUMIFS(СВЦЭМ!$D$33:$D$776,СВЦЭМ!$A$33:$A$776,$A137,СВЦЭМ!$B$33:$B$776,D$119)+'СЕТ СН'!$H$14+СВЦЭМ!$D$10+'СЕТ СН'!$H$6-'СЕТ СН'!$H$26</f>
        <v>1336.3671931200001</v>
      </c>
      <c r="E137" s="36">
        <f>SUMIFS(СВЦЭМ!$D$33:$D$776,СВЦЭМ!$A$33:$A$776,$A137,СВЦЭМ!$B$33:$B$776,E$119)+'СЕТ СН'!$H$14+СВЦЭМ!$D$10+'СЕТ СН'!$H$6-'СЕТ СН'!$H$26</f>
        <v>1341.7504920000001</v>
      </c>
      <c r="F137" s="36">
        <f>SUMIFS(СВЦЭМ!$D$33:$D$776,СВЦЭМ!$A$33:$A$776,$A137,СВЦЭМ!$B$33:$B$776,F$119)+'СЕТ СН'!$H$14+СВЦЭМ!$D$10+'СЕТ СН'!$H$6-'СЕТ СН'!$H$26</f>
        <v>1342.7388954100002</v>
      </c>
      <c r="G137" s="36">
        <f>SUMIFS(СВЦЭМ!$D$33:$D$776,СВЦЭМ!$A$33:$A$776,$A137,СВЦЭМ!$B$33:$B$776,G$119)+'СЕТ СН'!$H$14+СВЦЭМ!$D$10+'СЕТ СН'!$H$6-'СЕТ СН'!$H$26</f>
        <v>1325.5715757200001</v>
      </c>
      <c r="H137" s="36">
        <f>SUMIFS(СВЦЭМ!$D$33:$D$776,СВЦЭМ!$A$33:$A$776,$A137,СВЦЭМ!$B$33:$B$776,H$119)+'СЕТ СН'!$H$14+СВЦЭМ!$D$10+'СЕТ СН'!$H$6-'СЕТ СН'!$H$26</f>
        <v>1282.2790456299999</v>
      </c>
      <c r="I137" s="36">
        <f>SUMIFS(СВЦЭМ!$D$33:$D$776,СВЦЭМ!$A$33:$A$776,$A137,СВЦЭМ!$B$33:$B$776,I$119)+'СЕТ СН'!$H$14+СВЦЭМ!$D$10+'СЕТ СН'!$H$6-'СЕТ СН'!$H$26</f>
        <v>1238.9250593700001</v>
      </c>
      <c r="J137" s="36">
        <f>SUMIFS(СВЦЭМ!$D$33:$D$776,СВЦЭМ!$A$33:$A$776,$A137,СВЦЭМ!$B$33:$B$776,J$119)+'СЕТ СН'!$H$14+СВЦЭМ!$D$10+'СЕТ СН'!$H$6-'СЕТ СН'!$H$26</f>
        <v>1204.18310408</v>
      </c>
      <c r="K137" s="36">
        <f>SUMIFS(СВЦЭМ!$D$33:$D$776,СВЦЭМ!$A$33:$A$776,$A137,СВЦЭМ!$B$33:$B$776,K$119)+'СЕТ СН'!$H$14+СВЦЭМ!$D$10+'СЕТ СН'!$H$6-'СЕТ СН'!$H$26</f>
        <v>1210.82231766</v>
      </c>
      <c r="L137" s="36">
        <f>SUMIFS(СВЦЭМ!$D$33:$D$776,СВЦЭМ!$A$33:$A$776,$A137,СВЦЭМ!$B$33:$B$776,L$119)+'СЕТ СН'!$H$14+СВЦЭМ!$D$10+'СЕТ СН'!$H$6-'СЕТ СН'!$H$26</f>
        <v>1209.99261415</v>
      </c>
      <c r="M137" s="36">
        <f>SUMIFS(СВЦЭМ!$D$33:$D$776,СВЦЭМ!$A$33:$A$776,$A137,СВЦЭМ!$B$33:$B$776,M$119)+'СЕТ СН'!$H$14+СВЦЭМ!$D$10+'СЕТ СН'!$H$6-'СЕТ СН'!$H$26</f>
        <v>1196.1451333700002</v>
      </c>
      <c r="N137" s="36">
        <f>SUMIFS(СВЦЭМ!$D$33:$D$776,СВЦЭМ!$A$33:$A$776,$A137,СВЦЭМ!$B$33:$B$776,N$119)+'СЕТ СН'!$H$14+СВЦЭМ!$D$10+'СЕТ СН'!$H$6-'СЕТ СН'!$H$26</f>
        <v>1210.7749210100001</v>
      </c>
      <c r="O137" s="36">
        <f>SUMIFS(СВЦЭМ!$D$33:$D$776,СВЦЭМ!$A$33:$A$776,$A137,СВЦЭМ!$B$33:$B$776,O$119)+'СЕТ СН'!$H$14+СВЦЭМ!$D$10+'СЕТ СН'!$H$6-'СЕТ СН'!$H$26</f>
        <v>1220.1946860900002</v>
      </c>
      <c r="P137" s="36">
        <f>SUMIFS(СВЦЭМ!$D$33:$D$776,СВЦЭМ!$A$33:$A$776,$A137,СВЦЭМ!$B$33:$B$776,P$119)+'СЕТ СН'!$H$14+СВЦЭМ!$D$10+'СЕТ СН'!$H$6-'СЕТ СН'!$H$26</f>
        <v>1217.5306698600002</v>
      </c>
      <c r="Q137" s="36">
        <f>SUMIFS(СВЦЭМ!$D$33:$D$776,СВЦЭМ!$A$33:$A$776,$A137,СВЦЭМ!$B$33:$B$776,Q$119)+'СЕТ СН'!$H$14+СВЦЭМ!$D$10+'СЕТ СН'!$H$6-'СЕТ СН'!$H$26</f>
        <v>1223.9249441700001</v>
      </c>
      <c r="R137" s="36">
        <f>SUMIFS(СВЦЭМ!$D$33:$D$776,СВЦЭМ!$A$33:$A$776,$A137,СВЦЭМ!$B$33:$B$776,R$119)+'СЕТ СН'!$H$14+СВЦЭМ!$D$10+'СЕТ СН'!$H$6-'СЕТ СН'!$H$26</f>
        <v>1246.3512127600002</v>
      </c>
      <c r="S137" s="36">
        <f>SUMIFS(СВЦЭМ!$D$33:$D$776,СВЦЭМ!$A$33:$A$776,$A137,СВЦЭМ!$B$33:$B$776,S$119)+'СЕТ СН'!$H$14+СВЦЭМ!$D$10+'СЕТ СН'!$H$6-'СЕТ СН'!$H$26</f>
        <v>1235.15567893</v>
      </c>
      <c r="T137" s="36">
        <f>SUMIFS(СВЦЭМ!$D$33:$D$776,СВЦЭМ!$A$33:$A$776,$A137,СВЦЭМ!$B$33:$B$776,T$119)+'СЕТ СН'!$H$14+СВЦЭМ!$D$10+'СЕТ СН'!$H$6-'СЕТ СН'!$H$26</f>
        <v>1224.5290573400002</v>
      </c>
      <c r="U137" s="36">
        <f>SUMIFS(СВЦЭМ!$D$33:$D$776,СВЦЭМ!$A$33:$A$776,$A137,СВЦЭМ!$B$33:$B$776,U$119)+'СЕТ СН'!$H$14+СВЦЭМ!$D$10+'СЕТ СН'!$H$6-'СЕТ СН'!$H$26</f>
        <v>1197.8900799600001</v>
      </c>
      <c r="V137" s="36">
        <f>SUMIFS(СВЦЭМ!$D$33:$D$776,СВЦЭМ!$A$33:$A$776,$A137,СВЦЭМ!$B$33:$B$776,V$119)+'СЕТ СН'!$H$14+СВЦЭМ!$D$10+'СЕТ СН'!$H$6-'СЕТ СН'!$H$26</f>
        <v>1197.03049149</v>
      </c>
      <c r="W137" s="36">
        <f>SUMIFS(СВЦЭМ!$D$33:$D$776,СВЦЭМ!$A$33:$A$776,$A137,СВЦЭМ!$B$33:$B$776,W$119)+'СЕТ СН'!$H$14+СВЦЭМ!$D$10+'СЕТ СН'!$H$6-'СЕТ СН'!$H$26</f>
        <v>1190.4545197800001</v>
      </c>
      <c r="X137" s="36">
        <f>SUMIFS(СВЦЭМ!$D$33:$D$776,СВЦЭМ!$A$33:$A$776,$A137,СВЦЭМ!$B$33:$B$776,X$119)+'СЕТ СН'!$H$14+СВЦЭМ!$D$10+'СЕТ СН'!$H$6-'СЕТ СН'!$H$26</f>
        <v>1201.5337305900002</v>
      </c>
      <c r="Y137" s="36">
        <f>SUMIFS(СВЦЭМ!$D$33:$D$776,СВЦЭМ!$A$33:$A$776,$A137,СВЦЭМ!$B$33:$B$776,Y$119)+'СЕТ СН'!$H$14+СВЦЭМ!$D$10+'СЕТ СН'!$H$6-'СЕТ СН'!$H$26</f>
        <v>1220.52202149</v>
      </c>
    </row>
    <row r="138" spans="1:25" ht="15.75" x14ac:dyDescent="0.2">
      <c r="A138" s="35">
        <f t="shared" si="3"/>
        <v>43909</v>
      </c>
      <c r="B138" s="36">
        <f>SUMIFS(СВЦЭМ!$D$33:$D$776,СВЦЭМ!$A$33:$A$776,$A138,СВЦЭМ!$B$33:$B$776,B$119)+'СЕТ СН'!$H$14+СВЦЭМ!$D$10+'СЕТ СН'!$H$6-'СЕТ СН'!$H$26</f>
        <v>1255.08039229</v>
      </c>
      <c r="C138" s="36">
        <f>SUMIFS(СВЦЭМ!$D$33:$D$776,СВЦЭМ!$A$33:$A$776,$A138,СВЦЭМ!$B$33:$B$776,C$119)+'СЕТ СН'!$H$14+СВЦЭМ!$D$10+'СЕТ СН'!$H$6-'СЕТ СН'!$H$26</f>
        <v>1281.8313237500001</v>
      </c>
      <c r="D138" s="36">
        <f>SUMIFS(СВЦЭМ!$D$33:$D$776,СВЦЭМ!$A$33:$A$776,$A138,СВЦЭМ!$B$33:$B$776,D$119)+'СЕТ СН'!$H$14+СВЦЭМ!$D$10+'СЕТ СН'!$H$6-'СЕТ СН'!$H$26</f>
        <v>1296.53145425</v>
      </c>
      <c r="E138" s="36">
        <f>SUMIFS(СВЦЭМ!$D$33:$D$776,СВЦЭМ!$A$33:$A$776,$A138,СВЦЭМ!$B$33:$B$776,E$119)+'СЕТ СН'!$H$14+СВЦЭМ!$D$10+'СЕТ СН'!$H$6-'СЕТ СН'!$H$26</f>
        <v>1306.4133221000002</v>
      </c>
      <c r="F138" s="36">
        <f>SUMIFS(СВЦЭМ!$D$33:$D$776,СВЦЭМ!$A$33:$A$776,$A138,СВЦЭМ!$B$33:$B$776,F$119)+'СЕТ СН'!$H$14+СВЦЭМ!$D$10+'СЕТ СН'!$H$6-'СЕТ СН'!$H$26</f>
        <v>1308.26458288</v>
      </c>
      <c r="G138" s="36">
        <f>SUMIFS(СВЦЭМ!$D$33:$D$776,СВЦЭМ!$A$33:$A$776,$A138,СВЦЭМ!$B$33:$B$776,G$119)+'СЕТ СН'!$H$14+СВЦЭМ!$D$10+'СЕТ СН'!$H$6-'СЕТ СН'!$H$26</f>
        <v>1285.42406033</v>
      </c>
      <c r="H138" s="36">
        <f>SUMIFS(СВЦЭМ!$D$33:$D$776,СВЦЭМ!$A$33:$A$776,$A138,СВЦЭМ!$B$33:$B$776,H$119)+'СЕТ СН'!$H$14+СВЦЭМ!$D$10+'СЕТ СН'!$H$6-'СЕТ СН'!$H$26</f>
        <v>1242.49339143</v>
      </c>
      <c r="I138" s="36">
        <f>SUMIFS(СВЦЭМ!$D$33:$D$776,СВЦЭМ!$A$33:$A$776,$A138,СВЦЭМ!$B$33:$B$776,I$119)+'СЕТ СН'!$H$14+СВЦЭМ!$D$10+'СЕТ СН'!$H$6-'СЕТ СН'!$H$26</f>
        <v>1209.0795822600001</v>
      </c>
      <c r="J138" s="36">
        <f>SUMIFS(СВЦЭМ!$D$33:$D$776,СВЦЭМ!$A$33:$A$776,$A138,СВЦЭМ!$B$33:$B$776,J$119)+'СЕТ СН'!$H$14+СВЦЭМ!$D$10+'СЕТ СН'!$H$6-'СЕТ СН'!$H$26</f>
        <v>1209.1458954499999</v>
      </c>
      <c r="K138" s="36">
        <f>SUMIFS(СВЦЭМ!$D$33:$D$776,СВЦЭМ!$A$33:$A$776,$A138,СВЦЭМ!$B$33:$B$776,K$119)+'СЕТ СН'!$H$14+СВЦЭМ!$D$10+'СЕТ СН'!$H$6-'СЕТ СН'!$H$26</f>
        <v>1218.7511275300001</v>
      </c>
      <c r="L138" s="36">
        <f>SUMIFS(СВЦЭМ!$D$33:$D$776,СВЦЭМ!$A$33:$A$776,$A138,СВЦЭМ!$B$33:$B$776,L$119)+'СЕТ СН'!$H$14+СВЦЭМ!$D$10+'СЕТ СН'!$H$6-'СЕТ СН'!$H$26</f>
        <v>1220.24201176</v>
      </c>
      <c r="M138" s="36">
        <f>SUMIFS(СВЦЭМ!$D$33:$D$776,СВЦЭМ!$A$33:$A$776,$A138,СВЦЭМ!$B$33:$B$776,M$119)+'СЕТ СН'!$H$14+СВЦЭМ!$D$10+'СЕТ СН'!$H$6-'СЕТ СН'!$H$26</f>
        <v>1194.5803820599999</v>
      </c>
      <c r="N138" s="36">
        <f>SUMIFS(СВЦЭМ!$D$33:$D$776,СВЦЭМ!$A$33:$A$776,$A138,СВЦЭМ!$B$33:$B$776,N$119)+'СЕТ СН'!$H$14+СВЦЭМ!$D$10+'СЕТ СН'!$H$6-'СЕТ СН'!$H$26</f>
        <v>1191.3542020800001</v>
      </c>
      <c r="O138" s="36">
        <f>SUMIFS(СВЦЭМ!$D$33:$D$776,СВЦЭМ!$A$33:$A$776,$A138,СВЦЭМ!$B$33:$B$776,O$119)+'СЕТ СН'!$H$14+СВЦЭМ!$D$10+'СЕТ СН'!$H$6-'СЕТ СН'!$H$26</f>
        <v>1211.0340272500002</v>
      </c>
      <c r="P138" s="36">
        <f>SUMIFS(СВЦЭМ!$D$33:$D$776,СВЦЭМ!$A$33:$A$776,$A138,СВЦЭМ!$B$33:$B$776,P$119)+'СЕТ СН'!$H$14+СВЦЭМ!$D$10+'СЕТ СН'!$H$6-'СЕТ СН'!$H$26</f>
        <v>1206.5814265500001</v>
      </c>
      <c r="Q138" s="36">
        <f>SUMIFS(СВЦЭМ!$D$33:$D$776,СВЦЭМ!$A$33:$A$776,$A138,СВЦЭМ!$B$33:$B$776,Q$119)+'СЕТ СН'!$H$14+СВЦЭМ!$D$10+'СЕТ СН'!$H$6-'СЕТ СН'!$H$26</f>
        <v>1210.3236276100001</v>
      </c>
      <c r="R138" s="36">
        <f>SUMIFS(СВЦЭМ!$D$33:$D$776,СВЦЭМ!$A$33:$A$776,$A138,СВЦЭМ!$B$33:$B$776,R$119)+'СЕТ СН'!$H$14+СВЦЭМ!$D$10+'СЕТ СН'!$H$6-'СЕТ СН'!$H$26</f>
        <v>1199.9402591900002</v>
      </c>
      <c r="S138" s="36">
        <f>SUMIFS(СВЦЭМ!$D$33:$D$776,СВЦЭМ!$A$33:$A$776,$A138,СВЦЭМ!$B$33:$B$776,S$119)+'СЕТ СН'!$H$14+СВЦЭМ!$D$10+'СЕТ СН'!$H$6-'СЕТ СН'!$H$26</f>
        <v>1202.19644257</v>
      </c>
      <c r="T138" s="36">
        <f>SUMIFS(СВЦЭМ!$D$33:$D$776,СВЦЭМ!$A$33:$A$776,$A138,СВЦЭМ!$B$33:$B$776,T$119)+'СЕТ СН'!$H$14+СВЦЭМ!$D$10+'СЕТ СН'!$H$6-'СЕТ СН'!$H$26</f>
        <v>1210.8334550600002</v>
      </c>
      <c r="U138" s="36">
        <f>SUMIFS(СВЦЭМ!$D$33:$D$776,СВЦЭМ!$A$33:$A$776,$A138,СВЦЭМ!$B$33:$B$776,U$119)+'СЕТ СН'!$H$14+СВЦЭМ!$D$10+'СЕТ СН'!$H$6-'СЕТ СН'!$H$26</f>
        <v>1208.9517401600001</v>
      </c>
      <c r="V138" s="36">
        <f>SUMIFS(СВЦЭМ!$D$33:$D$776,СВЦЭМ!$A$33:$A$776,$A138,СВЦЭМ!$B$33:$B$776,V$119)+'СЕТ СН'!$H$14+СВЦЭМ!$D$10+'СЕТ СН'!$H$6-'СЕТ СН'!$H$26</f>
        <v>1197.9672666700001</v>
      </c>
      <c r="W138" s="36">
        <f>SUMIFS(СВЦЭМ!$D$33:$D$776,СВЦЭМ!$A$33:$A$776,$A138,СВЦЭМ!$B$33:$B$776,W$119)+'СЕТ СН'!$H$14+СВЦЭМ!$D$10+'СЕТ СН'!$H$6-'СЕТ СН'!$H$26</f>
        <v>1218.0018014900002</v>
      </c>
      <c r="X138" s="36">
        <f>SUMIFS(СВЦЭМ!$D$33:$D$776,СВЦЭМ!$A$33:$A$776,$A138,СВЦЭМ!$B$33:$B$776,X$119)+'СЕТ СН'!$H$14+СВЦЭМ!$D$10+'СЕТ СН'!$H$6-'СЕТ СН'!$H$26</f>
        <v>1205.0829271600001</v>
      </c>
      <c r="Y138" s="36">
        <f>SUMIFS(СВЦЭМ!$D$33:$D$776,СВЦЭМ!$A$33:$A$776,$A138,СВЦЭМ!$B$33:$B$776,Y$119)+'СЕТ СН'!$H$14+СВЦЭМ!$D$10+'СЕТ СН'!$H$6-'СЕТ СН'!$H$26</f>
        <v>1215.3939805700002</v>
      </c>
    </row>
    <row r="139" spans="1:25" ht="15.75" x14ac:dyDescent="0.2">
      <c r="A139" s="35">
        <f t="shared" si="3"/>
        <v>43910</v>
      </c>
      <c r="B139" s="36">
        <f>SUMIFS(СВЦЭМ!$D$33:$D$776,СВЦЭМ!$A$33:$A$776,$A139,СВЦЭМ!$B$33:$B$776,B$119)+'СЕТ СН'!$H$14+СВЦЭМ!$D$10+'СЕТ СН'!$H$6-'СЕТ СН'!$H$26</f>
        <v>1301.4591307300002</v>
      </c>
      <c r="C139" s="36">
        <f>SUMIFS(СВЦЭМ!$D$33:$D$776,СВЦЭМ!$A$33:$A$776,$A139,СВЦЭМ!$B$33:$B$776,C$119)+'СЕТ СН'!$H$14+СВЦЭМ!$D$10+'СЕТ СН'!$H$6-'СЕТ СН'!$H$26</f>
        <v>1321.37570127</v>
      </c>
      <c r="D139" s="36">
        <f>SUMIFS(СВЦЭМ!$D$33:$D$776,СВЦЭМ!$A$33:$A$776,$A139,СВЦЭМ!$B$33:$B$776,D$119)+'СЕТ СН'!$H$14+СВЦЭМ!$D$10+'СЕТ СН'!$H$6-'СЕТ СН'!$H$26</f>
        <v>1336.1206830599999</v>
      </c>
      <c r="E139" s="36">
        <f>SUMIFS(СВЦЭМ!$D$33:$D$776,СВЦЭМ!$A$33:$A$776,$A139,СВЦЭМ!$B$33:$B$776,E$119)+'СЕТ СН'!$H$14+СВЦЭМ!$D$10+'СЕТ СН'!$H$6-'СЕТ СН'!$H$26</f>
        <v>1339.6391063200001</v>
      </c>
      <c r="F139" s="36">
        <f>SUMIFS(СВЦЭМ!$D$33:$D$776,СВЦЭМ!$A$33:$A$776,$A139,СВЦЭМ!$B$33:$B$776,F$119)+'СЕТ СН'!$H$14+СВЦЭМ!$D$10+'СЕТ СН'!$H$6-'СЕТ СН'!$H$26</f>
        <v>1337.0849509200002</v>
      </c>
      <c r="G139" s="36">
        <f>SUMIFS(СВЦЭМ!$D$33:$D$776,СВЦЭМ!$A$33:$A$776,$A139,СВЦЭМ!$B$33:$B$776,G$119)+'СЕТ СН'!$H$14+СВЦЭМ!$D$10+'СЕТ СН'!$H$6-'СЕТ СН'!$H$26</f>
        <v>1322.7394500600001</v>
      </c>
      <c r="H139" s="36">
        <f>SUMIFS(СВЦЭМ!$D$33:$D$776,СВЦЭМ!$A$33:$A$776,$A139,СВЦЭМ!$B$33:$B$776,H$119)+'СЕТ СН'!$H$14+СВЦЭМ!$D$10+'СЕТ СН'!$H$6-'СЕТ СН'!$H$26</f>
        <v>1292.2633346600001</v>
      </c>
      <c r="I139" s="36">
        <f>SUMIFS(СВЦЭМ!$D$33:$D$776,СВЦЭМ!$A$33:$A$776,$A139,СВЦЭМ!$B$33:$B$776,I$119)+'СЕТ СН'!$H$14+СВЦЭМ!$D$10+'СЕТ СН'!$H$6-'СЕТ СН'!$H$26</f>
        <v>1246.7043015700001</v>
      </c>
      <c r="J139" s="36">
        <f>SUMIFS(СВЦЭМ!$D$33:$D$776,СВЦЭМ!$A$33:$A$776,$A139,СВЦЭМ!$B$33:$B$776,J$119)+'СЕТ СН'!$H$14+СВЦЭМ!$D$10+'СЕТ СН'!$H$6-'СЕТ СН'!$H$26</f>
        <v>1214.8796392900001</v>
      </c>
      <c r="K139" s="36">
        <f>SUMIFS(СВЦЭМ!$D$33:$D$776,СВЦЭМ!$A$33:$A$776,$A139,СВЦЭМ!$B$33:$B$776,K$119)+'СЕТ СН'!$H$14+СВЦЭМ!$D$10+'СЕТ СН'!$H$6-'СЕТ СН'!$H$26</f>
        <v>1220.7522078500001</v>
      </c>
      <c r="L139" s="36">
        <f>SUMIFS(СВЦЭМ!$D$33:$D$776,СВЦЭМ!$A$33:$A$776,$A139,СВЦЭМ!$B$33:$B$776,L$119)+'СЕТ СН'!$H$14+СВЦЭМ!$D$10+'СЕТ СН'!$H$6-'СЕТ СН'!$H$26</f>
        <v>1217.66516632</v>
      </c>
      <c r="M139" s="36">
        <f>SUMIFS(СВЦЭМ!$D$33:$D$776,СВЦЭМ!$A$33:$A$776,$A139,СВЦЭМ!$B$33:$B$776,M$119)+'СЕТ СН'!$H$14+СВЦЭМ!$D$10+'СЕТ СН'!$H$6-'СЕТ СН'!$H$26</f>
        <v>1199.72130935</v>
      </c>
      <c r="N139" s="36">
        <f>SUMIFS(СВЦЭМ!$D$33:$D$776,СВЦЭМ!$A$33:$A$776,$A139,СВЦЭМ!$B$33:$B$776,N$119)+'СЕТ СН'!$H$14+СВЦЭМ!$D$10+'СЕТ СН'!$H$6-'СЕТ СН'!$H$26</f>
        <v>1193.9291309300002</v>
      </c>
      <c r="O139" s="36">
        <f>SUMIFS(СВЦЭМ!$D$33:$D$776,СВЦЭМ!$A$33:$A$776,$A139,СВЦЭМ!$B$33:$B$776,O$119)+'СЕТ СН'!$H$14+СВЦЭМ!$D$10+'СЕТ СН'!$H$6-'СЕТ СН'!$H$26</f>
        <v>1198.3189089800001</v>
      </c>
      <c r="P139" s="36">
        <f>SUMIFS(СВЦЭМ!$D$33:$D$776,СВЦЭМ!$A$33:$A$776,$A139,СВЦЭМ!$B$33:$B$776,P$119)+'СЕТ СН'!$H$14+СВЦЭМ!$D$10+'СЕТ СН'!$H$6-'СЕТ СН'!$H$26</f>
        <v>1204.31195665</v>
      </c>
      <c r="Q139" s="36">
        <f>SUMIFS(СВЦЭМ!$D$33:$D$776,СВЦЭМ!$A$33:$A$776,$A139,СВЦЭМ!$B$33:$B$776,Q$119)+'СЕТ СН'!$H$14+СВЦЭМ!$D$10+'СЕТ СН'!$H$6-'СЕТ СН'!$H$26</f>
        <v>1217.6404626000001</v>
      </c>
      <c r="R139" s="36">
        <f>SUMIFS(СВЦЭМ!$D$33:$D$776,СВЦЭМ!$A$33:$A$776,$A139,СВЦЭМ!$B$33:$B$776,R$119)+'СЕТ СН'!$H$14+СВЦЭМ!$D$10+'СЕТ СН'!$H$6-'СЕТ СН'!$H$26</f>
        <v>1213.3237205400001</v>
      </c>
      <c r="S139" s="36">
        <f>SUMIFS(СВЦЭМ!$D$33:$D$776,СВЦЭМ!$A$33:$A$776,$A139,СВЦЭМ!$B$33:$B$776,S$119)+'СЕТ СН'!$H$14+СВЦЭМ!$D$10+'СЕТ СН'!$H$6-'СЕТ СН'!$H$26</f>
        <v>1198.10046504</v>
      </c>
      <c r="T139" s="36">
        <f>SUMIFS(СВЦЭМ!$D$33:$D$776,СВЦЭМ!$A$33:$A$776,$A139,СВЦЭМ!$B$33:$B$776,T$119)+'СЕТ СН'!$H$14+СВЦЭМ!$D$10+'СЕТ СН'!$H$6-'СЕТ СН'!$H$26</f>
        <v>1168.5384472200001</v>
      </c>
      <c r="U139" s="36">
        <f>SUMIFS(СВЦЭМ!$D$33:$D$776,СВЦЭМ!$A$33:$A$776,$A139,СВЦЭМ!$B$33:$B$776,U$119)+'СЕТ СН'!$H$14+СВЦЭМ!$D$10+'СЕТ СН'!$H$6-'СЕТ СН'!$H$26</f>
        <v>1170.97510745</v>
      </c>
      <c r="V139" s="36">
        <f>SUMIFS(СВЦЭМ!$D$33:$D$776,СВЦЭМ!$A$33:$A$776,$A139,СВЦЭМ!$B$33:$B$776,V$119)+'СЕТ СН'!$H$14+СВЦЭМ!$D$10+'СЕТ СН'!$H$6-'СЕТ СН'!$H$26</f>
        <v>1174.11141752</v>
      </c>
      <c r="W139" s="36">
        <f>SUMIFS(СВЦЭМ!$D$33:$D$776,СВЦЭМ!$A$33:$A$776,$A139,СВЦЭМ!$B$33:$B$776,W$119)+'СЕТ СН'!$H$14+СВЦЭМ!$D$10+'СЕТ СН'!$H$6-'СЕТ СН'!$H$26</f>
        <v>1180.4877815899999</v>
      </c>
      <c r="X139" s="36">
        <f>SUMIFS(СВЦЭМ!$D$33:$D$776,СВЦЭМ!$A$33:$A$776,$A139,СВЦЭМ!$B$33:$B$776,X$119)+'СЕТ СН'!$H$14+СВЦЭМ!$D$10+'СЕТ СН'!$H$6-'СЕТ СН'!$H$26</f>
        <v>1186.5754865000001</v>
      </c>
      <c r="Y139" s="36">
        <f>SUMIFS(СВЦЭМ!$D$33:$D$776,СВЦЭМ!$A$33:$A$776,$A139,СВЦЭМ!$B$33:$B$776,Y$119)+'СЕТ СН'!$H$14+СВЦЭМ!$D$10+'СЕТ СН'!$H$6-'СЕТ СН'!$H$26</f>
        <v>1205.4958522500001</v>
      </c>
    </row>
    <row r="140" spans="1:25" ht="15.75" x14ac:dyDescent="0.2">
      <c r="A140" s="35">
        <f t="shared" si="3"/>
        <v>43911</v>
      </c>
      <c r="B140" s="36">
        <f>SUMIFS(СВЦЭМ!$D$33:$D$776,СВЦЭМ!$A$33:$A$776,$A140,СВЦЭМ!$B$33:$B$776,B$119)+'СЕТ СН'!$H$14+СВЦЭМ!$D$10+'СЕТ СН'!$H$6-'СЕТ СН'!$H$26</f>
        <v>1274.23480535</v>
      </c>
      <c r="C140" s="36">
        <f>SUMIFS(СВЦЭМ!$D$33:$D$776,СВЦЭМ!$A$33:$A$776,$A140,СВЦЭМ!$B$33:$B$776,C$119)+'СЕТ СН'!$H$14+СВЦЭМ!$D$10+'СЕТ СН'!$H$6-'СЕТ СН'!$H$26</f>
        <v>1298.23785922</v>
      </c>
      <c r="D140" s="36">
        <f>SUMIFS(СВЦЭМ!$D$33:$D$776,СВЦЭМ!$A$33:$A$776,$A140,СВЦЭМ!$B$33:$B$776,D$119)+'СЕТ СН'!$H$14+СВЦЭМ!$D$10+'СЕТ СН'!$H$6-'СЕТ СН'!$H$26</f>
        <v>1310.8835782200001</v>
      </c>
      <c r="E140" s="36">
        <f>SUMIFS(СВЦЭМ!$D$33:$D$776,СВЦЭМ!$A$33:$A$776,$A140,СВЦЭМ!$B$33:$B$776,E$119)+'СЕТ СН'!$H$14+СВЦЭМ!$D$10+'СЕТ СН'!$H$6-'СЕТ СН'!$H$26</f>
        <v>1311.74595327</v>
      </c>
      <c r="F140" s="36">
        <f>SUMIFS(СВЦЭМ!$D$33:$D$776,СВЦЭМ!$A$33:$A$776,$A140,СВЦЭМ!$B$33:$B$776,F$119)+'СЕТ СН'!$H$14+СВЦЭМ!$D$10+'СЕТ СН'!$H$6-'СЕТ СН'!$H$26</f>
        <v>1308.3607583900002</v>
      </c>
      <c r="G140" s="36">
        <f>SUMIFS(СВЦЭМ!$D$33:$D$776,СВЦЭМ!$A$33:$A$776,$A140,СВЦЭМ!$B$33:$B$776,G$119)+'СЕТ СН'!$H$14+СВЦЭМ!$D$10+'СЕТ СН'!$H$6-'СЕТ СН'!$H$26</f>
        <v>1308.09424663</v>
      </c>
      <c r="H140" s="36">
        <f>SUMIFS(СВЦЭМ!$D$33:$D$776,СВЦЭМ!$A$33:$A$776,$A140,СВЦЭМ!$B$33:$B$776,H$119)+'СЕТ СН'!$H$14+СВЦЭМ!$D$10+'СЕТ СН'!$H$6-'СЕТ СН'!$H$26</f>
        <v>1290.8056560499999</v>
      </c>
      <c r="I140" s="36">
        <f>SUMIFS(СВЦЭМ!$D$33:$D$776,СВЦЭМ!$A$33:$A$776,$A140,СВЦЭМ!$B$33:$B$776,I$119)+'СЕТ СН'!$H$14+СВЦЭМ!$D$10+'СЕТ СН'!$H$6-'СЕТ СН'!$H$26</f>
        <v>1247.2679043000001</v>
      </c>
      <c r="J140" s="36">
        <f>SUMIFS(СВЦЭМ!$D$33:$D$776,СВЦЭМ!$A$33:$A$776,$A140,СВЦЭМ!$B$33:$B$776,J$119)+'СЕТ СН'!$H$14+СВЦЭМ!$D$10+'СЕТ СН'!$H$6-'СЕТ СН'!$H$26</f>
        <v>1203.35080627</v>
      </c>
      <c r="K140" s="36">
        <f>SUMIFS(СВЦЭМ!$D$33:$D$776,СВЦЭМ!$A$33:$A$776,$A140,СВЦЭМ!$B$33:$B$776,K$119)+'СЕТ СН'!$H$14+СВЦЭМ!$D$10+'СЕТ СН'!$H$6-'СЕТ СН'!$H$26</f>
        <v>1209.5730441800001</v>
      </c>
      <c r="L140" s="36">
        <f>SUMIFS(СВЦЭМ!$D$33:$D$776,СВЦЭМ!$A$33:$A$776,$A140,СВЦЭМ!$B$33:$B$776,L$119)+'СЕТ СН'!$H$14+СВЦЭМ!$D$10+'СЕТ СН'!$H$6-'СЕТ СН'!$H$26</f>
        <v>1208.1696382300001</v>
      </c>
      <c r="M140" s="36">
        <f>SUMIFS(СВЦЭМ!$D$33:$D$776,СВЦЭМ!$A$33:$A$776,$A140,СВЦЭМ!$B$33:$B$776,M$119)+'СЕТ СН'!$H$14+СВЦЭМ!$D$10+'СЕТ СН'!$H$6-'СЕТ СН'!$H$26</f>
        <v>1209.6200932700001</v>
      </c>
      <c r="N140" s="36">
        <f>SUMIFS(СВЦЭМ!$D$33:$D$776,СВЦЭМ!$A$33:$A$776,$A140,СВЦЭМ!$B$33:$B$776,N$119)+'СЕТ СН'!$H$14+СВЦЭМ!$D$10+'СЕТ СН'!$H$6-'СЕТ СН'!$H$26</f>
        <v>1215.8912203700002</v>
      </c>
      <c r="O140" s="36">
        <f>SUMIFS(СВЦЭМ!$D$33:$D$776,СВЦЭМ!$A$33:$A$776,$A140,СВЦЭМ!$B$33:$B$776,O$119)+'СЕТ СН'!$H$14+СВЦЭМ!$D$10+'СЕТ СН'!$H$6-'СЕТ СН'!$H$26</f>
        <v>1219.9413313300001</v>
      </c>
      <c r="P140" s="36">
        <f>SUMIFS(СВЦЭМ!$D$33:$D$776,СВЦЭМ!$A$33:$A$776,$A140,СВЦЭМ!$B$33:$B$776,P$119)+'СЕТ СН'!$H$14+СВЦЭМ!$D$10+'СЕТ СН'!$H$6-'СЕТ СН'!$H$26</f>
        <v>1220.4540729300002</v>
      </c>
      <c r="Q140" s="36">
        <f>SUMIFS(СВЦЭМ!$D$33:$D$776,СВЦЭМ!$A$33:$A$776,$A140,СВЦЭМ!$B$33:$B$776,Q$119)+'СЕТ СН'!$H$14+СВЦЭМ!$D$10+'СЕТ СН'!$H$6-'СЕТ СН'!$H$26</f>
        <v>1219.47992918</v>
      </c>
      <c r="R140" s="36">
        <f>SUMIFS(СВЦЭМ!$D$33:$D$776,СВЦЭМ!$A$33:$A$776,$A140,СВЦЭМ!$B$33:$B$776,R$119)+'СЕТ СН'!$H$14+СВЦЭМ!$D$10+'СЕТ СН'!$H$6-'СЕТ СН'!$H$26</f>
        <v>1214.6321976200002</v>
      </c>
      <c r="S140" s="36">
        <f>SUMIFS(СВЦЭМ!$D$33:$D$776,СВЦЭМ!$A$33:$A$776,$A140,СВЦЭМ!$B$33:$B$776,S$119)+'СЕТ СН'!$H$14+СВЦЭМ!$D$10+'СЕТ СН'!$H$6-'СЕТ СН'!$H$26</f>
        <v>1210.78062793</v>
      </c>
      <c r="T140" s="36">
        <f>SUMIFS(СВЦЭМ!$D$33:$D$776,СВЦЭМ!$A$33:$A$776,$A140,СВЦЭМ!$B$33:$B$776,T$119)+'СЕТ СН'!$H$14+СВЦЭМ!$D$10+'СЕТ СН'!$H$6-'СЕТ СН'!$H$26</f>
        <v>1203.13590995</v>
      </c>
      <c r="U140" s="36">
        <f>SUMIFS(СВЦЭМ!$D$33:$D$776,СВЦЭМ!$A$33:$A$776,$A140,СВЦЭМ!$B$33:$B$776,U$119)+'СЕТ СН'!$H$14+СВЦЭМ!$D$10+'СЕТ СН'!$H$6-'СЕТ СН'!$H$26</f>
        <v>1197.1160780300002</v>
      </c>
      <c r="V140" s="36">
        <f>SUMIFS(СВЦЭМ!$D$33:$D$776,СВЦЭМ!$A$33:$A$776,$A140,СВЦЭМ!$B$33:$B$776,V$119)+'СЕТ СН'!$H$14+СВЦЭМ!$D$10+'СЕТ СН'!$H$6-'СЕТ СН'!$H$26</f>
        <v>1178.7677332100002</v>
      </c>
      <c r="W140" s="36">
        <f>SUMIFS(СВЦЭМ!$D$33:$D$776,СВЦЭМ!$A$33:$A$776,$A140,СВЦЭМ!$B$33:$B$776,W$119)+'СЕТ СН'!$H$14+СВЦЭМ!$D$10+'СЕТ СН'!$H$6-'СЕТ СН'!$H$26</f>
        <v>1192.38677469</v>
      </c>
      <c r="X140" s="36">
        <f>SUMIFS(СВЦЭМ!$D$33:$D$776,СВЦЭМ!$A$33:$A$776,$A140,СВЦЭМ!$B$33:$B$776,X$119)+'СЕТ СН'!$H$14+СВЦЭМ!$D$10+'СЕТ СН'!$H$6-'СЕТ СН'!$H$26</f>
        <v>1196.1212045400002</v>
      </c>
      <c r="Y140" s="36">
        <f>SUMIFS(СВЦЭМ!$D$33:$D$776,СВЦЭМ!$A$33:$A$776,$A140,СВЦЭМ!$B$33:$B$776,Y$119)+'СЕТ СН'!$H$14+СВЦЭМ!$D$10+'СЕТ СН'!$H$6-'СЕТ СН'!$H$26</f>
        <v>1216.9258693900001</v>
      </c>
    </row>
    <row r="141" spans="1:25" ht="15.75" x14ac:dyDescent="0.2">
      <c r="A141" s="35">
        <f t="shared" si="3"/>
        <v>43912</v>
      </c>
      <c r="B141" s="36">
        <f>SUMIFS(СВЦЭМ!$D$33:$D$776,СВЦЭМ!$A$33:$A$776,$A141,СВЦЭМ!$B$33:$B$776,B$119)+'СЕТ СН'!$H$14+СВЦЭМ!$D$10+'СЕТ СН'!$H$6-'СЕТ СН'!$H$26</f>
        <v>1304.3498150800001</v>
      </c>
      <c r="C141" s="36">
        <f>SUMIFS(СВЦЭМ!$D$33:$D$776,СВЦЭМ!$A$33:$A$776,$A141,СВЦЭМ!$B$33:$B$776,C$119)+'СЕТ СН'!$H$14+СВЦЭМ!$D$10+'СЕТ СН'!$H$6-'СЕТ СН'!$H$26</f>
        <v>1313.25621482</v>
      </c>
      <c r="D141" s="36">
        <f>SUMIFS(СВЦЭМ!$D$33:$D$776,СВЦЭМ!$A$33:$A$776,$A141,СВЦЭМ!$B$33:$B$776,D$119)+'СЕТ СН'!$H$14+СВЦЭМ!$D$10+'СЕТ СН'!$H$6-'СЕТ СН'!$H$26</f>
        <v>1324.7141795800001</v>
      </c>
      <c r="E141" s="36">
        <f>SUMIFS(СВЦЭМ!$D$33:$D$776,СВЦЭМ!$A$33:$A$776,$A141,СВЦЭМ!$B$33:$B$776,E$119)+'СЕТ СН'!$H$14+СВЦЭМ!$D$10+'СЕТ СН'!$H$6-'СЕТ СН'!$H$26</f>
        <v>1333.6979701300002</v>
      </c>
      <c r="F141" s="36">
        <f>SUMIFS(СВЦЭМ!$D$33:$D$776,СВЦЭМ!$A$33:$A$776,$A141,СВЦЭМ!$B$33:$B$776,F$119)+'СЕТ СН'!$H$14+СВЦЭМ!$D$10+'СЕТ СН'!$H$6-'СЕТ СН'!$H$26</f>
        <v>1335.07523399</v>
      </c>
      <c r="G141" s="36">
        <f>SUMIFS(СВЦЭМ!$D$33:$D$776,СВЦЭМ!$A$33:$A$776,$A141,СВЦЭМ!$B$33:$B$776,G$119)+'СЕТ СН'!$H$14+СВЦЭМ!$D$10+'СЕТ СН'!$H$6-'СЕТ СН'!$H$26</f>
        <v>1316.2738940300001</v>
      </c>
      <c r="H141" s="36">
        <f>SUMIFS(СВЦЭМ!$D$33:$D$776,СВЦЭМ!$A$33:$A$776,$A141,СВЦЭМ!$B$33:$B$776,H$119)+'СЕТ СН'!$H$14+СВЦЭМ!$D$10+'СЕТ СН'!$H$6-'СЕТ СН'!$H$26</f>
        <v>1278.7063338500002</v>
      </c>
      <c r="I141" s="36">
        <f>SUMIFS(СВЦЭМ!$D$33:$D$776,СВЦЭМ!$A$33:$A$776,$A141,СВЦЭМ!$B$33:$B$776,I$119)+'СЕТ СН'!$H$14+СВЦЭМ!$D$10+'СЕТ СН'!$H$6-'СЕТ СН'!$H$26</f>
        <v>1234.3227245500002</v>
      </c>
      <c r="J141" s="36">
        <f>SUMIFS(СВЦЭМ!$D$33:$D$776,СВЦЭМ!$A$33:$A$776,$A141,СВЦЭМ!$B$33:$B$776,J$119)+'СЕТ СН'!$H$14+СВЦЭМ!$D$10+'СЕТ СН'!$H$6-'СЕТ СН'!$H$26</f>
        <v>1176.98991879</v>
      </c>
      <c r="K141" s="36">
        <f>SUMIFS(СВЦЭМ!$D$33:$D$776,СВЦЭМ!$A$33:$A$776,$A141,СВЦЭМ!$B$33:$B$776,K$119)+'СЕТ СН'!$H$14+СВЦЭМ!$D$10+'СЕТ СН'!$H$6-'СЕТ СН'!$H$26</f>
        <v>1177.7029048200002</v>
      </c>
      <c r="L141" s="36">
        <f>SUMIFS(СВЦЭМ!$D$33:$D$776,СВЦЭМ!$A$33:$A$776,$A141,СВЦЭМ!$B$33:$B$776,L$119)+'СЕТ СН'!$H$14+СВЦЭМ!$D$10+'СЕТ СН'!$H$6-'СЕТ СН'!$H$26</f>
        <v>1178.1634731900001</v>
      </c>
      <c r="M141" s="36">
        <f>SUMIFS(СВЦЭМ!$D$33:$D$776,СВЦЭМ!$A$33:$A$776,$A141,СВЦЭМ!$B$33:$B$776,M$119)+'СЕТ СН'!$H$14+СВЦЭМ!$D$10+'СЕТ СН'!$H$6-'СЕТ СН'!$H$26</f>
        <v>1187.6124212200002</v>
      </c>
      <c r="N141" s="36">
        <f>SUMIFS(СВЦЭМ!$D$33:$D$776,СВЦЭМ!$A$33:$A$776,$A141,СВЦЭМ!$B$33:$B$776,N$119)+'СЕТ СН'!$H$14+СВЦЭМ!$D$10+'СЕТ СН'!$H$6-'СЕТ СН'!$H$26</f>
        <v>1195.9793117200002</v>
      </c>
      <c r="O141" s="36">
        <f>SUMIFS(СВЦЭМ!$D$33:$D$776,СВЦЭМ!$A$33:$A$776,$A141,СВЦЭМ!$B$33:$B$776,O$119)+'СЕТ СН'!$H$14+СВЦЭМ!$D$10+'СЕТ СН'!$H$6-'СЕТ СН'!$H$26</f>
        <v>1208.3440254900001</v>
      </c>
      <c r="P141" s="36">
        <f>SUMIFS(СВЦЭМ!$D$33:$D$776,СВЦЭМ!$A$33:$A$776,$A141,СВЦЭМ!$B$33:$B$776,P$119)+'СЕТ СН'!$H$14+СВЦЭМ!$D$10+'СЕТ СН'!$H$6-'СЕТ СН'!$H$26</f>
        <v>1220.23263853</v>
      </c>
      <c r="Q141" s="36">
        <f>SUMIFS(СВЦЭМ!$D$33:$D$776,СВЦЭМ!$A$33:$A$776,$A141,СВЦЭМ!$B$33:$B$776,Q$119)+'СЕТ СН'!$H$14+СВЦЭМ!$D$10+'СЕТ СН'!$H$6-'СЕТ СН'!$H$26</f>
        <v>1222.6145483600001</v>
      </c>
      <c r="R141" s="36">
        <f>SUMIFS(СВЦЭМ!$D$33:$D$776,СВЦЭМ!$A$33:$A$776,$A141,СВЦЭМ!$B$33:$B$776,R$119)+'СЕТ СН'!$H$14+СВЦЭМ!$D$10+'СЕТ СН'!$H$6-'СЕТ СН'!$H$26</f>
        <v>1216.8433009600001</v>
      </c>
      <c r="S141" s="36">
        <f>SUMIFS(СВЦЭМ!$D$33:$D$776,СВЦЭМ!$A$33:$A$776,$A141,СВЦЭМ!$B$33:$B$776,S$119)+'СЕТ СН'!$H$14+СВЦЭМ!$D$10+'СЕТ СН'!$H$6-'СЕТ СН'!$H$26</f>
        <v>1208.4672420300001</v>
      </c>
      <c r="T141" s="36">
        <f>SUMIFS(СВЦЭМ!$D$33:$D$776,СВЦЭМ!$A$33:$A$776,$A141,СВЦЭМ!$B$33:$B$776,T$119)+'СЕТ СН'!$H$14+СВЦЭМ!$D$10+'СЕТ СН'!$H$6-'СЕТ СН'!$H$26</f>
        <v>1188.4094915600001</v>
      </c>
      <c r="U141" s="36">
        <f>SUMIFS(СВЦЭМ!$D$33:$D$776,СВЦЭМ!$A$33:$A$776,$A141,СВЦЭМ!$B$33:$B$776,U$119)+'СЕТ СН'!$H$14+СВЦЭМ!$D$10+'СЕТ СН'!$H$6-'СЕТ СН'!$H$26</f>
        <v>1175.1741795400001</v>
      </c>
      <c r="V141" s="36">
        <f>SUMIFS(СВЦЭМ!$D$33:$D$776,СВЦЭМ!$A$33:$A$776,$A141,СВЦЭМ!$B$33:$B$776,V$119)+'СЕТ СН'!$H$14+СВЦЭМ!$D$10+'СЕТ СН'!$H$6-'СЕТ СН'!$H$26</f>
        <v>1177.86244339</v>
      </c>
      <c r="W141" s="36">
        <f>SUMIFS(СВЦЭМ!$D$33:$D$776,СВЦЭМ!$A$33:$A$776,$A141,СВЦЭМ!$B$33:$B$776,W$119)+'СЕТ СН'!$H$14+СВЦЭМ!$D$10+'СЕТ СН'!$H$6-'СЕТ СН'!$H$26</f>
        <v>1177.5160384600001</v>
      </c>
      <c r="X141" s="36">
        <f>SUMIFS(СВЦЭМ!$D$33:$D$776,СВЦЭМ!$A$33:$A$776,$A141,СВЦЭМ!$B$33:$B$776,X$119)+'СЕТ СН'!$H$14+СВЦЭМ!$D$10+'СЕТ СН'!$H$6-'СЕТ СН'!$H$26</f>
        <v>1176.1529697400001</v>
      </c>
      <c r="Y141" s="36">
        <f>SUMIFS(СВЦЭМ!$D$33:$D$776,СВЦЭМ!$A$33:$A$776,$A141,СВЦЭМ!$B$33:$B$776,Y$119)+'СЕТ СН'!$H$14+СВЦЭМ!$D$10+'СЕТ СН'!$H$6-'СЕТ СН'!$H$26</f>
        <v>1222.8266302900001</v>
      </c>
    </row>
    <row r="142" spans="1:25" ht="15.75" x14ac:dyDescent="0.2">
      <c r="A142" s="35">
        <f t="shared" si="3"/>
        <v>43913</v>
      </c>
      <c r="B142" s="36">
        <f>SUMIFS(СВЦЭМ!$D$33:$D$776,СВЦЭМ!$A$33:$A$776,$A142,СВЦЭМ!$B$33:$B$776,B$119)+'СЕТ СН'!$H$14+СВЦЭМ!$D$10+'СЕТ СН'!$H$6-'СЕТ СН'!$H$26</f>
        <v>1284.5868950399999</v>
      </c>
      <c r="C142" s="36">
        <f>SUMIFS(СВЦЭМ!$D$33:$D$776,СВЦЭМ!$A$33:$A$776,$A142,СВЦЭМ!$B$33:$B$776,C$119)+'СЕТ СН'!$H$14+СВЦЭМ!$D$10+'СЕТ СН'!$H$6-'СЕТ СН'!$H$26</f>
        <v>1308.8065257600001</v>
      </c>
      <c r="D142" s="36">
        <f>SUMIFS(СВЦЭМ!$D$33:$D$776,СВЦЭМ!$A$33:$A$776,$A142,СВЦЭМ!$B$33:$B$776,D$119)+'СЕТ СН'!$H$14+СВЦЭМ!$D$10+'СЕТ СН'!$H$6-'СЕТ СН'!$H$26</f>
        <v>1322.0429678700002</v>
      </c>
      <c r="E142" s="36">
        <f>SUMIFS(СВЦЭМ!$D$33:$D$776,СВЦЭМ!$A$33:$A$776,$A142,СВЦЭМ!$B$33:$B$776,E$119)+'СЕТ СН'!$H$14+СВЦЭМ!$D$10+'СЕТ СН'!$H$6-'СЕТ СН'!$H$26</f>
        <v>1328.34908391</v>
      </c>
      <c r="F142" s="36">
        <f>SUMIFS(СВЦЭМ!$D$33:$D$776,СВЦЭМ!$A$33:$A$776,$A142,СВЦЭМ!$B$33:$B$776,F$119)+'СЕТ СН'!$H$14+СВЦЭМ!$D$10+'СЕТ СН'!$H$6-'СЕТ СН'!$H$26</f>
        <v>1323.3283897800002</v>
      </c>
      <c r="G142" s="36">
        <f>SUMIFS(СВЦЭМ!$D$33:$D$776,СВЦЭМ!$A$33:$A$776,$A142,СВЦЭМ!$B$33:$B$776,G$119)+'СЕТ СН'!$H$14+СВЦЭМ!$D$10+'СЕТ СН'!$H$6-'СЕТ СН'!$H$26</f>
        <v>1312.7326835600002</v>
      </c>
      <c r="H142" s="36">
        <f>SUMIFS(СВЦЭМ!$D$33:$D$776,СВЦЭМ!$A$33:$A$776,$A142,СВЦЭМ!$B$33:$B$776,H$119)+'СЕТ СН'!$H$14+СВЦЭМ!$D$10+'СЕТ СН'!$H$6-'СЕТ СН'!$H$26</f>
        <v>1283.36520974</v>
      </c>
      <c r="I142" s="36">
        <f>SUMIFS(СВЦЭМ!$D$33:$D$776,СВЦЭМ!$A$33:$A$776,$A142,СВЦЭМ!$B$33:$B$776,I$119)+'СЕТ СН'!$H$14+СВЦЭМ!$D$10+'СЕТ СН'!$H$6-'СЕТ СН'!$H$26</f>
        <v>1244.73691684</v>
      </c>
      <c r="J142" s="36">
        <f>SUMIFS(СВЦЭМ!$D$33:$D$776,СВЦЭМ!$A$33:$A$776,$A142,СВЦЭМ!$B$33:$B$776,J$119)+'СЕТ СН'!$H$14+СВЦЭМ!$D$10+'СЕТ СН'!$H$6-'СЕТ СН'!$H$26</f>
        <v>1197.9900936700001</v>
      </c>
      <c r="K142" s="36">
        <f>SUMIFS(СВЦЭМ!$D$33:$D$776,СВЦЭМ!$A$33:$A$776,$A142,СВЦЭМ!$B$33:$B$776,K$119)+'СЕТ СН'!$H$14+СВЦЭМ!$D$10+'СЕТ СН'!$H$6-'СЕТ СН'!$H$26</f>
        <v>1198.07147121</v>
      </c>
      <c r="L142" s="36">
        <f>SUMIFS(СВЦЭМ!$D$33:$D$776,СВЦЭМ!$A$33:$A$776,$A142,СВЦЭМ!$B$33:$B$776,L$119)+'СЕТ СН'!$H$14+СВЦЭМ!$D$10+'СЕТ СН'!$H$6-'СЕТ СН'!$H$26</f>
        <v>1211.3943999000001</v>
      </c>
      <c r="M142" s="36">
        <f>SUMIFS(СВЦЭМ!$D$33:$D$776,СВЦЭМ!$A$33:$A$776,$A142,СВЦЭМ!$B$33:$B$776,M$119)+'СЕТ СН'!$H$14+СВЦЭМ!$D$10+'СЕТ СН'!$H$6-'СЕТ СН'!$H$26</f>
        <v>1197.7976732900001</v>
      </c>
      <c r="N142" s="36">
        <f>SUMIFS(СВЦЭМ!$D$33:$D$776,СВЦЭМ!$A$33:$A$776,$A142,СВЦЭМ!$B$33:$B$776,N$119)+'СЕТ СН'!$H$14+СВЦЭМ!$D$10+'СЕТ СН'!$H$6-'СЕТ СН'!$H$26</f>
        <v>1201.9330581700001</v>
      </c>
      <c r="O142" s="36">
        <f>SUMIFS(СВЦЭМ!$D$33:$D$776,СВЦЭМ!$A$33:$A$776,$A142,СВЦЭМ!$B$33:$B$776,O$119)+'СЕТ СН'!$H$14+СВЦЭМ!$D$10+'СЕТ СН'!$H$6-'СЕТ СН'!$H$26</f>
        <v>1217.7531179299999</v>
      </c>
      <c r="P142" s="36">
        <f>SUMIFS(СВЦЭМ!$D$33:$D$776,СВЦЭМ!$A$33:$A$776,$A142,СВЦЭМ!$B$33:$B$776,P$119)+'СЕТ СН'!$H$14+СВЦЭМ!$D$10+'СЕТ СН'!$H$6-'СЕТ СН'!$H$26</f>
        <v>1228.38409101</v>
      </c>
      <c r="Q142" s="36">
        <f>SUMIFS(СВЦЭМ!$D$33:$D$776,СВЦЭМ!$A$33:$A$776,$A142,СВЦЭМ!$B$33:$B$776,Q$119)+'СЕТ СН'!$H$14+СВЦЭМ!$D$10+'СЕТ СН'!$H$6-'СЕТ СН'!$H$26</f>
        <v>1234.4920144299999</v>
      </c>
      <c r="R142" s="36">
        <f>SUMIFS(СВЦЭМ!$D$33:$D$776,СВЦЭМ!$A$33:$A$776,$A142,СВЦЭМ!$B$33:$B$776,R$119)+'СЕТ СН'!$H$14+СВЦЭМ!$D$10+'СЕТ СН'!$H$6-'СЕТ СН'!$H$26</f>
        <v>1233.7880819100001</v>
      </c>
      <c r="S142" s="36">
        <f>SUMIFS(СВЦЭМ!$D$33:$D$776,СВЦЭМ!$A$33:$A$776,$A142,СВЦЭМ!$B$33:$B$776,S$119)+'СЕТ СН'!$H$14+СВЦЭМ!$D$10+'СЕТ СН'!$H$6-'СЕТ СН'!$H$26</f>
        <v>1234.9759084500001</v>
      </c>
      <c r="T142" s="36">
        <f>SUMIFS(СВЦЭМ!$D$33:$D$776,СВЦЭМ!$A$33:$A$776,$A142,СВЦЭМ!$B$33:$B$776,T$119)+'СЕТ СН'!$H$14+СВЦЭМ!$D$10+'СЕТ СН'!$H$6-'СЕТ СН'!$H$26</f>
        <v>1224.6174486899999</v>
      </c>
      <c r="U142" s="36">
        <f>SUMIFS(СВЦЭМ!$D$33:$D$776,СВЦЭМ!$A$33:$A$776,$A142,СВЦЭМ!$B$33:$B$776,U$119)+'СЕТ СН'!$H$14+СВЦЭМ!$D$10+'СЕТ СН'!$H$6-'СЕТ СН'!$H$26</f>
        <v>1209.4466896700001</v>
      </c>
      <c r="V142" s="36">
        <f>SUMIFS(СВЦЭМ!$D$33:$D$776,СВЦЭМ!$A$33:$A$776,$A142,СВЦЭМ!$B$33:$B$776,V$119)+'СЕТ СН'!$H$14+СВЦЭМ!$D$10+'СЕТ СН'!$H$6-'СЕТ СН'!$H$26</f>
        <v>1202.4387366599999</v>
      </c>
      <c r="W142" s="36">
        <f>SUMIFS(СВЦЭМ!$D$33:$D$776,СВЦЭМ!$A$33:$A$776,$A142,СВЦЭМ!$B$33:$B$776,W$119)+'СЕТ СН'!$H$14+СВЦЭМ!$D$10+'СЕТ СН'!$H$6-'СЕТ СН'!$H$26</f>
        <v>1171.18775048</v>
      </c>
      <c r="X142" s="36">
        <f>SUMIFS(СВЦЭМ!$D$33:$D$776,СВЦЭМ!$A$33:$A$776,$A142,СВЦЭМ!$B$33:$B$776,X$119)+'СЕТ СН'!$H$14+СВЦЭМ!$D$10+'СЕТ СН'!$H$6-'СЕТ СН'!$H$26</f>
        <v>1170.4883272300001</v>
      </c>
      <c r="Y142" s="36">
        <f>SUMIFS(СВЦЭМ!$D$33:$D$776,СВЦЭМ!$A$33:$A$776,$A142,СВЦЭМ!$B$33:$B$776,Y$119)+'СЕТ СН'!$H$14+СВЦЭМ!$D$10+'СЕТ СН'!$H$6-'СЕТ СН'!$H$26</f>
        <v>1217.57074642</v>
      </c>
    </row>
    <row r="143" spans="1:25" ht="15.75" x14ac:dyDescent="0.2">
      <c r="A143" s="35">
        <f t="shared" si="3"/>
        <v>43914</v>
      </c>
      <c r="B143" s="36">
        <f>SUMIFS(СВЦЭМ!$D$33:$D$776,СВЦЭМ!$A$33:$A$776,$A143,СВЦЭМ!$B$33:$B$776,B$119)+'СЕТ СН'!$H$14+СВЦЭМ!$D$10+'СЕТ СН'!$H$6-'СЕТ СН'!$H$26</f>
        <v>1251.6510913300001</v>
      </c>
      <c r="C143" s="36">
        <f>SUMIFS(СВЦЭМ!$D$33:$D$776,СВЦЭМ!$A$33:$A$776,$A143,СВЦЭМ!$B$33:$B$776,C$119)+'СЕТ СН'!$H$14+СВЦЭМ!$D$10+'СЕТ СН'!$H$6-'СЕТ СН'!$H$26</f>
        <v>1284.1032616100001</v>
      </c>
      <c r="D143" s="36">
        <f>SUMIFS(СВЦЭМ!$D$33:$D$776,СВЦЭМ!$A$33:$A$776,$A143,СВЦЭМ!$B$33:$B$776,D$119)+'СЕТ СН'!$H$14+СВЦЭМ!$D$10+'СЕТ СН'!$H$6-'СЕТ СН'!$H$26</f>
        <v>1302.70741881</v>
      </c>
      <c r="E143" s="36">
        <f>SUMIFS(СВЦЭМ!$D$33:$D$776,СВЦЭМ!$A$33:$A$776,$A143,СВЦЭМ!$B$33:$B$776,E$119)+'СЕТ СН'!$H$14+СВЦЭМ!$D$10+'СЕТ СН'!$H$6-'СЕТ СН'!$H$26</f>
        <v>1308.4974394300002</v>
      </c>
      <c r="F143" s="36">
        <f>SUMIFS(СВЦЭМ!$D$33:$D$776,СВЦЭМ!$A$33:$A$776,$A143,СВЦЭМ!$B$33:$B$776,F$119)+'СЕТ СН'!$H$14+СВЦЭМ!$D$10+'СЕТ СН'!$H$6-'СЕТ СН'!$H$26</f>
        <v>1299.89036996</v>
      </c>
      <c r="G143" s="36">
        <f>SUMIFS(СВЦЭМ!$D$33:$D$776,СВЦЭМ!$A$33:$A$776,$A143,СВЦЭМ!$B$33:$B$776,G$119)+'СЕТ СН'!$H$14+СВЦЭМ!$D$10+'СЕТ СН'!$H$6-'СЕТ СН'!$H$26</f>
        <v>1287.1563586900002</v>
      </c>
      <c r="H143" s="36">
        <f>SUMIFS(СВЦЭМ!$D$33:$D$776,СВЦЭМ!$A$33:$A$776,$A143,СВЦЭМ!$B$33:$B$776,H$119)+'СЕТ СН'!$H$14+СВЦЭМ!$D$10+'СЕТ СН'!$H$6-'СЕТ СН'!$H$26</f>
        <v>1256.2155481100001</v>
      </c>
      <c r="I143" s="36">
        <f>SUMIFS(СВЦЭМ!$D$33:$D$776,СВЦЭМ!$A$33:$A$776,$A143,СВЦЭМ!$B$33:$B$776,I$119)+'СЕТ СН'!$H$14+СВЦЭМ!$D$10+'СЕТ СН'!$H$6-'СЕТ СН'!$H$26</f>
        <v>1213.8170458700001</v>
      </c>
      <c r="J143" s="36">
        <f>SUMIFS(СВЦЭМ!$D$33:$D$776,СВЦЭМ!$A$33:$A$776,$A143,СВЦЭМ!$B$33:$B$776,J$119)+'СЕТ СН'!$H$14+СВЦЭМ!$D$10+'СЕТ СН'!$H$6-'СЕТ СН'!$H$26</f>
        <v>1169.20786692</v>
      </c>
      <c r="K143" s="36">
        <f>SUMIFS(СВЦЭМ!$D$33:$D$776,СВЦЭМ!$A$33:$A$776,$A143,СВЦЭМ!$B$33:$B$776,K$119)+'СЕТ СН'!$H$14+СВЦЭМ!$D$10+'СЕТ СН'!$H$6-'СЕТ СН'!$H$26</f>
        <v>1171.7779070300001</v>
      </c>
      <c r="L143" s="36">
        <f>SUMIFS(СВЦЭМ!$D$33:$D$776,СВЦЭМ!$A$33:$A$776,$A143,СВЦЭМ!$B$33:$B$776,L$119)+'СЕТ СН'!$H$14+СВЦЭМ!$D$10+'СЕТ СН'!$H$6-'СЕТ СН'!$H$26</f>
        <v>1184.1227708599999</v>
      </c>
      <c r="M143" s="36">
        <f>SUMIFS(СВЦЭМ!$D$33:$D$776,СВЦЭМ!$A$33:$A$776,$A143,СВЦЭМ!$B$33:$B$776,M$119)+'СЕТ СН'!$H$14+СВЦЭМ!$D$10+'СЕТ СН'!$H$6-'СЕТ СН'!$H$26</f>
        <v>1177.1823441900001</v>
      </c>
      <c r="N143" s="36">
        <f>SUMIFS(СВЦЭМ!$D$33:$D$776,СВЦЭМ!$A$33:$A$776,$A143,СВЦЭМ!$B$33:$B$776,N$119)+'СЕТ СН'!$H$14+СВЦЭМ!$D$10+'СЕТ СН'!$H$6-'СЕТ СН'!$H$26</f>
        <v>1203.89904146</v>
      </c>
      <c r="O143" s="36">
        <f>SUMIFS(СВЦЭМ!$D$33:$D$776,СВЦЭМ!$A$33:$A$776,$A143,СВЦЭМ!$B$33:$B$776,O$119)+'СЕТ СН'!$H$14+СВЦЭМ!$D$10+'СЕТ СН'!$H$6-'СЕТ СН'!$H$26</f>
        <v>1222.5793878899999</v>
      </c>
      <c r="P143" s="36">
        <f>SUMIFS(СВЦЭМ!$D$33:$D$776,СВЦЭМ!$A$33:$A$776,$A143,СВЦЭМ!$B$33:$B$776,P$119)+'СЕТ СН'!$H$14+СВЦЭМ!$D$10+'СЕТ СН'!$H$6-'СЕТ СН'!$H$26</f>
        <v>1234.4716386</v>
      </c>
      <c r="Q143" s="36">
        <f>SUMIFS(СВЦЭМ!$D$33:$D$776,СВЦЭМ!$A$33:$A$776,$A143,СВЦЭМ!$B$33:$B$776,Q$119)+'СЕТ СН'!$H$14+СВЦЭМ!$D$10+'СЕТ СН'!$H$6-'СЕТ СН'!$H$26</f>
        <v>1237.5299991100001</v>
      </c>
      <c r="R143" s="36">
        <f>SUMIFS(СВЦЭМ!$D$33:$D$776,СВЦЭМ!$A$33:$A$776,$A143,СВЦЭМ!$B$33:$B$776,R$119)+'СЕТ СН'!$H$14+СВЦЭМ!$D$10+'СЕТ СН'!$H$6-'СЕТ СН'!$H$26</f>
        <v>1219.14040613</v>
      </c>
      <c r="S143" s="36">
        <f>SUMIFS(СВЦЭМ!$D$33:$D$776,СВЦЭМ!$A$33:$A$776,$A143,СВЦЭМ!$B$33:$B$776,S$119)+'СЕТ СН'!$H$14+СВЦЭМ!$D$10+'СЕТ СН'!$H$6-'СЕТ СН'!$H$26</f>
        <v>1198.9202418100001</v>
      </c>
      <c r="T143" s="36">
        <f>SUMIFS(СВЦЭМ!$D$33:$D$776,СВЦЭМ!$A$33:$A$776,$A143,СВЦЭМ!$B$33:$B$776,T$119)+'СЕТ СН'!$H$14+СВЦЭМ!$D$10+'СЕТ СН'!$H$6-'СЕТ СН'!$H$26</f>
        <v>1179.5792741600001</v>
      </c>
      <c r="U143" s="36">
        <f>SUMIFS(СВЦЭМ!$D$33:$D$776,СВЦЭМ!$A$33:$A$776,$A143,СВЦЭМ!$B$33:$B$776,U$119)+'СЕТ СН'!$H$14+СВЦЭМ!$D$10+'СЕТ СН'!$H$6-'СЕТ СН'!$H$26</f>
        <v>1168.69823339</v>
      </c>
      <c r="V143" s="36">
        <f>SUMIFS(СВЦЭМ!$D$33:$D$776,СВЦЭМ!$A$33:$A$776,$A143,СВЦЭМ!$B$33:$B$776,V$119)+'СЕТ СН'!$H$14+СВЦЭМ!$D$10+'СЕТ СН'!$H$6-'СЕТ СН'!$H$26</f>
        <v>1187.38048497</v>
      </c>
      <c r="W143" s="36">
        <f>SUMIFS(СВЦЭМ!$D$33:$D$776,СВЦЭМ!$A$33:$A$776,$A143,СВЦЭМ!$B$33:$B$776,W$119)+'СЕТ СН'!$H$14+СВЦЭМ!$D$10+'СЕТ СН'!$H$6-'СЕТ СН'!$H$26</f>
        <v>1169.9357796900001</v>
      </c>
      <c r="X143" s="36">
        <f>SUMIFS(СВЦЭМ!$D$33:$D$776,СВЦЭМ!$A$33:$A$776,$A143,СВЦЭМ!$B$33:$B$776,X$119)+'СЕТ СН'!$H$14+СВЦЭМ!$D$10+'СЕТ СН'!$H$6-'СЕТ СН'!$H$26</f>
        <v>1177.35146725</v>
      </c>
      <c r="Y143" s="36">
        <f>SUMIFS(СВЦЭМ!$D$33:$D$776,СВЦЭМ!$A$33:$A$776,$A143,СВЦЭМ!$B$33:$B$776,Y$119)+'СЕТ СН'!$H$14+СВЦЭМ!$D$10+'СЕТ СН'!$H$6-'СЕТ СН'!$H$26</f>
        <v>1216.9326365700001</v>
      </c>
    </row>
    <row r="144" spans="1:25" ht="15.75" x14ac:dyDescent="0.2">
      <c r="A144" s="35">
        <f t="shared" si="3"/>
        <v>43915</v>
      </c>
      <c r="B144" s="36">
        <f>SUMIFS(СВЦЭМ!$D$33:$D$776,СВЦЭМ!$A$33:$A$776,$A144,СВЦЭМ!$B$33:$B$776,B$119)+'СЕТ СН'!$H$14+СВЦЭМ!$D$10+'СЕТ СН'!$H$6-'СЕТ СН'!$H$26</f>
        <v>1270.2021435900001</v>
      </c>
      <c r="C144" s="36">
        <f>SUMIFS(СВЦЭМ!$D$33:$D$776,СВЦЭМ!$A$33:$A$776,$A144,СВЦЭМ!$B$33:$B$776,C$119)+'СЕТ СН'!$H$14+СВЦЭМ!$D$10+'СЕТ СН'!$H$6-'СЕТ СН'!$H$26</f>
        <v>1297.9126203400001</v>
      </c>
      <c r="D144" s="36">
        <f>SUMIFS(СВЦЭМ!$D$33:$D$776,СВЦЭМ!$A$33:$A$776,$A144,СВЦЭМ!$B$33:$B$776,D$119)+'СЕТ СН'!$H$14+СВЦЭМ!$D$10+'СЕТ СН'!$H$6-'СЕТ СН'!$H$26</f>
        <v>1309.8530397899999</v>
      </c>
      <c r="E144" s="36">
        <f>SUMIFS(СВЦЭМ!$D$33:$D$776,СВЦЭМ!$A$33:$A$776,$A144,СВЦЭМ!$B$33:$B$776,E$119)+'СЕТ СН'!$H$14+СВЦЭМ!$D$10+'СЕТ СН'!$H$6-'СЕТ СН'!$H$26</f>
        <v>1321.0634006300002</v>
      </c>
      <c r="F144" s="36">
        <f>SUMIFS(СВЦЭМ!$D$33:$D$776,СВЦЭМ!$A$33:$A$776,$A144,СВЦЭМ!$B$33:$B$776,F$119)+'СЕТ СН'!$H$14+СВЦЭМ!$D$10+'СЕТ СН'!$H$6-'СЕТ СН'!$H$26</f>
        <v>1318.7643885000002</v>
      </c>
      <c r="G144" s="36">
        <f>SUMIFS(СВЦЭМ!$D$33:$D$776,СВЦЭМ!$A$33:$A$776,$A144,СВЦЭМ!$B$33:$B$776,G$119)+'СЕТ СН'!$H$14+СВЦЭМ!$D$10+'СЕТ СН'!$H$6-'СЕТ СН'!$H$26</f>
        <v>1304.65837304</v>
      </c>
      <c r="H144" s="36">
        <f>SUMIFS(СВЦЭМ!$D$33:$D$776,СВЦЭМ!$A$33:$A$776,$A144,СВЦЭМ!$B$33:$B$776,H$119)+'СЕТ СН'!$H$14+СВЦЭМ!$D$10+'СЕТ СН'!$H$6-'СЕТ СН'!$H$26</f>
        <v>1272.1498079800001</v>
      </c>
      <c r="I144" s="36">
        <f>SUMIFS(СВЦЭМ!$D$33:$D$776,СВЦЭМ!$A$33:$A$776,$A144,СВЦЭМ!$B$33:$B$776,I$119)+'СЕТ СН'!$H$14+СВЦЭМ!$D$10+'СЕТ СН'!$H$6-'СЕТ СН'!$H$26</f>
        <v>1233.4274217400002</v>
      </c>
      <c r="J144" s="36">
        <f>SUMIFS(СВЦЭМ!$D$33:$D$776,СВЦЭМ!$A$33:$A$776,$A144,СВЦЭМ!$B$33:$B$776,J$119)+'СЕТ СН'!$H$14+СВЦЭМ!$D$10+'СЕТ СН'!$H$6-'СЕТ СН'!$H$26</f>
        <v>1187.8626887200001</v>
      </c>
      <c r="K144" s="36">
        <f>SUMIFS(СВЦЭМ!$D$33:$D$776,СВЦЭМ!$A$33:$A$776,$A144,СВЦЭМ!$B$33:$B$776,K$119)+'СЕТ СН'!$H$14+СВЦЭМ!$D$10+'СЕТ СН'!$H$6-'СЕТ СН'!$H$26</f>
        <v>1191.2690872800001</v>
      </c>
      <c r="L144" s="36">
        <f>SUMIFS(СВЦЭМ!$D$33:$D$776,СВЦЭМ!$A$33:$A$776,$A144,СВЦЭМ!$B$33:$B$776,L$119)+'СЕТ СН'!$H$14+СВЦЭМ!$D$10+'СЕТ СН'!$H$6-'СЕТ СН'!$H$26</f>
        <v>1203.1839910399999</v>
      </c>
      <c r="M144" s="36">
        <f>SUMIFS(СВЦЭМ!$D$33:$D$776,СВЦЭМ!$A$33:$A$776,$A144,СВЦЭМ!$B$33:$B$776,M$119)+'СЕТ СН'!$H$14+СВЦЭМ!$D$10+'СЕТ СН'!$H$6-'СЕТ СН'!$H$26</f>
        <v>1182.5757448200002</v>
      </c>
      <c r="N144" s="36">
        <f>SUMIFS(СВЦЭМ!$D$33:$D$776,СВЦЭМ!$A$33:$A$776,$A144,СВЦЭМ!$B$33:$B$776,N$119)+'СЕТ СН'!$H$14+СВЦЭМ!$D$10+'СЕТ СН'!$H$6-'СЕТ СН'!$H$26</f>
        <v>1191.2443029800002</v>
      </c>
      <c r="O144" s="36">
        <f>SUMIFS(СВЦЭМ!$D$33:$D$776,СВЦЭМ!$A$33:$A$776,$A144,СВЦЭМ!$B$33:$B$776,O$119)+'СЕТ СН'!$H$14+СВЦЭМ!$D$10+'СЕТ СН'!$H$6-'СЕТ СН'!$H$26</f>
        <v>1203.0209076300002</v>
      </c>
      <c r="P144" s="36">
        <f>SUMIFS(СВЦЭМ!$D$33:$D$776,СВЦЭМ!$A$33:$A$776,$A144,СВЦЭМ!$B$33:$B$776,P$119)+'СЕТ СН'!$H$14+СВЦЭМ!$D$10+'СЕТ СН'!$H$6-'СЕТ СН'!$H$26</f>
        <v>1213.4912956000001</v>
      </c>
      <c r="Q144" s="36">
        <f>SUMIFS(СВЦЭМ!$D$33:$D$776,СВЦЭМ!$A$33:$A$776,$A144,СВЦЭМ!$B$33:$B$776,Q$119)+'СЕТ СН'!$H$14+СВЦЭМ!$D$10+'СЕТ СН'!$H$6-'СЕТ СН'!$H$26</f>
        <v>1218.46354711</v>
      </c>
      <c r="R144" s="36">
        <f>SUMIFS(СВЦЭМ!$D$33:$D$776,СВЦЭМ!$A$33:$A$776,$A144,СВЦЭМ!$B$33:$B$776,R$119)+'СЕТ СН'!$H$14+СВЦЭМ!$D$10+'СЕТ СН'!$H$6-'СЕТ СН'!$H$26</f>
        <v>1213.3665123300002</v>
      </c>
      <c r="S144" s="36">
        <f>SUMIFS(СВЦЭМ!$D$33:$D$776,СВЦЭМ!$A$33:$A$776,$A144,СВЦЭМ!$B$33:$B$776,S$119)+'СЕТ СН'!$H$14+СВЦЭМ!$D$10+'СЕТ СН'!$H$6-'СЕТ СН'!$H$26</f>
        <v>1199.1376351500001</v>
      </c>
      <c r="T144" s="36">
        <f>SUMIFS(СВЦЭМ!$D$33:$D$776,СВЦЭМ!$A$33:$A$776,$A144,СВЦЭМ!$B$33:$B$776,T$119)+'СЕТ СН'!$H$14+СВЦЭМ!$D$10+'СЕТ СН'!$H$6-'СЕТ СН'!$H$26</f>
        <v>1176.8308350300001</v>
      </c>
      <c r="U144" s="36">
        <f>SUMIFS(СВЦЭМ!$D$33:$D$776,СВЦЭМ!$A$33:$A$776,$A144,СВЦЭМ!$B$33:$B$776,U$119)+'СЕТ СН'!$H$14+СВЦЭМ!$D$10+'СЕТ СН'!$H$6-'СЕТ СН'!$H$26</f>
        <v>1168.9516309300002</v>
      </c>
      <c r="V144" s="36">
        <f>SUMIFS(СВЦЭМ!$D$33:$D$776,СВЦЭМ!$A$33:$A$776,$A144,СВЦЭМ!$B$33:$B$776,V$119)+'СЕТ СН'!$H$14+СВЦЭМ!$D$10+'СЕТ СН'!$H$6-'СЕТ СН'!$H$26</f>
        <v>1186.23474059</v>
      </c>
      <c r="W144" s="36">
        <f>SUMIFS(СВЦЭМ!$D$33:$D$776,СВЦЭМ!$A$33:$A$776,$A144,СВЦЭМ!$B$33:$B$776,W$119)+'СЕТ СН'!$H$14+СВЦЭМ!$D$10+'СЕТ СН'!$H$6-'СЕТ СН'!$H$26</f>
        <v>1175.9871425599999</v>
      </c>
      <c r="X144" s="36">
        <f>SUMIFS(СВЦЭМ!$D$33:$D$776,СВЦЭМ!$A$33:$A$776,$A144,СВЦЭМ!$B$33:$B$776,X$119)+'СЕТ СН'!$H$14+СВЦЭМ!$D$10+'СЕТ СН'!$H$6-'СЕТ СН'!$H$26</f>
        <v>1173.6035548899999</v>
      </c>
      <c r="Y144" s="36">
        <f>SUMIFS(СВЦЭМ!$D$33:$D$776,СВЦЭМ!$A$33:$A$776,$A144,СВЦЭМ!$B$33:$B$776,Y$119)+'СЕТ СН'!$H$14+СВЦЭМ!$D$10+'СЕТ СН'!$H$6-'СЕТ СН'!$H$26</f>
        <v>1172.7672260200002</v>
      </c>
    </row>
    <row r="145" spans="1:27" ht="15.75" x14ac:dyDescent="0.2">
      <c r="A145" s="35">
        <f t="shared" si="3"/>
        <v>43916</v>
      </c>
      <c r="B145" s="36">
        <f>SUMIFS(СВЦЭМ!$D$33:$D$776,СВЦЭМ!$A$33:$A$776,$A145,СВЦЭМ!$B$33:$B$776,B$119)+'СЕТ СН'!$H$14+СВЦЭМ!$D$10+'СЕТ СН'!$H$6-'СЕТ СН'!$H$26</f>
        <v>1218.8209469400001</v>
      </c>
      <c r="C145" s="36">
        <f>SUMIFS(СВЦЭМ!$D$33:$D$776,СВЦЭМ!$A$33:$A$776,$A145,СВЦЭМ!$B$33:$B$776,C$119)+'СЕТ СН'!$H$14+СВЦЭМ!$D$10+'СЕТ СН'!$H$6-'СЕТ СН'!$H$26</f>
        <v>1223.22861298</v>
      </c>
      <c r="D145" s="36">
        <f>SUMIFS(СВЦЭМ!$D$33:$D$776,СВЦЭМ!$A$33:$A$776,$A145,СВЦЭМ!$B$33:$B$776,D$119)+'СЕТ СН'!$H$14+СВЦЭМ!$D$10+'СЕТ СН'!$H$6-'СЕТ СН'!$H$26</f>
        <v>1228.11952855</v>
      </c>
      <c r="E145" s="36">
        <f>SUMIFS(СВЦЭМ!$D$33:$D$776,СВЦЭМ!$A$33:$A$776,$A145,СВЦЭМ!$B$33:$B$776,E$119)+'СЕТ СН'!$H$14+СВЦЭМ!$D$10+'СЕТ СН'!$H$6-'СЕТ СН'!$H$26</f>
        <v>1236.3817580100001</v>
      </c>
      <c r="F145" s="36">
        <f>SUMIFS(СВЦЭМ!$D$33:$D$776,СВЦЭМ!$A$33:$A$776,$A145,СВЦЭМ!$B$33:$B$776,F$119)+'СЕТ СН'!$H$14+СВЦЭМ!$D$10+'СЕТ СН'!$H$6-'СЕТ СН'!$H$26</f>
        <v>1234.4691329500001</v>
      </c>
      <c r="G145" s="36">
        <f>SUMIFS(СВЦЭМ!$D$33:$D$776,СВЦЭМ!$A$33:$A$776,$A145,СВЦЭМ!$B$33:$B$776,G$119)+'СЕТ СН'!$H$14+СВЦЭМ!$D$10+'СЕТ СН'!$H$6-'СЕТ СН'!$H$26</f>
        <v>1231.0967394600002</v>
      </c>
      <c r="H145" s="36">
        <f>SUMIFS(СВЦЭМ!$D$33:$D$776,СВЦЭМ!$A$33:$A$776,$A145,СВЦЭМ!$B$33:$B$776,H$119)+'СЕТ СН'!$H$14+СВЦЭМ!$D$10+'СЕТ СН'!$H$6-'СЕТ СН'!$H$26</f>
        <v>1240.2366606099999</v>
      </c>
      <c r="I145" s="36">
        <f>SUMIFS(СВЦЭМ!$D$33:$D$776,СВЦЭМ!$A$33:$A$776,$A145,СВЦЭМ!$B$33:$B$776,I$119)+'СЕТ СН'!$H$14+СВЦЭМ!$D$10+'СЕТ СН'!$H$6-'СЕТ СН'!$H$26</f>
        <v>1229.2159177400001</v>
      </c>
      <c r="J145" s="36">
        <f>SUMIFS(СВЦЭМ!$D$33:$D$776,СВЦЭМ!$A$33:$A$776,$A145,СВЦЭМ!$B$33:$B$776,J$119)+'СЕТ СН'!$H$14+СВЦЭМ!$D$10+'СЕТ СН'!$H$6-'СЕТ СН'!$H$26</f>
        <v>1210.5495614700001</v>
      </c>
      <c r="K145" s="36">
        <f>SUMIFS(СВЦЭМ!$D$33:$D$776,СВЦЭМ!$A$33:$A$776,$A145,СВЦЭМ!$B$33:$B$776,K$119)+'СЕТ СН'!$H$14+СВЦЭМ!$D$10+'СЕТ СН'!$H$6-'СЕТ СН'!$H$26</f>
        <v>1203.8860042199999</v>
      </c>
      <c r="L145" s="36">
        <f>SUMIFS(СВЦЭМ!$D$33:$D$776,СВЦЭМ!$A$33:$A$776,$A145,СВЦЭМ!$B$33:$B$776,L$119)+'СЕТ СН'!$H$14+СВЦЭМ!$D$10+'СЕТ СН'!$H$6-'СЕТ СН'!$H$26</f>
        <v>1216.5564105600001</v>
      </c>
      <c r="M145" s="36">
        <f>SUMIFS(СВЦЭМ!$D$33:$D$776,СВЦЭМ!$A$33:$A$776,$A145,СВЦЭМ!$B$33:$B$776,M$119)+'СЕТ СН'!$H$14+СВЦЭМ!$D$10+'СЕТ СН'!$H$6-'СЕТ СН'!$H$26</f>
        <v>1206.37828915</v>
      </c>
      <c r="N145" s="36">
        <f>SUMIFS(СВЦЭМ!$D$33:$D$776,СВЦЭМ!$A$33:$A$776,$A145,СВЦЭМ!$B$33:$B$776,N$119)+'СЕТ СН'!$H$14+СВЦЭМ!$D$10+'СЕТ СН'!$H$6-'СЕТ СН'!$H$26</f>
        <v>1215.28841734</v>
      </c>
      <c r="O145" s="36">
        <f>SUMIFS(СВЦЭМ!$D$33:$D$776,СВЦЭМ!$A$33:$A$776,$A145,СВЦЭМ!$B$33:$B$776,O$119)+'СЕТ СН'!$H$14+СВЦЭМ!$D$10+'СЕТ СН'!$H$6-'СЕТ СН'!$H$26</f>
        <v>1224.0609405800001</v>
      </c>
      <c r="P145" s="36">
        <f>SUMIFS(СВЦЭМ!$D$33:$D$776,СВЦЭМ!$A$33:$A$776,$A145,СВЦЭМ!$B$33:$B$776,P$119)+'СЕТ СН'!$H$14+СВЦЭМ!$D$10+'СЕТ СН'!$H$6-'СЕТ СН'!$H$26</f>
        <v>1225.8584703500001</v>
      </c>
      <c r="Q145" s="36">
        <f>SUMIFS(СВЦЭМ!$D$33:$D$776,СВЦЭМ!$A$33:$A$776,$A145,СВЦЭМ!$B$33:$B$776,Q$119)+'СЕТ СН'!$H$14+СВЦЭМ!$D$10+'СЕТ СН'!$H$6-'СЕТ СН'!$H$26</f>
        <v>1229.6965698200001</v>
      </c>
      <c r="R145" s="36">
        <f>SUMIFS(СВЦЭМ!$D$33:$D$776,СВЦЭМ!$A$33:$A$776,$A145,СВЦЭМ!$B$33:$B$776,R$119)+'СЕТ СН'!$H$14+СВЦЭМ!$D$10+'СЕТ СН'!$H$6-'СЕТ СН'!$H$26</f>
        <v>1231.2503383600001</v>
      </c>
      <c r="S145" s="36">
        <f>SUMIFS(СВЦЭМ!$D$33:$D$776,СВЦЭМ!$A$33:$A$776,$A145,СВЦЭМ!$B$33:$B$776,S$119)+'СЕТ СН'!$H$14+СВЦЭМ!$D$10+'СЕТ СН'!$H$6-'СЕТ СН'!$H$26</f>
        <v>1224.77526683</v>
      </c>
      <c r="T145" s="36">
        <f>SUMIFS(СВЦЭМ!$D$33:$D$776,СВЦЭМ!$A$33:$A$776,$A145,СВЦЭМ!$B$33:$B$776,T$119)+'СЕТ СН'!$H$14+СВЦЭМ!$D$10+'СЕТ СН'!$H$6-'СЕТ СН'!$H$26</f>
        <v>1209.9923770600001</v>
      </c>
      <c r="U145" s="36">
        <f>SUMIFS(СВЦЭМ!$D$33:$D$776,СВЦЭМ!$A$33:$A$776,$A145,СВЦЭМ!$B$33:$B$776,U$119)+'СЕТ СН'!$H$14+СВЦЭМ!$D$10+'СЕТ СН'!$H$6-'СЕТ СН'!$H$26</f>
        <v>1201.8656655700001</v>
      </c>
      <c r="V145" s="36">
        <f>SUMIFS(СВЦЭМ!$D$33:$D$776,СВЦЭМ!$A$33:$A$776,$A145,СВЦЭМ!$B$33:$B$776,V$119)+'СЕТ СН'!$H$14+СВЦЭМ!$D$10+'СЕТ СН'!$H$6-'СЕТ СН'!$H$26</f>
        <v>1198.9773299600001</v>
      </c>
      <c r="W145" s="36">
        <f>SUMIFS(СВЦЭМ!$D$33:$D$776,СВЦЭМ!$A$33:$A$776,$A145,СВЦЭМ!$B$33:$B$776,W$119)+'СЕТ СН'!$H$14+СВЦЭМ!$D$10+'СЕТ СН'!$H$6-'СЕТ СН'!$H$26</f>
        <v>1191.0317561100001</v>
      </c>
      <c r="X145" s="36">
        <f>SUMIFS(СВЦЭМ!$D$33:$D$776,СВЦЭМ!$A$33:$A$776,$A145,СВЦЭМ!$B$33:$B$776,X$119)+'СЕТ СН'!$H$14+СВЦЭМ!$D$10+'СЕТ СН'!$H$6-'СЕТ СН'!$H$26</f>
        <v>1203.0309535199999</v>
      </c>
      <c r="Y145" s="36">
        <f>SUMIFS(СВЦЭМ!$D$33:$D$776,СВЦЭМ!$A$33:$A$776,$A145,СВЦЭМ!$B$33:$B$776,Y$119)+'СЕТ СН'!$H$14+СВЦЭМ!$D$10+'СЕТ СН'!$H$6-'СЕТ СН'!$H$26</f>
        <v>1217.9043006900001</v>
      </c>
    </row>
    <row r="146" spans="1:27" ht="15.75" x14ac:dyDescent="0.2">
      <c r="A146" s="35">
        <f t="shared" si="3"/>
        <v>43917</v>
      </c>
      <c r="B146" s="36">
        <f>SUMIFS(СВЦЭМ!$D$33:$D$776,СВЦЭМ!$A$33:$A$776,$A146,СВЦЭМ!$B$33:$B$776,B$119)+'СЕТ СН'!$H$14+СВЦЭМ!$D$10+'СЕТ СН'!$H$6-'СЕТ СН'!$H$26</f>
        <v>1263.14333508</v>
      </c>
      <c r="C146" s="36">
        <f>SUMIFS(СВЦЭМ!$D$33:$D$776,СВЦЭМ!$A$33:$A$776,$A146,СВЦЭМ!$B$33:$B$776,C$119)+'СЕТ СН'!$H$14+СВЦЭМ!$D$10+'СЕТ СН'!$H$6-'СЕТ СН'!$H$26</f>
        <v>1283.20487478</v>
      </c>
      <c r="D146" s="36">
        <f>SUMIFS(СВЦЭМ!$D$33:$D$776,СВЦЭМ!$A$33:$A$776,$A146,СВЦЭМ!$B$33:$B$776,D$119)+'СЕТ СН'!$H$14+СВЦЭМ!$D$10+'СЕТ СН'!$H$6-'СЕТ СН'!$H$26</f>
        <v>1297.1990358500002</v>
      </c>
      <c r="E146" s="36">
        <f>SUMIFS(СВЦЭМ!$D$33:$D$776,СВЦЭМ!$A$33:$A$776,$A146,СВЦЭМ!$B$33:$B$776,E$119)+'СЕТ СН'!$H$14+СВЦЭМ!$D$10+'СЕТ СН'!$H$6-'СЕТ СН'!$H$26</f>
        <v>1306.6214654600001</v>
      </c>
      <c r="F146" s="36">
        <f>SUMIFS(СВЦЭМ!$D$33:$D$776,СВЦЭМ!$A$33:$A$776,$A146,СВЦЭМ!$B$33:$B$776,F$119)+'СЕТ СН'!$H$14+СВЦЭМ!$D$10+'СЕТ СН'!$H$6-'СЕТ СН'!$H$26</f>
        <v>1303.27558393</v>
      </c>
      <c r="G146" s="36">
        <f>SUMIFS(СВЦЭМ!$D$33:$D$776,СВЦЭМ!$A$33:$A$776,$A146,СВЦЭМ!$B$33:$B$776,G$119)+'СЕТ СН'!$H$14+СВЦЭМ!$D$10+'СЕТ СН'!$H$6-'СЕТ СН'!$H$26</f>
        <v>1292.04157528</v>
      </c>
      <c r="H146" s="36">
        <f>SUMIFS(СВЦЭМ!$D$33:$D$776,СВЦЭМ!$A$33:$A$776,$A146,СВЦЭМ!$B$33:$B$776,H$119)+'СЕТ СН'!$H$14+СВЦЭМ!$D$10+'СЕТ СН'!$H$6-'СЕТ СН'!$H$26</f>
        <v>1274.79279262</v>
      </c>
      <c r="I146" s="36">
        <f>SUMIFS(СВЦЭМ!$D$33:$D$776,СВЦЭМ!$A$33:$A$776,$A146,СВЦЭМ!$B$33:$B$776,I$119)+'СЕТ СН'!$H$14+СВЦЭМ!$D$10+'СЕТ СН'!$H$6-'СЕТ СН'!$H$26</f>
        <v>1234.14240423</v>
      </c>
      <c r="J146" s="36">
        <f>SUMIFS(СВЦЭМ!$D$33:$D$776,СВЦЭМ!$A$33:$A$776,$A146,СВЦЭМ!$B$33:$B$776,J$119)+'СЕТ СН'!$H$14+СВЦЭМ!$D$10+'СЕТ СН'!$H$6-'СЕТ СН'!$H$26</f>
        <v>1194.1592571200001</v>
      </c>
      <c r="K146" s="36">
        <f>SUMIFS(СВЦЭМ!$D$33:$D$776,СВЦЭМ!$A$33:$A$776,$A146,СВЦЭМ!$B$33:$B$776,K$119)+'СЕТ СН'!$H$14+СВЦЭМ!$D$10+'СЕТ СН'!$H$6-'СЕТ СН'!$H$26</f>
        <v>1186.9133980900001</v>
      </c>
      <c r="L146" s="36">
        <f>SUMIFS(СВЦЭМ!$D$33:$D$776,СВЦЭМ!$A$33:$A$776,$A146,СВЦЭМ!$B$33:$B$776,L$119)+'СЕТ СН'!$H$14+СВЦЭМ!$D$10+'СЕТ СН'!$H$6-'СЕТ СН'!$H$26</f>
        <v>1206.7805894000001</v>
      </c>
      <c r="M146" s="36">
        <f>SUMIFS(СВЦЭМ!$D$33:$D$776,СВЦЭМ!$A$33:$A$776,$A146,СВЦЭМ!$B$33:$B$776,M$119)+'СЕТ СН'!$H$14+СВЦЭМ!$D$10+'СЕТ СН'!$H$6-'СЕТ СН'!$H$26</f>
        <v>1203.1432035900002</v>
      </c>
      <c r="N146" s="36">
        <f>SUMIFS(СВЦЭМ!$D$33:$D$776,СВЦЭМ!$A$33:$A$776,$A146,СВЦЭМ!$B$33:$B$776,N$119)+'СЕТ СН'!$H$14+СВЦЭМ!$D$10+'СЕТ СН'!$H$6-'СЕТ СН'!$H$26</f>
        <v>1215.44865411</v>
      </c>
      <c r="O146" s="36">
        <f>SUMIFS(СВЦЭМ!$D$33:$D$776,СВЦЭМ!$A$33:$A$776,$A146,СВЦЭМ!$B$33:$B$776,O$119)+'СЕТ СН'!$H$14+СВЦЭМ!$D$10+'СЕТ СН'!$H$6-'СЕТ СН'!$H$26</f>
        <v>1230.6088547300001</v>
      </c>
      <c r="P146" s="36">
        <f>SUMIFS(СВЦЭМ!$D$33:$D$776,СВЦЭМ!$A$33:$A$776,$A146,СВЦЭМ!$B$33:$B$776,P$119)+'СЕТ СН'!$H$14+СВЦЭМ!$D$10+'СЕТ СН'!$H$6-'СЕТ СН'!$H$26</f>
        <v>1239.2635893500001</v>
      </c>
      <c r="Q146" s="36">
        <f>SUMIFS(СВЦЭМ!$D$33:$D$776,СВЦЭМ!$A$33:$A$776,$A146,СВЦЭМ!$B$33:$B$776,Q$119)+'СЕТ СН'!$H$14+СВЦЭМ!$D$10+'СЕТ СН'!$H$6-'СЕТ СН'!$H$26</f>
        <v>1244.9919936800002</v>
      </c>
      <c r="R146" s="36">
        <f>SUMIFS(СВЦЭМ!$D$33:$D$776,СВЦЭМ!$A$33:$A$776,$A146,СВЦЭМ!$B$33:$B$776,R$119)+'СЕТ СН'!$H$14+СВЦЭМ!$D$10+'СЕТ СН'!$H$6-'СЕТ СН'!$H$26</f>
        <v>1241.90742993</v>
      </c>
      <c r="S146" s="36">
        <f>SUMIFS(СВЦЭМ!$D$33:$D$776,СВЦЭМ!$A$33:$A$776,$A146,СВЦЭМ!$B$33:$B$776,S$119)+'СЕТ СН'!$H$14+СВЦЭМ!$D$10+'СЕТ СН'!$H$6-'СЕТ СН'!$H$26</f>
        <v>1227.0575919800001</v>
      </c>
      <c r="T146" s="36">
        <f>SUMIFS(СВЦЭМ!$D$33:$D$776,СВЦЭМ!$A$33:$A$776,$A146,СВЦЭМ!$B$33:$B$776,T$119)+'СЕТ СН'!$H$14+СВЦЭМ!$D$10+'СЕТ СН'!$H$6-'СЕТ СН'!$H$26</f>
        <v>1212.21551039</v>
      </c>
      <c r="U146" s="36">
        <f>SUMIFS(СВЦЭМ!$D$33:$D$776,СВЦЭМ!$A$33:$A$776,$A146,СВЦЭМ!$B$33:$B$776,U$119)+'СЕТ СН'!$H$14+СВЦЭМ!$D$10+'СЕТ СН'!$H$6-'СЕТ СН'!$H$26</f>
        <v>1198.2448253100001</v>
      </c>
      <c r="V146" s="36">
        <f>SUMIFS(СВЦЭМ!$D$33:$D$776,СВЦЭМ!$A$33:$A$776,$A146,СВЦЭМ!$B$33:$B$776,V$119)+'СЕТ СН'!$H$14+СВЦЭМ!$D$10+'СЕТ СН'!$H$6-'СЕТ СН'!$H$26</f>
        <v>1200.3478769200001</v>
      </c>
      <c r="W146" s="36">
        <f>SUMIFS(СВЦЭМ!$D$33:$D$776,СВЦЭМ!$A$33:$A$776,$A146,СВЦЭМ!$B$33:$B$776,W$119)+'СЕТ СН'!$H$14+СВЦЭМ!$D$10+'СЕТ СН'!$H$6-'СЕТ СН'!$H$26</f>
        <v>1200.1580907900002</v>
      </c>
      <c r="X146" s="36">
        <f>SUMIFS(СВЦЭМ!$D$33:$D$776,СВЦЭМ!$A$33:$A$776,$A146,СВЦЭМ!$B$33:$B$776,X$119)+'СЕТ СН'!$H$14+СВЦЭМ!$D$10+'СЕТ СН'!$H$6-'СЕТ СН'!$H$26</f>
        <v>1207.07362982</v>
      </c>
      <c r="Y146" s="36">
        <f>SUMIFS(СВЦЭМ!$D$33:$D$776,СВЦЭМ!$A$33:$A$776,$A146,СВЦЭМ!$B$33:$B$776,Y$119)+'СЕТ СН'!$H$14+СВЦЭМ!$D$10+'СЕТ СН'!$H$6-'СЕТ СН'!$H$26</f>
        <v>1228.7012299200001</v>
      </c>
    </row>
    <row r="147" spans="1:27" ht="15.75" x14ac:dyDescent="0.2">
      <c r="A147" s="35">
        <f t="shared" si="3"/>
        <v>43918</v>
      </c>
      <c r="B147" s="36">
        <f>SUMIFS(СВЦЭМ!$D$33:$D$776,СВЦЭМ!$A$33:$A$776,$A147,СВЦЭМ!$B$33:$B$776,B$119)+'СЕТ СН'!$H$14+СВЦЭМ!$D$10+'СЕТ СН'!$H$6-'СЕТ СН'!$H$26</f>
        <v>1318.7411353900002</v>
      </c>
      <c r="C147" s="36">
        <f>SUMIFS(СВЦЭМ!$D$33:$D$776,СВЦЭМ!$A$33:$A$776,$A147,СВЦЭМ!$B$33:$B$776,C$119)+'СЕТ СН'!$H$14+СВЦЭМ!$D$10+'СЕТ СН'!$H$6-'СЕТ СН'!$H$26</f>
        <v>1315.9615603000002</v>
      </c>
      <c r="D147" s="36">
        <f>SUMIFS(СВЦЭМ!$D$33:$D$776,СВЦЭМ!$A$33:$A$776,$A147,СВЦЭМ!$B$33:$B$776,D$119)+'СЕТ СН'!$H$14+СВЦЭМ!$D$10+'СЕТ СН'!$H$6-'СЕТ СН'!$H$26</f>
        <v>1337.3870868399999</v>
      </c>
      <c r="E147" s="36">
        <f>SUMIFS(СВЦЭМ!$D$33:$D$776,СВЦЭМ!$A$33:$A$776,$A147,СВЦЭМ!$B$33:$B$776,E$119)+'СЕТ СН'!$H$14+СВЦЭМ!$D$10+'СЕТ СН'!$H$6-'СЕТ СН'!$H$26</f>
        <v>1346.7285851400002</v>
      </c>
      <c r="F147" s="36">
        <f>SUMIFS(СВЦЭМ!$D$33:$D$776,СВЦЭМ!$A$33:$A$776,$A147,СВЦЭМ!$B$33:$B$776,F$119)+'СЕТ СН'!$H$14+СВЦЭМ!$D$10+'СЕТ СН'!$H$6-'СЕТ СН'!$H$26</f>
        <v>1344.81313697</v>
      </c>
      <c r="G147" s="36">
        <f>SUMIFS(СВЦЭМ!$D$33:$D$776,СВЦЭМ!$A$33:$A$776,$A147,СВЦЭМ!$B$33:$B$776,G$119)+'СЕТ СН'!$H$14+СВЦЭМ!$D$10+'СЕТ СН'!$H$6-'СЕТ СН'!$H$26</f>
        <v>1345.29185431</v>
      </c>
      <c r="H147" s="36">
        <f>SUMIFS(СВЦЭМ!$D$33:$D$776,СВЦЭМ!$A$33:$A$776,$A147,СВЦЭМ!$B$33:$B$776,H$119)+'СЕТ СН'!$H$14+СВЦЭМ!$D$10+'СЕТ СН'!$H$6-'СЕТ СН'!$H$26</f>
        <v>1326.7721210899999</v>
      </c>
      <c r="I147" s="36">
        <f>SUMIFS(СВЦЭМ!$D$33:$D$776,СВЦЭМ!$A$33:$A$776,$A147,СВЦЭМ!$B$33:$B$776,I$119)+'СЕТ СН'!$H$14+СВЦЭМ!$D$10+'СЕТ СН'!$H$6-'СЕТ СН'!$H$26</f>
        <v>1291.56542227</v>
      </c>
      <c r="J147" s="36">
        <f>SUMIFS(СВЦЭМ!$D$33:$D$776,СВЦЭМ!$A$33:$A$776,$A147,СВЦЭМ!$B$33:$B$776,J$119)+'СЕТ СН'!$H$14+СВЦЭМ!$D$10+'СЕТ СН'!$H$6-'СЕТ СН'!$H$26</f>
        <v>1253.96473074</v>
      </c>
      <c r="K147" s="36">
        <f>SUMIFS(СВЦЭМ!$D$33:$D$776,СВЦЭМ!$A$33:$A$776,$A147,СВЦЭМ!$B$33:$B$776,K$119)+'СЕТ СН'!$H$14+СВЦЭМ!$D$10+'СЕТ СН'!$H$6-'СЕТ СН'!$H$26</f>
        <v>1250.0678592500001</v>
      </c>
      <c r="L147" s="36">
        <f>SUMIFS(СВЦЭМ!$D$33:$D$776,СВЦЭМ!$A$33:$A$776,$A147,СВЦЭМ!$B$33:$B$776,L$119)+'СЕТ СН'!$H$14+СВЦЭМ!$D$10+'СЕТ СН'!$H$6-'СЕТ СН'!$H$26</f>
        <v>1260.53928877</v>
      </c>
      <c r="M147" s="36">
        <f>SUMIFS(СВЦЭМ!$D$33:$D$776,СВЦЭМ!$A$33:$A$776,$A147,СВЦЭМ!$B$33:$B$776,M$119)+'СЕТ СН'!$H$14+СВЦЭМ!$D$10+'СЕТ СН'!$H$6-'СЕТ СН'!$H$26</f>
        <v>1261.7971239200001</v>
      </c>
      <c r="N147" s="36">
        <f>SUMIFS(СВЦЭМ!$D$33:$D$776,СВЦЭМ!$A$33:$A$776,$A147,СВЦЭМ!$B$33:$B$776,N$119)+'СЕТ СН'!$H$14+СВЦЭМ!$D$10+'СЕТ СН'!$H$6-'СЕТ СН'!$H$26</f>
        <v>1276.10477558</v>
      </c>
      <c r="O147" s="36">
        <f>SUMIFS(СВЦЭМ!$D$33:$D$776,СВЦЭМ!$A$33:$A$776,$A147,СВЦЭМ!$B$33:$B$776,O$119)+'СЕТ СН'!$H$14+СВЦЭМ!$D$10+'СЕТ СН'!$H$6-'СЕТ СН'!$H$26</f>
        <v>1286.8281463799999</v>
      </c>
      <c r="P147" s="36">
        <f>SUMIFS(СВЦЭМ!$D$33:$D$776,СВЦЭМ!$A$33:$A$776,$A147,СВЦЭМ!$B$33:$B$776,P$119)+'СЕТ СН'!$H$14+СВЦЭМ!$D$10+'СЕТ СН'!$H$6-'СЕТ СН'!$H$26</f>
        <v>1305.2682057500001</v>
      </c>
      <c r="Q147" s="36">
        <f>SUMIFS(СВЦЭМ!$D$33:$D$776,СВЦЭМ!$A$33:$A$776,$A147,СВЦЭМ!$B$33:$B$776,Q$119)+'СЕТ СН'!$H$14+СВЦЭМ!$D$10+'СЕТ СН'!$H$6-'СЕТ СН'!$H$26</f>
        <v>1307.22103449</v>
      </c>
      <c r="R147" s="36">
        <f>SUMIFS(СВЦЭМ!$D$33:$D$776,СВЦЭМ!$A$33:$A$776,$A147,СВЦЭМ!$B$33:$B$776,R$119)+'СЕТ СН'!$H$14+СВЦЭМ!$D$10+'СЕТ СН'!$H$6-'СЕТ СН'!$H$26</f>
        <v>1307.25122474</v>
      </c>
      <c r="S147" s="36">
        <f>SUMIFS(СВЦЭМ!$D$33:$D$776,СВЦЭМ!$A$33:$A$776,$A147,СВЦЭМ!$B$33:$B$776,S$119)+'СЕТ СН'!$H$14+СВЦЭМ!$D$10+'СЕТ СН'!$H$6-'СЕТ СН'!$H$26</f>
        <v>1300.23689496</v>
      </c>
      <c r="T147" s="36">
        <f>SUMIFS(СВЦЭМ!$D$33:$D$776,СВЦЭМ!$A$33:$A$776,$A147,СВЦЭМ!$B$33:$B$776,T$119)+'СЕТ СН'!$H$14+СВЦЭМ!$D$10+'СЕТ СН'!$H$6-'СЕТ СН'!$H$26</f>
        <v>1295.95622615</v>
      </c>
      <c r="U147" s="36">
        <f>SUMIFS(СВЦЭМ!$D$33:$D$776,СВЦЭМ!$A$33:$A$776,$A147,СВЦЭМ!$B$33:$B$776,U$119)+'СЕТ СН'!$H$14+СВЦЭМ!$D$10+'СЕТ СН'!$H$6-'СЕТ СН'!$H$26</f>
        <v>1277.7795697400002</v>
      </c>
      <c r="V147" s="36">
        <f>SUMIFS(СВЦЭМ!$D$33:$D$776,СВЦЭМ!$A$33:$A$776,$A147,СВЦЭМ!$B$33:$B$776,V$119)+'СЕТ СН'!$H$14+СВЦЭМ!$D$10+'СЕТ СН'!$H$6-'СЕТ СН'!$H$26</f>
        <v>1246.3352758999999</v>
      </c>
      <c r="W147" s="36">
        <f>SUMIFS(СВЦЭМ!$D$33:$D$776,СВЦЭМ!$A$33:$A$776,$A147,СВЦЭМ!$B$33:$B$776,W$119)+'СЕТ СН'!$H$14+СВЦЭМ!$D$10+'СЕТ СН'!$H$6-'СЕТ СН'!$H$26</f>
        <v>1236.37974489</v>
      </c>
      <c r="X147" s="36">
        <f>SUMIFS(СВЦЭМ!$D$33:$D$776,СВЦЭМ!$A$33:$A$776,$A147,СВЦЭМ!$B$33:$B$776,X$119)+'СЕТ СН'!$H$14+СВЦЭМ!$D$10+'СЕТ СН'!$H$6-'СЕТ СН'!$H$26</f>
        <v>1245.83503488</v>
      </c>
      <c r="Y147" s="36">
        <f>SUMIFS(СВЦЭМ!$D$33:$D$776,СВЦЭМ!$A$33:$A$776,$A147,СВЦЭМ!$B$33:$B$776,Y$119)+'СЕТ СН'!$H$14+СВЦЭМ!$D$10+'СЕТ СН'!$H$6-'СЕТ СН'!$H$26</f>
        <v>1277.66236729</v>
      </c>
    </row>
    <row r="148" spans="1:27" ht="15.75" x14ac:dyDescent="0.2">
      <c r="A148" s="35">
        <f t="shared" si="3"/>
        <v>43919</v>
      </c>
      <c r="B148" s="36">
        <f>SUMIFS(СВЦЭМ!$D$33:$D$776,СВЦЭМ!$A$33:$A$776,$A148,СВЦЭМ!$B$33:$B$776,B$119)+'СЕТ СН'!$H$14+СВЦЭМ!$D$10+'СЕТ СН'!$H$6-'СЕТ СН'!$H$26</f>
        <v>1328.0932481899999</v>
      </c>
      <c r="C148" s="36">
        <f>SUMIFS(СВЦЭМ!$D$33:$D$776,СВЦЭМ!$A$33:$A$776,$A148,СВЦЭМ!$B$33:$B$776,C$119)+'СЕТ СН'!$H$14+СВЦЭМ!$D$10+'СЕТ СН'!$H$6-'СЕТ СН'!$H$26</f>
        <v>1340.1033496700002</v>
      </c>
      <c r="D148" s="36">
        <f>SUMIFS(СВЦЭМ!$D$33:$D$776,СВЦЭМ!$A$33:$A$776,$A148,СВЦЭМ!$B$33:$B$776,D$119)+'СЕТ СН'!$H$14+СВЦЭМ!$D$10+'СЕТ СН'!$H$6-'СЕТ СН'!$H$26</f>
        <v>1364.59587113</v>
      </c>
      <c r="E148" s="36">
        <f>SUMIFS(СВЦЭМ!$D$33:$D$776,СВЦЭМ!$A$33:$A$776,$A148,СВЦЭМ!$B$33:$B$776,E$119)+'СЕТ СН'!$H$14+СВЦЭМ!$D$10+'СЕТ СН'!$H$6-'СЕТ СН'!$H$26</f>
        <v>1373.3722742300001</v>
      </c>
      <c r="F148" s="36">
        <f>SUMIFS(СВЦЭМ!$D$33:$D$776,СВЦЭМ!$A$33:$A$776,$A148,СВЦЭМ!$B$33:$B$776,F$119)+'СЕТ СН'!$H$14+СВЦЭМ!$D$10+'СЕТ СН'!$H$6-'СЕТ СН'!$H$26</f>
        <v>1373.7614344600001</v>
      </c>
      <c r="G148" s="36">
        <f>SUMIFS(СВЦЭМ!$D$33:$D$776,СВЦЭМ!$A$33:$A$776,$A148,СВЦЭМ!$B$33:$B$776,G$119)+'СЕТ СН'!$H$14+СВЦЭМ!$D$10+'СЕТ СН'!$H$6-'СЕТ СН'!$H$26</f>
        <v>1370.3038034599999</v>
      </c>
      <c r="H148" s="36">
        <f>SUMIFS(СВЦЭМ!$D$33:$D$776,СВЦЭМ!$A$33:$A$776,$A148,СВЦЭМ!$B$33:$B$776,H$119)+'СЕТ СН'!$H$14+СВЦЭМ!$D$10+'СЕТ СН'!$H$6-'СЕТ СН'!$H$26</f>
        <v>1352.82184714</v>
      </c>
      <c r="I148" s="36">
        <f>SUMIFS(СВЦЭМ!$D$33:$D$776,СВЦЭМ!$A$33:$A$776,$A148,СВЦЭМ!$B$33:$B$776,I$119)+'СЕТ СН'!$H$14+СВЦЭМ!$D$10+'СЕТ СН'!$H$6-'СЕТ СН'!$H$26</f>
        <v>1318.5534155700002</v>
      </c>
      <c r="J148" s="36">
        <f>SUMIFS(СВЦЭМ!$D$33:$D$776,СВЦЭМ!$A$33:$A$776,$A148,СВЦЭМ!$B$33:$B$776,J$119)+'СЕТ СН'!$H$14+СВЦЭМ!$D$10+'СЕТ СН'!$H$6-'СЕТ СН'!$H$26</f>
        <v>1246.2082784200002</v>
      </c>
      <c r="K148" s="36">
        <f>SUMIFS(СВЦЭМ!$D$33:$D$776,СВЦЭМ!$A$33:$A$776,$A148,СВЦЭМ!$B$33:$B$776,K$119)+'СЕТ СН'!$H$14+СВЦЭМ!$D$10+'СЕТ СН'!$H$6-'СЕТ СН'!$H$26</f>
        <v>1219.3916469999999</v>
      </c>
      <c r="L148" s="36">
        <f>SUMIFS(СВЦЭМ!$D$33:$D$776,СВЦЭМ!$A$33:$A$776,$A148,СВЦЭМ!$B$33:$B$776,L$119)+'СЕТ СН'!$H$14+СВЦЭМ!$D$10+'СЕТ СН'!$H$6-'СЕТ СН'!$H$26</f>
        <v>1233.6894725100001</v>
      </c>
      <c r="M148" s="36">
        <f>SUMIFS(СВЦЭМ!$D$33:$D$776,СВЦЭМ!$A$33:$A$776,$A148,СВЦЭМ!$B$33:$B$776,M$119)+'СЕТ СН'!$H$14+СВЦЭМ!$D$10+'СЕТ СН'!$H$6-'СЕТ СН'!$H$26</f>
        <v>1243.8815215899999</v>
      </c>
      <c r="N148" s="36">
        <f>SUMIFS(СВЦЭМ!$D$33:$D$776,СВЦЭМ!$A$33:$A$776,$A148,СВЦЭМ!$B$33:$B$776,N$119)+'СЕТ СН'!$H$14+СВЦЭМ!$D$10+'СЕТ СН'!$H$6-'СЕТ СН'!$H$26</f>
        <v>1255.8011788100002</v>
      </c>
      <c r="O148" s="36">
        <f>SUMIFS(СВЦЭМ!$D$33:$D$776,СВЦЭМ!$A$33:$A$776,$A148,СВЦЭМ!$B$33:$B$776,O$119)+'СЕТ СН'!$H$14+СВЦЭМ!$D$10+'СЕТ СН'!$H$6-'СЕТ СН'!$H$26</f>
        <v>1262.47598281</v>
      </c>
      <c r="P148" s="36">
        <f>SUMIFS(СВЦЭМ!$D$33:$D$776,СВЦЭМ!$A$33:$A$776,$A148,СВЦЭМ!$B$33:$B$776,P$119)+'СЕТ СН'!$H$14+СВЦЭМ!$D$10+'СЕТ СН'!$H$6-'СЕТ СН'!$H$26</f>
        <v>1269.355654</v>
      </c>
      <c r="Q148" s="36">
        <f>SUMIFS(СВЦЭМ!$D$33:$D$776,СВЦЭМ!$A$33:$A$776,$A148,СВЦЭМ!$B$33:$B$776,Q$119)+'СЕТ СН'!$H$14+СВЦЭМ!$D$10+'СЕТ СН'!$H$6-'СЕТ СН'!$H$26</f>
        <v>1276.7376781900002</v>
      </c>
      <c r="R148" s="36">
        <f>SUMIFS(СВЦЭМ!$D$33:$D$776,СВЦЭМ!$A$33:$A$776,$A148,СВЦЭМ!$B$33:$B$776,R$119)+'СЕТ СН'!$H$14+СВЦЭМ!$D$10+'СЕТ СН'!$H$6-'СЕТ СН'!$H$26</f>
        <v>1272.5274222400001</v>
      </c>
      <c r="S148" s="36">
        <f>SUMIFS(СВЦЭМ!$D$33:$D$776,СВЦЭМ!$A$33:$A$776,$A148,СВЦЭМ!$B$33:$B$776,S$119)+'СЕТ СН'!$H$14+СВЦЭМ!$D$10+'СЕТ СН'!$H$6-'СЕТ СН'!$H$26</f>
        <v>1269.9802639100001</v>
      </c>
      <c r="T148" s="36">
        <f>SUMIFS(СВЦЭМ!$D$33:$D$776,СВЦЭМ!$A$33:$A$776,$A148,СВЦЭМ!$B$33:$B$776,T$119)+'СЕТ СН'!$H$14+СВЦЭМ!$D$10+'СЕТ СН'!$H$6-'СЕТ СН'!$H$26</f>
        <v>1253.6955847200002</v>
      </c>
      <c r="U148" s="36">
        <f>SUMIFS(СВЦЭМ!$D$33:$D$776,СВЦЭМ!$A$33:$A$776,$A148,СВЦЭМ!$B$33:$B$776,U$119)+'СЕТ СН'!$H$14+СВЦЭМ!$D$10+'СЕТ СН'!$H$6-'СЕТ СН'!$H$26</f>
        <v>1234.31179152</v>
      </c>
      <c r="V148" s="36">
        <f>SUMIFS(СВЦЭМ!$D$33:$D$776,СВЦЭМ!$A$33:$A$776,$A148,СВЦЭМ!$B$33:$B$776,V$119)+'СЕТ СН'!$H$14+СВЦЭМ!$D$10+'СЕТ СН'!$H$6-'СЕТ СН'!$H$26</f>
        <v>1214.0101669600001</v>
      </c>
      <c r="W148" s="36">
        <f>SUMIFS(СВЦЭМ!$D$33:$D$776,СВЦЭМ!$A$33:$A$776,$A148,СВЦЭМ!$B$33:$B$776,W$119)+'СЕТ СН'!$H$14+СВЦЭМ!$D$10+'СЕТ СН'!$H$6-'СЕТ СН'!$H$26</f>
        <v>1192.2074917</v>
      </c>
      <c r="X148" s="36">
        <f>SUMIFS(СВЦЭМ!$D$33:$D$776,СВЦЭМ!$A$33:$A$776,$A148,СВЦЭМ!$B$33:$B$776,X$119)+'СЕТ СН'!$H$14+СВЦЭМ!$D$10+'СЕТ СН'!$H$6-'СЕТ СН'!$H$26</f>
        <v>1187.8194782300002</v>
      </c>
      <c r="Y148" s="36">
        <f>SUMIFS(СВЦЭМ!$D$33:$D$776,СВЦЭМ!$A$33:$A$776,$A148,СВЦЭМ!$B$33:$B$776,Y$119)+'СЕТ СН'!$H$14+СВЦЭМ!$D$10+'СЕТ СН'!$H$6-'СЕТ СН'!$H$26</f>
        <v>1221.74193059</v>
      </c>
    </row>
    <row r="149" spans="1:27" ht="15.75" x14ac:dyDescent="0.2">
      <c r="A149" s="35">
        <f t="shared" si="3"/>
        <v>43920</v>
      </c>
      <c r="B149" s="36">
        <f>SUMIFS(СВЦЭМ!$D$33:$D$776,СВЦЭМ!$A$33:$A$776,$A149,СВЦЭМ!$B$33:$B$776,B$119)+'СЕТ СН'!$H$14+СВЦЭМ!$D$10+'СЕТ СН'!$H$6-'СЕТ СН'!$H$26</f>
        <v>1273.83098092</v>
      </c>
      <c r="C149" s="36">
        <f>SUMIFS(СВЦЭМ!$D$33:$D$776,СВЦЭМ!$A$33:$A$776,$A149,СВЦЭМ!$B$33:$B$776,C$119)+'СЕТ СН'!$H$14+СВЦЭМ!$D$10+'СЕТ СН'!$H$6-'СЕТ СН'!$H$26</f>
        <v>1305.7761624200002</v>
      </c>
      <c r="D149" s="36">
        <f>SUMIFS(СВЦЭМ!$D$33:$D$776,СВЦЭМ!$A$33:$A$776,$A149,СВЦЭМ!$B$33:$B$776,D$119)+'СЕТ СН'!$H$14+СВЦЭМ!$D$10+'СЕТ СН'!$H$6-'СЕТ СН'!$H$26</f>
        <v>1354.64052341</v>
      </c>
      <c r="E149" s="36">
        <f>SUMIFS(СВЦЭМ!$D$33:$D$776,СВЦЭМ!$A$33:$A$776,$A149,СВЦЭМ!$B$33:$B$776,E$119)+'СЕТ СН'!$H$14+СВЦЭМ!$D$10+'СЕТ СН'!$H$6-'СЕТ СН'!$H$26</f>
        <v>1362.7633789500001</v>
      </c>
      <c r="F149" s="36">
        <f>SUMIFS(СВЦЭМ!$D$33:$D$776,СВЦЭМ!$A$33:$A$776,$A149,СВЦЭМ!$B$33:$B$776,F$119)+'СЕТ СН'!$H$14+СВЦЭМ!$D$10+'СЕТ СН'!$H$6-'СЕТ СН'!$H$26</f>
        <v>1353.8789389799999</v>
      </c>
      <c r="G149" s="36">
        <f>SUMIFS(СВЦЭМ!$D$33:$D$776,СВЦЭМ!$A$33:$A$776,$A149,СВЦЭМ!$B$33:$B$776,G$119)+'СЕТ СН'!$H$14+СВЦЭМ!$D$10+'СЕТ СН'!$H$6-'СЕТ СН'!$H$26</f>
        <v>1345.7040445299999</v>
      </c>
      <c r="H149" s="36">
        <f>SUMIFS(СВЦЭМ!$D$33:$D$776,СВЦЭМ!$A$33:$A$776,$A149,СВЦЭМ!$B$33:$B$776,H$119)+'СЕТ СН'!$H$14+СВЦЭМ!$D$10+'СЕТ СН'!$H$6-'СЕТ СН'!$H$26</f>
        <v>1319.5632077300002</v>
      </c>
      <c r="I149" s="36">
        <f>SUMIFS(СВЦЭМ!$D$33:$D$776,СВЦЭМ!$A$33:$A$776,$A149,СВЦЭМ!$B$33:$B$776,I$119)+'СЕТ СН'!$H$14+СВЦЭМ!$D$10+'СЕТ СН'!$H$6-'СЕТ СН'!$H$26</f>
        <v>1254.8942007700002</v>
      </c>
      <c r="J149" s="36">
        <f>SUMIFS(СВЦЭМ!$D$33:$D$776,СВЦЭМ!$A$33:$A$776,$A149,СВЦЭМ!$B$33:$B$776,J$119)+'СЕТ СН'!$H$14+СВЦЭМ!$D$10+'СЕТ СН'!$H$6-'СЕТ СН'!$H$26</f>
        <v>1212.0098565600001</v>
      </c>
      <c r="K149" s="36">
        <f>SUMIFS(СВЦЭМ!$D$33:$D$776,СВЦЭМ!$A$33:$A$776,$A149,СВЦЭМ!$B$33:$B$776,K$119)+'СЕТ СН'!$H$14+СВЦЭМ!$D$10+'СЕТ СН'!$H$6-'СЕТ СН'!$H$26</f>
        <v>1199.97779296</v>
      </c>
      <c r="L149" s="36">
        <f>SUMIFS(СВЦЭМ!$D$33:$D$776,СВЦЭМ!$A$33:$A$776,$A149,СВЦЭМ!$B$33:$B$776,L$119)+'СЕТ СН'!$H$14+СВЦЭМ!$D$10+'СЕТ СН'!$H$6-'СЕТ СН'!$H$26</f>
        <v>1212.4470267700001</v>
      </c>
      <c r="M149" s="36">
        <f>SUMIFS(СВЦЭМ!$D$33:$D$776,СВЦЭМ!$A$33:$A$776,$A149,СВЦЭМ!$B$33:$B$776,M$119)+'СЕТ СН'!$H$14+СВЦЭМ!$D$10+'СЕТ СН'!$H$6-'СЕТ СН'!$H$26</f>
        <v>1208.7688129200001</v>
      </c>
      <c r="N149" s="36">
        <f>SUMIFS(СВЦЭМ!$D$33:$D$776,СВЦЭМ!$A$33:$A$776,$A149,СВЦЭМ!$B$33:$B$776,N$119)+'СЕТ СН'!$H$14+СВЦЭМ!$D$10+'СЕТ СН'!$H$6-'СЕТ СН'!$H$26</f>
        <v>1226.7251269200001</v>
      </c>
      <c r="O149" s="36">
        <f>SUMIFS(СВЦЭМ!$D$33:$D$776,СВЦЭМ!$A$33:$A$776,$A149,СВЦЭМ!$B$33:$B$776,O$119)+'СЕТ СН'!$H$14+СВЦЭМ!$D$10+'СЕТ СН'!$H$6-'СЕТ СН'!$H$26</f>
        <v>1238.0453539600001</v>
      </c>
      <c r="P149" s="36">
        <f>SUMIFS(СВЦЭМ!$D$33:$D$776,СВЦЭМ!$A$33:$A$776,$A149,СВЦЭМ!$B$33:$B$776,P$119)+'СЕТ СН'!$H$14+СВЦЭМ!$D$10+'СЕТ СН'!$H$6-'СЕТ СН'!$H$26</f>
        <v>1242.29164848</v>
      </c>
      <c r="Q149" s="36">
        <f>SUMIFS(СВЦЭМ!$D$33:$D$776,СВЦЭМ!$A$33:$A$776,$A149,СВЦЭМ!$B$33:$B$776,Q$119)+'СЕТ СН'!$H$14+СВЦЭМ!$D$10+'СЕТ СН'!$H$6-'СЕТ СН'!$H$26</f>
        <v>1245.99523817</v>
      </c>
      <c r="R149" s="36">
        <f>SUMIFS(СВЦЭМ!$D$33:$D$776,СВЦЭМ!$A$33:$A$776,$A149,СВЦЭМ!$B$33:$B$776,R$119)+'СЕТ СН'!$H$14+СВЦЭМ!$D$10+'СЕТ СН'!$H$6-'СЕТ СН'!$H$26</f>
        <v>1246.6585162400002</v>
      </c>
      <c r="S149" s="36">
        <f>SUMIFS(СВЦЭМ!$D$33:$D$776,СВЦЭМ!$A$33:$A$776,$A149,СВЦЭМ!$B$33:$B$776,S$119)+'СЕТ СН'!$H$14+СВЦЭМ!$D$10+'СЕТ СН'!$H$6-'СЕТ СН'!$H$26</f>
        <v>1271.6248223500002</v>
      </c>
      <c r="T149" s="36">
        <f>SUMIFS(СВЦЭМ!$D$33:$D$776,СВЦЭМ!$A$33:$A$776,$A149,СВЦЭМ!$B$33:$B$776,T$119)+'СЕТ СН'!$H$14+СВЦЭМ!$D$10+'СЕТ СН'!$H$6-'СЕТ СН'!$H$26</f>
        <v>1257.0185004300001</v>
      </c>
      <c r="U149" s="36">
        <f>SUMIFS(СВЦЭМ!$D$33:$D$776,СВЦЭМ!$A$33:$A$776,$A149,СВЦЭМ!$B$33:$B$776,U$119)+'СЕТ СН'!$H$14+СВЦЭМ!$D$10+'СЕТ СН'!$H$6-'СЕТ СН'!$H$26</f>
        <v>1231.5155301100001</v>
      </c>
      <c r="V149" s="36">
        <f>SUMIFS(СВЦЭМ!$D$33:$D$776,СВЦЭМ!$A$33:$A$776,$A149,СВЦЭМ!$B$33:$B$776,V$119)+'СЕТ СН'!$H$14+СВЦЭМ!$D$10+'СЕТ СН'!$H$6-'СЕТ СН'!$H$26</f>
        <v>1241.2793962999999</v>
      </c>
      <c r="W149" s="36">
        <f>SUMIFS(СВЦЭМ!$D$33:$D$776,СВЦЭМ!$A$33:$A$776,$A149,СВЦЭМ!$B$33:$B$776,W$119)+'СЕТ СН'!$H$14+СВЦЭМ!$D$10+'СЕТ СН'!$H$6-'СЕТ СН'!$H$26</f>
        <v>1218.2910648300001</v>
      </c>
      <c r="X149" s="36">
        <f>SUMIFS(СВЦЭМ!$D$33:$D$776,СВЦЭМ!$A$33:$A$776,$A149,СВЦЭМ!$B$33:$B$776,X$119)+'СЕТ СН'!$H$14+СВЦЭМ!$D$10+'СЕТ СН'!$H$6-'СЕТ СН'!$H$26</f>
        <v>1244.85353338</v>
      </c>
      <c r="Y149" s="36">
        <f>SUMIFS(СВЦЭМ!$D$33:$D$776,СВЦЭМ!$A$33:$A$776,$A149,СВЦЭМ!$B$33:$B$776,Y$119)+'СЕТ СН'!$H$14+СВЦЭМ!$D$10+'СЕТ СН'!$H$6-'СЕТ СН'!$H$26</f>
        <v>1284.3594337200002</v>
      </c>
    </row>
    <row r="150" spans="1:27" ht="15.75" x14ac:dyDescent="0.2">
      <c r="A150" s="35">
        <f t="shared" si="3"/>
        <v>43921</v>
      </c>
      <c r="B150" s="36">
        <f>SUMIFS(СВЦЭМ!$D$33:$D$776,СВЦЭМ!$A$33:$A$776,$A150,СВЦЭМ!$B$33:$B$776,B$119)+'СЕТ СН'!$H$14+СВЦЭМ!$D$10+'СЕТ СН'!$H$6-'СЕТ СН'!$H$26</f>
        <v>1287.8605044999999</v>
      </c>
      <c r="C150" s="36">
        <f>SUMIFS(СВЦЭМ!$D$33:$D$776,СВЦЭМ!$A$33:$A$776,$A150,СВЦЭМ!$B$33:$B$776,C$119)+'СЕТ СН'!$H$14+СВЦЭМ!$D$10+'СЕТ СН'!$H$6-'СЕТ СН'!$H$26</f>
        <v>1318.78659642</v>
      </c>
      <c r="D150" s="36">
        <f>SUMIFS(СВЦЭМ!$D$33:$D$776,СВЦЭМ!$A$33:$A$776,$A150,СВЦЭМ!$B$33:$B$776,D$119)+'СЕТ СН'!$H$14+СВЦЭМ!$D$10+'СЕТ СН'!$H$6-'СЕТ СН'!$H$26</f>
        <v>1362.15540508</v>
      </c>
      <c r="E150" s="36">
        <f>SUMIFS(СВЦЭМ!$D$33:$D$776,СВЦЭМ!$A$33:$A$776,$A150,СВЦЭМ!$B$33:$B$776,E$119)+'СЕТ СН'!$H$14+СВЦЭМ!$D$10+'СЕТ СН'!$H$6-'СЕТ СН'!$H$26</f>
        <v>1375.0337922399999</v>
      </c>
      <c r="F150" s="36">
        <f>SUMIFS(СВЦЭМ!$D$33:$D$776,СВЦЭМ!$A$33:$A$776,$A150,СВЦЭМ!$B$33:$B$776,F$119)+'СЕТ СН'!$H$14+СВЦЭМ!$D$10+'СЕТ СН'!$H$6-'СЕТ СН'!$H$26</f>
        <v>1372.1080176</v>
      </c>
      <c r="G150" s="36">
        <f>SUMIFS(СВЦЭМ!$D$33:$D$776,СВЦЭМ!$A$33:$A$776,$A150,СВЦЭМ!$B$33:$B$776,G$119)+'СЕТ СН'!$H$14+СВЦЭМ!$D$10+'СЕТ СН'!$H$6-'СЕТ СН'!$H$26</f>
        <v>1356.1624012300001</v>
      </c>
      <c r="H150" s="36">
        <f>SUMIFS(СВЦЭМ!$D$33:$D$776,СВЦЭМ!$A$33:$A$776,$A150,СВЦЭМ!$B$33:$B$776,H$119)+'СЕТ СН'!$H$14+СВЦЭМ!$D$10+'СЕТ СН'!$H$6-'СЕТ СН'!$H$26</f>
        <v>1326.0844588200002</v>
      </c>
      <c r="I150" s="36">
        <f>SUMIFS(СВЦЭМ!$D$33:$D$776,СВЦЭМ!$A$33:$A$776,$A150,СВЦЭМ!$B$33:$B$776,I$119)+'СЕТ СН'!$H$14+СВЦЭМ!$D$10+'СЕТ СН'!$H$6-'СЕТ СН'!$H$26</f>
        <v>1276.51879882</v>
      </c>
      <c r="J150" s="36">
        <f>SUMIFS(СВЦЭМ!$D$33:$D$776,СВЦЭМ!$A$33:$A$776,$A150,СВЦЭМ!$B$33:$B$776,J$119)+'СЕТ СН'!$H$14+СВЦЭМ!$D$10+'СЕТ СН'!$H$6-'СЕТ СН'!$H$26</f>
        <v>1234.6189544399999</v>
      </c>
      <c r="K150" s="36">
        <f>SUMIFS(СВЦЭМ!$D$33:$D$776,СВЦЭМ!$A$33:$A$776,$A150,СВЦЭМ!$B$33:$B$776,K$119)+'СЕТ СН'!$H$14+СВЦЭМ!$D$10+'СЕТ СН'!$H$6-'СЕТ СН'!$H$26</f>
        <v>1220.7957258000001</v>
      </c>
      <c r="L150" s="36">
        <f>SUMIFS(СВЦЭМ!$D$33:$D$776,СВЦЭМ!$A$33:$A$776,$A150,СВЦЭМ!$B$33:$B$776,L$119)+'СЕТ СН'!$H$14+СВЦЭМ!$D$10+'СЕТ СН'!$H$6-'СЕТ СН'!$H$26</f>
        <v>1217.8145463000001</v>
      </c>
      <c r="M150" s="36">
        <f>SUMIFS(СВЦЭМ!$D$33:$D$776,СВЦЭМ!$A$33:$A$776,$A150,СВЦЭМ!$B$33:$B$776,M$119)+'СЕТ СН'!$H$14+СВЦЭМ!$D$10+'СЕТ СН'!$H$6-'СЕТ СН'!$H$26</f>
        <v>1209.2009132200001</v>
      </c>
      <c r="N150" s="36">
        <f>SUMIFS(СВЦЭМ!$D$33:$D$776,СВЦЭМ!$A$33:$A$776,$A150,СВЦЭМ!$B$33:$B$776,N$119)+'СЕТ СН'!$H$14+СВЦЭМ!$D$10+'СЕТ СН'!$H$6-'СЕТ СН'!$H$26</f>
        <v>1219.5712120400001</v>
      </c>
      <c r="O150" s="36">
        <f>SUMIFS(СВЦЭМ!$D$33:$D$776,СВЦЭМ!$A$33:$A$776,$A150,СВЦЭМ!$B$33:$B$776,O$119)+'СЕТ СН'!$H$14+СВЦЭМ!$D$10+'СЕТ СН'!$H$6-'СЕТ СН'!$H$26</f>
        <v>1231.34162029</v>
      </c>
      <c r="P150" s="36">
        <f>SUMIFS(СВЦЭМ!$D$33:$D$776,СВЦЭМ!$A$33:$A$776,$A150,СВЦЭМ!$B$33:$B$776,P$119)+'СЕТ СН'!$H$14+СВЦЭМ!$D$10+'СЕТ СН'!$H$6-'СЕТ СН'!$H$26</f>
        <v>1240.12324769</v>
      </c>
      <c r="Q150" s="36">
        <f>SUMIFS(СВЦЭМ!$D$33:$D$776,СВЦЭМ!$A$33:$A$776,$A150,СВЦЭМ!$B$33:$B$776,Q$119)+'СЕТ СН'!$H$14+СВЦЭМ!$D$10+'СЕТ СН'!$H$6-'СЕТ СН'!$H$26</f>
        <v>1243.0623766200001</v>
      </c>
      <c r="R150" s="36">
        <f>SUMIFS(СВЦЭМ!$D$33:$D$776,СВЦЭМ!$A$33:$A$776,$A150,СВЦЭМ!$B$33:$B$776,R$119)+'СЕТ СН'!$H$14+СВЦЭМ!$D$10+'СЕТ СН'!$H$6-'СЕТ СН'!$H$26</f>
        <v>1236.0211981500001</v>
      </c>
      <c r="S150" s="36">
        <f>SUMIFS(СВЦЭМ!$D$33:$D$776,СВЦЭМ!$A$33:$A$776,$A150,СВЦЭМ!$B$33:$B$776,S$119)+'СЕТ СН'!$H$14+СВЦЭМ!$D$10+'СЕТ СН'!$H$6-'СЕТ СН'!$H$26</f>
        <v>1236.1412538600002</v>
      </c>
      <c r="T150" s="36">
        <f>SUMIFS(СВЦЭМ!$D$33:$D$776,СВЦЭМ!$A$33:$A$776,$A150,СВЦЭМ!$B$33:$B$776,T$119)+'СЕТ СН'!$H$14+СВЦЭМ!$D$10+'СЕТ СН'!$H$6-'СЕТ СН'!$H$26</f>
        <v>1210.7394017500001</v>
      </c>
      <c r="U150" s="36">
        <f>SUMIFS(СВЦЭМ!$D$33:$D$776,СВЦЭМ!$A$33:$A$776,$A150,СВЦЭМ!$B$33:$B$776,U$119)+'СЕТ СН'!$H$14+СВЦЭМ!$D$10+'СЕТ СН'!$H$6-'СЕТ СН'!$H$26</f>
        <v>1187.6977706800001</v>
      </c>
      <c r="V150" s="36">
        <f>SUMIFS(СВЦЭМ!$D$33:$D$776,СВЦЭМ!$A$33:$A$776,$A150,СВЦЭМ!$B$33:$B$776,V$119)+'СЕТ СН'!$H$14+СВЦЭМ!$D$10+'СЕТ СН'!$H$6-'СЕТ СН'!$H$26</f>
        <v>1185.4503943500001</v>
      </c>
      <c r="W150" s="36">
        <f>SUMIFS(СВЦЭМ!$D$33:$D$776,СВЦЭМ!$A$33:$A$776,$A150,СВЦЭМ!$B$33:$B$776,W$119)+'СЕТ СН'!$H$14+СВЦЭМ!$D$10+'СЕТ СН'!$H$6-'СЕТ СН'!$H$26</f>
        <v>1201.8258489200002</v>
      </c>
      <c r="X150" s="36">
        <f>SUMIFS(СВЦЭМ!$D$33:$D$776,СВЦЭМ!$A$33:$A$776,$A150,СВЦЭМ!$B$33:$B$776,X$119)+'СЕТ СН'!$H$14+СВЦЭМ!$D$10+'СЕТ СН'!$H$6-'СЕТ СН'!$H$26</f>
        <v>1197.6905778700002</v>
      </c>
      <c r="Y150" s="36">
        <f>SUMIFS(СВЦЭМ!$D$33:$D$776,СВЦЭМ!$A$33:$A$776,$A150,СВЦЭМ!$B$33:$B$776,Y$119)+'СЕТ СН'!$H$14+СВЦЭМ!$D$10+'СЕТ СН'!$H$6-'СЕТ СН'!$H$26</f>
        <v>1213.4752241400001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SUMIFS(СВЦЭМ!$D$33:$D$776,СВЦЭМ!$A$33:$A$776,$A156,СВЦЭМ!$B$33:$B$776,B$155)+'СЕТ СН'!$I$14+СВЦЭМ!$D$10+'СЕТ СН'!$I$6-'СЕТ СН'!$I$26</f>
        <v>1489.5340086800002</v>
      </c>
      <c r="C156" s="36">
        <f>SUMIFS(СВЦЭМ!$D$33:$D$776,СВЦЭМ!$A$33:$A$776,$A156,СВЦЭМ!$B$33:$B$776,C$155)+'СЕТ СН'!$I$14+СВЦЭМ!$D$10+'СЕТ СН'!$I$6-'СЕТ СН'!$I$26</f>
        <v>1518.30685696</v>
      </c>
      <c r="D156" s="36">
        <f>SUMIFS(СВЦЭМ!$D$33:$D$776,СВЦЭМ!$A$33:$A$776,$A156,СВЦЭМ!$B$33:$B$776,D$155)+'СЕТ СН'!$I$14+СВЦЭМ!$D$10+'СЕТ СН'!$I$6-'СЕТ СН'!$I$26</f>
        <v>1527.0778420500001</v>
      </c>
      <c r="E156" s="36">
        <f>SUMIFS(СВЦЭМ!$D$33:$D$776,СВЦЭМ!$A$33:$A$776,$A156,СВЦЭМ!$B$33:$B$776,E$155)+'СЕТ СН'!$I$14+СВЦЭМ!$D$10+'СЕТ СН'!$I$6-'СЕТ СН'!$I$26</f>
        <v>1535.3401508100001</v>
      </c>
      <c r="F156" s="36">
        <f>SUMIFS(СВЦЭМ!$D$33:$D$776,СВЦЭМ!$A$33:$A$776,$A156,СВЦЭМ!$B$33:$B$776,F$155)+'СЕТ СН'!$I$14+СВЦЭМ!$D$10+'СЕТ СН'!$I$6-'СЕТ СН'!$I$26</f>
        <v>1531.8206969500002</v>
      </c>
      <c r="G156" s="36">
        <f>SUMIFS(СВЦЭМ!$D$33:$D$776,СВЦЭМ!$A$33:$A$776,$A156,СВЦЭМ!$B$33:$B$776,G$155)+'СЕТ СН'!$I$14+СВЦЭМ!$D$10+'СЕТ СН'!$I$6-'СЕТ СН'!$I$26</f>
        <v>1531.1318677100001</v>
      </c>
      <c r="H156" s="36">
        <f>SUMIFS(СВЦЭМ!$D$33:$D$776,СВЦЭМ!$A$33:$A$776,$A156,СВЦЭМ!$B$33:$B$776,H$155)+'СЕТ СН'!$I$14+СВЦЭМ!$D$10+'СЕТ СН'!$I$6-'СЕТ СН'!$I$26</f>
        <v>1521.0676073499999</v>
      </c>
      <c r="I156" s="36">
        <f>SUMIFS(СВЦЭМ!$D$33:$D$776,СВЦЭМ!$A$33:$A$776,$A156,СВЦЭМ!$B$33:$B$776,I$155)+'СЕТ СН'!$I$14+СВЦЭМ!$D$10+'СЕТ СН'!$I$6-'СЕТ СН'!$I$26</f>
        <v>1489.1492844700001</v>
      </c>
      <c r="J156" s="36">
        <f>SUMIFS(СВЦЭМ!$D$33:$D$776,СВЦЭМ!$A$33:$A$776,$A156,СВЦЭМ!$B$33:$B$776,J$155)+'СЕТ СН'!$I$14+СВЦЭМ!$D$10+'СЕТ СН'!$I$6-'СЕТ СН'!$I$26</f>
        <v>1431.3857524800001</v>
      </c>
      <c r="K156" s="36">
        <f>SUMIFS(СВЦЭМ!$D$33:$D$776,СВЦЭМ!$A$33:$A$776,$A156,СВЦЭМ!$B$33:$B$776,K$155)+'СЕТ СН'!$I$14+СВЦЭМ!$D$10+'СЕТ СН'!$I$6-'СЕТ СН'!$I$26</f>
        <v>1415.95776359</v>
      </c>
      <c r="L156" s="36">
        <f>SUMIFS(СВЦЭМ!$D$33:$D$776,СВЦЭМ!$A$33:$A$776,$A156,СВЦЭМ!$B$33:$B$776,L$155)+'СЕТ СН'!$I$14+СВЦЭМ!$D$10+'СЕТ СН'!$I$6-'СЕТ СН'!$I$26</f>
        <v>1402.4433308</v>
      </c>
      <c r="M156" s="36">
        <f>SUMIFS(СВЦЭМ!$D$33:$D$776,СВЦЭМ!$A$33:$A$776,$A156,СВЦЭМ!$B$33:$B$776,M$155)+'СЕТ СН'!$I$14+СВЦЭМ!$D$10+'СЕТ СН'!$I$6-'СЕТ СН'!$I$26</f>
        <v>1404.7822428899999</v>
      </c>
      <c r="N156" s="36">
        <f>SUMIFS(СВЦЭМ!$D$33:$D$776,СВЦЭМ!$A$33:$A$776,$A156,СВЦЭМ!$B$33:$B$776,N$155)+'СЕТ СН'!$I$14+СВЦЭМ!$D$10+'СЕТ СН'!$I$6-'СЕТ СН'!$I$26</f>
        <v>1413.9010971500002</v>
      </c>
      <c r="O156" s="36">
        <f>SUMIFS(СВЦЭМ!$D$33:$D$776,СВЦЭМ!$A$33:$A$776,$A156,СВЦЭМ!$B$33:$B$776,O$155)+'СЕТ СН'!$I$14+СВЦЭМ!$D$10+'СЕТ СН'!$I$6-'СЕТ СН'!$I$26</f>
        <v>1428.45806969</v>
      </c>
      <c r="P156" s="36">
        <f>SUMIFS(СВЦЭМ!$D$33:$D$776,СВЦЭМ!$A$33:$A$776,$A156,СВЦЭМ!$B$33:$B$776,P$155)+'СЕТ СН'!$I$14+СВЦЭМ!$D$10+'СЕТ СН'!$I$6-'СЕТ СН'!$I$26</f>
        <v>1439.5215379400001</v>
      </c>
      <c r="Q156" s="36">
        <f>SUMIFS(СВЦЭМ!$D$33:$D$776,СВЦЭМ!$A$33:$A$776,$A156,СВЦЭМ!$B$33:$B$776,Q$155)+'СЕТ СН'!$I$14+СВЦЭМ!$D$10+'СЕТ СН'!$I$6-'СЕТ СН'!$I$26</f>
        <v>1449.0946539500001</v>
      </c>
      <c r="R156" s="36">
        <f>SUMIFS(СВЦЭМ!$D$33:$D$776,СВЦЭМ!$A$33:$A$776,$A156,СВЦЭМ!$B$33:$B$776,R$155)+'СЕТ СН'!$I$14+СВЦЭМ!$D$10+'СЕТ СН'!$I$6-'СЕТ СН'!$I$26</f>
        <v>1444.4794835800001</v>
      </c>
      <c r="S156" s="36">
        <f>SUMIFS(СВЦЭМ!$D$33:$D$776,СВЦЭМ!$A$33:$A$776,$A156,СВЦЭМ!$B$33:$B$776,S$155)+'СЕТ СН'!$I$14+СВЦЭМ!$D$10+'СЕТ СН'!$I$6-'СЕТ СН'!$I$26</f>
        <v>1441.1640615400001</v>
      </c>
      <c r="T156" s="36">
        <f>SUMIFS(СВЦЭМ!$D$33:$D$776,СВЦЭМ!$A$33:$A$776,$A156,СВЦЭМ!$B$33:$B$776,T$155)+'СЕТ СН'!$I$14+СВЦЭМ!$D$10+'СЕТ СН'!$I$6-'СЕТ СН'!$I$26</f>
        <v>1430.6203451000001</v>
      </c>
      <c r="U156" s="36">
        <f>SUMIFS(СВЦЭМ!$D$33:$D$776,СВЦЭМ!$A$33:$A$776,$A156,СВЦЭМ!$B$33:$B$776,U$155)+'СЕТ СН'!$I$14+СВЦЭМ!$D$10+'СЕТ СН'!$I$6-'СЕТ СН'!$I$26</f>
        <v>1416.9768839799999</v>
      </c>
      <c r="V156" s="36">
        <f>SUMIFS(СВЦЭМ!$D$33:$D$776,СВЦЭМ!$A$33:$A$776,$A156,СВЦЭМ!$B$33:$B$776,V$155)+'СЕТ СН'!$I$14+СВЦЭМ!$D$10+'СЕТ СН'!$I$6-'СЕТ СН'!$I$26</f>
        <v>1410.3724896399999</v>
      </c>
      <c r="W156" s="36">
        <f>SUMIFS(СВЦЭМ!$D$33:$D$776,СВЦЭМ!$A$33:$A$776,$A156,СВЦЭМ!$B$33:$B$776,W$155)+'СЕТ СН'!$I$14+СВЦЭМ!$D$10+'СЕТ СН'!$I$6-'СЕТ СН'!$I$26</f>
        <v>1415.14569936</v>
      </c>
      <c r="X156" s="36">
        <f>SUMIFS(СВЦЭМ!$D$33:$D$776,СВЦЭМ!$A$33:$A$776,$A156,СВЦЭМ!$B$33:$B$776,X$155)+'СЕТ СН'!$I$14+СВЦЭМ!$D$10+'СЕТ СН'!$I$6-'СЕТ СН'!$I$26</f>
        <v>1426.9196376800001</v>
      </c>
      <c r="Y156" s="36">
        <f>SUMIFS(СВЦЭМ!$D$33:$D$776,СВЦЭМ!$A$33:$A$776,$A156,СВЦЭМ!$B$33:$B$776,Y$155)+'СЕТ СН'!$I$14+СВЦЭМ!$D$10+'СЕТ СН'!$I$6-'СЕТ СН'!$I$26</f>
        <v>1460.59164048</v>
      </c>
      <c r="AA156" s="45"/>
    </row>
    <row r="157" spans="1:27" ht="15.75" x14ac:dyDescent="0.2">
      <c r="A157" s="35">
        <f>A156+1</f>
        <v>43892</v>
      </c>
      <c r="B157" s="36">
        <f>SUMIFS(СВЦЭМ!$D$33:$D$776,СВЦЭМ!$A$33:$A$776,$A157,СВЦЭМ!$B$33:$B$776,B$155)+'СЕТ СН'!$I$14+СВЦЭМ!$D$10+'СЕТ СН'!$I$6-'СЕТ СН'!$I$26</f>
        <v>1434.23823068</v>
      </c>
      <c r="C157" s="36">
        <f>SUMIFS(СВЦЭМ!$D$33:$D$776,СВЦЭМ!$A$33:$A$776,$A157,СВЦЭМ!$B$33:$B$776,C$155)+'СЕТ СН'!$I$14+СВЦЭМ!$D$10+'СЕТ СН'!$I$6-'СЕТ СН'!$I$26</f>
        <v>1436.9246084700001</v>
      </c>
      <c r="D157" s="36">
        <f>SUMIFS(СВЦЭМ!$D$33:$D$776,СВЦЭМ!$A$33:$A$776,$A157,СВЦЭМ!$B$33:$B$776,D$155)+'СЕТ СН'!$I$14+СВЦЭМ!$D$10+'СЕТ СН'!$I$6-'СЕТ СН'!$I$26</f>
        <v>1448.55233434</v>
      </c>
      <c r="E157" s="36">
        <f>SUMIFS(СВЦЭМ!$D$33:$D$776,СВЦЭМ!$A$33:$A$776,$A157,СВЦЭМ!$B$33:$B$776,E$155)+'СЕТ СН'!$I$14+СВЦЭМ!$D$10+'СЕТ СН'!$I$6-'СЕТ СН'!$I$26</f>
        <v>1448.5168955600002</v>
      </c>
      <c r="F157" s="36">
        <f>SUMIFS(СВЦЭМ!$D$33:$D$776,СВЦЭМ!$A$33:$A$776,$A157,СВЦЭМ!$B$33:$B$776,F$155)+'СЕТ СН'!$I$14+СВЦЭМ!$D$10+'СЕТ СН'!$I$6-'СЕТ СН'!$I$26</f>
        <v>1447.8354165800001</v>
      </c>
      <c r="G157" s="36">
        <f>SUMIFS(СВЦЭМ!$D$33:$D$776,СВЦЭМ!$A$33:$A$776,$A157,СВЦЭМ!$B$33:$B$776,G$155)+'СЕТ СН'!$I$14+СВЦЭМ!$D$10+'СЕТ СН'!$I$6-'СЕТ СН'!$I$26</f>
        <v>1460.97506378</v>
      </c>
      <c r="H157" s="36">
        <f>SUMIFS(СВЦЭМ!$D$33:$D$776,СВЦЭМ!$A$33:$A$776,$A157,СВЦЭМ!$B$33:$B$776,H$155)+'СЕТ СН'!$I$14+СВЦЭМ!$D$10+'СЕТ СН'!$I$6-'СЕТ СН'!$I$26</f>
        <v>1510.28843693</v>
      </c>
      <c r="I157" s="36">
        <f>SUMIFS(СВЦЭМ!$D$33:$D$776,СВЦЭМ!$A$33:$A$776,$A157,СВЦЭМ!$B$33:$B$776,I$155)+'СЕТ СН'!$I$14+СВЦЭМ!$D$10+'СЕТ СН'!$I$6-'СЕТ СН'!$I$26</f>
        <v>1483.9980639600001</v>
      </c>
      <c r="J157" s="36">
        <f>SUMIFS(СВЦЭМ!$D$33:$D$776,СВЦЭМ!$A$33:$A$776,$A157,СВЦЭМ!$B$33:$B$776,J$155)+'СЕТ СН'!$I$14+СВЦЭМ!$D$10+'СЕТ СН'!$I$6-'СЕТ СН'!$I$26</f>
        <v>1443.82659513</v>
      </c>
      <c r="K157" s="36">
        <f>SUMIFS(СВЦЭМ!$D$33:$D$776,СВЦЭМ!$A$33:$A$776,$A157,СВЦЭМ!$B$33:$B$776,K$155)+'СЕТ СН'!$I$14+СВЦЭМ!$D$10+'СЕТ СН'!$I$6-'СЕТ СН'!$I$26</f>
        <v>1431.7713999100001</v>
      </c>
      <c r="L157" s="36">
        <f>SUMIFS(СВЦЭМ!$D$33:$D$776,СВЦЭМ!$A$33:$A$776,$A157,СВЦЭМ!$B$33:$B$776,L$155)+'СЕТ СН'!$I$14+СВЦЭМ!$D$10+'СЕТ СН'!$I$6-'СЕТ СН'!$I$26</f>
        <v>1435.7196643699999</v>
      </c>
      <c r="M157" s="36">
        <f>SUMIFS(СВЦЭМ!$D$33:$D$776,СВЦЭМ!$A$33:$A$776,$A157,СВЦЭМ!$B$33:$B$776,M$155)+'СЕТ СН'!$I$14+СВЦЭМ!$D$10+'СЕТ СН'!$I$6-'СЕТ СН'!$I$26</f>
        <v>1445.6140262399999</v>
      </c>
      <c r="N157" s="36">
        <f>SUMIFS(СВЦЭМ!$D$33:$D$776,СВЦЭМ!$A$33:$A$776,$A157,СВЦЭМ!$B$33:$B$776,N$155)+'СЕТ СН'!$I$14+СВЦЭМ!$D$10+'СЕТ СН'!$I$6-'СЕТ СН'!$I$26</f>
        <v>1459.2749220400001</v>
      </c>
      <c r="O157" s="36">
        <f>SUMIFS(СВЦЭМ!$D$33:$D$776,СВЦЭМ!$A$33:$A$776,$A157,СВЦЭМ!$B$33:$B$776,O$155)+'СЕТ СН'!$I$14+СВЦЭМ!$D$10+'СЕТ СН'!$I$6-'СЕТ СН'!$I$26</f>
        <v>1475.78601131</v>
      </c>
      <c r="P157" s="36">
        <f>SUMIFS(СВЦЭМ!$D$33:$D$776,СВЦЭМ!$A$33:$A$776,$A157,СВЦЭМ!$B$33:$B$776,P$155)+'СЕТ СН'!$I$14+СВЦЭМ!$D$10+'СЕТ СН'!$I$6-'СЕТ СН'!$I$26</f>
        <v>1485.3776648799999</v>
      </c>
      <c r="Q157" s="36">
        <f>SUMIFS(СВЦЭМ!$D$33:$D$776,СВЦЭМ!$A$33:$A$776,$A157,СВЦЭМ!$B$33:$B$776,Q$155)+'СЕТ СН'!$I$14+СВЦЭМ!$D$10+'СЕТ СН'!$I$6-'СЕТ СН'!$I$26</f>
        <v>1493.50436543</v>
      </c>
      <c r="R157" s="36">
        <f>SUMIFS(СВЦЭМ!$D$33:$D$776,СВЦЭМ!$A$33:$A$776,$A157,СВЦЭМ!$B$33:$B$776,R$155)+'СЕТ СН'!$I$14+СВЦЭМ!$D$10+'СЕТ СН'!$I$6-'СЕТ СН'!$I$26</f>
        <v>1493.4246675500001</v>
      </c>
      <c r="S157" s="36">
        <f>SUMIFS(СВЦЭМ!$D$33:$D$776,СВЦЭМ!$A$33:$A$776,$A157,СВЦЭМ!$B$33:$B$776,S$155)+'СЕТ СН'!$I$14+СВЦЭМ!$D$10+'СЕТ СН'!$I$6-'СЕТ СН'!$I$26</f>
        <v>1487.68510459</v>
      </c>
      <c r="T157" s="36">
        <f>SUMIFS(СВЦЭМ!$D$33:$D$776,СВЦЭМ!$A$33:$A$776,$A157,СВЦЭМ!$B$33:$B$776,T$155)+'СЕТ СН'!$I$14+СВЦЭМ!$D$10+'СЕТ СН'!$I$6-'СЕТ СН'!$I$26</f>
        <v>1468.6450123200002</v>
      </c>
      <c r="U157" s="36">
        <f>SUMIFS(СВЦЭМ!$D$33:$D$776,СВЦЭМ!$A$33:$A$776,$A157,СВЦЭМ!$B$33:$B$776,U$155)+'СЕТ СН'!$I$14+СВЦЭМ!$D$10+'СЕТ СН'!$I$6-'СЕТ СН'!$I$26</f>
        <v>1446.52861409</v>
      </c>
      <c r="V157" s="36">
        <f>SUMIFS(СВЦЭМ!$D$33:$D$776,СВЦЭМ!$A$33:$A$776,$A157,СВЦЭМ!$B$33:$B$776,V$155)+'СЕТ СН'!$I$14+СВЦЭМ!$D$10+'СЕТ СН'!$I$6-'СЕТ СН'!$I$26</f>
        <v>1450.6695684000001</v>
      </c>
      <c r="W157" s="36">
        <f>SUMIFS(СВЦЭМ!$D$33:$D$776,СВЦЭМ!$A$33:$A$776,$A157,СВЦЭМ!$B$33:$B$776,W$155)+'СЕТ СН'!$I$14+СВЦЭМ!$D$10+'СЕТ СН'!$I$6-'СЕТ СН'!$I$26</f>
        <v>1462.3820478100001</v>
      </c>
      <c r="X157" s="36">
        <f>SUMIFS(СВЦЭМ!$D$33:$D$776,СВЦЭМ!$A$33:$A$776,$A157,СВЦЭМ!$B$33:$B$776,X$155)+'СЕТ СН'!$I$14+СВЦЭМ!$D$10+'СЕТ СН'!$I$6-'СЕТ СН'!$I$26</f>
        <v>1477.63115535</v>
      </c>
      <c r="Y157" s="36">
        <f>SUMIFS(СВЦЭМ!$D$33:$D$776,СВЦЭМ!$A$33:$A$776,$A157,СВЦЭМ!$B$33:$B$776,Y$155)+'СЕТ СН'!$I$14+СВЦЭМ!$D$10+'СЕТ СН'!$I$6-'СЕТ СН'!$I$26</f>
        <v>1505.7492093400001</v>
      </c>
    </row>
    <row r="158" spans="1:27" ht="15.75" x14ac:dyDescent="0.2">
      <c r="A158" s="35">
        <f t="shared" ref="A158:A186" si="4">A157+1</f>
        <v>43893</v>
      </c>
      <c r="B158" s="36">
        <f>SUMIFS(СВЦЭМ!$D$33:$D$776,СВЦЭМ!$A$33:$A$776,$A158,СВЦЭМ!$B$33:$B$776,B$155)+'СЕТ СН'!$I$14+СВЦЭМ!$D$10+'СЕТ СН'!$I$6-'СЕТ СН'!$I$26</f>
        <v>1546.9839226500001</v>
      </c>
      <c r="C158" s="36">
        <f>SUMIFS(СВЦЭМ!$D$33:$D$776,СВЦЭМ!$A$33:$A$776,$A158,СВЦЭМ!$B$33:$B$776,C$155)+'СЕТ СН'!$I$14+СВЦЭМ!$D$10+'СЕТ СН'!$I$6-'СЕТ СН'!$I$26</f>
        <v>1571.5192787800001</v>
      </c>
      <c r="D158" s="36">
        <f>SUMIFS(СВЦЭМ!$D$33:$D$776,СВЦЭМ!$A$33:$A$776,$A158,СВЦЭМ!$B$33:$B$776,D$155)+'СЕТ СН'!$I$14+СВЦЭМ!$D$10+'СЕТ СН'!$I$6-'СЕТ СН'!$I$26</f>
        <v>1564.6633657500001</v>
      </c>
      <c r="E158" s="36">
        <f>SUMIFS(СВЦЭМ!$D$33:$D$776,СВЦЭМ!$A$33:$A$776,$A158,СВЦЭМ!$B$33:$B$776,E$155)+'СЕТ СН'!$I$14+СВЦЭМ!$D$10+'СЕТ СН'!$I$6-'СЕТ СН'!$I$26</f>
        <v>1567.92975415</v>
      </c>
      <c r="F158" s="36">
        <f>SUMIFS(СВЦЭМ!$D$33:$D$776,СВЦЭМ!$A$33:$A$776,$A158,СВЦЭМ!$B$33:$B$776,F$155)+'СЕТ СН'!$I$14+СВЦЭМ!$D$10+'СЕТ СН'!$I$6-'СЕТ СН'!$I$26</f>
        <v>1559.81714091</v>
      </c>
      <c r="G158" s="36">
        <f>SUMIFS(СВЦЭМ!$D$33:$D$776,СВЦЭМ!$A$33:$A$776,$A158,СВЦЭМ!$B$33:$B$776,G$155)+'СЕТ СН'!$I$14+СВЦЭМ!$D$10+'СЕТ СН'!$I$6-'СЕТ СН'!$I$26</f>
        <v>1566.09049366</v>
      </c>
      <c r="H158" s="36">
        <f>SUMIFS(СВЦЭМ!$D$33:$D$776,СВЦЭМ!$A$33:$A$776,$A158,СВЦЭМ!$B$33:$B$776,H$155)+'СЕТ СН'!$I$14+СВЦЭМ!$D$10+'СЕТ СН'!$I$6-'СЕТ СН'!$I$26</f>
        <v>1545.04091485</v>
      </c>
      <c r="I158" s="36">
        <f>SUMIFS(СВЦЭМ!$D$33:$D$776,СВЦЭМ!$A$33:$A$776,$A158,СВЦЭМ!$B$33:$B$776,I$155)+'СЕТ СН'!$I$14+СВЦЭМ!$D$10+'СЕТ СН'!$I$6-'СЕТ СН'!$I$26</f>
        <v>1458.31002736</v>
      </c>
      <c r="J158" s="36">
        <f>SUMIFS(СВЦЭМ!$D$33:$D$776,СВЦЭМ!$A$33:$A$776,$A158,СВЦЭМ!$B$33:$B$776,J$155)+'СЕТ СН'!$I$14+СВЦЭМ!$D$10+'СЕТ СН'!$I$6-'СЕТ СН'!$I$26</f>
        <v>1388.46289957</v>
      </c>
      <c r="K158" s="36">
        <f>SUMIFS(СВЦЭМ!$D$33:$D$776,СВЦЭМ!$A$33:$A$776,$A158,СВЦЭМ!$B$33:$B$776,K$155)+'СЕТ СН'!$I$14+СВЦЭМ!$D$10+'СЕТ СН'!$I$6-'СЕТ СН'!$I$26</f>
        <v>1384.3058636300002</v>
      </c>
      <c r="L158" s="36">
        <f>SUMIFS(СВЦЭМ!$D$33:$D$776,СВЦЭМ!$A$33:$A$776,$A158,СВЦЭМ!$B$33:$B$776,L$155)+'СЕТ СН'!$I$14+СВЦЭМ!$D$10+'СЕТ СН'!$I$6-'СЕТ СН'!$I$26</f>
        <v>1385.0820558400001</v>
      </c>
      <c r="M158" s="36">
        <f>SUMIFS(СВЦЭМ!$D$33:$D$776,СВЦЭМ!$A$33:$A$776,$A158,СВЦЭМ!$B$33:$B$776,M$155)+'СЕТ СН'!$I$14+СВЦЭМ!$D$10+'СЕТ СН'!$I$6-'СЕТ СН'!$I$26</f>
        <v>1389.93157821</v>
      </c>
      <c r="N158" s="36">
        <f>SUMIFS(СВЦЭМ!$D$33:$D$776,СВЦЭМ!$A$33:$A$776,$A158,СВЦЭМ!$B$33:$B$776,N$155)+'СЕТ СН'!$I$14+СВЦЭМ!$D$10+'СЕТ СН'!$I$6-'СЕТ СН'!$I$26</f>
        <v>1405.0555689900002</v>
      </c>
      <c r="O158" s="36">
        <f>SUMIFS(СВЦЭМ!$D$33:$D$776,СВЦЭМ!$A$33:$A$776,$A158,СВЦЭМ!$B$33:$B$776,O$155)+'СЕТ СН'!$I$14+СВЦЭМ!$D$10+'СЕТ СН'!$I$6-'СЕТ СН'!$I$26</f>
        <v>1419.8081842900001</v>
      </c>
      <c r="P158" s="36">
        <f>SUMIFS(СВЦЭМ!$D$33:$D$776,СВЦЭМ!$A$33:$A$776,$A158,СВЦЭМ!$B$33:$B$776,P$155)+'СЕТ СН'!$I$14+СВЦЭМ!$D$10+'СЕТ СН'!$I$6-'СЕТ СН'!$I$26</f>
        <v>1428.46742801</v>
      </c>
      <c r="Q158" s="36">
        <f>SUMIFS(СВЦЭМ!$D$33:$D$776,СВЦЭМ!$A$33:$A$776,$A158,СВЦЭМ!$B$33:$B$776,Q$155)+'СЕТ СН'!$I$14+СВЦЭМ!$D$10+'СЕТ СН'!$I$6-'СЕТ СН'!$I$26</f>
        <v>1434.14129138</v>
      </c>
      <c r="R158" s="36">
        <f>SUMIFS(СВЦЭМ!$D$33:$D$776,СВЦЭМ!$A$33:$A$776,$A158,СВЦЭМ!$B$33:$B$776,R$155)+'СЕТ СН'!$I$14+СВЦЭМ!$D$10+'СЕТ СН'!$I$6-'СЕТ СН'!$I$26</f>
        <v>1428.0295829700001</v>
      </c>
      <c r="S158" s="36">
        <f>SUMIFS(СВЦЭМ!$D$33:$D$776,СВЦЭМ!$A$33:$A$776,$A158,СВЦЭМ!$B$33:$B$776,S$155)+'СЕТ СН'!$I$14+СВЦЭМ!$D$10+'СЕТ СН'!$I$6-'СЕТ СН'!$I$26</f>
        <v>1423.08802799</v>
      </c>
      <c r="T158" s="36">
        <f>SUMIFS(СВЦЭМ!$D$33:$D$776,СВЦЭМ!$A$33:$A$776,$A158,СВЦЭМ!$B$33:$B$776,T$155)+'СЕТ СН'!$I$14+СВЦЭМ!$D$10+'СЕТ СН'!$I$6-'СЕТ СН'!$I$26</f>
        <v>1404.91856383</v>
      </c>
      <c r="U158" s="36">
        <f>SUMIFS(СВЦЭМ!$D$33:$D$776,СВЦЭМ!$A$33:$A$776,$A158,СВЦЭМ!$B$33:$B$776,U$155)+'СЕТ СН'!$I$14+СВЦЭМ!$D$10+'СЕТ СН'!$I$6-'СЕТ СН'!$I$26</f>
        <v>1429.9194093800002</v>
      </c>
      <c r="V158" s="36">
        <f>SUMIFS(СВЦЭМ!$D$33:$D$776,СВЦЭМ!$A$33:$A$776,$A158,СВЦЭМ!$B$33:$B$776,V$155)+'СЕТ СН'!$I$14+СВЦЭМ!$D$10+'СЕТ СН'!$I$6-'СЕТ СН'!$I$26</f>
        <v>1436.84689443</v>
      </c>
      <c r="W158" s="36">
        <f>SUMIFS(СВЦЭМ!$D$33:$D$776,СВЦЭМ!$A$33:$A$776,$A158,СВЦЭМ!$B$33:$B$776,W$155)+'СЕТ СН'!$I$14+СВЦЭМ!$D$10+'СЕТ СН'!$I$6-'СЕТ СН'!$I$26</f>
        <v>1418.46208045</v>
      </c>
      <c r="X158" s="36">
        <f>SUMIFS(СВЦЭМ!$D$33:$D$776,СВЦЭМ!$A$33:$A$776,$A158,СВЦЭМ!$B$33:$B$776,X$155)+'СЕТ СН'!$I$14+СВЦЭМ!$D$10+'СЕТ СН'!$I$6-'СЕТ СН'!$I$26</f>
        <v>1414.5350741100001</v>
      </c>
      <c r="Y158" s="36">
        <f>SUMIFS(СВЦЭМ!$D$33:$D$776,СВЦЭМ!$A$33:$A$776,$A158,СВЦЭМ!$B$33:$B$776,Y$155)+'СЕТ СН'!$I$14+СВЦЭМ!$D$10+'СЕТ СН'!$I$6-'СЕТ СН'!$I$26</f>
        <v>1461.53923424</v>
      </c>
    </row>
    <row r="159" spans="1:27" ht="15.75" x14ac:dyDescent="0.2">
      <c r="A159" s="35">
        <f t="shared" si="4"/>
        <v>43894</v>
      </c>
      <c r="B159" s="36">
        <f>SUMIFS(СВЦЭМ!$D$33:$D$776,СВЦЭМ!$A$33:$A$776,$A159,СВЦЭМ!$B$33:$B$776,B$155)+'СЕТ СН'!$I$14+СВЦЭМ!$D$10+'СЕТ СН'!$I$6-'СЕТ СН'!$I$26</f>
        <v>1549.2537991600002</v>
      </c>
      <c r="C159" s="36">
        <f>SUMIFS(СВЦЭМ!$D$33:$D$776,СВЦЭМ!$A$33:$A$776,$A159,СВЦЭМ!$B$33:$B$776,C$155)+'СЕТ СН'!$I$14+СВЦЭМ!$D$10+'СЕТ СН'!$I$6-'СЕТ СН'!$I$26</f>
        <v>1572.0048729800001</v>
      </c>
      <c r="D159" s="36">
        <f>SUMIFS(СВЦЭМ!$D$33:$D$776,СВЦЭМ!$A$33:$A$776,$A159,СВЦЭМ!$B$33:$B$776,D$155)+'СЕТ СН'!$I$14+СВЦЭМ!$D$10+'СЕТ СН'!$I$6-'СЕТ СН'!$I$26</f>
        <v>1582.7110825100001</v>
      </c>
      <c r="E159" s="36">
        <f>SUMIFS(СВЦЭМ!$D$33:$D$776,СВЦЭМ!$A$33:$A$776,$A159,СВЦЭМ!$B$33:$B$776,E$155)+'СЕТ СН'!$I$14+СВЦЭМ!$D$10+'СЕТ СН'!$I$6-'СЕТ СН'!$I$26</f>
        <v>1584.09394071</v>
      </c>
      <c r="F159" s="36">
        <f>SUMIFS(СВЦЭМ!$D$33:$D$776,СВЦЭМ!$A$33:$A$776,$A159,СВЦЭМ!$B$33:$B$776,F$155)+'СЕТ СН'!$I$14+СВЦЭМ!$D$10+'СЕТ СН'!$I$6-'СЕТ СН'!$I$26</f>
        <v>1577.61248047</v>
      </c>
      <c r="G159" s="36">
        <f>SUMIFS(СВЦЭМ!$D$33:$D$776,СВЦЭМ!$A$33:$A$776,$A159,СВЦЭМ!$B$33:$B$776,G$155)+'СЕТ СН'!$I$14+СВЦЭМ!$D$10+'СЕТ СН'!$I$6-'СЕТ СН'!$I$26</f>
        <v>1516.6419937300002</v>
      </c>
      <c r="H159" s="36">
        <f>SUMIFS(СВЦЭМ!$D$33:$D$776,СВЦЭМ!$A$33:$A$776,$A159,СВЦЭМ!$B$33:$B$776,H$155)+'СЕТ СН'!$I$14+СВЦЭМ!$D$10+'СЕТ СН'!$I$6-'СЕТ СН'!$I$26</f>
        <v>1471.5066501000001</v>
      </c>
      <c r="I159" s="36">
        <f>SUMIFS(СВЦЭМ!$D$33:$D$776,СВЦЭМ!$A$33:$A$776,$A159,СВЦЭМ!$B$33:$B$776,I$155)+'СЕТ СН'!$I$14+СВЦЭМ!$D$10+'СЕТ СН'!$I$6-'СЕТ СН'!$I$26</f>
        <v>1441.5507500200001</v>
      </c>
      <c r="J159" s="36">
        <f>SUMIFS(СВЦЭМ!$D$33:$D$776,СВЦЭМ!$A$33:$A$776,$A159,СВЦЭМ!$B$33:$B$776,J$155)+'СЕТ СН'!$I$14+СВЦЭМ!$D$10+'СЕТ СН'!$I$6-'СЕТ СН'!$I$26</f>
        <v>1400.4015491300001</v>
      </c>
      <c r="K159" s="36">
        <f>SUMIFS(СВЦЭМ!$D$33:$D$776,СВЦЭМ!$A$33:$A$776,$A159,СВЦЭМ!$B$33:$B$776,K$155)+'СЕТ СН'!$I$14+СВЦЭМ!$D$10+'СЕТ СН'!$I$6-'СЕТ СН'!$I$26</f>
        <v>1408.2395317600001</v>
      </c>
      <c r="L159" s="36">
        <f>SUMIFS(СВЦЭМ!$D$33:$D$776,СВЦЭМ!$A$33:$A$776,$A159,СВЦЭМ!$B$33:$B$776,L$155)+'СЕТ СН'!$I$14+СВЦЭМ!$D$10+'СЕТ СН'!$I$6-'СЕТ СН'!$I$26</f>
        <v>1413.43053504</v>
      </c>
      <c r="M159" s="36">
        <f>SUMIFS(СВЦЭМ!$D$33:$D$776,СВЦЭМ!$A$33:$A$776,$A159,СВЦЭМ!$B$33:$B$776,M$155)+'СЕТ СН'!$I$14+СВЦЭМ!$D$10+'СЕТ СН'!$I$6-'СЕТ СН'!$I$26</f>
        <v>1430.86120132</v>
      </c>
      <c r="N159" s="36">
        <f>SUMIFS(СВЦЭМ!$D$33:$D$776,СВЦЭМ!$A$33:$A$776,$A159,СВЦЭМ!$B$33:$B$776,N$155)+'СЕТ СН'!$I$14+СВЦЭМ!$D$10+'СЕТ СН'!$I$6-'СЕТ СН'!$I$26</f>
        <v>1442.02008273</v>
      </c>
      <c r="O159" s="36">
        <f>SUMIFS(СВЦЭМ!$D$33:$D$776,СВЦЭМ!$A$33:$A$776,$A159,СВЦЭМ!$B$33:$B$776,O$155)+'СЕТ СН'!$I$14+СВЦЭМ!$D$10+'СЕТ СН'!$I$6-'СЕТ СН'!$I$26</f>
        <v>1454.1209404800002</v>
      </c>
      <c r="P159" s="36">
        <f>SUMIFS(СВЦЭМ!$D$33:$D$776,СВЦЭМ!$A$33:$A$776,$A159,СВЦЭМ!$B$33:$B$776,P$155)+'СЕТ СН'!$I$14+СВЦЭМ!$D$10+'СЕТ СН'!$I$6-'СЕТ СН'!$I$26</f>
        <v>1465.6900088699999</v>
      </c>
      <c r="Q159" s="36">
        <f>SUMIFS(СВЦЭМ!$D$33:$D$776,СВЦЭМ!$A$33:$A$776,$A159,СВЦЭМ!$B$33:$B$776,Q$155)+'СЕТ СН'!$I$14+СВЦЭМ!$D$10+'СЕТ СН'!$I$6-'СЕТ СН'!$I$26</f>
        <v>1476.1429413800001</v>
      </c>
      <c r="R159" s="36">
        <f>SUMIFS(СВЦЭМ!$D$33:$D$776,СВЦЭМ!$A$33:$A$776,$A159,СВЦЭМ!$B$33:$B$776,R$155)+'СЕТ СН'!$I$14+СВЦЭМ!$D$10+'СЕТ СН'!$I$6-'СЕТ СН'!$I$26</f>
        <v>1468.9769588899999</v>
      </c>
      <c r="S159" s="36">
        <f>SUMIFS(СВЦЭМ!$D$33:$D$776,СВЦЭМ!$A$33:$A$776,$A159,СВЦЭМ!$B$33:$B$776,S$155)+'СЕТ СН'!$I$14+СВЦЭМ!$D$10+'СЕТ СН'!$I$6-'СЕТ СН'!$I$26</f>
        <v>1454.08690712</v>
      </c>
      <c r="T159" s="36">
        <f>SUMIFS(СВЦЭМ!$D$33:$D$776,СВЦЭМ!$A$33:$A$776,$A159,СВЦЭМ!$B$33:$B$776,T$155)+'СЕТ СН'!$I$14+СВЦЭМ!$D$10+'СЕТ СН'!$I$6-'СЕТ СН'!$I$26</f>
        <v>1436.22459381</v>
      </c>
      <c r="U159" s="36">
        <f>SUMIFS(СВЦЭМ!$D$33:$D$776,СВЦЭМ!$A$33:$A$776,$A159,СВЦЭМ!$B$33:$B$776,U$155)+'СЕТ СН'!$I$14+СВЦЭМ!$D$10+'СЕТ СН'!$I$6-'СЕТ СН'!$I$26</f>
        <v>1429.55600022</v>
      </c>
      <c r="V159" s="36">
        <f>SUMIFS(СВЦЭМ!$D$33:$D$776,СВЦЭМ!$A$33:$A$776,$A159,СВЦЭМ!$B$33:$B$776,V$155)+'СЕТ СН'!$I$14+СВЦЭМ!$D$10+'СЕТ СН'!$I$6-'СЕТ СН'!$I$26</f>
        <v>1426.5574530200001</v>
      </c>
      <c r="W159" s="36">
        <f>SUMIFS(СВЦЭМ!$D$33:$D$776,СВЦЭМ!$A$33:$A$776,$A159,СВЦЭМ!$B$33:$B$776,W$155)+'СЕТ СН'!$I$14+СВЦЭМ!$D$10+'СЕТ СН'!$I$6-'СЕТ СН'!$I$26</f>
        <v>1431.0356502700001</v>
      </c>
      <c r="X159" s="36">
        <f>SUMIFS(СВЦЭМ!$D$33:$D$776,СВЦЭМ!$A$33:$A$776,$A159,СВЦЭМ!$B$33:$B$776,X$155)+'СЕТ СН'!$I$14+СВЦЭМ!$D$10+'СЕТ СН'!$I$6-'СЕТ СН'!$I$26</f>
        <v>1439.9629467100001</v>
      </c>
      <c r="Y159" s="36">
        <f>SUMIFS(СВЦЭМ!$D$33:$D$776,СВЦЭМ!$A$33:$A$776,$A159,СВЦЭМ!$B$33:$B$776,Y$155)+'СЕТ СН'!$I$14+СВЦЭМ!$D$10+'СЕТ СН'!$I$6-'СЕТ СН'!$I$26</f>
        <v>1476.81618198</v>
      </c>
    </row>
    <row r="160" spans="1:27" ht="15.75" x14ac:dyDescent="0.2">
      <c r="A160" s="35">
        <f t="shared" si="4"/>
        <v>43895</v>
      </c>
      <c r="B160" s="36">
        <f>SUMIFS(СВЦЭМ!$D$33:$D$776,СВЦЭМ!$A$33:$A$776,$A160,СВЦЭМ!$B$33:$B$776,B$155)+'СЕТ СН'!$I$14+СВЦЭМ!$D$10+'СЕТ СН'!$I$6-'СЕТ СН'!$I$26</f>
        <v>1523.8209703</v>
      </c>
      <c r="C160" s="36">
        <f>SUMIFS(СВЦЭМ!$D$33:$D$776,СВЦЭМ!$A$33:$A$776,$A160,СВЦЭМ!$B$33:$B$776,C$155)+'СЕТ СН'!$I$14+СВЦЭМ!$D$10+'СЕТ СН'!$I$6-'СЕТ СН'!$I$26</f>
        <v>1561.9797222500001</v>
      </c>
      <c r="D160" s="36">
        <f>SUMIFS(СВЦЭМ!$D$33:$D$776,СВЦЭМ!$A$33:$A$776,$A160,СВЦЭМ!$B$33:$B$776,D$155)+'СЕТ СН'!$I$14+СВЦЭМ!$D$10+'СЕТ СН'!$I$6-'СЕТ СН'!$I$26</f>
        <v>1568.78186213</v>
      </c>
      <c r="E160" s="36">
        <f>SUMIFS(СВЦЭМ!$D$33:$D$776,СВЦЭМ!$A$33:$A$776,$A160,СВЦЭМ!$B$33:$B$776,E$155)+'СЕТ СН'!$I$14+СВЦЭМ!$D$10+'СЕТ СН'!$I$6-'СЕТ СН'!$I$26</f>
        <v>1581.19630848</v>
      </c>
      <c r="F160" s="36">
        <f>SUMIFS(СВЦЭМ!$D$33:$D$776,СВЦЭМ!$A$33:$A$776,$A160,СВЦЭМ!$B$33:$B$776,F$155)+'СЕТ СН'!$I$14+СВЦЭМ!$D$10+'СЕТ СН'!$I$6-'СЕТ СН'!$I$26</f>
        <v>1555.95881543</v>
      </c>
      <c r="G160" s="36">
        <f>SUMIFS(СВЦЭМ!$D$33:$D$776,СВЦЭМ!$A$33:$A$776,$A160,СВЦЭМ!$B$33:$B$776,G$155)+'СЕТ СН'!$I$14+СВЦЭМ!$D$10+'СЕТ СН'!$I$6-'СЕТ СН'!$I$26</f>
        <v>1541.4734191299999</v>
      </c>
      <c r="H160" s="36">
        <f>SUMIFS(СВЦЭМ!$D$33:$D$776,СВЦЭМ!$A$33:$A$776,$A160,СВЦЭМ!$B$33:$B$776,H$155)+'СЕТ СН'!$I$14+СВЦЭМ!$D$10+'СЕТ СН'!$I$6-'СЕТ СН'!$I$26</f>
        <v>1496.9351489599999</v>
      </c>
      <c r="I160" s="36">
        <f>SUMIFS(СВЦЭМ!$D$33:$D$776,СВЦЭМ!$A$33:$A$776,$A160,СВЦЭМ!$B$33:$B$776,I$155)+'СЕТ СН'!$I$14+СВЦЭМ!$D$10+'СЕТ СН'!$I$6-'СЕТ СН'!$I$26</f>
        <v>1478.9791852200001</v>
      </c>
      <c r="J160" s="36">
        <f>SUMIFS(СВЦЭМ!$D$33:$D$776,СВЦЭМ!$A$33:$A$776,$A160,СВЦЭМ!$B$33:$B$776,J$155)+'СЕТ СН'!$I$14+СВЦЭМ!$D$10+'СЕТ СН'!$I$6-'СЕТ СН'!$I$26</f>
        <v>1436.04488967</v>
      </c>
      <c r="K160" s="36">
        <f>SUMIFS(СВЦЭМ!$D$33:$D$776,СВЦЭМ!$A$33:$A$776,$A160,СВЦЭМ!$B$33:$B$776,K$155)+'СЕТ СН'!$I$14+СВЦЭМ!$D$10+'СЕТ СН'!$I$6-'СЕТ СН'!$I$26</f>
        <v>1435.9007766899999</v>
      </c>
      <c r="L160" s="36">
        <f>SUMIFS(СВЦЭМ!$D$33:$D$776,СВЦЭМ!$A$33:$A$776,$A160,СВЦЭМ!$B$33:$B$776,L$155)+'СЕТ СН'!$I$14+СВЦЭМ!$D$10+'СЕТ СН'!$I$6-'СЕТ СН'!$I$26</f>
        <v>1456.4244324599999</v>
      </c>
      <c r="M160" s="36">
        <f>SUMIFS(СВЦЭМ!$D$33:$D$776,СВЦЭМ!$A$33:$A$776,$A160,СВЦЭМ!$B$33:$B$776,M$155)+'СЕТ СН'!$I$14+СВЦЭМ!$D$10+'СЕТ СН'!$I$6-'СЕТ СН'!$I$26</f>
        <v>1483.0742567000002</v>
      </c>
      <c r="N160" s="36">
        <f>SUMIFS(СВЦЭМ!$D$33:$D$776,СВЦЭМ!$A$33:$A$776,$A160,СВЦЭМ!$B$33:$B$776,N$155)+'СЕТ СН'!$I$14+СВЦЭМ!$D$10+'СЕТ СН'!$I$6-'СЕТ СН'!$I$26</f>
        <v>1489.5625536299999</v>
      </c>
      <c r="O160" s="36">
        <f>SUMIFS(СВЦЭМ!$D$33:$D$776,СВЦЭМ!$A$33:$A$776,$A160,СВЦЭМ!$B$33:$B$776,O$155)+'СЕТ СН'!$I$14+СВЦЭМ!$D$10+'СЕТ СН'!$I$6-'СЕТ СН'!$I$26</f>
        <v>1500.5102863300001</v>
      </c>
      <c r="P160" s="36">
        <f>SUMIFS(СВЦЭМ!$D$33:$D$776,СВЦЭМ!$A$33:$A$776,$A160,СВЦЭМ!$B$33:$B$776,P$155)+'СЕТ СН'!$I$14+СВЦЭМ!$D$10+'СЕТ СН'!$I$6-'СЕТ СН'!$I$26</f>
        <v>1511.2114073600001</v>
      </c>
      <c r="Q160" s="36">
        <f>SUMIFS(СВЦЭМ!$D$33:$D$776,СВЦЭМ!$A$33:$A$776,$A160,СВЦЭМ!$B$33:$B$776,Q$155)+'СЕТ СН'!$I$14+СВЦЭМ!$D$10+'СЕТ СН'!$I$6-'СЕТ СН'!$I$26</f>
        <v>1520.88129669</v>
      </c>
      <c r="R160" s="36">
        <f>SUMIFS(СВЦЭМ!$D$33:$D$776,СВЦЭМ!$A$33:$A$776,$A160,СВЦЭМ!$B$33:$B$776,R$155)+'СЕТ СН'!$I$14+СВЦЭМ!$D$10+'СЕТ СН'!$I$6-'СЕТ СН'!$I$26</f>
        <v>1519.96731918</v>
      </c>
      <c r="S160" s="36">
        <f>SUMIFS(СВЦЭМ!$D$33:$D$776,СВЦЭМ!$A$33:$A$776,$A160,СВЦЭМ!$B$33:$B$776,S$155)+'СЕТ СН'!$I$14+СВЦЭМ!$D$10+'СЕТ СН'!$I$6-'СЕТ СН'!$I$26</f>
        <v>1509.7110147799999</v>
      </c>
      <c r="T160" s="36">
        <f>SUMIFS(СВЦЭМ!$D$33:$D$776,СВЦЭМ!$A$33:$A$776,$A160,СВЦЭМ!$B$33:$B$776,T$155)+'СЕТ СН'!$I$14+СВЦЭМ!$D$10+'СЕТ СН'!$I$6-'СЕТ СН'!$I$26</f>
        <v>1491.5012181300001</v>
      </c>
      <c r="U160" s="36">
        <f>SUMIFS(СВЦЭМ!$D$33:$D$776,СВЦЭМ!$A$33:$A$776,$A160,СВЦЭМ!$B$33:$B$776,U$155)+'СЕТ СН'!$I$14+СВЦЭМ!$D$10+'СЕТ СН'!$I$6-'СЕТ СН'!$I$26</f>
        <v>1468.55508768</v>
      </c>
      <c r="V160" s="36">
        <f>SUMIFS(СВЦЭМ!$D$33:$D$776,СВЦЭМ!$A$33:$A$776,$A160,СВЦЭМ!$B$33:$B$776,V$155)+'СЕТ СН'!$I$14+СВЦЭМ!$D$10+'СЕТ СН'!$I$6-'СЕТ СН'!$I$26</f>
        <v>1465.8353842800002</v>
      </c>
      <c r="W160" s="36">
        <f>SUMIFS(СВЦЭМ!$D$33:$D$776,СВЦЭМ!$A$33:$A$776,$A160,СВЦЭМ!$B$33:$B$776,W$155)+'СЕТ СН'!$I$14+СВЦЭМ!$D$10+'СЕТ СН'!$I$6-'СЕТ СН'!$I$26</f>
        <v>1477.2718335700001</v>
      </c>
      <c r="X160" s="36">
        <f>SUMIFS(СВЦЭМ!$D$33:$D$776,СВЦЭМ!$A$33:$A$776,$A160,СВЦЭМ!$B$33:$B$776,X$155)+'СЕТ СН'!$I$14+СВЦЭМ!$D$10+'СЕТ СН'!$I$6-'СЕТ СН'!$I$26</f>
        <v>1491.8297375299999</v>
      </c>
      <c r="Y160" s="36">
        <f>SUMIFS(СВЦЭМ!$D$33:$D$776,СВЦЭМ!$A$33:$A$776,$A160,СВЦЭМ!$B$33:$B$776,Y$155)+'СЕТ СН'!$I$14+СВЦЭМ!$D$10+'СЕТ СН'!$I$6-'СЕТ СН'!$I$26</f>
        <v>1508.5051937200001</v>
      </c>
    </row>
    <row r="161" spans="1:25" ht="15.75" x14ac:dyDescent="0.2">
      <c r="A161" s="35">
        <f t="shared" si="4"/>
        <v>43896</v>
      </c>
      <c r="B161" s="36">
        <f>SUMIFS(СВЦЭМ!$D$33:$D$776,СВЦЭМ!$A$33:$A$776,$A161,СВЦЭМ!$B$33:$B$776,B$155)+'СЕТ СН'!$I$14+СВЦЭМ!$D$10+'СЕТ СН'!$I$6-'СЕТ СН'!$I$26</f>
        <v>1564.7087821499999</v>
      </c>
      <c r="C161" s="36">
        <f>SUMIFS(СВЦЭМ!$D$33:$D$776,СВЦЭМ!$A$33:$A$776,$A161,СВЦЭМ!$B$33:$B$776,C$155)+'СЕТ СН'!$I$14+СВЦЭМ!$D$10+'СЕТ СН'!$I$6-'СЕТ СН'!$I$26</f>
        <v>1589.4393725700002</v>
      </c>
      <c r="D161" s="36">
        <f>SUMIFS(СВЦЭМ!$D$33:$D$776,СВЦЭМ!$A$33:$A$776,$A161,СВЦЭМ!$B$33:$B$776,D$155)+'СЕТ СН'!$I$14+СВЦЭМ!$D$10+'СЕТ СН'!$I$6-'СЕТ СН'!$I$26</f>
        <v>1599.0701976</v>
      </c>
      <c r="E161" s="36">
        <f>SUMIFS(СВЦЭМ!$D$33:$D$776,СВЦЭМ!$A$33:$A$776,$A161,СВЦЭМ!$B$33:$B$776,E$155)+'СЕТ СН'!$I$14+СВЦЭМ!$D$10+'СЕТ СН'!$I$6-'СЕТ СН'!$I$26</f>
        <v>1604.9584242200001</v>
      </c>
      <c r="F161" s="36">
        <f>SUMIFS(СВЦЭМ!$D$33:$D$776,СВЦЭМ!$A$33:$A$776,$A161,СВЦЭМ!$B$33:$B$776,F$155)+'СЕТ СН'!$I$14+СВЦЭМ!$D$10+'СЕТ СН'!$I$6-'СЕТ СН'!$I$26</f>
        <v>1599.07691213</v>
      </c>
      <c r="G161" s="36">
        <f>SUMIFS(СВЦЭМ!$D$33:$D$776,СВЦЭМ!$A$33:$A$776,$A161,СВЦЭМ!$B$33:$B$776,G$155)+'СЕТ СН'!$I$14+СВЦЭМ!$D$10+'СЕТ СН'!$I$6-'СЕТ СН'!$I$26</f>
        <v>1579.3521910300001</v>
      </c>
      <c r="H161" s="36">
        <f>SUMIFS(СВЦЭМ!$D$33:$D$776,СВЦЭМ!$A$33:$A$776,$A161,СВЦЭМ!$B$33:$B$776,H$155)+'СЕТ СН'!$I$14+СВЦЭМ!$D$10+'СЕТ СН'!$I$6-'СЕТ СН'!$I$26</f>
        <v>1544.4279972100001</v>
      </c>
      <c r="I161" s="36">
        <f>SUMIFS(СВЦЭМ!$D$33:$D$776,СВЦЭМ!$A$33:$A$776,$A161,СВЦЭМ!$B$33:$B$776,I$155)+'СЕТ СН'!$I$14+СВЦЭМ!$D$10+'СЕТ СН'!$I$6-'СЕТ СН'!$I$26</f>
        <v>1507.3870434800001</v>
      </c>
      <c r="J161" s="36">
        <f>SUMIFS(СВЦЭМ!$D$33:$D$776,СВЦЭМ!$A$33:$A$776,$A161,СВЦЭМ!$B$33:$B$776,J$155)+'СЕТ СН'!$I$14+СВЦЭМ!$D$10+'СЕТ СН'!$I$6-'СЕТ СН'!$I$26</f>
        <v>1457.6814953799999</v>
      </c>
      <c r="K161" s="36">
        <f>SUMIFS(СВЦЭМ!$D$33:$D$776,СВЦЭМ!$A$33:$A$776,$A161,СВЦЭМ!$B$33:$B$776,K$155)+'СЕТ СН'!$I$14+СВЦЭМ!$D$10+'СЕТ СН'!$I$6-'СЕТ СН'!$I$26</f>
        <v>1448.5538310300001</v>
      </c>
      <c r="L161" s="36">
        <f>SUMIFS(СВЦЭМ!$D$33:$D$776,СВЦЭМ!$A$33:$A$776,$A161,СВЦЭМ!$B$33:$B$776,L$155)+'СЕТ СН'!$I$14+СВЦЭМ!$D$10+'СЕТ СН'!$I$6-'СЕТ СН'!$I$26</f>
        <v>1462.08532264</v>
      </c>
      <c r="M161" s="36">
        <f>SUMIFS(СВЦЭМ!$D$33:$D$776,СВЦЭМ!$A$33:$A$776,$A161,СВЦЭМ!$B$33:$B$776,M$155)+'СЕТ СН'!$I$14+СВЦЭМ!$D$10+'СЕТ СН'!$I$6-'СЕТ СН'!$I$26</f>
        <v>1482.0304698</v>
      </c>
      <c r="N161" s="36">
        <f>SUMIFS(СВЦЭМ!$D$33:$D$776,СВЦЭМ!$A$33:$A$776,$A161,СВЦЭМ!$B$33:$B$776,N$155)+'СЕТ СН'!$I$14+СВЦЭМ!$D$10+'СЕТ СН'!$I$6-'СЕТ СН'!$I$26</f>
        <v>1492.1559761600001</v>
      </c>
      <c r="O161" s="36">
        <f>SUMIFS(СВЦЭМ!$D$33:$D$776,СВЦЭМ!$A$33:$A$776,$A161,СВЦЭМ!$B$33:$B$776,O$155)+'СЕТ СН'!$I$14+СВЦЭМ!$D$10+'СЕТ СН'!$I$6-'СЕТ СН'!$I$26</f>
        <v>1509.6342447300001</v>
      </c>
      <c r="P161" s="36">
        <f>SUMIFS(СВЦЭМ!$D$33:$D$776,СВЦЭМ!$A$33:$A$776,$A161,СВЦЭМ!$B$33:$B$776,P$155)+'СЕТ СН'!$I$14+СВЦЭМ!$D$10+'СЕТ СН'!$I$6-'СЕТ СН'!$I$26</f>
        <v>1520.0984813800001</v>
      </c>
      <c r="Q161" s="36">
        <f>SUMIFS(СВЦЭМ!$D$33:$D$776,СВЦЭМ!$A$33:$A$776,$A161,СВЦЭМ!$B$33:$B$776,Q$155)+'СЕТ СН'!$I$14+СВЦЭМ!$D$10+'СЕТ СН'!$I$6-'СЕТ СН'!$I$26</f>
        <v>1523.7836008700001</v>
      </c>
      <c r="R161" s="36">
        <f>SUMIFS(СВЦЭМ!$D$33:$D$776,СВЦЭМ!$A$33:$A$776,$A161,СВЦЭМ!$B$33:$B$776,R$155)+'СЕТ СН'!$I$14+СВЦЭМ!$D$10+'СЕТ СН'!$I$6-'СЕТ СН'!$I$26</f>
        <v>1520.9610926999999</v>
      </c>
      <c r="S161" s="36">
        <f>SUMIFS(СВЦЭМ!$D$33:$D$776,СВЦЭМ!$A$33:$A$776,$A161,СВЦЭМ!$B$33:$B$776,S$155)+'СЕТ СН'!$I$14+СВЦЭМ!$D$10+'СЕТ СН'!$I$6-'СЕТ СН'!$I$26</f>
        <v>1510.2770482400001</v>
      </c>
      <c r="T161" s="36">
        <f>SUMIFS(СВЦЭМ!$D$33:$D$776,СВЦЭМ!$A$33:$A$776,$A161,СВЦЭМ!$B$33:$B$776,T$155)+'СЕТ СН'!$I$14+СВЦЭМ!$D$10+'СЕТ СН'!$I$6-'СЕТ СН'!$I$26</f>
        <v>1484.59693328</v>
      </c>
      <c r="U161" s="36">
        <f>SUMIFS(СВЦЭМ!$D$33:$D$776,СВЦЭМ!$A$33:$A$776,$A161,СВЦЭМ!$B$33:$B$776,U$155)+'СЕТ СН'!$I$14+СВЦЭМ!$D$10+'СЕТ СН'!$I$6-'СЕТ СН'!$I$26</f>
        <v>1477.1250848499999</v>
      </c>
      <c r="V161" s="36">
        <f>SUMIFS(СВЦЭМ!$D$33:$D$776,СВЦЭМ!$A$33:$A$776,$A161,СВЦЭМ!$B$33:$B$776,V$155)+'СЕТ СН'!$I$14+СВЦЭМ!$D$10+'СЕТ СН'!$I$6-'СЕТ СН'!$I$26</f>
        <v>1472.8883397200002</v>
      </c>
      <c r="W161" s="36">
        <f>SUMIFS(СВЦЭМ!$D$33:$D$776,СВЦЭМ!$A$33:$A$776,$A161,СВЦЭМ!$B$33:$B$776,W$155)+'СЕТ СН'!$I$14+СВЦЭМ!$D$10+'СЕТ СН'!$I$6-'СЕТ СН'!$I$26</f>
        <v>1486.4963478200002</v>
      </c>
      <c r="X161" s="36">
        <f>SUMIFS(СВЦЭМ!$D$33:$D$776,СВЦЭМ!$A$33:$A$776,$A161,СВЦЭМ!$B$33:$B$776,X$155)+'СЕТ СН'!$I$14+СВЦЭМ!$D$10+'СЕТ СН'!$I$6-'СЕТ СН'!$I$26</f>
        <v>1493.69318739</v>
      </c>
      <c r="Y161" s="36">
        <f>SUMIFS(СВЦЭМ!$D$33:$D$776,СВЦЭМ!$A$33:$A$776,$A161,СВЦЭМ!$B$33:$B$776,Y$155)+'СЕТ СН'!$I$14+СВЦЭМ!$D$10+'СЕТ СН'!$I$6-'СЕТ СН'!$I$26</f>
        <v>1502.98446891</v>
      </c>
    </row>
    <row r="162" spans="1:25" ht="15.75" x14ac:dyDescent="0.2">
      <c r="A162" s="35">
        <f t="shared" si="4"/>
        <v>43897</v>
      </c>
      <c r="B162" s="36">
        <f>SUMIFS(СВЦЭМ!$D$33:$D$776,СВЦЭМ!$A$33:$A$776,$A162,СВЦЭМ!$B$33:$B$776,B$155)+'СЕТ СН'!$I$14+СВЦЭМ!$D$10+'СЕТ СН'!$I$6-'СЕТ СН'!$I$26</f>
        <v>1534.15577951</v>
      </c>
      <c r="C162" s="36">
        <f>SUMIFS(СВЦЭМ!$D$33:$D$776,СВЦЭМ!$A$33:$A$776,$A162,СВЦЭМ!$B$33:$B$776,C$155)+'СЕТ СН'!$I$14+СВЦЭМ!$D$10+'СЕТ СН'!$I$6-'СЕТ СН'!$I$26</f>
        <v>1558.8868424100001</v>
      </c>
      <c r="D162" s="36">
        <f>SUMIFS(СВЦЭМ!$D$33:$D$776,СВЦЭМ!$A$33:$A$776,$A162,СВЦЭМ!$B$33:$B$776,D$155)+'СЕТ СН'!$I$14+СВЦЭМ!$D$10+'СЕТ СН'!$I$6-'СЕТ СН'!$I$26</f>
        <v>1569.44682429</v>
      </c>
      <c r="E162" s="36">
        <f>SUMIFS(СВЦЭМ!$D$33:$D$776,СВЦЭМ!$A$33:$A$776,$A162,СВЦЭМ!$B$33:$B$776,E$155)+'СЕТ СН'!$I$14+СВЦЭМ!$D$10+'СЕТ СН'!$I$6-'СЕТ СН'!$I$26</f>
        <v>1579.2928421000001</v>
      </c>
      <c r="F162" s="36">
        <f>SUMIFS(СВЦЭМ!$D$33:$D$776,СВЦЭМ!$A$33:$A$776,$A162,СВЦЭМ!$B$33:$B$776,F$155)+'СЕТ СН'!$I$14+СВЦЭМ!$D$10+'СЕТ СН'!$I$6-'СЕТ СН'!$I$26</f>
        <v>1574.9434295999999</v>
      </c>
      <c r="G162" s="36">
        <f>SUMIFS(СВЦЭМ!$D$33:$D$776,СВЦЭМ!$A$33:$A$776,$A162,СВЦЭМ!$B$33:$B$776,G$155)+'СЕТ СН'!$I$14+СВЦЭМ!$D$10+'СЕТ СН'!$I$6-'СЕТ СН'!$I$26</f>
        <v>1566.3439076</v>
      </c>
      <c r="H162" s="36">
        <f>SUMIFS(СВЦЭМ!$D$33:$D$776,СВЦЭМ!$A$33:$A$776,$A162,СВЦЭМ!$B$33:$B$776,H$155)+'СЕТ СН'!$I$14+СВЦЭМ!$D$10+'СЕТ СН'!$I$6-'СЕТ СН'!$I$26</f>
        <v>1547.8001087</v>
      </c>
      <c r="I162" s="36">
        <f>SUMIFS(СВЦЭМ!$D$33:$D$776,СВЦЭМ!$A$33:$A$776,$A162,СВЦЭМ!$B$33:$B$776,I$155)+'СЕТ СН'!$I$14+СВЦЭМ!$D$10+'СЕТ СН'!$I$6-'СЕТ СН'!$I$26</f>
        <v>1507.53532664</v>
      </c>
      <c r="J162" s="36">
        <f>SUMIFS(СВЦЭМ!$D$33:$D$776,СВЦЭМ!$A$33:$A$776,$A162,СВЦЭМ!$B$33:$B$776,J$155)+'СЕТ СН'!$I$14+СВЦЭМ!$D$10+'СЕТ СН'!$I$6-'СЕТ СН'!$I$26</f>
        <v>1458.1855637600002</v>
      </c>
      <c r="K162" s="36">
        <f>SUMIFS(СВЦЭМ!$D$33:$D$776,СВЦЭМ!$A$33:$A$776,$A162,СВЦЭМ!$B$33:$B$776,K$155)+'СЕТ СН'!$I$14+СВЦЭМ!$D$10+'СЕТ СН'!$I$6-'СЕТ СН'!$I$26</f>
        <v>1459.8292847299999</v>
      </c>
      <c r="L162" s="36">
        <f>SUMIFS(СВЦЭМ!$D$33:$D$776,СВЦЭМ!$A$33:$A$776,$A162,СВЦЭМ!$B$33:$B$776,L$155)+'СЕТ СН'!$I$14+СВЦЭМ!$D$10+'СЕТ СН'!$I$6-'СЕТ СН'!$I$26</f>
        <v>1463.9125721700002</v>
      </c>
      <c r="M162" s="36">
        <f>SUMIFS(СВЦЭМ!$D$33:$D$776,СВЦЭМ!$A$33:$A$776,$A162,СВЦЭМ!$B$33:$B$776,M$155)+'СЕТ СН'!$I$14+СВЦЭМ!$D$10+'СЕТ СН'!$I$6-'СЕТ СН'!$I$26</f>
        <v>1466.28958698</v>
      </c>
      <c r="N162" s="36">
        <f>SUMIFS(СВЦЭМ!$D$33:$D$776,СВЦЭМ!$A$33:$A$776,$A162,СВЦЭМ!$B$33:$B$776,N$155)+'СЕТ СН'!$I$14+СВЦЭМ!$D$10+'СЕТ СН'!$I$6-'СЕТ СН'!$I$26</f>
        <v>1483.33569659</v>
      </c>
      <c r="O162" s="36">
        <f>SUMIFS(СВЦЭМ!$D$33:$D$776,СВЦЭМ!$A$33:$A$776,$A162,СВЦЭМ!$B$33:$B$776,O$155)+'СЕТ СН'!$I$14+СВЦЭМ!$D$10+'СЕТ СН'!$I$6-'СЕТ СН'!$I$26</f>
        <v>1485.58231335</v>
      </c>
      <c r="P162" s="36">
        <f>SUMIFS(СВЦЭМ!$D$33:$D$776,СВЦЭМ!$A$33:$A$776,$A162,СВЦЭМ!$B$33:$B$776,P$155)+'СЕТ СН'!$I$14+СВЦЭМ!$D$10+'СЕТ СН'!$I$6-'СЕТ СН'!$I$26</f>
        <v>1494.5175308600001</v>
      </c>
      <c r="Q162" s="36">
        <f>SUMIFS(СВЦЭМ!$D$33:$D$776,СВЦЭМ!$A$33:$A$776,$A162,СВЦЭМ!$B$33:$B$776,Q$155)+'СЕТ СН'!$I$14+СВЦЭМ!$D$10+'СЕТ СН'!$I$6-'СЕТ СН'!$I$26</f>
        <v>1502.3784129800001</v>
      </c>
      <c r="R162" s="36">
        <f>SUMIFS(СВЦЭМ!$D$33:$D$776,СВЦЭМ!$A$33:$A$776,$A162,СВЦЭМ!$B$33:$B$776,R$155)+'СЕТ СН'!$I$14+СВЦЭМ!$D$10+'СЕТ СН'!$I$6-'СЕТ СН'!$I$26</f>
        <v>1491.0618986300001</v>
      </c>
      <c r="S162" s="36">
        <f>SUMIFS(СВЦЭМ!$D$33:$D$776,СВЦЭМ!$A$33:$A$776,$A162,СВЦЭМ!$B$33:$B$776,S$155)+'СЕТ СН'!$I$14+СВЦЭМ!$D$10+'СЕТ СН'!$I$6-'СЕТ СН'!$I$26</f>
        <v>1471.2266730000001</v>
      </c>
      <c r="T162" s="36">
        <f>SUMIFS(СВЦЭМ!$D$33:$D$776,СВЦЭМ!$A$33:$A$776,$A162,СВЦЭМ!$B$33:$B$776,T$155)+'СЕТ СН'!$I$14+СВЦЭМ!$D$10+'СЕТ СН'!$I$6-'СЕТ СН'!$I$26</f>
        <v>1454.7601477100002</v>
      </c>
      <c r="U162" s="36">
        <f>SUMIFS(СВЦЭМ!$D$33:$D$776,СВЦЭМ!$A$33:$A$776,$A162,СВЦЭМ!$B$33:$B$776,U$155)+'СЕТ СН'!$I$14+СВЦЭМ!$D$10+'СЕТ СН'!$I$6-'СЕТ СН'!$I$26</f>
        <v>1458.0829826600002</v>
      </c>
      <c r="V162" s="36">
        <f>SUMIFS(СВЦЭМ!$D$33:$D$776,СВЦЭМ!$A$33:$A$776,$A162,СВЦЭМ!$B$33:$B$776,V$155)+'СЕТ СН'!$I$14+СВЦЭМ!$D$10+'СЕТ СН'!$I$6-'СЕТ СН'!$I$26</f>
        <v>1461.93093456</v>
      </c>
      <c r="W162" s="36">
        <f>SUMIFS(СВЦЭМ!$D$33:$D$776,СВЦЭМ!$A$33:$A$776,$A162,СВЦЭМ!$B$33:$B$776,W$155)+'СЕТ СН'!$I$14+СВЦЭМ!$D$10+'СЕТ СН'!$I$6-'СЕТ СН'!$I$26</f>
        <v>1471.3568148700001</v>
      </c>
      <c r="X162" s="36">
        <f>SUMIFS(СВЦЭМ!$D$33:$D$776,СВЦЭМ!$A$33:$A$776,$A162,СВЦЭМ!$B$33:$B$776,X$155)+'СЕТ СН'!$I$14+СВЦЭМ!$D$10+'СЕТ СН'!$I$6-'СЕТ СН'!$I$26</f>
        <v>1478.72159573</v>
      </c>
      <c r="Y162" s="36">
        <f>SUMIFS(СВЦЭМ!$D$33:$D$776,СВЦЭМ!$A$33:$A$776,$A162,СВЦЭМ!$B$33:$B$776,Y$155)+'СЕТ СН'!$I$14+СВЦЭМ!$D$10+'СЕТ СН'!$I$6-'СЕТ СН'!$I$26</f>
        <v>1494.2412742700001</v>
      </c>
    </row>
    <row r="163" spans="1:25" ht="15.75" x14ac:dyDescent="0.2">
      <c r="A163" s="35">
        <f t="shared" si="4"/>
        <v>43898</v>
      </c>
      <c r="B163" s="36">
        <f>SUMIFS(СВЦЭМ!$D$33:$D$776,СВЦЭМ!$A$33:$A$776,$A163,СВЦЭМ!$B$33:$B$776,B$155)+'СЕТ СН'!$I$14+СВЦЭМ!$D$10+'СЕТ СН'!$I$6-'СЕТ СН'!$I$26</f>
        <v>1522.16975705</v>
      </c>
      <c r="C163" s="36">
        <f>SUMIFS(СВЦЭМ!$D$33:$D$776,СВЦЭМ!$A$33:$A$776,$A163,СВЦЭМ!$B$33:$B$776,C$155)+'СЕТ СН'!$I$14+СВЦЭМ!$D$10+'СЕТ СН'!$I$6-'СЕТ СН'!$I$26</f>
        <v>1544.9280033700002</v>
      </c>
      <c r="D163" s="36">
        <f>SUMIFS(СВЦЭМ!$D$33:$D$776,СВЦЭМ!$A$33:$A$776,$A163,СВЦЭМ!$B$33:$B$776,D$155)+'СЕТ СН'!$I$14+СВЦЭМ!$D$10+'СЕТ СН'!$I$6-'СЕТ СН'!$I$26</f>
        <v>1555.5741437500001</v>
      </c>
      <c r="E163" s="36">
        <f>SUMIFS(СВЦЭМ!$D$33:$D$776,СВЦЭМ!$A$33:$A$776,$A163,СВЦЭМ!$B$33:$B$776,E$155)+'СЕТ СН'!$I$14+СВЦЭМ!$D$10+'СЕТ СН'!$I$6-'СЕТ СН'!$I$26</f>
        <v>1561.3463365800001</v>
      </c>
      <c r="F163" s="36">
        <f>SUMIFS(СВЦЭМ!$D$33:$D$776,СВЦЭМ!$A$33:$A$776,$A163,СВЦЭМ!$B$33:$B$776,F$155)+'СЕТ СН'!$I$14+СВЦЭМ!$D$10+'СЕТ СН'!$I$6-'СЕТ СН'!$I$26</f>
        <v>1559.8551686599999</v>
      </c>
      <c r="G163" s="36">
        <f>SUMIFS(СВЦЭМ!$D$33:$D$776,СВЦЭМ!$A$33:$A$776,$A163,СВЦЭМ!$B$33:$B$776,G$155)+'СЕТ СН'!$I$14+СВЦЭМ!$D$10+'СЕТ СН'!$I$6-'СЕТ СН'!$I$26</f>
        <v>1550.7226534199999</v>
      </c>
      <c r="H163" s="36">
        <f>SUMIFS(СВЦЭМ!$D$33:$D$776,СВЦЭМ!$A$33:$A$776,$A163,СВЦЭМ!$B$33:$B$776,H$155)+'СЕТ СН'!$I$14+СВЦЭМ!$D$10+'СЕТ СН'!$I$6-'СЕТ СН'!$I$26</f>
        <v>1530.60334685</v>
      </c>
      <c r="I163" s="36">
        <f>SUMIFS(СВЦЭМ!$D$33:$D$776,СВЦЭМ!$A$33:$A$776,$A163,СВЦЭМ!$B$33:$B$776,I$155)+'СЕТ СН'!$I$14+СВЦЭМ!$D$10+'СЕТ СН'!$I$6-'СЕТ СН'!$I$26</f>
        <v>1494.83466991</v>
      </c>
      <c r="J163" s="36">
        <f>SUMIFS(СВЦЭМ!$D$33:$D$776,СВЦЭМ!$A$33:$A$776,$A163,СВЦЭМ!$B$33:$B$776,J$155)+'СЕТ СН'!$I$14+СВЦЭМ!$D$10+'СЕТ СН'!$I$6-'СЕТ СН'!$I$26</f>
        <v>1450.6178066</v>
      </c>
      <c r="K163" s="36">
        <f>SUMIFS(СВЦЭМ!$D$33:$D$776,СВЦЭМ!$A$33:$A$776,$A163,СВЦЭМ!$B$33:$B$776,K$155)+'СЕТ СН'!$I$14+СВЦЭМ!$D$10+'СЕТ СН'!$I$6-'СЕТ СН'!$I$26</f>
        <v>1424.3772444800002</v>
      </c>
      <c r="L163" s="36">
        <f>SUMIFS(СВЦЭМ!$D$33:$D$776,СВЦЭМ!$A$33:$A$776,$A163,СВЦЭМ!$B$33:$B$776,L$155)+'СЕТ СН'!$I$14+СВЦЭМ!$D$10+'СЕТ СН'!$I$6-'СЕТ СН'!$I$26</f>
        <v>1431.5446873800001</v>
      </c>
      <c r="M163" s="36">
        <f>SUMIFS(СВЦЭМ!$D$33:$D$776,СВЦЭМ!$A$33:$A$776,$A163,СВЦЭМ!$B$33:$B$776,M$155)+'СЕТ СН'!$I$14+СВЦЭМ!$D$10+'СЕТ СН'!$I$6-'СЕТ СН'!$I$26</f>
        <v>1431.6543169900001</v>
      </c>
      <c r="N163" s="36">
        <f>SUMIFS(СВЦЭМ!$D$33:$D$776,СВЦЭМ!$A$33:$A$776,$A163,СВЦЭМ!$B$33:$B$776,N$155)+'СЕТ СН'!$I$14+СВЦЭМ!$D$10+'СЕТ СН'!$I$6-'СЕТ СН'!$I$26</f>
        <v>1442.7268354500002</v>
      </c>
      <c r="O163" s="36">
        <f>SUMIFS(СВЦЭМ!$D$33:$D$776,СВЦЭМ!$A$33:$A$776,$A163,СВЦЭМ!$B$33:$B$776,O$155)+'СЕТ СН'!$I$14+СВЦЭМ!$D$10+'СЕТ СН'!$I$6-'СЕТ СН'!$I$26</f>
        <v>1458.5509339499999</v>
      </c>
      <c r="P163" s="36">
        <f>SUMIFS(СВЦЭМ!$D$33:$D$776,СВЦЭМ!$A$33:$A$776,$A163,СВЦЭМ!$B$33:$B$776,P$155)+'СЕТ СН'!$I$14+СВЦЭМ!$D$10+'СЕТ СН'!$I$6-'СЕТ СН'!$I$26</f>
        <v>1471.51580848</v>
      </c>
      <c r="Q163" s="36">
        <f>SUMIFS(СВЦЭМ!$D$33:$D$776,СВЦЭМ!$A$33:$A$776,$A163,СВЦЭМ!$B$33:$B$776,Q$155)+'СЕТ СН'!$I$14+СВЦЭМ!$D$10+'СЕТ СН'!$I$6-'СЕТ СН'!$I$26</f>
        <v>1478.7048602899999</v>
      </c>
      <c r="R163" s="36">
        <f>SUMIFS(СВЦЭМ!$D$33:$D$776,СВЦЭМ!$A$33:$A$776,$A163,СВЦЭМ!$B$33:$B$776,R$155)+'СЕТ СН'!$I$14+СВЦЭМ!$D$10+'СЕТ СН'!$I$6-'СЕТ СН'!$I$26</f>
        <v>1473.4914059</v>
      </c>
      <c r="S163" s="36">
        <f>SUMIFS(СВЦЭМ!$D$33:$D$776,СВЦЭМ!$A$33:$A$776,$A163,СВЦЭМ!$B$33:$B$776,S$155)+'СЕТ СН'!$I$14+СВЦЭМ!$D$10+'СЕТ СН'!$I$6-'СЕТ СН'!$I$26</f>
        <v>1466.45624879</v>
      </c>
      <c r="T163" s="36">
        <f>SUMIFS(СВЦЭМ!$D$33:$D$776,СВЦЭМ!$A$33:$A$776,$A163,СВЦЭМ!$B$33:$B$776,T$155)+'СЕТ СН'!$I$14+СВЦЭМ!$D$10+'СЕТ СН'!$I$6-'СЕТ СН'!$I$26</f>
        <v>1449.4622781200001</v>
      </c>
      <c r="U163" s="36">
        <f>SUMIFS(СВЦЭМ!$D$33:$D$776,СВЦЭМ!$A$33:$A$776,$A163,СВЦЭМ!$B$33:$B$776,U$155)+'СЕТ СН'!$I$14+СВЦЭМ!$D$10+'СЕТ СН'!$I$6-'СЕТ СН'!$I$26</f>
        <v>1437.7947255200002</v>
      </c>
      <c r="V163" s="36">
        <f>SUMIFS(СВЦЭМ!$D$33:$D$776,СВЦЭМ!$A$33:$A$776,$A163,СВЦЭМ!$B$33:$B$776,V$155)+'СЕТ СН'!$I$14+СВЦЭМ!$D$10+'СЕТ СН'!$I$6-'СЕТ СН'!$I$26</f>
        <v>1434.76745654</v>
      </c>
      <c r="W163" s="36">
        <f>SUMIFS(СВЦЭМ!$D$33:$D$776,СВЦЭМ!$A$33:$A$776,$A163,СВЦЭМ!$B$33:$B$776,W$155)+'СЕТ СН'!$I$14+СВЦЭМ!$D$10+'СЕТ СН'!$I$6-'СЕТ СН'!$I$26</f>
        <v>1442.4678832300001</v>
      </c>
      <c r="X163" s="36">
        <f>SUMIFS(СВЦЭМ!$D$33:$D$776,СВЦЭМ!$A$33:$A$776,$A163,СВЦЭМ!$B$33:$B$776,X$155)+'СЕТ СН'!$I$14+СВЦЭМ!$D$10+'СЕТ СН'!$I$6-'СЕТ СН'!$I$26</f>
        <v>1452.0966274299999</v>
      </c>
      <c r="Y163" s="36">
        <f>SUMIFS(СВЦЭМ!$D$33:$D$776,СВЦЭМ!$A$33:$A$776,$A163,СВЦЭМ!$B$33:$B$776,Y$155)+'СЕТ СН'!$I$14+СВЦЭМ!$D$10+'СЕТ СН'!$I$6-'СЕТ СН'!$I$26</f>
        <v>1473.4949972500001</v>
      </c>
    </row>
    <row r="164" spans="1:25" ht="15.75" x14ac:dyDescent="0.2">
      <c r="A164" s="35">
        <f t="shared" si="4"/>
        <v>43899</v>
      </c>
      <c r="B164" s="36">
        <f>SUMIFS(СВЦЭМ!$D$33:$D$776,СВЦЭМ!$A$33:$A$776,$A164,СВЦЭМ!$B$33:$B$776,B$155)+'СЕТ СН'!$I$14+СВЦЭМ!$D$10+'СЕТ СН'!$I$6-'СЕТ СН'!$I$26</f>
        <v>1529.87422769</v>
      </c>
      <c r="C164" s="36">
        <f>SUMIFS(СВЦЭМ!$D$33:$D$776,СВЦЭМ!$A$33:$A$776,$A164,СВЦЭМ!$B$33:$B$776,C$155)+'СЕТ СН'!$I$14+СВЦЭМ!$D$10+'СЕТ СН'!$I$6-'СЕТ СН'!$I$26</f>
        <v>1539.6572070900002</v>
      </c>
      <c r="D164" s="36">
        <f>SUMIFS(СВЦЭМ!$D$33:$D$776,СВЦЭМ!$A$33:$A$776,$A164,СВЦЭМ!$B$33:$B$776,D$155)+'СЕТ СН'!$I$14+СВЦЭМ!$D$10+'СЕТ СН'!$I$6-'СЕТ СН'!$I$26</f>
        <v>1555.8565143400001</v>
      </c>
      <c r="E164" s="36">
        <f>SUMIFS(СВЦЭМ!$D$33:$D$776,СВЦЭМ!$A$33:$A$776,$A164,СВЦЭМ!$B$33:$B$776,E$155)+'СЕТ СН'!$I$14+СВЦЭМ!$D$10+'СЕТ СН'!$I$6-'СЕТ СН'!$I$26</f>
        <v>1567.56651491</v>
      </c>
      <c r="F164" s="36">
        <f>SUMIFS(СВЦЭМ!$D$33:$D$776,СВЦЭМ!$A$33:$A$776,$A164,СВЦЭМ!$B$33:$B$776,F$155)+'СЕТ СН'!$I$14+СВЦЭМ!$D$10+'СЕТ СН'!$I$6-'СЕТ СН'!$I$26</f>
        <v>1567.61900135</v>
      </c>
      <c r="G164" s="36">
        <f>SUMIFS(СВЦЭМ!$D$33:$D$776,СВЦЭМ!$A$33:$A$776,$A164,СВЦЭМ!$B$33:$B$776,G$155)+'СЕТ СН'!$I$14+СВЦЭМ!$D$10+'СЕТ СН'!$I$6-'СЕТ СН'!$I$26</f>
        <v>1563.72928757</v>
      </c>
      <c r="H164" s="36">
        <f>SUMIFS(СВЦЭМ!$D$33:$D$776,СВЦЭМ!$A$33:$A$776,$A164,СВЦЭМ!$B$33:$B$776,H$155)+'СЕТ СН'!$I$14+СВЦЭМ!$D$10+'СЕТ СН'!$I$6-'СЕТ СН'!$I$26</f>
        <v>1544.3830348800002</v>
      </c>
      <c r="I164" s="36">
        <f>SUMIFS(СВЦЭМ!$D$33:$D$776,СВЦЭМ!$A$33:$A$776,$A164,СВЦЭМ!$B$33:$B$776,I$155)+'СЕТ СН'!$I$14+СВЦЭМ!$D$10+'СЕТ СН'!$I$6-'СЕТ СН'!$I$26</f>
        <v>1512.9440909899999</v>
      </c>
      <c r="J164" s="36">
        <f>SUMIFS(СВЦЭМ!$D$33:$D$776,СВЦЭМ!$A$33:$A$776,$A164,СВЦЭМ!$B$33:$B$776,J$155)+'СЕТ СН'!$I$14+СВЦЭМ!$D$10+'СЕТ СН'!$I$6-'СЕТ СН'!$I$26</f>
        <v>1483.91566261</v>
      </c>
      <c r="K164" s="36">
        <f>SUMIFS(СВЦЭМ!$D$33:$D$776,СВЦЭМ!$A$33:$A$776,$A164,СВЦЭМ!$B$33:$B$776,K$155)+'СЕТ СН'!$I$14+СВЦЭМ!$D$10+'СЕТ СН'!$I$6-'СЕТ СН'!$I$26</f>
        <v>1469.57585492</v>
      </c>
      <c r="L164" s="36">
        <f>SUMIFS(СВЦЭМ!$D$33:$D$776,СВЦЭМ!$A$33:$A$776,$A164,СВЦЭМ!$B$33:$B$776,L$155)+'СЕТ СН'!$I$14+СВЦЭМ!$D$10+'СЕТ СН'!$I$6-'СЕТ СН'!$I$26</f>
        <v>1460.18485351</v>
      </c>
      <c r="M164" s="36">
        <f>SUMIFS(СВЦЭМ!$D$33:$D$776,СВЦЭМ!$A$33:$A$776,$A164,СВЦЭМ!$B$33:$B$776,M$155)+'СЕТ СН'!$I$14+СВЦЭМ!$D$10+'СЕТ СН'!$I$6-'СЕТ СН'!$I$26</f>
        <v>1461.3282278400002</v>
      </c>
      <c r="N164" s="36">
        <f>SUMIFS(СВЦЭМ!$D$33:$D$776,СВЦЭМ!$A$33:$A$776,$A164,СВЦЭМ!$B$33:$B$776,N$155)+'СЕТ СН'!$I$14+СВЦЭМ!$D$10+'СЕТ СН'!$I$6-'СЕТ СН'!$I$26</f>
        <v>1471.9894195900001</v>
      </c>
      <c r="O164" s="36">
        <f>SUMIFS(СВЦЭМ!$D$33:$D$776,СВЦЭМ!$A$33:$A$776,$A164,СВЦЭМ!$B$33:$B$776,O$155)+'СЕТ СН'!$I$14+СВЦЭМ!$D$10+'СЕТ СН'!$I$6-'СЕТ СН'!$I$26</f>
        <v>1481.2285488800001</v>
      </c>
      <c r="P164" s="36">
        <f>SUMIFS(СВЦЭМ!$D$33:$D$776,СВЦЭМ!$A$33:$A$776,$A164,СВЦЭМ!$B$33:$B$776,P$155)+'СЕТ СН'!$I$14+СВЦЭМ!$D$10+'СЕТ СН'!$I$6-'СЕТ СН'!$I$26</f>
        <v>1489.4589189100002</v>
      </c>
      <c r="Q164" s="36">
        <f>SUMIFS(СВЦЭМ!$D$33:$D$776,СВЦЭМ!$A$33:$A$776,$A164,СВЦЭМ!$B$33:$B$776,Q$155)+'СЕТ СН'!$I$14+СВЦЭМ!$D$10+'СЕТ СН'!$I$6-'СЕТ СН'!$I$26</f>
        <v>1493.1036179500002</v>
      </c>
      <c r="R164" s="36">
        <f>SUMIFS(СВЦЭМ!$D$33:$D$776,СВЦЭМ!$A$33:$A$776,$A164,СВЦЭМ!$B$33:$B$776,R$155)+'СЕТ СН'!$I$14+СВЦЭМ!$D$10+'СЕТ СН'!$I$6-'СЕТ СН'!$I$26</f>
        <v>1494.00904098</v>
      </c>
      <c r="S164" s="36">
        <f>SUMIFS(СВЦЭМ!$D$33:$D$776,СВЦЭМ!$A$33:$A$776,$A164,СВЦЭМ!$B$33:$B$776,S$155)+'СЕТ СН'!$I$14+СВЦЭМ!$D$10+'СЕТ СН'!$I$6-'СЕТ СН'!$I$26</f>
        <v>1480.3425993999999</v>
      </c>
      <c r="T164" s="36">
        <f>SUMIFS(СВЦЭМ!$D$33:$D$776,СВЦЭМ!$A$33:$A$776,$A164,СВЦЭМ!$B$33:$B$776,T$155)+'СЕТ СН'!$I$14+СВЦЭМ!$D$10+'СЕТ СН'!$I$6-'СЕТ СН'!$I$26</f>
        <v>1464.09290977</v>
      </c>
      <c r="U164" s="36">
        <f>SUMIFS(СВЦЭМ!$D$33:$D$776,СВЦЭМ!$A$33:$A$776,$A164,СВЦЭМ!$B$33:$B$776,U$155)+'СЕТ СН'!$I$14+СВЦЭМ!$D$10+'СЕТ СН'!$I$6-'СЕТ СН'!$I$26</f>
        <v>1450.9891952200001</v>
      </c>
      <c r="V164" s="36">
        <f>SUMIFS(СВЦЭМ!$D$33:$D$776,СВЦЭМ!$A$33:$A$776,$A164,СВЦЭМ!$B$33:$B$776,V$155)+'СЕТ СН'!$I$14+СВЦЭМ!$D$10+'СЕТ СН'!$I$6-'СЕТ СН'!$I$26</f>
        <v>1453.3525032699999</v>
      </c>
      <c r="W164" s="36">
        <f>SUMIFS(СВЦЭМ!$D$33:$D$776,СВЦЭМ!$A$33:$A$776,$A164,СВЦЭМ!$B$33:$B$776,W$155)+'СЕТ СН'!$I$14+СВЦЭМ!$D$10+'СЕТ СН'!$I$6-'СЕТ СН'!$I$26</f>
        <v>1465.55878069</v>
      </c>
      <c r="X164" s="36">
        <f>SUMIFS(СВЦЭМ!$D$33:$D$776,СВЦЭМ!$A$33:$A$776,$A164,СВЦЭМ!$B$33:$B$776,X$155)+'СЕТ СН'!$I$14+СВЦЭМ!$D$10+'СЕТ СН'!$I$6-'СЕТ СН'!$I$26</f>
        <v>1485.3779524000001</v>
      </c>
      <c r="Y164" s="36">
        <f>SUMIFS(СВЦЭМ!$D$33:$D$776,СВЦЭМ!$A$33:$A$776,$A164,СВЦЭМ!$B$33:$B$776,Y$155)+'СЕТ СН'!$I$14+СВЦЭМ!$D$10+'СЕТ СН'!$I$6-'СЕТ СН'!$I$26</f>
        <v>1507.30104858</v>
      </c>
    </row>
    <row r="165" spans="1:25" ht="15.75" x14ac:dyDescent="0.2">
      <c r="A165" s="35">
        <f t="shared" si="4"/>
        <v>43900</v>
      </c>
      <c r="B165" s="36">
        <f>SUMIFS(СВЦЭМ!$D$33:$D$776,СВЦЭМ!$A$33:$A$776,$A165,СВЦЭМ!$B$33:$B$776,B$155)+'СЕТ СН'!$I$14+СВЦЭМ!$D$10+'СЕТ СН'!$I$6-'СЕТ СН'!$I$26</f>
        <v>1524.4490657599999</v>
      </c>
      <c r="C165" s="36">
        <f>SUMIFS(СВЦЭМ!$D$33:$D$776,СВЦЭМ!$A$33:$A$776,$A165,СВЦЭМ!$B$33:$B$776,C$155)+'СЕТ СН'!$I$14+СВЦЭМ!$D$10+'СЕТ СН'!$I$6-'СЕТ СН'!$I$26</f>
        <v>1553.3868434400001</v>
      </c>
      <c r="D165" s="36">
        <f>SUMIFS(СВЦЭМ!$D$33:$D$776,СВЦЭМ!$A$33:$A$776,$A165,СВЦЭМ!$B$33:$B$776,D$155)+'СЕТ СН'!$I$14+СВЦЭМ!$D$10+'СЕТ СН'!$I$6-'СЕТ СН'!$I$26</f>
        <v>1550.97069992</v>
      </c>
      <c r="E165" s="36">
        <f>SUMIFS(СВЦЭМ!$D$33:$D$776,СВЦЭМ!$A$33:$A$776,$A165,СВЦЭМ!$B$33:$B$776,E$155)+'СЕТ СН'!$I$14+СВЦЭМ!$D$10+'СЕТ СН'!$I$6-'СЕТ СН'!$I$26</f>
        <v>1553.6825999</v>
      </c>
      <c r="F165" s="36">
        <f>SUMIFS(СВЦЭМ!$D$33:$D$776,СВЦЭМ!$A$33:$A$776,$A165,СВЦЭМ!$B$33:$B$776,F$155)+'СЕТ СН'!$I$14+СВЦЭМ!$D$10+'СЕТ СН'!$I$6-'СЕТ СН'!$I$26</f>
        <v>1549.2688934299999</v>
      </c>
      <c r="G165" s="36">
        <f>SUMIFS(СВЦЭМ!$D$33:$D$776,СВЦЭМ!$A$33:$A$776,$A165,СВЦЭМ!$B$33:$B$776,G$155)+'СЕТ СН'!$I$14+СВЦЭМ!$D$10+'СЕТ СН'!$I$6-'СЕТ СН'!$I$26</f>
        <v>1506.0810127499999</v>
      </c>
      <c r="H165" s="36">
        <f>SUMIFS(СВЦЭМ!$D$33:$D$776,СВЦЭМ!$A$33:$A$776,$A165,СВЦЭМ!$B$33:$B$776,H$155)+'СЕТ СН'!$I$14+СВЦЭМ!$D$10+'СЕТ СН'!$I$6-'СЕТ СН'!$I$26</f>
        <v>1483.9711302999999</v>
      </c>
      <c r="I165" s="36">
        <f>SUMIFS(СВЦЭМ!$D$33:$D$776,СВЦЭМ!$A$33:$A$776,$A165,СВЦЭМ!$B$33:$B$776,I$155)+'СЕТ СН'!$I$14+СВЦЭМ!$D$10+'СЕТ СН'!$I$6-'СЕТ СН'!$I$26</f>
        <v>1451.6534612099999</v>
      </c>
      <c r="J165" s="36">
        <f>SUMIFS(СВЦЭМ!$D$33:$D$776,СВЦЭМ!$A$33:$A$776,$A165,СВЦЭМ!$B$33:$B$776,J$155)+'СЕТ СН'!$I$14+СВЦЭМ!$D$10+'СЕТ СН'!$I$6-'СЕТ СН'!$I$26</f>
        <v>1424.0958193500001</v>
      </c>
      <c r="K165" s="36">
        <f>SUMIFS(СВЦЭМ!$D$33:$D$776,СВЦЭМ!$A$33:$A$776,$A165,СВЦЭМ!$B$33:$B$776,K$155)+'СЕТ СН'!$I$14+СВЦЭМ!$D$10+'СЕТ СН'!$I$6-'СЕТ СН'!$I$26</f>
        <v>1435.18153168</v>
      </c>
      <c r="L165" s="36">
        <f>SUMIFS(СВЦЭМ!$D$33:$D$776,СВЦЭМ!$A$33:$A$776,$A165,СВЦЭМ!$B$33:$B$776,L$155)+'СЕТ СН'!$I$14+СВЦЭМ!$D$10+'СЕТ СН'!$I$6-'СЕТ СН'!$I$26</f>
        <v>1433.4980880000001</v>
      </c>
      <c r="M165" s="36">
        <f>SUMIFS(СВЦЭМ!$D$33:$D$776,СВЦЭМ!$A$33:$A$776,$A165,СВЦЭМ!$B$33:$B$776,M$155)+'СЕТ СН'!$I$14+СВЦЭМ!$D$10+'СЕТ СН'!$I$6-'СЕТ СН'!$I$26</f>
        <v>1427.96802961</v>
      </c>
      <c r="N165" s="36">
        <f>SUMIFS(СВЦЭМ!$D$33:$D$776,СВЦЭМ!$A$33:$A$776,$A165,СВЦЭМ!$B$33:$B$776,N$155)+'СЕТ СН'!$I$14+СВЦЭМ!$D$10+'СЕТ СН'!$I$6-'СЕТ СН'!$I$26</f>
        <v>1423.9627079400002</v>
      </c>
      <c r="O165" s="36">
        <f>SUMIFS(СВЦЭМ!$D$33:$D$776,СВЦЭМ!$A$33:$A$776,$A165,СВЦЭМ!$B$33:$B$776,O$155)+'СЕТ СН'!$I$14+СВЦЭМ!$D$10+'СЕТ СН'!$I$6-'СЕТ СН'!$I$26</f>
        <v>1419.1562595</v>
      </c>
      <c r="P165" s="36">
        <f>SUMIFS(СВЦЭМ!$D$33:$D$776,СВЦЭМ!$A$33:$A$776,$A165,СВЦЭМ!$B$33:$B$776,P$155)+'СЕТ СН'!$I$14+СВЦЭМ!$D$10+'СЕТ СН'!$I$6-'СЕТ СН'!$I$26</f>
        <v>1420.24323617</v>
      </c>
      <c r="Q165" s="36">
        <f>SUMIFS(СВЦЭМ!$D$33:$D$776,СВЦЭМ!$A$33:$A$776,$A165,СВЦЭМ!$B$33:$B$776,Q$155)+'СЕТ СН'!$I$14+СВЦЭМ!$D$10+'СЕТ СН'!$I$6-'СЕТ СН'!$I$26</f>
        <v>1418.2401354799999</v>
      </c>
      <c r="R165" s="36">
        <f>SUMIFS(СВЦЭМ!$D$33:$D$776,СВЦЭМ!$A$33:$A$776,$A165,СВЦЭМ!$B$33:$B$776,R$155)+'СЕТ СН'!$I$14+СВЦЭМ!$D$10+'СЕТ СН'!$I$6-'СЕТ СН'!$I$26</f>
        <v>1409.1108427600002</v>
      </c>
      <c r="S165" s="36">
        <f>SUMIFS(СВЦЭМ!$D$33:$D$776,СВЦЭМ!$A$33:$A$776,$A165,СВЦЭМ!$B$33:$B$776,S$155)+'СЕТ СН'!$I$14+СВЦЭМ!$D$10+'СЕТ СН'!$I$6-'СЕТ СН'!$I$26</f>
        <v>1409.43892701</v>
      </c>
      <c r="T165" s="36">
        <f>SUMIFS(СВЦЭМ!$D$33:$D$776,СВЦЭМ!$A$33:$A$776,$A165,СВЦЭМ!$B$33:$B$776,T$155)+'СЕТ СН'!$I$14+СВЦЭМ!$D$10+'СЕТ СН'!$I$6-'СЕТ СН'!$I$26</f>
        <v>1405.72687821</v>
      </c>
      <c r="U165" s="36">
        <f>SUMIFS(СВЦЭМ!$D$33:$D$776,СВЦЭМ!$A$33:$A$776,$A165,СВЦЭМ!$B$33:$B$776,U$155)+'СЕТ СН'!$I$14+СВЦЭМ!$D$10+'СЕТ СН'!$I$6-'СЕТ СН'!$I$26</f>
        <v>1427.28868728</v>
      </c>
      <c r="V165" s="36">
        <f>SUMIFS(СВЦЭМ!$D$33:$D$776,СВЦЭМ!$A$33:$A$776,$A165,СВЦЭМ!$B$33:$B$776,V$155)+'СЕТ СН'!$I$14+СВЦЭМ!$D$10+'СЕТ СН'!$I$6-'СЕТ СН'!$I$26</f>
        <v>1425.9981713900002</v>
      </c>
      <c r="W165" s="36">
        <f>SUMIFS(СВЦЭМ!$D$33:$D$776,СВЦЭМ!$A$33:$A$776,$A165,СВЦЭМ!$B$33:$B$776,W$155)+'СЕТ СН'!$I$14+СВЦЭМ!$D$10+'СЕТ СН'!$I$6-'СЕТ СН'!$I$26</f>
        <v>1422.3606878300002</v>
      </c>
      <c r="X165" s="36">
        <f>SUMIFS(СВЦЭМ!$D$33:$D$776,СВЦЭМ!$A$33:$A$776,$A165,СВЦЭМ!$B$33:$B$776,X$155)+'СЕТ СН'!$I$14+СВЦЭМ!$D$10+'СЕТ СН'!$I$6-'СЕТ СН'!$I$26</f>
        <v>1414.73523359</v>
      </c>
      <c r="Y165" s="36">
        <f>SUMIFS(СВЦЭМ!$D$33:$D$776,СВЦЭМ!$A$33:$A$776,$A165,СВЦЭМ!$B$33:$B$776,Y$155)+'СЕТ СН'!$I$14+СВЦЭМ!$D$10+'СЕТ СН'!$I$6-'СЕТ СН'!$I$26</f>
        <v>1421.0699298899999</v>
      </c>
    </row>
    <row r="166" spans="1:25" ht="15.75" x14ac:dyDescent="0.2">
      <c r="A166" s="35">
        <f t="shared" si="4"/>
        <v>43901</v>
      </c>
      <c r="B166" s="36">
        <f>SUMIFS(СВЦЭМ!$D$33:$D$776,СВЦЭМ!$A$33:$A$776,$A166,СВЦЭМ!$B$33:$B$776,B$155)+'СЕТ СН'!$I$14+СВЦЭМ!$D$10+'СЕТ СН'!$I$6-'СЕТ СН'!$I$26</f>
        <v>1522.0381324300001</v>
      </c>
      <c r="C166" s="36">
        <f>SUMIFS(СВЦЭМ!$D$33:$D$776,СВЦЭМ!$A$33:$A$776,$A166,СВЦЭМ!$B$33:$B$776,C$155)+'СЕТ СН'!$I$14+СВЦЭМ!$D$10+'СЕТ СН'!$I$6-'СЕТ СН'!$I$26</f>
        <v>1511.4958418000001</v>
      </c>
      <c r="D166" s="36">
        <f>SUMIFS(СВЦЭМ!$D$33:$D$776,СВЦЭМ!$A$33:$A$776,$A166,СВЦЭМ!$B$33:$B$776,D$155)+'СЕТ СН'!$I$14+СВЦЭМ!$D$10+'СЕТ СН'!$I$6-'СЕТ СН'!$I$26</f>
        <v>1501.3735194300002</v>
      </c>
      <c r="E166" s="36">
        <f>SUMIFS(СВЦЭМ!$D$33:$D$776,СВЦЭМ!$A$33:$A$776,$A166,СВЦЭМ!$B$33:$B$776,E$155)+'СЕТ СН'!$I$14+СВЦЭМ!$D$10+'СЕТ СН'!$I$6-'СЕТ СН'!$I$26</f>
        <v>1498.2376704600001</v>
      </c>
      <c r="F166" s="36">
        <f>SUMIFS(СВЦЭМ!$D$33:$D$776,СВЦЭМ!$A$33:$A$776,$A166,СВЦЭМ!$B$33:$B$776,F$155)+'СЕТ СН'!$I$14+СВЦЭМ!$D$10+'СЕТ СН'!$I$6-'СЕТ СН'!$I$26</f>
        <v>1495.1351719200002</v>
      </c>
      <c r="G166" s="36">
        <f>SUMIFS(СВЦЭМ!$D$33:$D$776,СВЦЭМ!$A$33:$A$776,$A166,СВЦЭМ!$B$33:$B$776,G$155)+'СЕТ СН'!$I$14+СВЦЭМ!$D$10+'СЕТ СН'!$I$6-'СЕТ СН'!$I$26</f>
        <v>1499.8799976999999</v>
      </c>
      <c r="H166" s="36">
        <f>SUMIFS(СВЦЭМ!$D$33:$D$776,СВЦЭМ!$A$33:$A$776,$A166,СВЦЭМ!$B$33:$B$776,H$155)+'СЕТ СН'!$I$14+СВЦЭМ!$D$10+'СЕТ СН'!$I$6-'СЕТ СН'!$I$26</f>
        <v>1515.24049145</v>
      </c>
      <c r="I166" s="36">
        <f>SUMIFS(СВЦЭМ!$D$33:$D$776,СВЦЭМ!$A$33:$A$776,$A166,СВЦЭМ!$B$33:$B$776,I$155)+'СЕТ СН'!$I$14+СВЦЭМ!$D$10+'СЕТ СН'!$I$6-'СЕТ СН'!$I$26</f>
        <v>1499.9614773600001</v>
      </c>
      <c r="J166" s="36">
        <f>SUMIFS(СВЦЭМ!$D$33:$D$776,СВЦЭМ!$A$33:$A$776,$A166,СВЦЭМ!$B$33:$B$776,J$155)+'СЕТ СН'!$I$14+СВЦЭМ!$D$10+'СЕТ СН'!$I$6-'СЕТ СН'!$I$26</f>
        <v>1462.3034359400001</v>
      </c>
      <c r="K166" s="36">
        <f>SUMIFS(СВЦЭМ!$D$33:$D$776,СВЦЭМ!$A$33:$A$776,$A166,СВЦЭМ!$B$33:$B$776,K$155)+'СЕТ СН'!$I$14+СВЦЭМ!$D$10+'СЕТ СН'!$I$6-'СЕТ СН'!$I$26</f>
        <v>1462.00959474</v>
      </c>
      <c r="L166" s="36">
        <f>SUMIFS(СВЦЭМ!$D$33:$D$776,СВЦЭМ!$A$33:$A$776,$A166,СВЦЭМ!$B$33:$B$776,L$155)+'СЕТ СН'!$I$14+СВЦЭМ!$D$10+'СЕТ СН'!$I$6-'СЕТ СН'!$I$26</f>
        <v>1470.0979754800001</v>
      </c>
      <c r="M166" s="36">
        <f>SUMIFS(СВЦЭМ!$D$33:$D$776,СВЦЭМ!$A$33:$A$776,$A166,СВЦЭМ!$B$33:$B$776,M$155)+'СЕТ СН'!$I$14+СВЦЭМ!$D$10+'СЕТ СН'!$I$6-'СЕТ СН'!$I$26</f>
        <v>1470.47824844</v>
      </c>
      <c r="N166" s="36">
        <f>SUMIFS(СВЦЭМ!$D$33:$D$776,СВЦЭМ!$A$33:$A$776,$A166,СВЦЭМ!$B$33:$B$776,N$155)+'СЕТ СН'!$I$14+СВЦЭМ!$D$10+'СЕТ СН'!$I$6-'СЕТ СН'!$I$26</f>
        <v>1474.4233811399999</v>
      </c>
      <c r="O166" s="36">
        <f>SUMIFS(СВЦЭМ!$D$33:$D$776,СВЦЭМ!$A$33:$A$776,$A166,СВЦЭМ!$B$33:$B$776,O$155)+'СЕТ СН'!$I$14+СВЦЭМ!$D$10+'СЕТ СН'!$I$6-'СЕТ СН'!$I$26</f>
        <v>1481.68874633</v>
      </c>
      <c r="P166" s="36">
        <f>SUMIFS(СВЦЭМ!$D$33:$D$776,СВЦЭМ!$A$33:$A$776,$A166,СВЦЭМ!$B$33:$B$776,P$155)+'СЕТ СН'!$I$14+СВЦЭМ!$D$10+'СЕТ СН'!$I$6-'СЕТ СН'!$I$26</f>
        <v>1485.7054997600001</v>
      </c>
      <c r="Q166" s="36">
        <f>SUMIFS(СВЦЭМ!$D$33:$D$776,СВЦЭМ!$A$33:$A$776,$A166,СВЦЭМ!$B$33:$B$776,Q$155)+'СЕТ СН'!$I$14+СВЦЭМ!$D$10+'СЕТ СН'!$I$6-'СЕТ СН'!$I$26</f>
        <v>1491.6960976600001</v>
      </c>
      <c r="R166" s="36">
        <f>SUMIFS(СВЦЭМ!$D$33:$D$776,СВЦЭМ!$A$33:$A$776,$A166,СВЦЭМ!$B$33:$B$776,R$155)+'СЕТ СН'!$I$14+СВЦЭМ!$D$10+'СЕТ СН'!$I$6-'СЕТ СН'!$I$26</f>
        <v>1491.8037814700001</v>
      </c>
      <c r="S166" s="36">
        <f>SUMIFS(СВЦЭМ!$D$33:$D$776,СВЦЭМ!$A$33:$A$776,$A166,СВЦЭМ!$B$33:$B$776,S$155)+'СЕТ СН'!$I$14+СВЦЭМ!$D$10+'СЕТ СН'!$I$6-'СЕТ СН'!$I$26</f>
        <v>1484.18377977</v>
      </c>
      <c r="T166" s="36">
        <f>SUMIFS(СВЦЭМ!$D$33:$D$776,СВЦЭМ!$A$33:$A$776,$A166,СВЦЭМ!$B$33:$B$776,T$155)+'СЕТ СН'!$I$14+СВЦЭМ!$D$10+'СЕТ СН'!$I$6-'СЕТ СН'!$I$26</f>
        <v>1482.4251381399999</v>
      </c>
      <c r="U166" s="36">
        <f>SUMIFS(СВЦЭМ!$D$33:$D$776,СВЦЭМ!$A$33:$A$776,$A166,СВЦЭМ!$B$33:$B$776,U$155)+'СЕТ СН'!$I$14+СВЦЭМ!$D$10+'СЕТ СН'!$I$6-'СЕТ СН'!$I$26</f>
        <v>1485.3122133300001</v>
      </c>
      <c r="V166" s="36">
        <f>SUMIFS(СВЦЭМ!$D$33:$D$776,СВЦЭМ!$A$33:$A$776,$A166,СВЦЭМ!$B$33:$B$776,V$155)+'СЕТ СН'!$I$14+СВЦЭМ!$D$10+'СЕТ СН'!$I$6-'СЕТ СН'!$I$26</f>
        <v>1487.7896039000002</v>
      </c>
      <c r="W166" s="36">
        <f>SUMIFS(СВЦЭМ!$D$33:$D$776,СВЦЭМ!$A$33:$A$776,$A166,СВЦЭМ!$B$33:$B$776,W$155)+'СЕТ СН'!$I$14+СВЦЭМ!$D$10+'СЕТ СН'!$I$6-'СЕТ СН'!$I$26</f>
        <v>1489.7313574499999</v>
      </c>
      <c r="X166" s="36">
        <f>SUMIFS(СВЦЭМ!$D$33:$D$776,СВЦЭМ!$A$33:$A$776,$A166,СВЦЭМ!$B$33:$B$776,X$155)+'СЕТ СН'!$I$14+СВЦЭМ!$D$10+'СЕТ СН'!$I$6-'СЕТ СН'!$I$26</f>
        <v>1505.2069419700001</v>
      </c>
      <c r="Y166" s="36">
        <f>SUMIFS(СВЦЭМ!$D$33:$D$776,СВЦЭМ!$A$33:$A$776,$A166,СВЦЭМ!$B$33:$B$776,Y$155)+'СЕТ СН'!$I$14+СВЦЭМ!$D$10+'СЕТ СН'!$I$6-'СЕТ СН'!$I$26</f>
        <v>1520.6374894099999</v>
      </c>
    </row>
    <row r="167" spans="1:25" ht="15.75" x14ac:dyDescent="0.2">
      <c r="A167" s="35">
        <f t="shared" si="4"/>
        <v>43902</v>
      </c>
      <c r="B167" s="36">
        <f>SUMIFS(СВЦЭМ!$D$33:$D$776,СВЦЭМ!$A$33:$A$776,$A167,СВЦЭМ!$B$33:$B$776,B$155)+'СЕТ СН'!$I$14+СВЦЭМ!$D$10+'СЕТ СН'!$I$6-'СЕТ СН'!$I$26</f>
        <v>1496.6136766300001</v>
      </c>
      <c r="C167" s="36">
        <f>SUMIFS(СВЦЭМ!$D$33:$D$776,СВЦЭМ!$A$33:$A$776,$A167,СВЦЭМ!$B$33:$B$776,C$155)+'СЕТ СН'!$I$14+СВЦЭМ!$D$10+'СЕТ СН'!$I$6-'СЕТ СН'!$I$26</f>
        <v>1517.93824421</v>
      </c>
      <c r="D167" s="36">
        <f>SUMIFS(СВЦЭМ!$D$33:$D$776,СВЦЭМ!$A$33:$A$776,$A167,СВЦЭМ!$B$33:$B$776,D$155)+'СЕТ СН'!$I$14+СВЦЭМ!$D$10+'СЕТ СН'!$I$6-'СЕТ СН'!$I$26</f>
        <v>1527.08991788</v>
      </c>
      <c r="E167" s="36">
        <f>SUMIFS(СВЦЭМ!$D$33:$D$776,СВЦЭМ!$A$33:$A$776,$A167,СВЦЭМ!$B$33:$B$776,E$155)+'СЕТ СН'!$I$14+СВЦЭМ!$D$10+'СЕТ СН'!$I$6-'СЕТ СН'!$I$26</f>
        <v>1532.3032695300001</v>
      </c>
      <c r="F167" s="36">
        <f>SUMIFS(СВЦЭМ!$D$33:$D$776,СВЦЭМ!$A$33:$A$776,$A167,СВЦЭМ!$B$33:$B$776,F$155)+'СЕТ СН'!$I$14+СВЦЭМ!$D$10+'СЕТ СН'!$I$6-'СЕТ СН'!$I$26</f>
        <v>1526.0581888500001</v>
      </c>
      <c r="G167" s="36">
        <f>SUMIFS(СВЦЭМ!$D$33:$D$776,СВЦЭМ!$A$33:$A$776,$A167,СВЦЭМ!$B$33:$B$776,G$155)+'СЕТ СН'!$I$14+СВЦЭМ!$D$10+'СЕТ СН'!$I$6-'СЕТ СН'!$I$26</f>
        <v>1517.10827359</v>
      </c>
      <c r="H167" s="36">
        <f>SUMIFS(СВЦЭМ!$D$33:$D$776,СВЦЭМ!$A$33:$A$776,$A167,СВЦЭМ!$B$33:$B$776,H$155)+'СЕТ СН'!$I$14+СВЦЭМ!$D$10+'СЕТ СН'!$I$6-'СЕТ СН'!$I$26</f>
        <v>1511.06767947</v>
      </c>
      <c r="I167" s="36">
        <f>SUMIFS(СВЦЭМ!$D$33:$D$776,СВЦЭМ!$A$33:$A$776,$A167,СВЦЭМ!$B$33:$B$776,I$155)+'СЕТ СН'!$I$14+СВЦЭМ!$D$10+'СЕТ СН'!$I$6-'СЕТ СН'!$I$26</f>
        <v>1507.41971883</v>
      </c>
      <c r="J167" s="36">
        <f>SUMIFS(СВЦЭМ!$D$33:$D$776,СВЦЭМ!$A$33:$A$776,$A167,СВЦЭМ!$B$33:$B$776,J$155)+'СЕТ СН'!$I$14+СВЦЭМ!$D$10+'СЕТ СН'!$I$6-'СЕТ СН'!$I$26</f>
        <v>1474.5226000100001</v>
      </c>
      <c r="K167" s="36">
        <f>SUMIFS(СВЦЭМ!$D$33:$D$776,СВЦЭМ!$A$33:$A$776,$A167,СВЦЭМ!$B$33:$B$776,K$155)+'СЕТ СН'!$I$14+СВЦЭМ!$D$10+'СЕТ СН'!$I$6-'СЕТ СН'!$I$26</f>
        <v>1472.9539309000002</v>
      </c>
      <c r="L167" s="36">
        <f>SUMIFS(СВЦЭМ!$D$33:$D$776,СВЦЭМ!$A$33:$A$776,$A167,СВЦЭМ!$B$33:$B$776,L$155)+'СЕТ СН'!$I$14+СВЦЭМ!$D$10+'СЕТ СН'!$I$6-'СЕТ СН'!$I$26</f>
        <v>1479.1494007900001</v>
      </c>
      <c r="M167" s="36">
        <f>SUMIFS(СВЦЭМ!$D$33:$D$776,СВЦЭМ!$A$33:$A$776,$A167,СВЦЭМ!$B$33:$B$776,M$155)+'СЕТ СН'!$I$14+СВЦЭМ!$D$10+'СЕТ СН'!$I$6-'СЕТ СН'!$I$26</f>
        <v>1495.82096525</v>
      </c>
      <c r="N167" s="36">
        <f>SUMIFS(СВЦЭМ!$D$33:$D$776,СВЦЭМ!$A$33:$A$776,$A167,СВЦЭМ!$B$33:$B$776,N$155)+'СЕТ СН'!$I$14+СВЦЭМ!$D$10+'СЕТ СН'!$I$6-'СЕТ СН'!$I$26</f>
        <v>1499.89726722</v>
      </c>
      <c r="O167" s="36">
        <f>SUMIFS(СВЦЭМ!$D$33:$D$776,СВЦЭМ!$A$33:$A$776,$A167,СВЦЭМ!$B$33:$B$776,O$155)+'СЕТ СН'!$I$14+СВЦЭМ!$D$10+'СЕТ СН'!$I$6-'СЕТ СН'!$I$26</f>
        <v>1509.3226130100002</v>
      </c>
      <c r="P167" s="36">
        <f>SUMIFS(СВЦЭМ!$D$33:$D$776,СВЦЭМ!$A$33:$A$776,$A167,СВЦЭМ!$B$33:$B$776,P$155)+'СЕТ СН'!$I$14+СВЦЭМ!$D$10+'СЕТ СН'!$I$6-'СЕТ СН'!$I$26</f>
        <v>1517.62837691</v>
      </c>
      <c r="Q167" s="36">
        <f>SUMIFS(СВЦЭМ!$D$33:$D$776,СВЦЭМ!$A$33:$A$776,$A167,СВЦЭМ!$B$33:$B$776,Q$155)+'СЕТ СН'!$I$14+СВЦЭМ!$D$10+'СЕТ СН'!$I$6-'СЕТ СН'!$I$26</f>
        <v>1523.0755262100001</v>
      </c>
      <c r="R167" s="36">
        <f>SUMIFS(СВЦЭМ!$D$33:$D$776,СВЦЭМ!$A$33:$A$776,$A167,СВЦЭМ!$B$33:$B$776,R$155)+'СЕТ СН'!$I$14+СВЦЭМ!$D$10+'СЕТ СН'!$I$6-'СЕТ СН'!$I$26</f>
        <v>1524.34515476</v>
      </c>
      <c r="S167" s="36">
        <f>SUMIFS(СВЦЭМ!$D$33:$D$776,СВЦЭМ!$A$33:$A$776,$A167,СВЦЭМ!$B$33:$B$776,S$155)+'СЕТ СН'!$I$14+СВЦЭМ!$D$10+'СЕТ СН'!$I$6-'СЕТ СН'!$I$26</f>
        <v>1518.7061939800001</v>
      </c>
      <c r="T167" s="36">
        <f>SUMIFS(СВЦЭМ!$D$33:$D$776,СВЦЭМ!$A$33:$A$776,$A167,СВЦЭМ!$B$33:$B$776,T$155)+'СЕТ СН'!$I$14+СВЦЭМ!$D$10+'СЕТ СН'!$I$6-'СЕТ СН'!$I$26</f>
        <v>1489.90087657</v>
      </c>
      <c r="U167" s="36">
        <f>SUMIFS(СВЦЭМ!$D$33:$D$776,СВЦЭМ!$A$33:$A$776,$A167,СВЦЭМ!$B$33:$B$776,U$155)+'СЕТ СН'!$I$14+СВЦЭМ!$D$10+'СЕТ СН'!$I$6-'СЕТ СН'!$I$26</f>
        <v>1473.5933812200001</v>
      </c>
      <c r="V167" s="36">
        <f>SUMIFS(СВЦЭМ!$D$33:$D$776,СВЦЭМ!$A$33:$A$776,$A167,СВЦЭМ!$B$33:$B$776,V$155)+'СЕТ СН'!$I$14+СВЦЭМ!$D$10+'СЕТ СН'!$I$6-'СЕТ СН'!$I$26</f>
        <v>1468.7261039800001</v>
      </c>
      <c r="W167" s="36">
        <f>SUMIFS(СВЦЭМ!$D$33:$D$776,СВЦЭМ!$A$33:$A$776,$A167,СВЦЭМ!$B$33:$B$776,W$155)+'СЕТ СН'!$I$14+СВЦЭМ!$D$10+'СЕТ СН'!$I$6-'СЕТ СН'!$I$26</f>
        <v>1482.75520104</v>
      </c>
      <c r="X167" s="36">
        <f>SUMIFS(СВЦЭМ!$D$33:$D$776,СВЦЭМ!$A$33:$A$776,$A167,СВЦЭМ!$B$33:$B$776,X$155)+'СЕТ СН'!$I$14+СВЦЭМ!$D$10+'СЕТ СН'!$I$6-'СЕТ СН'!$I$26</f>
        <v>1500.0417774299999</v>
      </c>
      <c r="Y167" s="36">
        <f>SUMIFS(СВЦЭМ!$D$33:$D$776,СВЦЭМ!$A$33:$A$776,$A167,СВЦЭМ!$B$33:$B$776,Y$155)+'СЕТ СН'!$I$14+СВЦЭМ!$D$10+'СЕТ СН'!$I$6-'СЕТ СН'!$I$26</f>
        <v>1514.88064693</v>
      </c>
    </row>
    <row r="168" spans="1:25" ht="15.75" x14ac:dyDescent="0.2">
      <c r="A168" s="35">
        <f t="shared" si="4"/>
        <v>43903</v>
      </c>
      <c r="B168" s="36">
        <f>SUMIFS(СВЦЭМ!$D$33:$D$776,СВЦЭМ!$A$33:$A$776,$A168,СВЦЭМ!$B$33:$B$776,B$155)+'СЕТ СН'!$I$14+СВЦЭМ!$D$10+'СЕТ СН'!$I$6-'СЕТ СН'!$I$26</f>
        <v>1569.74467121</v>
      </c>
      <c r="C168" s="36">
        <f>SUMIFS(СВЦЭМ!$D$33:$D$776,СВЦЭМ!$A$33:$A$776,$A168,СВЦЭМ!$B$33:$B$776,C$155)+'СЕТ СН'!$I$14+СВЦЭМ!$D$10+'СЕТ СН'!$I$6-'СЕТ СН'!$I$26</f>
        <v>1583.01266882</v>
      </c>
      <c r="D168" s="36">
        <f>SUMIFS(СВЦЭМ!$D$33:$D$776,СВЦЭМ!$A$33:$A$776,$A168,СВЦЭМ!$B$33:$B$776,D$155)+'СЕТ СН'!$I$14+СВЦЭМ!$D$10+'СЕТ СН'!$I$6-'СЕТ СН'!$I$26</f>
        <v>1594.25186218</v>
      </c>
      <c r="E168" s="36">
        <f>SUMIFS(СВЦЭМ!$D$33:$D$776,СВЦЭМ!$A$33:$A$776,$A168,СВЦЭМ!$B$33:$B$776,E$155)+'СЕТ СН'!$I$14+СВЦЭМ!$D$10+'СЕТ СН'!$I$6-'СЕТ СН'!$I$26</f>
        <v>1594.3197766400001</v>
      </c>
      <c r="F168" s="36">
        <f>SUMIFS(СВЦЭМ!$D$33:$D$776,СВЦЭМ!$A$33:$A$776,$A168,СВЦЭМ!$B$33:$B$776,F$155)+'СЕТ СН'!$I$14+СВЦЭМ!$D$10+'СЕТ СН'!$I$6-'СЕТ СН'!$I$26</f>
        <v>1590.20487413</v>
      </c>
      <c r="G168" s="36">
        <f>SUMIFS(СВЦЭМ!$D$33:$D$776,СВЦЭМ!$A$33:$A$776,$A168,СВЦЭМ!$B$33:$B$776,G$155)+'СЕТ СН'!$I$14+СВЦЭМ!$D$10+'СЕТ СН'!$I$6-'СЕТ СН'!$I$26</f>
        <v>1569.01798983</v>
      </c>
      <c r="H168" s="36">
        <f>SUMIFS(СВЦЭМ!$D$33:$D$776,СВЦЭМ!$A$33:$A$776,$A168,СВЦЭМ!$B$33:$B$776,H$155)+'СЕТ СН'!$I$14+СВЦЭМ!$D$10+'СЕТ СН'!$I$6-'СЕТ СН'!$I$26</f>
        <v>1537.4857828899999</v>
      </c>
      <c r="I168" s="36">
        <f>SUMIFS(СВЦЭМ!$D$33:$D$776,СВЦЭМ!$A$33:$A$776,$A168,СВЦЭМ!$B$33:$B$776,I$155)+'СЕТ СН'!$I$14+СВЦЭМ!$D$10+'СЕТ СН'!$I$6-'СЕТ СН'!$I$26</f>
        <v>1511.3250906600001</v>
      </c>
      <c r="J168" s="36">
        <f>SUMIFS(СВЦЭМ!$D$33:$D$776,СВЦЭМ!$A$33:$A$776,$A168,СВЦЭМ!$B$33:$B$776,J$155)+'СЕТ СН'!$I$14+СВЦЭМ!$D$10+'СЕТ СН'!$I$6-'СЕТ СН'!$I$26</f>
        <v>1468.4041992500001</v>
      </c>
      <c r="K168" s="36">
        <f>SUMIFS(СВЦЭМ!$D$33:$D$776,СВЦЭМ!$A$33:$A$776,$A168,СВЦЭМ!$B$33:$B$776,K$155)+'СЕТ СН'!$I$14+СВЦЭМ!$D$10+'СЕТ СН'!$I$6-'СЕТ СН'!$I$26</f>
        <v>1463.6447526100001</v>
      </c>
      <c r="L168" s="36">
        <f>SUMIFS(СВЦЭМ!$D$33:$D$776,СВЦЭМ!$A$33:$A$776,$A168,СВЦЭМ!$B$33:$B$776,L$155)+'СЕТ СН'!$I$14+СВЦЭМ!$D$10+'СЕТ СН'!$I$6-'СЕТ СН'!$I$26</f>
        <v>1471.50096824</v>
      </c>
      <c r="M168" s="36">
        <f>SUMIFS(СВЦЭМ!$D$33:$D$776,СВЦЭМ!$A$33:$A$776,$A168,СВЦЭМ!$B$33:$B$776,M$155)+'СЕТ СН'!$I$14+СВЦЭМ!$D$10+'СЕТ СН'!$I$6-'СЕТ СН'!$I$26</f>
        <v>1480.0979624800002</v>
      </c>
      <c r="N168" s="36">
        <f>SUMIFS(СВЦЭМ!$D$33:$D$776,СВЦЭМ!$A$33:$A$776,$A168,СВЦЭМ!$B$33:$B$776,N$155)+'СЕТ СН'!$I$14+СВЦЭМ!$D$10+'СЕТ СН'!$I$6-'СЕТ СН'!$I$26</f>
        <v>1483.0581224900002</v>
      </c>
      <c r="O168" s="36">
        <f>SUMIFS(СВЦЭМ!$D$33:$D$776,СВЦЭМ!$A$33:$A$776,$A168,СВЦЭМ!$B$33:$B$776,O$155)+'СЕТ СН'!$I$14+СВЦЭМ!$D$10+'СЕТ СН'!$I$6-'СЕТ СН'!$I$26</f>
        <v>1492.56876938</v>
      </c>
      <c r="P168" s="36">
        <f>SUMIFS(СВЦЭМ!$D$33:$D$776,СВЦЭМ!$A$33:$A$776,$A168,СВЦЭМ!$B$33:$B$776,P$155)+'СЕТ СН'!$I$14+СВЦЭМ!$D$10+'СЕТ СН'!$I$6-'СЕТ СН'!$I$26</f>
        <v>1500.9972050199999</v>
      </c>
      <c r="Q168" s="36">
        <f>SUMIFS(СВЦЭМ!$D$33:$D$776,СВЦЭМ!$A$33:$A$776,$A168,СВЦЭМ!$B$33:$B$776,Q$155)+'СЕТ СН'!$I$14+СВЦЭМ!$D$10+'СЕТ СН'!$I$6-'СЕТ СН'!$I$26</f>
        <v>1508.5427601400002</v>
      </c>
      <c r="R168" s="36">
        <f>SUMIFS(СВЦЭМ!$D$33:$D$776,СВЦЭМ!$A$33:$A$776,$A168,СВЦЭМ!$B$33:$B$776,R$155)+'СЕТ СН'!$I$14+СВЦЭМ!$D$10+'СЕТ СН'!$I$6-'СЕТ СН'!$I$26</f>
        <v>1511.5416709800002</v>
      </c>
      <c r="S168" s="36">
        <f>SUMIFS(СВЦЭМ!$D$33:$D$776,СВЦЭМ!$A$33:$A$776,$A168,СВЦЭМ!$B$33:$B$776,S$155)+'СЕТ СН'!$I$14+СВЦЭМ!$D$10+'СЕТ СН'!$I$6-'СЕТ СН'!$I$26</f>
        <v>1506.4544396900001</v>
      </c>
      <c r="T168" s="36">
        <f>SUMIFS(СВЦЭМ!$D$33:$D$776,СВЦЭМ!$A$33:$A$776,$A168,СВЦЭМ!$B$33:$B$776,T$155)+'СЕТ СН'!$I$14+СВЦЭМ!$D$10+'СЕТ СН'!$I$6-'СЕТ СН'!$I$26</f>
        <v>1485.3793351600002</v>
      </c>
      <c r="U168" s="36">
        <f>SUMIFS(СВЦЭМ!$D$33:$D$776,СВЦЭМ!$A$33:$A$776,$A168,СВЦЭМ!$B$33:$B$776,U$155)+'СЕТ СН'!$I$14+СВЦЭМ!$D$10+'СЕТ СН'!$I$6-'СЕТ СН'!$I$26</f>
        <v>1461.60015398</v>
      </c>
      <c r="V168" s="36">
        <f>SUMIFS(СВЦЭМ!$D$33:$D$776,СВЦЭМ!$A$33:$A$776,$A168,СВЦЭМ!$B$33:$B$776,V$155)+'СЕТ СН'!$I$14+СВЦЭМ!$D$10+'СЕТ СН'!$I$6-'СЕТ СН'!$I$26</f>
        <v>1455.1648621899999</v>
      </c>
      <c r="W168" s="36">
        <f>SUMIFS(СВЦЭМ!$D$33:$D$776,СВЦЭМ!$A$33:$A$776,$A168,СВЦЭМ!$B$33:$B$776,W$155)+'СЕТ СН'!$I$14+СВЦЭМ!$D$10+'СЕТ СН'!$I$6-'СЕТ СН'!$I$26</f>
        <v>1459.4978836600001</v>
      </c>
      <c r="X168" s="36">
        <f>SUMIFS(СВЦЭМ!$D$33:$D$776,СВЦЭМ!$A$33:$A$776,$A168,СВЦЭМ!$B$33:$B$776,X$155)+'СЕТ СН'!$I$14+СВЦЭМ!$D$10+'СЕТ СН'!$I$6-'СЕТ СН'!$I$26</f>
        <v>1458.5148942599999</v>
      </c>
      <c r="Y168" s="36">
        <f>SUMIFS(СВЦЭМ!$D$33:$D$776,СВЦЭМ!$A$33:$A$776,$A168,СВЦЭМ!$B$33:$B$776,Y$155)+'СЕТ СН'!$I$14+СВЦЭМ!$D$10+'СЕТ СН'!$I$6-'СЕТ СН'!$I$26</f>
        <v>1479.4352924899999</v>
      </c>
    </row>
    <row r="169" spans="1:25" ht="15.75" x14ac:dyDescent="0.2">
      <c r="A169" s="35">
        <f t="shared" si="4"/>
        <v>43904</v>
      </c>
      <c r="B169" s="36">
        <f>SUMIFS(СВЦЭМ!$D$33:$D$776,СВЦЭМ!$A$33:$A$776,$A169,СВЦЭМ!$B$33:$B$776,B$155)+'СЕТ СН'!$I$14+СВЦЭМ!$D$10+'СЕТ СН'!$I$6-'СЕТ СН'!$I$26</f>
        <v>1499.72200434</v>
      </c>
      <c r="C169" s="36">
        <f>SUMIFS(СВЦЭМ!$D$33:$D$776,СВЦЭМ!$A$33:$A$776,$A169,СВЦЭМ!$B$33:$B$776,C$155)+'СЕТ СН'!$I$14+СВЦЭМ!$D$10+'СЕТ СН'!$I$6-'СЕТ СН'!$I$26</f>
        <v>1521.7931505800002</v>
      </c>
      <c r="D169" s="36">
        <f>SUMIFS(СВЦЭМ!$D$33:$D$776,СВЦЭМ!$A$33:$A$776,$A169,СВЦЭМ!$B$33:$B$776,D$155)+'СЕТ СН'!$I$14+СВЦЭМ!$D$10+'СЕТ СН'!$I$6-'СЕТ СН'!$I$26</f>
        <v>1534.7471692200002</v>
      </c>
      <c r="E169" s="36">
        <f>SUMIFS(СВЦЭМ!$D$33:$D$776,СВЦЭМ!$A$33:$A$776,$A169,СВЦЭМ!$B$33:$B$776,E$155)+'СЕТ СН'!$I$14+СВЦЭМ!$D$10+'СЕТ СН'!$I$6-'СЕТ СН'!$I$26</f>
        <v>1545.5972339899999</v>
      </c>
      <c r="F169" s="36">
        <f>SUMIFS(СВЦЭМ!$D$33:$D$776,СВЦЭМ!$A$33:$A$776,$A169,СВЦЭМ!$B$33:$B$776,F$155)+'СЕТ СН'!$I$14+СВЦЭМ!$D$10+'СЕТ СН'!$I$6-'СЕТ СН'!$I$26</f>
        <v>1540.4730837100001</v>
      </c>
      <c r="G169" s="36">
        <f>SUMIFS(СВЦЭМ!$D$33:$D$776,СВЦЭМ!$A$33:$A$776,$A169,СВЦЭМ!$B$33:$B$776,G$155)+'СЕТ СН'!$I$14+СВЦЭМ!$D$10+'СЕТ СН'!$I$6-'СЕТ СН'!$I$26</f>
        <v>1526.71164146</v>
      </c>
      <c r="H169" s="36">
        <f>SUMIFS(СВЦЭМ!$D$33:$D$776,СВЦЭМ!$A$33:$A$776,$A169,СВЦЭМ!$B$33:$B$776,H$155)+'СЕТ СН'!$I$14+СВЦЭМ!$D$10+'СЕТ СН'!$I$6-'СЕТ СН'!$I$26</f>
        <v>1507.03702591</v>
      </c>
      <c r="I169" s="36">
        <f>SUMIFS(СВЦЭМ!$D$33:$D$776,СВЦЭМ!$A$33:$A$776,$A169,СВЦЭМ!$B$33:$B$776,I$155)+'СЕТ СН'!$I$14+СВЦЭМ!$D$10+'СЕТ СН'!$I$6-'СЕТ СН'!$I$26</f>
        <v>1488.6697297400001</v>
      </c>
      <c r="J169" s="36">
        <f>SUMIFS(СВЦЭМ!$D$33:$D$776,СВЦЭМ!$A$33:$A$776,$A169,СВЦЭМ!$B$33:$B$776,J$155)+'СЕТ СН'!$I$14+СВЦЭМ!$D$10+'СЕТ СН'!$I$6-'СЕТ СН'!$I$26</f>
        <v>1461.9285417400001</v>
      </c>
      <c r="K169" s="36">
        <f>SUMIFS(СВЦЭМ!$D$33:$D$776,СВЦЭМ!$A$33:$A$776,$A169,СВЦЭМ!$B$33:$B$776,K$155)+'СЕТ СН'!$I$14+СВЦЭМ!$D$10+'СЕТ СН'!$I$6-'СЕТ СН'!$I$26</f>
        <v>1477.30605528</v>
      </c>
      <c r="L169" s="36">
        <f>SUMIFS(СВЦЭМ!$D$33:$D$776,СВЦЭМ!$A$33:$A$776,$A169,СВЦЭМ!$B$33:$B$776,L$155)+'СЕТ СН'!$I$14+СВЦЭМ!$D$10+'СЕТ СН'!$I$6-'СЕТ СН'!$I$26</f>
        <v>1485.2364512700001</v>
      </c>
      <c r="M169" s="36">
        <f>SUMIFS(СВЦЭМ!$D$33:$D$776,СВЦЭМ!$A$33:$A$776,$A169,СВЦЭМ!$B$33:$B$776,M$155)+'СЕТ СН'!$I$14+СВЦЭМ!$D$10+'СЕТ СН'!$I$6-'СЕТ СН'!$I$26</f>
        <v>1492.1030088800001</v>
      </c>
      <c r="N169" s="36">
        <f>SUMIFS(СВЦЭМ!$D$33:$D$776,СВЦЭМ!$A$33:$A$776,$A169,СВЦЭМ!$B$33:$B$776,N$155)+'СЕТ СН'!$I$14+СВЦЭМ!$D$10+'СЕТ СН'!$I$6-'СЕТ СН'!$I$26</f>
        <v>1503.72301687</v>
      </c>
      <c r="O169" s="36">
        <f>SUMIFS(СВЦЭМ!$D$33:$D$776,СВЦЭМ!$A$33:$A$776,$A169,СВЦЭМ!$B$33:$B$776,O$155)+'СЕТ СН'!$I$14+СВЦЭМ!$D$10+'СЕТ СН'!$I$6-'СЕТ СН'!$I$26</f>
        <v>1518.1176701200002</v>
      </c>
      <c r="P169" s="36">
        <f>SUMIFS(СВЦЭМ!$D$33:$D$776,СВЦЭМ!$A$33:$A$776,$A169,СВЦЭМ!$B$33:$B$776,P$155)+'СЕТ СН'!$I$14+СВЦЭМ!$D$10+'СЕТ СН'!$I$6-'СЕТ СН'!$I$26</f>
        <v>1518.6536497000002</v>
      </c>
      <c r="Q169" s="36">
        <f>SUMIFS(СВЦЭМ!$D$33:$D$776,СВЦЭМ!$A$33:$A$776,$A169,СВЦЭМ!$B$33:$B$776,Q$155)+'СЕТ СН'!$I$14+СВЦЭМ!$D$10+'СЕТ СН'!$I$6-'СЕТ СН'!$I$26</f>
        <v>1520.3640502100002</v>
      </c>
      <c r="R169" s="36">
        <f>SUMIFS(СВЦЭМ!$D$33:$D$776,СВЦЭМ!$A$33:$A$776,$A169,СВЦЭМ!$B$33:$B$776,R$155)+'СЕТ СН'!$I$14+СВЦЭМ!$D$10+'СЕТ СН'!$I$6-'СЕТ СН'!$I$26</f>
        <v>1503.22564483</v>
      </c>
      <c r="S169" s="36">
        <f>SUMIFS(СВЦЭМ!$D$33:$D$776,СВЦЭМ!$A$33:$A$776,$A169,СВЦЭМ!$B$33:$B$776,S$155)+'СЕТ СН'!$I$14+СВЦЭМ!$D$10+'СЕТ СН'!$I$6-'СЕТ СН'!$I$26</f>
        <v>1496.0997685699999</v>
      </c>
      <c r="T169" s="36">
        <f>SUMIFS(СВЦЭМ!$D$33:$D$776,СВЦЭМ!$A$33:$A$776,$A169,СВЦЭМ!$B$33:$B$776,T$155)+'СЕТ СН'!$I$14+СВЦЭМ!$D$10+'СЕТ СН'!$I$6-'СЕТ СН'!$I$26</f>
        <v>1477.65617294</v>
      </c>
      <c r="U169" s="36">
        <f>SUMIFS(СВЦЭМ!$D$33:$D$776,СВЦЭМ!$A$33:$A$776,$A169,СВЦЭМ!$B$33:$B$776,U$155)+'СЕТ СН'!$I$14+СВЦЭМ!$D$10+'СЕТ СН'!$I$6-'СЕТ СН'!$I$26</f>
        <v>1468.00968001</v>
      </c>
      <c r="V169" s="36">
        <f>SUMIFS(СВЦЭМ!$D$33:$D$776,СВЦЭМ!$A$33:$A$776,$A169,СВЦЭМ!$B$33:$B$776,V$155)+'СЕТ СН'!$I$14+СВЦЭМ!$D$10+'СЕТ СН'!$I$6-'СЕТ СН'!$I$26</f>
        <v>1455.10005869</v>
      </c>
      <c r="W169" s="36">
        <f>SUMIFS(СВЦЭМ!$D$33:$D$776,СВЦЭМ!$A$33:$A$776,$A169,СВЦЭМ!$B$33:$B$776,W$155)+'СЕТ СН'!$I$14+СВЦЭМ!$D$10+'СЕТ СН'!$I$6-'СЕТ СН'!$I$26</f>
        <v>1474.2173667900001</v>
      </c>
      <c r="X169" s="36">
        <f>SUMIFS(СВЦЭМ!$D$33:$D$776,СВЦЭМ!$A$33:$A$776,$A169,СВЦЭМ!$B$33:$B$776,X$155)+'СЕТ СН'!$I$14+СВЦЭМ!$D$10+'СЕТ СН'!$I$6-'СЕТ СН'!$I$26</f>
        <v>1475.8132312299999</v>
      </c>
      <c r="Y169" s="36">
        <f>SUMIFS(СВЦЭМ!$D$33:$D$776,СВЦЭМ!$A$33:$A$776,$A169,СВЦЭМ!$B$33:$B$776,Y$155)+'СЕТ СН'!$I$14+СВЦЭМ!$D$10+'СЕТ СН'!$I$6-'СЕТ СН'!$I$26</f>
        <v>1476.31350961</v>
      </c>
    </row>
    <row r="170" spans="1:25" ht="15.75" x14ac:dyDescent="0.2">
      <c r="A170" s="35">
        <f t="shared" si="4"/>
        <v>43905</v>
      </c>
      <c r="B170" s="36">
        <f>SUMIFS(СВЦЭМ!$D$33:$D$776,СВЦЭМ!$A$33:$A$776,$A170,СВЦЭМ!$B$33:$B$776,B$155)+'СЕТ СН'!$I$14+СВЦЭМ!$D$10+'СЕТ СН'!$I$6-'СЕТ СН'!$I$26</f>
        <v>1502.7594889300001</v>
      </c>
      <c r="C170" s="36">
        <f>SUMIFS(СВЦЭМ!$D$33:$D$776,СВЦЭМ!$A$33:$A$776,$A170,СВЦЭМ!$B$33:$B$776,C$155)+'СЕТ СН'!$I$14+СВЦЭМ!$D$10+'СЕТ СН'!$I$6-'СЕТ СН'!$I$26</f>
        <v>1525.4736751200001</v>
      </c>
      <c r="D170" s="36">
        <f>SUMIFS(СВЦЭМ!$D$33:$D$776,СВЦЭМ!$A$33:$A$776,$A170,СВЦЭМ!$B$33:$B$776,D$155)+'СЕТ СН'!$I$14+СВЦЭМ!$D$10+'СЕТ СН'!$I$6-'СЕТ СН'!$I$26</f>
        <v>1536.0645746499999</v>
      </c>
      <c r="E170" s="36">
        <f>SUMIFS(СВЦЭМ!$D$33:$D$776,СВЦЭМ!$A$33:$A$776,$A170,СВЦЭМ!$B$33:$B$776,E$155)+'СЕТ СН'!$I$14+СВЦЭМ!$D$10+'СЕТ СН'!$I$6-'СЕТ СН'!$I$26</f>
        <v>1549.3377638400002</v>
      </c>
      <c r="F170" s="36">
        <f>SUMIFS(СВЦЭМ!$D$33:$D$776,СВЦЭМ!$A$33:$A$776,$A170,СВЦЭМ!$B$33:$B$776,F$155)+'СЕТ СН'!$I$14+СВЦЭМ!$D$10+'СЕТ СН'!$I$6-'СЕТ СН'!$I$26</f>
        <v>1552.33856982</v>
      </c>
      <c r="G170" s="36">
        <f>SUMIFS(СВЦЭМ!$D$33:$D$776,СВЦЭМ!$A$33:$A$776,$A170,СВЦЭМ!$B$33:$B$776,G$155)+'СЕТ СН'!$I$14+СВЦЭМ!$D$10+'СЕТ СН'!$I$6-'СЕТ СН'!$I$26</f>
        <v>1553.9239555500001</v>
      </c>
      <c r="H170" s="36">
        <f>SUMIFS(СВЦЭМ!$D$33:$D$776,СВЦЭМ!$A$33:$A$776,$A170,СВЦЭМ!$B$33:$B$776,H$155)+'СЕТ СН'!$I$14+СВЦЭМ!$D$10+'СЕТ СН'!$I$6-'СЕТ СН'!$I$26</f>
        <v>1546.7030899000001</v>
      </c>
      <c r="I170" s="36">
        <f>SUMIFS(СВЦЭМ!$D$33:$D$776,СВЦЭМ!$A$33:$A$776,$A170,СВЦЭМ!$B$33:$B$776,I$155)+'СЕТ СН'!$I$14+СВЦЭМ!$D$10+'СЕТ СН'!$I$6-'СЕТ СН'!$I$26</f>
        <v>1522.9617066000001</v>
      </c>
      <c r="J170" s="36">
        <f>SUMIFS(СВЦЭМ!$D$33:$D$776,СВЦЭМ!$A$33:$A$776,$A170,СВЦЭМ!$B$33:$B$776,J$155)+'СЕТ СН'!$I$14+СВЦЭМ!$D$10+'СЕТ СН'!$I$6-'СЕТ СН'!$I$26</f>
        <v>1483.6678876599999</v>
      </c>
      <c r="K170" s="36">
        <f>SUMIFS(СВЦЭМ!$D$33:$D$776,СВЦЭМ!$A$33:$A$776,$A170,СВЦЭМ!$B$33:$B$776,K$155)+'СЕТ СН'!$I$14+СВЦЭМ!$D$10+'СЕТ СН'!$I$6-'СЕТ СН'!$I$26</f>
        <v>1454.5274994900001</v>
      </c>
      <c r="L170" s="36">
        <f>SUMIFS(СВЦЭМ!$D$33:$D$776,СВЦЭМ!$A$33:$A$776,$A170,СВЦЭМ!$B$33:$B$776,L$155)+'СЕТ СН'!$I$14+СВЦЭМ!$D$10+'СЕТ СН'!$I$6-'СЕТ СН'!$I$26</f>
        <v>1443.36083856</v>
      </c>
      <c r="M170" s="36">
        <f>SUMIFS(СВЦЭМ!$D$33:$D$776,СВЦЭМ!$A$33:$A$776,$A170,СВЦЭМ!$B$33:$B$776,M$155)+'СЕТ СН'!$I$14+СВЦЭМ!$D$10+'СЕТ СН'!$I$6-'СЕТ СН'!$I$26</f>
        <v>1445.6306559300001</v>
      </c>
      <c r="N170" s="36">
        <f>SUMIFS(СВЦЭМ!$D$33:$D$776,СВЦЭМ!$A$33:$A$776,$A170,СВЦЭМ!$B$33:$B$776,N$155)+'СЕТ СН'!$I$14+СВЦЭМ!$D$10+'СЕТ СН'!$I$6-'СЕТ СН'!$I$26</f>
        <v>1460.18339401</v>
      </c>
      <c r="O170" s="36">
        <f>SUMIFS(СВЦЭМ!$D$33:$D$776,СВЦЭМ!$A$33:$A$776,$A170,СВЦЭМ!$B$33:$B$776,O$155)+'СЕТ СН'!$I$14+СВЦЭМ!$D$10+'СЕТ СН'!$I$6-'СЕТ СН'!$I$26</f>
        <v>1476.3481921600001</v>
      </c>
      <c r="P170" s="36">
        <f>SUMIFS(СВЦЭМ!$D$33:$D$776,СВЦЭМ!$A$33:$A$776,$A170,СВЦЭМ!$B$33:$B$776,P$155)+'СЕТ СН'!$I$14+СВЦЭМ!$D$10+'СЕТ СН'!$I$6-'СЕТ СН'!$I$26</f>
        <v>1484.6818589700001</v>
      </c>
      <c r="Q170" s="36">
        <f>SUMIFS(СВЦЭМ!$D$33:$D$776,СВЦЭМ!$A$33:$A$776,$A170,СВЦЭМ!$B$33:$B$776,Q$155)+'СЕТ СН'!$I$14+СВЦЭМ!$D$10+'СЕТ СН'!$I$6-'СЕТ СН'!$I$26</f>
        <v>1489.07079815</v>
      </c>
      <c r="R170" s="36">
        <f>SUMIFS(СВЦЭМ!$D$33:$D$776,СВЦЭМ!$A$33:$A$776,$A170,СВЦЭМ!$B$33:$B$776,R$155)+'СЕТ СН'!$I$14+СВЦЭМ!$D$10+'СЕТ СН'!$I$6-'СЕТ СН'!$I$26</f>
        <v>1487.57884706</v>
      </c>
      <c r="S170" s="36">
        <f>SUMIFS(СВЦЭМ!$D$33:$D$776,СВЦЭМ!$A$33:$A$776,$A170,СВЦЭМ!$B$33:$B$776,S$155)+'СЕТ СН'!$I$14+СВЦЭМ!$D$10+'СЕТ СН'!$I$6-'СЕТ СН'!$I$26</f>
        <v>1482.76417943</v>
      </c>
      <c r="T170" s="36">
        <f>SUMIFS(СВЦЭМ!$D$33:$D$776,СВЦЭМ!$A$33:$A$776,$A170,СВЦЭМ!$B$33:$B$776,T$155)+'СЕТ СН'!$I$14+СВЦЭМ!$D$10+'СЕТ СН'!$I$6-'СЕТ СН'!$I$26</f>
        <v>1461.9559405700002</v>
      </c>
      <c r="U170" s="36">
        <f>SUMIFS(СВЦЭМ!$D$33:$D$776,СВЦЭМ!$A$33:$A$776,$A170,СВЦЭМ!$B$33:$B$776,U$155)+'СЕТ СН'!$I$14+СВЦЭМ!$D$10+'СЕТ СН'!$I$6-'СЕТ СН'!$I$26</f>
        <v>1450.56973685</v>
      </c>
      <c r="V170" s="36">
        <f>SUMIFS(СВЦЭМ!$D$33:$D$776,СВЦЭМ!$A$33:$A$776,$A170,СВЦЭМ!$B$33:$B$776,V$155)+'СЕТ СН'!$I$14+СВЦЭМ!$D$10+'СЕТ СН'!$I$6-'СЕТ СН'!$I$26</f>
        <v>1448.03036475</v>
      </c>
      <c r="W170" s="36">
        <f>SUMIFS(СВЦЭМ!$D$33:$D$776,СВЦЭМ!$A$33:$A$776,$A170,СВЦЭМ!$B$33:$B$776,W$155)+'СЕТ СН'!$I$14+СВЦЭМ!$D$10+'СЕТ СН'!$I$6-'СЕТ СН'!$I$26</f>
        <v>1456.10687248</v>
      </c>
      <c r="X170" s="36">
        <f>SUMIFS(СВЦЭМ!$D$33:$D$776,СВЦЭМ!$A$33:$A$776,$A170,СВЦЭМ!$B$33:$B$776,X$155)+'СЕТ СН'!$I$14+СВЦЭМ!$D$10+'СЕТ СН'!$I$6-'СЕТ СН'!$I$26</f>
        <v>1475.8042195600001</v>
      </c>
      <c r="Y170" s="36">
        <f>SUMIFS(СВЦЭМ!$D$33:$D$776,СВЦЭМ!$A$33:$A$776,$A170,СВЦЭМ!$B$33:$B$776,Y$155)+'СЕТ СН'!$I$14+СВЦЭМ!$D$10+'СЕТ СН'!$I$6-'СЕТ СН'!$I$26</f>
        <v>1505.4837269100001</v>
      </c>
    </row>
    <row r="171" spans="1:25" ht="15.75" x14ac:dyDescent="0.2">
      <c r="A171" s="35">
        <f t="shared" si="4"/>
        <v>43906</v>
      </c>
      <c r="B171" s="36">
        <f>SUMIFS(СВЦЭМ!$D$33:$D$776,СВЦЭМ!$A$33:$A$776,$A171,СВЦЭМ!$B$33:$B$776,B$155)+'СЕТ СН'!$I$14+СВЦЭМ!$D$10+'СЕТ СН'!$I$6-'СЕТ СН'!$I$26</f>
        <v>1545.0888194899999</v>
      </c>
      <c r="C171" s="36">
        <f>SUMIFS(СВЦЭМ!$D$33:$D$776,СВЦЭМ!$A$33:$A$776,$A171,СВЦЭМ!$B$33:$B$776,C$155)+'СЕТ СН'!$I$14+СВЦЭМ!$D$10+'СЕТ СН'!$I$6-'СЕТ СН'!$I$26</f>
        <v>1562.6486977200002</v>
      </c>
      <c r="D171" s="36">
        <f>SUMIFS(СВЦЭМ!$D$33:$D$776,СВЦЭМ!$A$33:$A$776,$A171,СВЦЭМ!$B$33:$B$776,D$155)+'СЕТ СН'!$I$14+СВЦЭМ!$D$10+'СЕТ СН'!$I$6-'СЕТ СН'!$I$26</f>
        <v>1565.7453679800001</v>
      </c>
      <c r="E171" s="36">
        <f>SUMIFS(СВЦЭМ!$D$33:$D$776,СВЦЭМ!$A$33:$A$776,$A171,СВЦЭМ!$B$33:$B$776,E$155)+'СЕТ СН'!$I$14+СВЦЭМ!$D$10+'СЕТ СН'!$I$6-'СЕТ СН'!$I$26</f>
        <v>1566.5513735100001</v>
      </c>
      <c r="F171" s="36">
        <f>SUMIFS(СВЦЭМ!$D$33:$D$776,СВЦЭМ!$A$33:$A$776,$A171,СВЦЭМ!$B$33:$B$776,F$155)+'СЕТ СН'!$I$14+СВЦЭМ!$D$10+'СЕТ СН'!$I$6-'СЕТ СН'!$I$26</f>
        <v>1566.60523128</v>
      </c>
      <c r="G171" s="36">
        <f>SUMIFS(СВЦЭМ!$D$33:$D$776,СВЦЭМ!$A$33:$A$776,$A171,СВЦЭМ!$B$33:$B$776,G$155)+'СЕТ СН'!$I$14+СВЦЭМ!$D$10+'СЕТ СН'!$I$6-'СЕТ СН'!$I$26</f>
        <v>1566.9815010500001</v>
      </c>
      <c r="H171" s="36">
        <f>SUMIFS(СВЦЭМ!$D$33:$D$776,СВЦЭМ!$A$33:$A$776,$A171,СВЦЭМ!$B$33:$B$776,H$155)+'СЕТ СН'!$I$14+СВЦЭМ!$D$10+'СЕТ СН'!$I$6-'СЕТ СН'!$I$26</f>
        <v>1546.4604364000002</v>
      </c>
      <c r="I171" s="36">
        <f>SUMIFS(СВЦЭМ!$D$33:$D$776,СВЦЭМ!$A$33:$A$776,$A171,СВЦЭМ!$B$33:$B$776,I$155)+'СЕТ СН'!$I$14+СВЦЭМ!$D$10+'СЕТ СН'!$I$6-'СЕТ СН'!$I$26</f>
        <v>1506.09734329</v>
      </c>
      <c r="J171" s="36">
        <f>SUMIFS(СВЦЭМ!$D$33:$D$776,СВЦЭМ!$A$33:$A$776,$A171,СВЦЭМ!$B$33:$B$776,J$155)+'СЕТ СН'!$I$14+СВЦЭМ!$D$10+'СЕТ СН'!$I$6-'СЕТ СН'!$I$26</f>
        <v>1446.59551244</v>
      </c>
      <c r="K171" s="36">
        <f>SUMIFS(СВЦЭМ!$D$33:$D$776,СВЦЭМ!$A$33:$A$776,$A171,СВЦЭМ!$B$33:$B$776,K$155)+'СЕТ СН'!$I$14+СВЦЭМ!$D$10+'СЕТ СН'!$I$6-'СЕТ СН'!$I$26</f>
        <v>1446.1853150500001</v>
      </c>
      <c r="L171" s="36">
        <f>SUMIFS(СВЦЭМ!$D$33:$D$776,СВЦЭМ!$A$33:$A$776,$A171,СВЦЭМ!$B$33:$B$776,L$155)+'СЕТ СН'!$I$14+СВЦЭМ!$D$10+'СЕТ СН'!$I$6-'СЕТ СН'!$I$26</f>
        <v>1445.98864043</v>
      </c>
      <c r="M171" s="36">
        <f>SUMIFS(СВЦЭМ!$D$33:$D$776,СВЦЭМ!$A$33:$A$776,$A171,СВЦЭМ!$B$33:$B$776,M$155)+'СЕТ СН'!$I$14+СВЦЭМ!$D$10+'СЕТ СН'!$I$6-'СЕТ СН'!$I$26</f>
        <v>1460.9188448499999</v>
      </c>
      <c r="N171" s="36">
        <f>SUMIFS(СВЦЭМ!$D$33:$D$776,СВЦЭМ!$A$33:$A$776,$A171,СВЦЭМ!$B$33:$B$776,N$155)+'СЕТ СН'!$I$14+СВЦЭМ!$D$10+'СЕТ СН'!$I$6-'СЕТ СН'!$I$26</f>
        <v>1475.93107831</v>
      </c>
      <c r="O171" s="36">
        <f>SUMIFS(СВЦЭМ!$D$33:$D$776,СВЦЭМ!$A$33:$A$776,$A171,СВЦЭМ!$B$33:$B$776,O$155)+'СЕТ СН'!$I$14+СВЦЭМ!$D$10+'СЕТ СН'!$I$6-'СЕТ СН'!$I$26</f>
        <v>1496.6816778299999</v>
      </c>
      <c r="P171" s="36">
        <f>SUMIFS(СВЦЭМ!$D$33:$D$776,СВЦЭМ!$A$33:$A$776,$A171,СВЦЭМ!$B$33:$B$776,P$155)+'СЕТ СН'!$I$14+СВЦЭМ!$D$10+'СЕТ СН'!$I$6-'СЕТ СН'!$I$26</f>
        <v>1503.33133146</v>
      </c>
      <c r="Q171" s="36">
        <f>SUMIFS(СВЦЭМ!$D$33:$D$776,СВЦЭМ!$A$33:$A$776,$A171,СВЦЭМ!$B$33:$B$776,Q$155)+'СЕТ СН'!$I$14+СВЦЭМ!$D$10+'СЕТ СН'!$I$6-'СЕТ СН'!$I$26</f>
        <v>1502.9496017800002</v>
      </c>
      <c r="R171" s="36">
        <f>SUMIFS(СВЦЭМ!$D$33:$D$776,СВЦЭМ!$A$33:$A$776,$A171,СВЦЭМ!$B$33:$B$776,R$155)+'СЕТ СН'!$I$14+СВЦЭМ!$D$10+'СЕТ СН'!$I$6-'СЕТ СН'!$I$26</f>
        <v>1508.1549321</v>
      </c>
      <c r="S171" s="36">
        <f>SUMIFS(СВЦЭМ!$D$33:$D$776,СВЦЭМ!$A$33:$A$776,$A171,СВЦЭМ!$B$33:$B$776,S$155)+'СЕТ СН'!$I$14+СВЦЭМ!$D$10+'СЕТ СН'!$I$6-'СЕТ СН'!$I$26</f>
        <v>1500.2408649399999</v>
      </c>
      <c r="T171" s="36">
        <f>SUMIFS(СВЦЭМ!$D$33:$D$776,СВЦЭМ!$A$33:$A$776,$A171,СВЦЭМ!$B$33:$B$776,T$155)+'СЕТ СН'!$I$14+СВЦЭМ!$D$10+'СЕТ СН'!$I$6-'СЕТ СН'!$I$26</f>
        <v>1481.4845272</v>
      </c>
      <c r="U171" s="36">
        <f>SUMIFS(СВЦЭМ!$D$33:$D$776,СВЦЭМ!$A$33:$A$776,$A171,СВЦЭМ!$B$33:$B$776,U$155)+'СЕТ СН'!$I$14+СВЦЭМ!$D$10+'СЕТ СН'!$I$6-'СЕТ СН'!$I$26</f>
        <v>1462.0249244400002</v>
      </c>
      <c r="V171" s="36">
        <f>SUMIFS(СВЦЭМ!$D$33:$D$776,СВЦЭМ!$A$33:$A$776,$A171,СВЦЭМ!$B$33:$B$776,V$155)+'СЕТ СН'!$I$14+СВЦЭМ!$D$10+'СЕТ СН'!$I$6-'СЕТ СН'!$I$26</f>
        <v>1456.8006206099999</v>
      </c>
      <c r="W171" s="36">
        <f>SUMIFS(СВЦЭМ!$D$33:$D$776,СВЦЭМ!$A$33:$A$776,$A171,СВЦЭМ!$B$33:$B$776,W$155)+'СЕТ СН'!$I$14+СВЦЭМ!$D$10+'СЕТ СН'!$I$6-'СЕТ СН'!$I$26</f>
        <v>1475.68205792</v>
      </c>
      <c r="X171" s="36">
        <f>SUMIFS(СВЦЭМ!$D$33:$D$776,СВЦЭМ!$A$33:$A$776,$A171,СВЦЭМ!$B$33:$B$776,X$155)+'СЕТ СН'!$I$14+СВЦЭМ!$D$10+'СЕТ СН'!$I$6-'СЕТ СН'!$I$26</f>
        <v>1499.70676379</v>
      </c>
      <c r="Y171" s="36">
        <f>SUMIFS(СВЦЭМ!$D$33:$D$776,СВЦЭМ!$A$33:$A$776,$A171,СВЦЭМ!$B$33:$B$776,Y$155)+'СЕТ СН'!$I$14+СВЦЭМ!$D$10+'СЕТ СН'!$I$6-'СЕТ СН'!$I$26</f>
        <v>1524.1828380400002</v>
      </c>
    </row>
    <row r="172" spans="1:25" ht="15.75" x14ac:dyDescent="0.2">
      <c r="A172" s="35">
        <f t="shared" si="4"/>
        <v>43907</v>
      </c>
      <c r="B172" s="36">
        <f>SUMIFS(СВЦЭМ!$D$33:$D$776,СВЦЭМ!$A$33:$A$776,$A172,СВЦЭМ!$B$33:$B$776,B$155)+'СЕТ СН'!$I$14+СВЦЭМ!$D$10+'СЕТ СН'!$I$6-'СЕТ СН'!$I$26</f>
        <v>1487.4479559599999</v>
      </c>
      <c r="C172" s="36">
        <f>SUMIFS(СВЦЭМ!$D$33:$D$776,СВЦЭМ!$A$33:$A$776,$A172,СВЦЭМ!$B$33:$B$776,C$155)+'СЕТ СН'!$I$14+СВЦЭМ!$D$10+'СЕТ СН'!$I$6-'СЕТ СН'!$I$26</f>
        <v>1500.57031566</v>
      </c>
      <c r="D172" s="36">
        <f>SUMIFS(СВЦЭМ!$D$33:$D$776,СВЦЭМ!$A$33:$A$776,$A172,СВЦЭМ!$B$33:$B$776,D$155)+'СЕТ СН'!$I$14+СВЦЭМ!$D$10+'СЕТ СН'!$I$6-'СЕТ СН'!$I$26</f>
        <v>1514.4246904900001</v>
      </c>
      <c r="E172" s="36">
        <f>SUMIFS(СВЦЭМ!$D$33:$D$776,СВЦЭМ!$A$33:$A$776,$A172,СВЦЭМ!$B$33:$B$776,E$155)+'СЕТ СН'!$I$14+СВЦЭМ!$D$10+'СЕТ СН'!$I$6-'СЕТ СН'!$I$26</f>
        <v>1518.62418254</v>
      </c>
      <c r="F172" s="36">
        <f>SUMIFS(СВЦЭМ!$D$33:$D$776,СВЦЭМ!$A$33:$A$776,$A172,СВЦЭМ!$B$33:$B$776,F$155)+'СЕТ СН'!$I$14+СВЦЭМ!$D$10+'СЕТ СН'!$I$6-'СЕТ СН'!$I$26</f>
        <v>1511.3201153</v>
      </c>
      <c r="G172" s="36">
        <f>SUMIFS(СВЦЭМ!$D$33:$D$776,СВЦЭМ!$A$33:$A$776,$A172,СВЦЭМ!$B$33:$B$776,G$155)+'СЕТ СН'!$I$14+СВЦЭМ!$D$10+'СЕТ СН'!$I$6-'СЕТ СН'!$I$26</f>
        <v>1497.7377331600001</v>
      </c>
      <c r="H172" s="36">
        <f>SUMIFS(СВЦЭМ!$D$33:$D$776,СВЦЭМ!$A$33:$A$776,$A172,СВЦЭМ!$B$33:$B$776,H$155)+'СЕТ СН'!$I$14+СВЦЭМ!$D$10+'СЕТ СН'!$I$6-'СЕТ СН'!$I$26</f>
        <v>1476.6177207000001</v>
      </c>
      <c r="I172" s="36">
        <f>SUMIFS(СВЦЭМ!$D$33:$D$776,СВЦЭМ!$A$33:$A$776,$A172,СВЦЭМ!$B$33:$B$776,I$155)+'СЕТ СН'!$I$14+СВЦЭМ!$D$10+'СЕТ СН'!$I$6-'СЕТ СН'!$I$26</f>
        <v>1453.73698749</v>
      </c>
      <c r="J172" s="36">
        <f>SUMIFS(СВЦЭМ!$D$33:$D$776,СВЦЭМ!$A$33:$A$776,$A172,СВЦЭМ!$B$33:$B$776,J$155)+'СЕТ СН'!$I$14+СВЦЭМ!$D$10+'СЕТ СН'!$I$6-'СЕТ СН'!$I$26</f>
        <v>1446.17388514</v>
      </c>
      <c r="K172" s="36">
        <f>SUMIFS(СВЦЭМ!$D$33:$D$776,СВЦЭМ!$A$33:$A$776,$A172,СВЦЭМ!$B$33:$B$776,K$155)+'СЕТ СН'!$I$14+СВЦЭМ!$D$10+'СЕТ СН'!$I$6-'СЕТ СН'!$I$26</f>
        <v>1450.6440503700001</v>
      </c>
      <c r="L172" s="36">
        <f>SUMIFS(СВЦЭМ!$D$33:$D$776,СВЦЭМ!$A$33:$A$776,$A172,СВЦЭМ!$B$33:$B$776,L$155)+'СЕТ СН'!$I$14+СВЦЭМ!$D$10+'СЕТ СН'!$I$6-'СЕТ СН'!$I$26</f>
        <v>1455.49157599</v>
      </c>
      <c r="M172" s="36">
        <f>SUMIFS(СВЦЭМ!$D$33:$D$776,СВЦЭМ!$A$33:$A$776,$A172,СВЦЭМ!$B$33:$B$776,M$155)+'СЕТ СН'!$I$14+СВЦЭМ!$D$10+'СЕТ СН'!$I$6-'СЕТ СН'!$I$26</f>
        <v>1475.09801238</v>
      </c>
      <c r="N172" s="36">
        <f>SUMIFS(СВЦЭМ!$D$33:$D$776,СВЦЭМ!$A$33:$A$776,$A172,СВЦЭМ!$B$33:$B$776,N$155)+'СЕТ СН'!$I$14+СВЦЭМ!$D$10+'СЕТ СН'!$I$6-'СЕТ СН'!$I$26</f>
        <v>1498.3584269600001</v>
      </c>
      <c r="O172" s="36">
        <f>SUMIFS(СВЦЭМ!$D$33:$D$776,СВЦЭМ!$A$33:$A$776,$A172,СВЦЭМ!$B$33:$B$776,O$155)+'СЕТ СН'!$I$14+СВЦЭМ!$D$10+'СЕТ СН'!$I$6-'СЕТ СН'!$I$26</f>
        <v>1501.64874478</v>
      </c>
      <c r="P172" s="36">
        <f>SUMIFS(СВЦЭМ!$D$33:$D$776,СВЦЭМ!$A$33:$A$776,$A172,СВЦЭМ!$B$33:$B$776,P$155)+'СЕТ СН'!$I$14+СВЦЭМ!$D$10+'СЕТ СН'!$I$6-'СЕТ СН'!$I$26</f>
        <v>1496.9583267500002</v>
      </c>
      <c r="Q172" s="36">
        <f>SUMIFS(СВЦЭМ!$D$33:$D$776,СВЦЭМ!$A$33:$A$776,$A172,СВЦЭМ!$B$33:$B$776,Q$155)+'СЕТ СН'!$I$14+СВЦЭМ!$D$10+'СЕТ СН'!$I$6-'СЕТ СН'!$I$26</f>
        <v>1498.04047575</v>
      </c>
      <c r="R172" s="36">
        <f>SUMIFS(СВЦЭМ!$D$33:$D$776,СВЦЭМ!$A$33:$A$776,$A172,СВЦЭМ!$B$33:$B$776,R$155)+'СЕТ СН'!$I$14+СВЦЭМ!$D$10+'СЕТ СН'!$I$6-'СЕТ СН'!$I$26</f>
        <v>1493.6258396400001</v>
      </c>
      <c r="S172" s="36">
        <f>SUMIFS(СВЦЭМ!$D$33:$D$776,СВЦЭМ!$A$33:$A$776,$A172,СВЦЭМ!$B$33:$B$776,S$155)+'СЕТ СН'!$I$14+СВЦЭМ!$D$10+'СЕТ СН'!$I$6-'СЕТ СН'!$I$26</f>
        <v>1489.8643421900001</v>
      </c>
      <c r="T172" s="36">
        <f>SUMIFS(СВЦЭМ!$D$33:$D$776,СВЦЭМ!$A$33:$A$776,$A172,СВЦЭМ!$B$33:$B$776,T$155)+'СЕТ СН'!$I$14+СВЦЭМ!$D$10+'СЕТ СН'!$I$6-'СЕТ СН'!$I$26</f>
        <v>1487.88780391</v>
      </c>
      <c r="U172" s="36">
        <f>SUMIFS(СВЦЭМ!$D$33:$D$776,СВЦЭМ!$A$33:$A$776,$A172,СВЦЭМ!$B$33:$B$776,U$155)+'СЕТ СН'!$I$14+СВЦЭМ!$D$10+'СЕТ СН'!$I$6-'СЕТ СН'!$I$26</f>
        <v>1492.3671746</v>
      </c>
      <c r="V172" s="36">
        <f>SUMIFS(СВЦЭМ!$D$33:$D$776,СВЦЭМ!$A$33:$A$776,$A172,СВЦЭМ!$B$33:$B$776,V$155)+'СЕТ СН'!$I$14+СВЦЭМ!$D$10+'СЕТ СН'!$I$6-'СЕТ СН'!$I$26</f>
        <v>1487.3285943599999</v>
      </c>
      <c r="W172" s="36">
        <f>SUMIFS(СВЦЭМ!$D$33:$D$776,СВЦЭМ!$A$33:$A$776,$A172,СВЦЭМ!$B$33:$B$776,W$155)+'СЕТ СН'!$I$14+СВЦЭМ!$D$10+'СЕТ СН'!$I$6-'СЕТ СН'!$I$26</f>
        <v>1470.1316855499999</v>
      </c>
      <c r="X172" s="36">
        <f>SUMIFS(СВЦЭМ!$D$33:$D$776,СВЦЭМ!$A$33:$A$776,$A172,СВЦЭМ!$B$33:$B$776,X$155)+'СЕТ СН'!$I$14+СВЦЭМ!$D$10+'СЕТ СН'!$I$6-'СЕТ СН'!$I$26</f>
        <v>1462.71443875</v>
      </c>
      <c r="Y172" s="36">
        <f>SUMIFS(СВЦЭМ!$D$33:$D$776,СВЦЭМ!$A$33:$A$776,$A172,СВЦЭМ!$B$33:$B$776,Y$155)+'СЕТ СН'!$I$14+СВЦЭМ!$D$10+'СЕТ СН'!$I$6-'СЕТ СН'!$I$26</f>
        <v>1463.6305073799999</v>
      </c>
    </row>
    <row r="173" spans="1:25" ht="15.75" x14ac:dyDescent="0.2">
      <c r="A173" s="35">
        <f t="shared" si="4"/>
        <v>43908</v>
      </c>
      <c r="B173" s="36">
        <f>SUMIFS(СВЦЭМ!$D$33:$D$776,СВЦЭМ!$A$33:$A$776,$A173,СВЦЭМ!$B$33:$B$776,B$155)+'СЕТ СН'!$I$14+СВЦЭМ!$D$10+'СЕТ СН'!$I$6-'СЕТ СН'!$I$26</f>
        <v>1524.1969907900002</v>
      </c>
      <c r="C173" s="36">
        <f>SUMIFS(СВЦЭМ!$D$33:$D$776,СВЦЭМ!$A$33:$A$776,$A173,СВЦЭМ!$B$33:$B$776,C$155)+'СЕТ СН'!$I$14+СВЦЭМ!$D$10+'СЕТ СН'!$I$6-'СЕТ СН'!$I$26</f>
        <v>1552.1323993400001</v>
      </c>
      <c r="D173" s="36">
        <f>SUMIFS(СВЦЭМ!$D$33:$D$776,СВЦЭМ!$A$33:$A$776,$A173,СВЦЭМ!$B$33:$B$776,D$155)+'СЕТ СН'!$I$14+СВЦЭМ!$D$10+'СЕТ СН'!$I$6-'СЕТ СН'!$I$26</f>
        <v>1573.26719312</v>
      </c>
      <c r="E173" s="36">
        <f>SUMIFS(СВЦЭМ!$D$33:$D$776,СВЦЭМ!$A$33:$A$776,$A173,СВЦЭМ!$B$33:$B$776,E$155)+'СЕТ СН'!$I$14+СВЦЭМ!$D$10+'СЕТ СН'!$I$6-'СЕТ СН'!$I$26</f>
        <v>1578.6504920000002</v>
      </c>
      <c r="F173" s="36">
        <f>SUMIFS(СВЦЭМ!$D$33:$D$776,СВЦЭМ!$A$33:$A$776,$A173,СВЦЭМ!$B$33:$B$776,F$155)+'СЕТ СН'!$I$14+СВЦЭМ!$D$10+'СЕТ СН'!$I$6-'СЕТ СН'!$I$26</f>
        <v>1579.63889541</v>
      </c>
      <c r="G173" s="36">
        <f>SUMIFS(СВЦЭМ!$D$33:$D$776,СВЦЭМ!$A$33:$A$776,$A173,СВЦЭМ!$B$33:$B$776,G$155)+'СЕТ СН'!$I$14+СВЦЭМ!$D$10+'СЕТ СН'!$I$6-'СЕТ СН'!$I$26</f>
        <v>1562.4715757200001</v>
      </c>
      <c r="H173" s="36">
        <f>SUMIFS(СВЦЭМ!$D$33:$D$776,СВЦЭМ!$A$33:$A$776,$A173,СВЦЭМ!$B$33:$B$776,H$155)+'СЕТ СН'!$I$14+СВЦЭМ!$D$10+'СЕТ СН'!$I$6-'СЕТ СН'!$I$26</f>
        <v>1519.17904563</v>
      </c>
      <c r="I173" s="36">
        <f>SUMIFS(СВЦЭМ!$D$33:$D$776,СВЦЭМ!$A$33:$A$776,$A173,СВЦЭМ!$B$33:$B$776,I$155)+'СЕТ СН'!$I$14+СВЦЭМ!$D$10+'СЕТ СН'!$I$6-'СЕТ СН'!$I$26</f>
        <v>1475.82505937</v>
      </c>
      <c r="J173" s="36">
        <f>SUMIFS(СВЦЭМ!$D$33:$D$776,СВЦЭМ!$A$33:$A$776,$A173,СВЦЭМ!$B$33:$B$776,J$155)+'СЕТ СН'!$I$14+СВЦЭМ!$D$10+'СЕТ СН'!$I$6-'СЕТ СН'!$I$26</f>
        <v>1441.0831040799999</v>
      </c>
      <c r="K173" s="36">
        <f>SUMIFS(СВЦЭМ!$D$33:$D$776,СВЦЭМ!$A$33:$A$776,$A173,СВЦЭМ!$B$33:$B$776,K$155)+'СЕТ СН'!$I$14+СВЦЭМ!$D$10+'СЕТ СН'!$I$6-'СЕТ СН'!$I$26</f>
        <v>1447.72231766</v>
      </c>
      <c r="L173" s="36">
        <f>SUMIFS(СВЦЭМ!$D$33:$D$776,СВЦЭМ!$A$33:$A$776,$A173,СВЦЭМ!$B$33:$B$776,L$155)+'СЕТ СН'!$I$14+СВЦЭМ!$D$10+'СЕТ СН'!$I$6-'СЕТ СН'!$I$26</f>
        <v>1446.8926141500001</v>
      </c>
      <c r="M173" s="36">
        <f>SUMIFS(СВЦЭМ!$D$33:$D$776,СВЦЭМ!$A$33:$A$776,$A173,СВЦЭМ!$B$33:$B$776,M$155)+'СЕТ СН'!$I$14+СВЦЭМ!$D$10+'СЕТ СН'!$I$6-'СЕТ СН'!$I$26</f>
        <v>1433.04513337</v>
      </c>
      <c r="N173" s="36">
        <f>SUMIFS(СВЦЭМ!$D$33:$D$776,СВЦЭМ!$A$33:$A$776,$A173,СВЦЭМ!$B$33:$B$776,N$155)+'СЕТ СН'!$I$14+СВЦЭМ!$D$10+'СЕТ СН'!$I$6-'СЕТ СН'!$I$26</f>
        <v>1447.6749210100002</v>
      </c>
      <c r="O173" s="36">
        <f>SUMIFS(СВЦЭМ!$D$33:$D$776,СВЦЭМ!$A$33:$A$776,$A173,СВЦЭМ!$B$33:$B$776,O$155)+'СЕТ СН'!$I$14+СВЦЭМ!$D$10+'СЕТ СН'!$I$6-'СЕТ СН'!$I$26</f>
        <v>1457.0946860900001</v>
      </c>
      <c r="P173" s="36">
        <f>SUMIFS(СВЦЭМ!$D$33:$D$776,СВЦЭМ!$A$33:$A$776,$A173,СВЦЭМ!$B$33:$B$776,P$155)+'СЕТ СН'!$I$14+СВЦЭМ!$D$10+'СЕТ СН'!$I$6-'СЕТ СН'!$I$26</f>
        <v>1454.4306698600001</v>
      </c>
      <c r="Q173" s="36">
        <f>SUMIFS(СВЦЭМ!$D$33:$D$776,СВЦЭМ!$A$33:$A$776,$A173,СВЦЭМ!$B$33:$B$776,Q$155)+'СЕТ СН'!$I$14+СВЦЭМ!$D$10+'СЕТ СН'!$I$6-'СЕТ СН'!$I$26</f>
        <v>1460.82494417</v>
      </c>
      <c r="R173" s="36">
        <f>SUMIFS(СВЦЭМ!$D$33:$D$776,СВЦЭМ!$A$33:$A$776,$A173,СВЦЭМ!$B$33:$B$776,R$155)+'СЕТ СН'!$I$14+СВЦЭМ!$D$10+'СЕТ СН'!$I$6-'СЕТ СН'!$I$26</f>
        <v>1483.25121276</v>
      </c>
      <c r="S173" s="36">
        <f>SUMIFS(СВЦЭМ!$D$33:$D$776,СВЦЭМ!$A$33:$A$776,$A173,СВЦЭМ!$B$33:$B$776,S$155)+'СЕТ СН'!$I$14+СВЦЭМ!$D$10+'СЕТ СН'!$I$6-'СЕТ СН'!$I$26</f>
        <v>1472.0556789299999</v>
      </c>
      <c r="T173" s="36">
        <f>SUMIFS(СВЦЭМ!$D$33:$D$776,СВЦЭМ!$A$33:$A$776,$A173,СВЦЭМ!$B$33:$B$776,T$155)+'СЕТ СН'!$I$14+СВЦЭМ!$D$10+'СЕТ СН'!$I$6-'СЕТ СН'!$I$26</f>
        <v>1461.4290573400001</v>
      </c>
      <c r="U173" s="36">
        <f>SUMIFS(СВЦЭМ!$D$33:$D$776,СВЦЭМ!$A$33:$A$776,$A173,СВЦЭМ!$B$33:$B$776,U$155)+'СЕТ СН'!$I$14+СВЦЭМ!$D$10+'СЕТ СН'!$I$6-'СЕТ СН'!$I$26</f>
        <v>1434.7900799600002</v>
      </c>
      <c r="V173" s="36">
        <f>SUMIFS(СВЦЭМ!$D$33:$D$776,СВЦЭМ!$A$33:$A$776,$A173,СВЦЭМ!$B$33:$B$776,V$155)+'СЕТ СН'!$I$14+СВЦЭМ!$D$10+'СЕТ СН'!$I$6-'СЕТ СН'!$I$26</f>
        <v>1433.9304914899999</v>
      </c>
      <c r="W173" s="36">
        <f>SUMIFS(СВЦЭМ!$D$33:$D$776,СВЦЭМ!$A$33:$A$776,$A173,СВЦЭМ!$B$33:$B$776,W$155)+'СЕТ СН'!$I$14+СВЦЭМ!$D$10+'СЕТ СН'!$I$6-'СЕТ СН'!$I$26</f>
        <v>1427.3545197799999</v>
      </c>
      <c r="X173" s="36">
        <f>SUMIFS(СВЦЭМ!$D$33:$D$776,СВЦЭМ!$A$33:$A$776,$A173,СВЦЭМ!$B$33:$B$776,X$155)+'СЕТ СН'!$I$14+СВЦЭМ!$D$10+'СЕТ СН'!$I$6-'СЕТ СН'!$I$26</f>
        <v>1438.4337305900001</v>
      </c>
      <c r="Y173" s="36">
        <f>SUMIFS(СВЦЭМ!$D$33:$D$776,СВЦЭМ!$A$33:$A$776,$A173,СВЦЭМ!$B$33:$B$776,Y$155)+'СЕТ СН'!$I$14+СВЦЭМ!$D$10+'СЕТ СН'!$I$6-'СЕТ СН'!$I$26</f>
        <v>1457.4220214900001</v>
      </c>
    </row>
    <row r="174" spans="1:25" ht="15.75" x14ac:dyDescent="0.2">
      <c r="A174" s="35">
        <f t="shared" si="4"/>
        <v>43909</v>
      </c>
      <c r="B174" s="36">
        <f>SUMIFS(СВЦЭМ!$D$33:$D$776,СВЦЭМ!$A$33:$A$776,$A174,СВЦЭМ!$B$33:$B$776,B$155)+'СЕТ СН'!$I$14+СВЦЭМ!$D$10+'СЕТ СН'!$I$6-'СЕТ СН'!$I$26</f>
        <v>1491.9803922900001</v>
      </c>
      <c r="C174" s="36">
        <f>SUMIFS(СВЦЭМ!$D$33:$D$776,СВЦЭМ!$A$33:$A$776,$A174,СВЦЭМ!$B$33:$B$776,C$155)+'СЕТ СН'!$I$14+СВЦЭМ!$D$10+'СЕТ СН'!$I$6-'СЕТ СН'!$I$26</f>
        <v>1518.73132375</v>
      </c>
      <c r="D174" s="36">
        <f>SUMIFS(СВЦЭМ!$D$33:$D$776,СВЦЭМ!$A$33:$A$776,$A174,СВЦЭМ!$B$33:$B$776,D$155)+'СЕТ СН'!$I$14+СВЦЭМ!$D$10+'СЕТ СН'!$I$6-'СЕТ СН'!$I$26</f>
        <v>1533.4314542500001</v>
      </c>
      <c r="E174" s="36">
        <f>SUMIFS(СВЦЭМ!$D$33:$D$776,СВЦЭМ!$A$33:$A$776,$A174,СВЦЭМ!$B$33:$B$776,E$155)+'СЕТ СН'!$I$14+СВЦЭМ!$D$10+'СЕТ СН'!$I$6-'СЕТ СН'!$I$26</f>
        <v>1543.3133221000001</v>
      </c>
      <c r="F174" s="36">
        <f>SUMIFS(СВЦЭМ!$D$33:$D$776,СВЦЭМ!$A$33:$A$776,$A174,СВЦЭМ!$B$33:$B$776,F$155)+'СЕТ СН'!$I$14+СВЦЭМ!$D$10+'СЕТ СН'!$I$6-'СЕТ СН'!$I$26</f>
        <v>1545.1645828800001</v>
      </c>
      <c r="G174" s="36">
        <f>SUMIFS(СВЦЭМ!$D$33:$D$776,СВЦЭМ!$A$33:$A$776,$A174,СВЦЭМ!$B$33:$B$776,G$155)+'СЕТ СН'!$I$14+СВЦЭМ!$D$10+'СЕТ СН'!$I$6-'СЕТ СН'!$I$26</f>
        <v>1522.3240603300001</v>
      </c>
      <c r="H174" s="36">
        <f>SUMIFS(СВЦЭМ!$D$33:$D$776,СВЦЭМ!$A$33:$A$776,$A174,СВЦЭМ!$B$33:$B$776,H$155)+'СЕТ СН'!$I$14+СВЦЭМ!$D$10+'СЕТ СН'!$I$6-'СЕТ СН'!$I$26</f>
        <v>1479.3933914300001</v>
      </c>
      <c r="I174" s="36">
        <f>SUMIFS(СВЦЭМ!$D$33:$D$776,СВЦЭМ!$A$33:$A$776,$A174,СВЦЭМ!$B$33:$B$776,I$155)+'СЕТ СН'!$I$14+СВЦЭМ!$D$10+'СЕТ СН'!$I$6-'СЕТ СН'!$I$26</f>
        <v>1445.9795822599999</v>
      </c>
      <c r="J174" s="36">
        <f>SUMIFS(СВЦЭМ!$D$33:$D$776,СВЦЭМ!$A$33:$A$776,$A174,СВЦЭМ!$B$33:$B$776,J$155)+'СЕТ СН'!$I$14+СВЦЭМ!$D$10+'СЕТ СН'!$I$6-'СЕТ СН'!$I$26</f>
        <v>1446.04589545</v>
      </c>
      <c r="K174" s="36">
        <f>SUMIFS(СВЦЭМ!$D$33:$D$776,СВЦЭМ!$A$33:$A$776,$A174,СВЦЭМ!$B$33:$B$776,K$155)+'СЕТ СН'!$I$14+СВЦЭМ!$D$10+'СЕТ СН'!$I$6-'СЕТ СН'!$I$26</f>
        <v>1455.6511275299999</v>
      </c>
      <c r="L174" s="36">
        <f>SUMIFS(СВЦЭМ!$D$33:$D$776,СВЦЭМ!$A$33:$A$776,$A174,СВЦЭМ!$B$33:$B$776,L$155)+'СЕТ СН'!$I$14+СВЦЭМ!$D$10+'СЕТ СН'!$I$6-'СЕТ СН'!$I$26</f>
        <v>1457.1420117600001</v>
      </c>
      <c r="M174" s="36">
        <f>SUMIFS(СВЦЭМ!$D$33:$D$776,СВЦЭМ!$A$33:$A$776,$A174,СВЦЭМ!$B$33:$B$776,M$155)+'СЕТ СН'!$I$14+СВЦЭМ!$D$10+'СЕТ СН'!$I$6-'СЕТ СН'!$I$26</f>
        <v>1431.48038206</v>
      </c>
      <c r="N174" s="36">
        <f>SUMIFS(СВЦЭМ!$D$33:$D$776,СВЦЭМ!$A$33:$A$776,$A174,СВЦЭМ!$B$33:$B$776,N$155)+'СЕТ СН'!$I$14+СВЦЭМ!$D$10+'СЕТ СН'!$I$6-'СЕТ СН'!$I$26</f>
        <v>1428.2542020800001</v>
      </c>
      <c r="O174" s="36">
        <f>SUMIFS(СВЦЭМ!$D$33:$D$776,СВЦЭМ!$A$33:$A$776,$A174,СВЦЭМ!$B$33:$B$776,O$155)+'СЕТ СН'!$I$14+СВЦЭМ!$D$10+'СЕТ СН'!$I$6-'СЕТ СН'!$I$26</f>
        <v>1447.9340272500001</v>
      </c>
      <c r="P174" s="36">
        <f>SUMIFS(СВЦЭМ!$D$33:$D$776,СВЦЭМ!$A$33:$A$776,$A174,СВЦЭМ!$B$33:$B$776,P$155)+'СЕТ СН'!$I$14+СВЦЭМ!$D$10+'СЕТ СН'!$I$6-'СЕТ СН'!$I$26</f>
        <v>1443.4814265499999</v>
      </c>
      <c r="Q174" s="36">
        <f>SUMIFS(СВЦЭМ!$D$33:$D$776,СВЦЭМ!$A$33:$A$776,$A174,СВЦЭМ!$B$33:$B$776,Q$155)+'СЕТ СН'!$I$14+СВЦЭМ!$D$10+'СЕТ СН'!$I$6-'СЕТ СН'!$I$26</f>
        <v>1447.22362761</v>
      </c>
      <c r="R174" s="36">
        <f>SUMIFS(СВЦЭМ!$D$33:$D$776,СВЦЭМ!$A$33:$A$776,$A174,СВЦЭМ!$B$33:$B$776,R$155)+'СЕТ СН'!$I$14+СВЦЭМ!$D$10+'СЕТ СН'!$I$6-'СЕТ СН'!$I$26</f>
        <v>1436.8402591900001</v>
      </c>
      <c r="S174" s="36">
        <f>SUMIFS(СВЦЭМ!$D$33:$D$776,СВЦЭМ!$A$33:$A$776,$A174,СВЦЭМ!$B$33:$B$776,S$155)+'СЕТ СН'!$I$14+СВЦЭМ!$D$10+'СЕТ СН'!$I$6-'СЕТ СН'!$I$26</f>
        <v>1439.0964425699999</v>
      </c>
      <c r="T174" s="36">
        <f>SUMIFS(СВЦЭМ!$D$33:$D$776,СВЦЭМ!$A$33:$A$776,$A174,СВЦЭМ!$B$33:$B$776,T$155)+'СЕТ СН'!$I$14+СВЦЭМ!$D$10+'СЕТ СН'!$I$6-'СЕТ СН'!$I$26</f>
        <v>1447.7334550600001</v>
      </c>
      <c r="U174" s="36">
        <f>SUMIFS(СВЦЭМ!$D$33:$D$776,СВЦЭМ!$A$33:$A$776,$A174,СВЦЭМ!$B$33:$B$776,U$155)+'СЕТ СН'!$I$14+СВЦЭМ!$D$10+'СЕТ СН'!$I$6-'СЕТ СН'!$I$26</f>
        <v>1445.8517401600002</v>
      </c>
      <c r="V174" s="36">
        <f>SUMIFS(СВЦЭМ!$D$33:$D$776,СВЦЭМ!$A$33:$A$776,$A174,СВЦЭМ!$B$33:$B$776,V$155)+'СЕТ СН'!$I$14+СВЦЭМ!$D$10+'СЕТ СН'!$I$6-'СЕТ СН'!$I$26</f>
        <v>1434.8672666699999</v>
      </c>
      <c r="W174" s="36">
        <f>SUMIFS(СВЦЭМ!$D$33:$D$776,СВЦЭМ!$A$33:$A$776,$A174,СВЦЭМ!$B$33:$B$776,W$155)+'СЕТ СН'!$I$14+СВЦЭМ!$D$10+'СЕТ СН'!$I$6-'СЕТ СН'!$I$26</f>
        <v>1454.90180149</v>
      </c>
      <c r="X174" s="36">
        <f>SUMIFS(СВЦЭМ!$D$33:$D$776,СВЦЭМ!$A$33:$A$776,$A174,СВЦЭМ!$B$33:$B$776,X$155)+'СЕТ СН'!$I$14+СВЦЭМ!$D$10+'СЕТ СН'!$I$6-'СЕТ СН'!$I$26</f>
        <v>1441.9829271600001</v>
      </c>
      <c r="Y174" s="36">
        <f>SUMIFS(СВЦЭМ!$D$33:$D$776,СВЦЭМ!$A$33:$A$776,$A174,СВЦЭМ!$B$33:$B$776,Y$155)+'СЕТ СН'!$I$14+СВЦЭМ!$D$10+'СЕТ СН'!$I$6-'СЕТ СН'!$I$26</f>
        <v>1452.29398057</v>
      </c>
    </row>
    <row r="175" spans="1:25" ht="15.75" x14ac:dyDescent="0.2">
      <c r="A175" s="35">
        <f t="shared" si="4"/>
        <v>43910</v>
      </c>
      <c r="B175" s="36">
        <f>SUMIFS(СВЦЭМ!$D$33:$D$776,СВЦЭМ!$A$33:$A$776,$A175,СВЦЭМ!$B$33:$B$776,B$155)+'СЕТ СН'!$I$14+СВЦЭМ!$D$10+'СЕТ СН'!$I$6-'СЕТ СН'!$I$26</f>
        <v>1538.3591307300001</v>
      </c>
      <c r="C175" s="36">
        <f>SUMIFS(СВЦЭМ!$D$33:$D$776,СВЦЭМ!$A$33:$A$776,$A175,СВЦЭМ!$B$33:$B$776,C$155)+'СЕТ СН'!$I$14+СВЦЭМ!$D$10+'СЕТ СН'!$I$6-'СЕТ СН'!$I$26</f>
        <v>1558.2757012699999</v>
      </c>
      <c r="D175" s="36">
        <f>SUMIFS(СВЦЭМ!$D$33:$D$776,СВЦЭМ!$A$33:$A$776,$A175,СВЦЭМ!$B$33:$B$776,D$155)+'СЕТ СН'!$I$14+СВЦЭМ!$D$10+'СЕТ СН'!$I$6-'СЕТ СН'!$I$26</f>
        <v>1573.02068306</v>
      </c>
      <c r="E175" s="36">
        <f>SUMIFS(СВЦЭМ!$D$33:$D$776,СВЦЭМ!$A$33:$A$776,$A175,СВЦЭМ!$B$33:$B$776,E$155)+'СЕТ СН'!$I$14+СВЦЭМ!$D$10+'СЕТ СН'!$I$6-'СЕТ СН'!$I$26</f>
        <v>1576.53910632</v>
      </c>
      <c r="F175" s="36">
        <f>SUMIFS(СВЦЭМ!$D$33:$D$776,СВЦЭМ!$A$33:$A$776,$A175,СВЦЭМ!$B$33:$B$776,F$155)+'СЕТ СН'!$I$14+СВЦЭМ!$D$10+'СЕТ СН'!$I$6-'СЕТ СН'!$I$26</f>
        <v>1573.9849509200001</v>
      </c>
      <c r="G175" s="36">
        <f>SUMIFS(СВЦЭМ!$D$33:$D$776,СВЦЭМ!$A$33:$A$776,$A175,СВЦЭМ!$B$33:$B$776,G$155)+'СЕТ СН'!$I$14+СВЦЭМ!$D$10+'СЕТ СН'!$I$6-'СЕТ СН'!$I$26</f>
        <v>1559.6394500599999</v>
      </c>
      <c r="H175" s="36">
        <f>SUMIFS(СВЦЭМ!$D$33:$D$776,СВЦЭМ!$A$33:$A$776,$A175,СВЦЭМ!$B$33:$B$776,H$155)+'СЕТ СН'!$I$14+СВЦЭМ!$D$10+'СЕТ СН'!$I$6-'СЕТ СН'!$I$26</f>
        <v>1529.1633346600001</v>
      </c>
      <c r="I175" s="36">
        <f>SUMIFS(СВЦЭМ!$D$33:$D$776,СВЦЭМ!$A$33:$A$776,$A175,СВЦЭМ!$B$33:$B$776,I$155)+'СЕТ СН'!$I$14+СВЦЭМ!$D$10+'СЕТ СН'!$I$6-'СЕТ СН'!$I$26</f>
        <v>1483.6043015700002</v>
      </c>
      <c r="J175" s="36">
        <f>SUMIFS(СВЦЭМ!$D$33:$D$776,СВЦЭМ!$A$33:$A$776,$A175,СВЦЭМ!$B$33:$B$776,J$155)+'СЕТ СН'!$I$14+СВЦЭМ!$D$10+'СЕТ СН'!$I$6-'СЕТ СН'!$I$26</f>
        <v>1451.77963929</v>
      </c>
      <c r="K175" s="36">
        <f>SUMIFS(СВЦЭМ!$D$33:$D$776,СВЦЭМ!$A$33:$A$776,$A175,СВЦЭМ!$B$33:$B$776,K$155)+'СЕТ СН'!$I$14+СВЦЭМ!$D$10+'СЕТ СН'!$I$6-'СЕТ СН'!$I$26</f>
        <v>1457.6522078500002</v>
      </c>
      <c r="L175" s="36">
        <f>SUMIFS(СВЦЭМ!$D$33:$D$776,СВЦЭМ!$A$33:$A$776,$A175,СВЦЭМ!$B$33:$B$776,L$155)+'СЕТ СН'!$I$14+СВЦЭМ!$D$10+'СЕТ СН'!$I$6-'СЕТ СН'!$I$26</f>
        <v>1454.5651663200001</v>
      </c>
      <c r="M175" s="36">
        <f>SUMIFS(СВЦЭМ!$D$33:$D$776,СВЦЭМ!$A$33:$A$776,$A175,СВЦЭМ!$B$33:$B$776,M$155)+'СЕТ СН'!$I$14+СВЦЭМ!$D$10+'СЕТ СН'!$I$6-'СЕТ СН'!$I$26</f>
        <v>1436.62130935</v>
      </c>
      <c r="N175" s="36">
        <f>SUMIFS(СВЦЭМ!$D$33:$D$776,СВЦЭМ!$A$33:$A$776,$A175,СВЦЭМ!$B$33:$B$776,N$155)+'СЕТ СН'!$I$14+СВЦЭМ!$D$10+'СЕТ СН'!$I$6-'СЕТ СН'!$I$26</f>
        <v>1430.82913093</v>
      </c>
      <c r="O175" s="36">
        <f>SUMIFS(СВЦЭМ!$D$33:$D$776,СВЦЭМ!$A$33:$A$776,$A175,СВЦЭМ!$B$33:$B$776,O$155)+'СЕТ СН'!$I$14+СВЦЭМ!$D$10+'СЕТ СН'!$I$6-'СЕТ СН'!$I$26</f>
        <v>1435.2189089799999</v>
      </c>
      <c r="P175" s="36">
        <f>SUMIFS(СВЦЭМ!$D$33:$D$776,СВЦЭМ!$A$33:$A$776,$A175,СВЦЭМ!$B$33:$B$776,P$155)+'СЕТ СН'!$I$14+СВЦЭМ!$D$10+'СЕТ СН'!$I$6-'СЕТ СН'!$I$26</f>
        <v>1441.21195665</v>
      </c>
      <c r="Q175" s="36">
        <f>SUMIFS(СВЦЭМ!$D$33:$D$776,СВЦЭМ!$A$33:$A$776,$A175,СВЦЭМ!$B$33:$B$776,Q$155)+'СЕТ СН'!$I$14+СВЦЭМ!$D$10+'СЕТ СН'!$I$6-'СЕТ СН'!$I$26</f>
        <v>1454.5404626</v>
      </c>
      <c r="R175" s="36">
        <f>SUMIFS(СВЦЭМ!$D$33:$D$776,СВЦЭМ!$A$33:$A$776,$A175,СВЦЭМ!$B$33:$B$776,R$155)+'СЕТ СН'!$I$14+СВЦЭМ!$D$10+'СЕТ СН'!$I$6-'СЕТ СН'!$I$26</f>
        <v>1450.2237205400002</v>
      </c>
      <c r="S175" s="36">
        <f>SUMIFS(СВЦЭМ!$D$33:$D$776,СВЦЭМ!$A$33:$A$776,$A175,СВЦЭМ!$B$33:$B$776,S$155)+'СЕТ СН'!$I$14+СВЦЭМ!$D$10+'СЕТ СН'!$I$6-'СЕТ СН'!$I$26</f>
        <v>1435.0004650400001</v>
      </c>
      <c r="T175" s="36">
        <f>SUMIFS(СВЦЭМ!$D$33:$D$776,СВЦЭМ!$A$33:$A$776,$A175,СВЦЭМ!$B$33:$B$776,T$155)+'СЕТ СН'!$I$14+СВЦЭМ!$D$10+'СЕТ СН'!$I$6-'СЕТ СН'!$I$26</f>
        <v>1405.4384472199999</v>
      </c>
      <c r="U175" s="36">
        <f>SUMIFS(СВЦЭМ!$D$33:$D$776,СВЦЭМ!$A$33:$A$776,$A175,СВЦЭМ!$B$33:$B$776,U$155)+'СЕТ СН'!$I$14+СВЦЭМ!$D$10+'СЕТ СН'!$I$6-'СЕТ СН'!$I$26</f>
        <v>1407.8751074500001</v>
      </c>
      <c r="V175" s="36">
        <f>SUMIFS(СВЦЭМ!$D$33:$D$776,СВЦЭМ!$A$33:$A$776,$A175,СВЦЭМ!$B$33:$B$776,V$155)+'СЕТ СН'!$I$14+СВЦЭМ!$D$10+'СЕТ СН'!$I$6-'СЕТ СН'!$I$26</f>
        <v>1411.0114175200001</v>
      </c>
      <c r="W175" s="36">
        <f>SUMIFS(СВЦЭМ!$D$33:$D$776,СВЦЭМ!$A$33:$A$776,$A175,СВЦЭМ!$B$33:$B$776,W$155)+'СЕТ СН'!$I$14+СВЦЭМ!$D$10+'СЕТ СН'!$I$6-'СЕТ СН'!$I$26</f>
        <v>1417.38778159</v>
      </c>
      <c r="X175" s="36">
        <f>SUMIFS(СВЦЭМ!$D$33:$D$776,СВЦЭМ!$A$33:$A$776,$A175,СВЦЭМ!$B$33:$B$776,X$155)+'СЕТ СН'!$I$14+СВЦЭМ!$D$10+'СЕТ СН'!$I$6-'СЕТ СН'!$I$26</f>
        <v>1423.4754865</v>
      </c>
      <c r="Y175" s="36">
        <f>SUMIFS(СВЦЭМ!$D$33:$D$776,СВЦЭМ!$A$33:$A$776,$A175,СВЦЭМ!$B$33:$B$776,Y$155)+'СЕТ СН'!$I$14+СВЦЭМ!$D$10+'СЕТ СН'!$I$6-'СЕТ СН'!$I$26</f>
        <v>1442.3958522500002</v>
      </c>
    </row>
    <row r="176" spans="1:25" ht="15.75" x14ac:dyDescent="0.2">
      <c r="A176" s="35">
        <f t="shared" si="4"/>
        <v>43911</v>
      </c>
      <c r="B176" s="36">
        <f>SUMIFS(СВЦЭМ!$D$33:$D$776,СВЦЭМ!$A$33:$A$776,$A176,СВЦЭМ!$B$33:$B$776,B$155)+'СЕТ СН'!$I$14+СВЦЭМ!$D$10+'СЕТ СН'!$I$6-'СЕТ СН'!$I$26</f>
        <v>1511.1348053500001</v>
      </c>
      <c r="C176" s="36">
        <f>SUMIFS(СВЦЭМ!$D$33:$D$776,СВЦЭМ!$A$33:$A$776,$A176,СВЦЭМ!$B$33:$B$776,C$155)+'СЕТ СН'!$I$14+СВЦЭМ!$D$10+'СЕТ СН'!$I$6-'СЕТ СН'!$I$26</f>
        <v>1535.1378592199999</v>
      </c>
      <c r="D176" s="36">
        <f>SUMIFS(СВЦЭМ!$D$33:$D$776,СВЦЭМ!$A$33:$A$776,$A176,СВЦЭМ!$B$33:$B$776,D$155)+'СЕТ СН'!$I$14+СВЦЭМ!$D$10+'СЕТ СН'!$I$6-'СЕТ СН'!$I$26</f>
        <v>1547.78357822</v>
      </c>
      <c r="E176" s="36">
        <f>SUMIFS(СВЦЭМ!$D$33:$D$776,СВЦЭМ!$A$33:$A$776,$A176,СВЦЭМ!$B$33:$B$776,E$155)+'СЕТ СН'!$I$14+СВЦЭМ!$D$10+'СЕТ СН'!$I$6-'СЕТ СН'!$I$26</f>
        <v>1548.6459532700001</v>
      </c>
      <c r="F176" s="36">
        <f>SUMIFS(СВЦЭМ!$D$33:$D$776,СВЦЭМ!$A$33:$A$776,$A176,СВЦЭМ!$B$33:$B$776,F$155)+'СЕТ СН'!$I$14+СВЦЭМ!$D$10+'СЕТ СН'!$I$6-'СЕТ СН'!$I$26</f>
        <v>1545.2607583900001</v>
      </c>
      <c r="G176" s="36">
        <f>SUMIFS(СВЦЭМ!$D$33:$D$776,СВЦЭМ!$A$33:$A$776,$A176,СВЦЭМ!$B$33:$B$776,G$155)+'СЕТ СН'!$I$14+СВЦЭМ!$D$10+'СЕТ СН'!$I$6-'СЕТ СН'!$I$26</f>
        <v>1544.9942466299999</v>
      </c>
      <c r="H176" s="36">
        <f>SUMIFS(СВЦЭМ!$D$33:$D$776,СВЦЭМ!$A$33:$A$776,$A176,СВЦЭМ!$B$33:$B$776,H$155)+'СЕТ СН'!$I$14+СВЦЭМ!$D$10+'СЕТ СН'!$I$6-'СЕТ СН'!$I$26</f>
        <v>1527.70565605</v>
      </c>
      <c r="I176" s="36">
        <f>SUMIFS(СВЦЭМ!$D$33:$D$776,СВЦЭМ!$A$33:$A$776,$A176,СВЦЭМ!$B$33:$B$776,I$155)+'СЕТ СН'!$I$14+СВЦЭМ!$D$10+'СЕТ СН'!$I$6-'СЕТ СН'!$I$26</f>
        <v>1484.1679042999999</v>
      </c>
      <c r="J176" s="36">
        <f>SUMIFS(СВЦЭМ!$D$33:$D$776,СВЦЭМ!$A$33:$A$776,$A176,СВЦЭМ!$B$33:$B$776,J$155)+'СЕТ СН'!$I$14+СВЦЭМ!$D$10+'СЕТ СН'!$I$6-'СЕТ СН'!$I$26</f>
        <v>1440.2508062699999</v>
      </c>
      <c r="K176" s="36">
        <f>SUMIFS(СВЦЭМ!$D$33:$D$776,СВЦЭМ!$A$33:$A$776,$A176,СВЦЭМ!$B$33:$B$776,K$155)+'СЕТ СН'!$I$14+СВЦЭМ!$D$10+'СЕТ СН'!$I$6-'СЕТ СН'!$I$26</f>
        <v>1446.4730441800002</v>
      </c>
      <c r="L176" s="36">
        <f>SUMIFS(СВЦЭМ!$D$33:$D$776,СВЦЭМ!$A$33:$A$776,$A176,СВЦЭМ!$B$33:$B$776,L$155)+'СЕТ СН'!$I$14+СВЦЭМ!$D$10+'СЕТ СН'!$I$6-'СЕТ СН'!$I$26</f>
        <v>1445.06963823</v>
      </c>
      <c r="M176" s="36">
        <f>SUMIFS(СВЦЭМ!$D$33:$D$776,СВЦЭМ!$A$33:$A$776,$A176,СВЦЭМ!$B$33:$B$776,M$155)+'СЕТ СН'!$I$14+СВЦЭМ!$D$10+'СЕТ СН'!$I$6-'СЕТ СН'!$I$26</f>
        <v>1446.52009327</v>
      </c>
      <c r="N176" s="36">
        <f>SUMIFS(СВЦЭМ!$D$33:$D$776,СВЦЭМ!$A$33:$A$776,$A176,СВЦЭМ!$B$33:$B$776,N$155)+'СЕТ СН'!$I$14+СВЦЭМ!$D$10+'СЕТ СН'!$I$6-'СЕТ СН'!$I$26</f>
        <v>1452.79122037</v>
      </c>
      <c r="O176" s="36">
        <f>SUMIFS(СВЦЭМ!$D$33:$D$776,СВЦЭМ!$A$33:$A$776,$A176,СВЦЭМ!$B$33:$B$776,O$155)+'СЕТ СН'!$I$14+СВЦЭМ!$D$10+'СЕТ СН'!$I$6-'СЕТ СН'!$I$26</f>
        <v>1456.84133133</v>
      </c>
      <c r="P176" s="36">
        <f>SUMIFS(СВЦЭМ!$D$33:$D$776,СВЦЭМ!$A$33:$A$776,$A176,СВЦЭМ!$B$33:$B$776,P$155)+'СЕТ СН'!$I$14+СВЦЭМ!$D$10+'СЕТ СН'!$I$6-'СЕТ СН'!$I$26</f>
        <v>1457.35407293</v>
      </c>
      <c r="Q176" s="36">
        <f>SUMIFS(СВЦЭМ!$D$33:$D$776,СВЦЭМ!$A$33:$A$776,$A176,СВЦЭМ!$B$33:$B$776,Q$155)+'СЕТ СН'!$I$14+СВЦЭМ!$D$10+'СЕТ СН'!$I$6-'СЕТ СН'!$I$26</f>
        <v>1456.3799291800001</v>
      </c>
      <c r="R176" s="36">
        <f>SUMIFS(СВЦЭМ!$D$33:$D$776,СВЦЭМ!$A$33:$A$776,$A176,СВЦЭМ!$B$33:$B$776,R$155)+'СЕТ СН'!$I$14+СВЦЭМ!$D$10+'СЕТ СН'!$I$6-'СЕТ СН'!$I$26</f>
        <v>1451.53219762</v>
      </c>
      <c r="S176" s="36">
        <f>SUMIFS(СВЦЭМ!$D$33:$D$776,СВЦЭМ!$A$33:$A$776,$A176,СВЦЭМ!$B$33:$B$776,S$155)+'СЕТ СН'!$I$14+СВЦЭМ!$D$10+'СЕТ СН'!$I$6-'СЕТ СН'!$I$26</f>
        <v>1447.6806279299999</v>
      </c>
      <c r="T176" s="36">
        <f>SUMIFS(СВЦЭМ!$D$33:$D$776,СВЦЭМ!$A$33:$A$776,$A176,СВЦЭМ!$B$33:$B$776,T$155)+'СЕТ СН'!$I$14+СВЦЭМ!$D$10+'СЕТ СН'!$I$6-'СЕТ СН'!$I$26</f>
        <v>1440.0359099500001</v>
      </c>
      <c r="U176" s="36">
        <f>SUMIFS(СВЦЭМ!$D$33:$D$776,СВЦЭМ!$A$33:$A$776,$A176,СВЦЭМ!$B$33:$B$776,U$155)+'СЕТ СН'!$I$14+СВЦЭМ!$D$10+'СЕТ СН'!$I$6-'СЕТ СН'!$I$26</f>
        <v>1434.01607803</v>
      </c>
      <c r="V176" s="36">
        <f>SUMIFS(СВЦЭМ!$D$33:$D$776,СВЦЭМ!$A$33:$A$776,$A176,СВЦЭМ!$B$33:$B$776,V$155)+'СЕТ СН'!$I$14+СВЦЭМ!$D$10+'СЕТ СН'!$I$6-'СЕТ СН'!$I$26</f>
        <v>1415.6677332100001</v>
      </c>
      <c r="W176" s="36">
        <f>SUMIFS(СВЦЭМ!$D$33:$D$776,СВЦЭМ!$A$33:$A$776,$A176,СВЦЭМ!$B$33:$B$776,W$155)+'СЕТ СН'!$I$14+СВЦЭМ!$D$10+'СЕТ СН'!$I$6-'СЕТ СН'!$I$26</f>
        <v>1429.2867746900001</v>
      </c>
      <c r="X176" s="36">
        <f>SUMIFS(СВЦЭМ!$D$33:$D$776,СВЦЭМ!$A$33:$A$776,$A176,СВЦЭМ!$B$33:$B$776,X$155)+'СЕТ СН'!$I$14+СВЦЭМ!$D$10+'СЕТ СН'!$I$6-'СЕТ СН'!$I$26</f>
        <v>1433.0212045400001</v>
      </c>
      <c r="Y176" s="36">
        <f>SUMIFS(СВЦЭМ!$D$33:$D$776,СВЦЭМ!$A$33:$A$776,$A176,СВЦЭМ!$B$33:$B$776,Y$155)+'СЕТ СН'!$I$14+СВЦЭМ!$D$10+'СЕТ СН'!$I$6-'СЕТ СН'!$I$26</f>
        <v>1453.8258693900002</v>
      </c>
    </row>
    <row r="177" spans="1:27" ht="15.75" x14ac:dyDescent="0.2">
      <c r="A177" s="35">
        <f t="shared" si="4"/>
        <v>43912</v>
      </c>
      <c r="B177" s="36">
        <f>SUMIFS(СВЦЭМ!$D$33:$D$776,СВЦЭМ!$A$33:$A$776,$A177,СВЦЭМ!$B$33:$B$776,B$155)+'СЕТ СН'!$I$14+СВЦЭМ!$D$10+'СЕТ СН'!$I$6-'СЕТ СН'!$I$26</f>
        <v>1541.2498150800002</v>
      </c>
      <c r="C177" s="36">
        <f>SUMIFS(СВЦЭМ!$D$33:$D$776,СВЦЭМ!$A$33:$A$776,$A177,СВЦЭМ!$B$33:$B$776,C$155)+'СЕТ СН'!$I$14+СВЦЭМ!$D$10+'СЕТ СН'!$I$6-'СЕТ СН'!$I$26</f>
        <v>1550.1562148200001</v>
      </c>
      <c r="D177" s="36">
        <f>SUMIFS(СВЦЭМ!$D$33:$D$776,СВЦЭМ!$A$33:$A$776,$A177,СВЦЭМ!$B$33:$B$776,D$155)+'СЕТ СН'!$I$14+СВЦЭМ!$D$10+'СЕТ СН'!$I$6-'СЕТ СН'!$I$26</f>
        <v>1561.6141795799999</v>
      </c>
      <c r="E177" s="36">
        <f>SUMIFS(СВЦЭМ!$D$33:$D$776,СВЦЭМ!$A$33:$A$776,$A177,СВЦЭМ!$B$33:$B$776,E$155)+'СЕТ СН'!$I$14+СВЦЭМ!$D$10+'СЕТ СН'!$I$6-'СЕТ СН'!$I$26</f>
        <v>1570.59797013</v>
      </c>
      <c r="F177" s="36">
        <f>SUMIFS(СВЦЭМ!$D$33:$D$776,СВЦЭМ!$A$33:$A$776,$A177,СВЦЭМ!$B$33:$B$776,F$155)+'СЕТ СН'!$I$14+СВЦЭМ!$D$10+'СЕТ СН'!$I$6-'СЕТ СН'!$I$26</f>
        <v>1571.9752339900001</v>
      </c>
      <c r="G177" s="36">
        <f>SUMIFS(СВЦЭМ!$D$33:$D$776,СВЦЭМ!$A$33:$A$776,$A177,СВЦЭМ!$B$33:$B$776,G$155)+'СЕТ СН'!$I$14+СВЦЭМ!$D$10+'СЕТ СН'!$I$6-'СЕТ СН'!$I$26</f>
        <v>1553.1738940300002</v>
      </c>
      <c r="H177" s="36">
        <f>SUMIFS(СВЦЭМ!$D$33:$D$776,СВЦЭМ!$A$33:$A$776,$A177,СВЦЭМ!$B$33:$B$776,H$155)+'СЕТ СН'!$I$14+СВЦЭМ!$D$10+'СЕТ СН'!$I$6-'СЕТ СН'!$I$26</f>
        <v>1515.6063338500001</v>
      </c>
      <c r="I177" s="36">
        <f>SUMIFS(СВЦЭМ!$D$33:$D$776,СВЦЭМ!$A$33:$A$776,$A177,СВЦЭМ!$B$33:$B$776,I$155)+'СЕТ СН'!$I$14+СВЦЭМ!$D$10+'СЕТ СН'!$I$6-'СЕТ СН'!$I$26</f>
        <v>1471.2227245500001</v>
      </c>
      <c r="J177" s="36">
        <f>SUMIFS(СВЦЭМ!$D$33:$D$776,СВЦЭМ!$A$33:$A$776,$A177,СВЦЭМ!$B$33:$B$776,J$155)+'СЕТ СН'!$I$14+СВЦЭМ!$D$10+'СЕТ СН'!$I$6-'СЕТ СН'!$I$26</f>
        <v>1413.8899187900001</v>
      </c>
      <c r="K177" s="36">
        <f>SUMIFS(СВЦЭМ!$D$33:$D$776,СВЦЭМ!$A$33:$A$776,$A177,СВЦЭМ!$B$33:$B$776,K$155)+'СЕТ СН'!$I$14+СВЦЭМ!$D$10+'СЕТ СН'!$I$6-'СЕТ СН'!$I$26</f>
        <v>1414.60290482</v>
      </c>
      <c r="L177" s="36">
        <f>SUMIFS(СВЦЭМ!$D$33:$D$776,СВЦЭМ!$A$33:$A$776,$A177,СВЦЭМ!$B$33:$B$776,L$155)+'СЕТ СН'!$I$14+СВЦЭМ!$D$10+'СЕТ СН'!$I$6-'СЕТ СН'!$I$26</f>
        <v>1415.06347319</v>
      </c>
      <c r="M177" s="36">
        <f>SUMIFS(СВЦЭМ!$D$33:$D$776,СВЦЭМ!$A$33:$A$776,$A177,СВЦЭМ!$B$33:$B$776,M$155)+'СЕТ СН'!$I$14+СВЦЭМ!$D$10+'СЕТ СН'!$I$6-'СЕТ СН'!$I$26</f>
        <v>1424.5124212200001</v>
      </c>
      <c r="N177" s="36">
        <f>SUMIFS(СВЦЭМ!$D$33:$D$776,СВЦЭМ!$A$33:$A$776,$A177,СВЦЭМ!$B$33:$B$776,N$155)+'СЕТ СН'!$I$14+СВЦЭМ!$D$10+'СЕТ СН'!$I$6-'СЕТ СН'!$I$26</f>
        <v>1432.87931172</v>
      </c>
      <c r="O177" s="36">
        <f>SUMIFS(СВЦЭМ!$D$33:$D$776,СВЦЭМ!$A$33:$A$776,$A177,СВЦЭМ!$B$33:$B$776,O$155)+'СЕТ СН'!$I$14+СВЦЭМ!$D$10+'СЕТ СН'!$I$6-'СЕТ СН'!$I$26</f>
        <v>1445.24402549</v>
      </c>
      <c r="P177" s="36">
        <f>SUMIFS(СВЦЭМ!$D$33:$D$776,СВЦЭМ!$A$33:$A$776,$A177,СВЦЭМ!$B$33:$B$776,P$155)+'СЕТ СН'!$I$14+СВЦЭМ!$D$10+'СЕТ СН'!$I$6-'СЕТ СН'!$I$26</f>
        <v>1457.1326385299999</v>
      </c>
      <c r="Q177" s="36">
        <f>SUMIFS(СВЦЭМ!$D$33:$D$776,СВЦЭМ!$A$33:$A$776,$A177,СВЦЭМ!$B$33:$B$776,Q$155)+'СЕТ СН'!$I$14+СВЦЭМ!$D$10+'СЕТ СН'!$I$6-'СЕТ СН'!$I$26</f>
        <v>1459.5145483599999</v>
      </c>
      <c r="R177" s="36">
        <f>SUMIFS(СВЦЭМ!$D$33:$D$776,СВЦЭМ!$A$33:$A$776,$A177,СВЦЭМ!$B$33:$B$776,R$155)+'СЕТ СН'!$I$14+СВЦЭМ!$D$10+'СЕТ СН'!$I$6-'СЕТ СН'!$I$26</f>
        <v>1453.7433009599999</v>
      </c>
      <c r="S177" s="36">
        <f>SUMIFS(СВЦЭМ!$D$33:$D$776,СВЦЭМ!$A$33:$A$776,$A177,СВЦЭМ!$B$33:$B$776,S$155)+'СЕТ СН'!$I$14+СВЦЭМ!$D$10+'СЕТ СН'!$I$6-'СЕТ СН'!$I$26</f>
        <v>1445.3672420299999</v>
      </c>
      <c r="T177" s="36">
        <f>SUMIFS(СВЦЭМ!$D$33:$D$776,СВЦЭМ!$A$33:$A$776,$A177,СВЦЭМ!$B$33:$B$776,T$155)+'СЕТ СН'!$I$14+СВЦЭМ!$D$10+'СЕТ СН'!$I$6-'СЕТ СН'!$I$26</f>
        <v>1425.30949156</v>
      </c>
      <c r="U177" s="36">
        <f>SUMIFS(СВЦЭМ!$D$33:$D$776,СВЦЭМ!$A$33:$A$776,$A177,СВЦЭМ!$B$33:$B$776,U$155)+'СЕТ СН'!$I$14+СВЦЭМ!$D$10+'СЕТ СН'!$I$6-'СЕТ СН'!$I$26</f>
        <v>1412.0741795399999</v>
      </c>
      <c r="V177" s="36">
        <f>SUMIFS(СВЦЭМ!$D$33:$D$776,СВЦЭМ!$A$33:$A$776,$A177,СВЦЭМ!$B$33:$B$776,V$155)+'СЕТ СН'!$I$14+СВЦЭМ!$D$10+'СЕТ СН'!$I$6-'СЕТ СН'!$I$26</f>
        <v>1414.76244339</v>
      </c>
      <c r="W177" s="36">
        <f>SUMIFS(СВЦЭМ!$D$33:$D$776,СВЦЭМ!$A$33:$A$776,$A177,СВЦЭМ!$B$33:$B$776,W$155)+'СЕТ СН'!$I$14+СВЦЭМ!$D$10+'СЕТ СН'!$I$6-'СЕТ СН'!$I$26</f>
        <v>1414.41603846</v>
      </c>
      <c r="X177" s="36">
        <f>SUMIFS(СВЦЭМ!$D$33:$D$776,СВЦЭМ!$A$33:$A$776,$A177,СВЦЭМ!$B$33:$B$776,X$155)+'СЕТ СН'!$I$14+СВЦЭМ!$D$10+'СЕТ СН'!$I$6-'СЕТ СН'!$I$26</f>
        <v>1413.0529697400002</v>
      </c>
      <c r="Y177" s="36">
        <f>SUMIFS(СВЦЭМ!$D$33:$D$776,СВЦЭМ!$A$33:$A$776,$A177,СВЦЭМ!$B$33:$B$776,Y$155)+'СЕТ СН'!$I$14+СВЦЭМ!$D$10+'СЕТ СН'!$I$6-'СЕТ СН'!$I$26</f>
        <v>1459.72663029</v>
      </c>
    </row>
    <row r="178" spans="1:27" ht="15.75" x14ac:dyDescent="0.2">
      <c r="A178" s="35">
        <f t="shared" si="4"/>
        <v>43913</v>
      </c>
      <c r="B178" s="36">
        <f>SUMIFS(СВЦЭМ!$D$33:$D$776,СВЦЭМ!$A$33:$A$776,$A178,СВЦЭМ!$B$33:$B$776,B$155)+'СЕТ СН'!$I$14+СВЦЭМ!$D$10+'СЕТ СН'!$I$6-'СЕТ СН'!$I$26</f>
        <v>1521.48689504</v>
      </c>
      <c r="C178" s="36">
        <f>SUMIFS(СВЦЭМ!$D$33:$D$776,СВЦЭМ!$A$33:$A$776,$A178,СВЦЭМ!$B$33:$B$776,C$155)+'СЕТ СН'!$I$14+СВЦЭМ!$D$10+'СЕТ СН'!$I$6-'СЕТ СН'!$I$26</f>
        <v>1545.7065257600002</v>
      </c>
      <c r="D178" s="36">
        <f>SUMIFS(СВЦЭМ!$D$33:$D$776,СВЦЭМ!$A$33:$A$776,$A178,СВЦЭМ!$B$33:$B$776,D$155)+'СЕТ СН'!$I$14+СВЦЭМ!$D$10+'СЕТ СН'!$I$6-'СЕТ СН'!$I$26</f>
        <v>1558.9429678700001</v>
      </c>
      <c r="E178" s="36">
        <f>SUMIFS(СВЦЭМ!$D$33:$D$776,СВЦЭМ!$A$33:$A$776,$A178,СВЦЭМ!$B$33:$B$776,E$155)+'СЕТ СН'!$I$14+СВЦЭМ!$D$10+'СЕТ СН'!$I$6-'СЕТ СН'!$I$26</f>
        <v>1565.2490839100001</v>
      </c>
      <c r="F178" s="36">
        <f>SUMIFS(СВЦЭМ!$D$33:$D$776,СВЦЭМ!$A$33:$A$776,$A178,СВЦЭМ!$B$33:$B$776,F$155)+'СЕТ СН'!$I$14+СВЦЭМ!$D$10+'СЕТ СН'!$I$6-'СЕТ СН'!$I$26</f>
        <v>1560.22838978</v>
      </c>
      <c r="G178" s="36">
        <f>SUMIFS(СВЦЭМ!$D$33:$D$776,СВЦЭМ!$A$33:$A$776,$A178,СВЦЭМ!$B$33:$B$776,G$155)+'СЕТ СН'!$I$14+СВЦЭМ!$D$10+'СЕТ СН'!$I$6-'СЕТ СН'!$I$26</f>
        <v>1549.63268356</v>
      </c>
      <c r="H178" s="36">
        <f>SUMIFS(СВЦЭМ!$D$33:$D$776,СВЦЭМ!$A$33:$A$776,$A178,СВЦЭМ!$B$33:$B$776,H$155)+'СЕТ СН'!$I$14+СВЦЭМ!$D$10+'СЕТ СН'!$I$6-'СЕТ СН'!$I$26</f>
        <v>1520.26520974</v>
      </c>
      <c r="I178" s="36">
        <f>SUMIFS(СВЦЭМ!$D$33:$D$776,СВЦЭМ!$A$33:$A$776,$A178,СВЦЭМ!$B$33:$B$776,I$155)+'СЕТ СН'!$I$14+СВЦЭМ!$D$10+'СЕТ СН'!$I$6-'СЕТ СН'!$I$26</f>
        <v>1481.6369168400001</v>
      </c>
      <c r="J178" s="36">
        <f>SUMIFS(СВЦЭМ!$D$33:$D$776,СВЦЭМ!$A$33:$A$776,$A178,СВЦЭМ!$B$33:$B$776,J$155)+'СЕТ СН'!$I$14+СВЦЭМ!$D$10+'СЕТ СН'!$I$6-'СЕТ СН'!$I$26</f>
        <v>1434.8900936700002</v>
      </c>
      <c r="K178" s="36">
        <f>SUMIFS(СВЦЭМ!$D$33:$D$776,СВЦЭМ!$A$33:$A$776,$A178,СВЦЭМ!$B$33:$B$776,K$155)+'СЕТ СН'!$I$14+СВЦЭМ!$D$10+'СЕТ СН'!$I$6-'СЕТ СН'!$I$26</f>
        <v>1434.9714712099999</v>
      </c>
      <c r="L178" s="36">
        <f>SUMIFS(СВЦЭМ!$D$33:$D$776,СВЦЭМ!$A$33:$A$776,$A178,СВЦЭМ!$B$33:$B$776,L$155)+'СЕТ СН'!$I$14+СВЦЭМ!$D$10+'СЕТ СН'!$I$6-'СЕТ СН'!$I$26</f>
        <v>1448.2943998999999</v>
      </c>
      <c r="M178" s="36">
        <f>SUMIFS(СВЦЭМ!$D$33:$D$776,СВЦЭМ!$A$33:$A$776,$A178,СВЦЭМ!$B$33:$B$776,M$155)+'СЕТ СН'!$I$14+СВЦЭМ!$D$10+'СЕТ СН'!$I$6-'СЕТ СН'!$I$26</f>
        <v>1434.69767329</v>
      </c>
      <c r="N178" s="36">
        <f>SUMIFS(СВЦЭМ!$D$33:$D$776,СВЦЭМ!$A$33:$A$776,$A178,СВЦЭМ!$B$33:$B$776,N$155)+'СЕТ СН'!$I$14+СВЦЭМ!$D$10+'СЕТ СН'!$I$6-'СЕТ СН'!$I$26</f>
        <v>1438.8330581700002</v>
      </c>
      <c r="O178" s="36">
        <f>SUMIFS(СВЦЭМ!$D$33:$D$776,СВЦЭМ!$A$33:$A$776,$A178,СВЦЭМ!$B$33:$B$776,O$155)+'СЕТ СН'!$I$14+СВЦЭМ!$D$10+'СЕТ СН'!$I$6-'СЕТ СН'!$I$26</f>
        <v>1454.65311793</v>
      </c>
      <c r="P178" s="36">
        <f>SUMIFS(СВЦЭМ!$D$33:$D$776,СВЦЭМ!$A$33:$A$776,$A178,СВЦЭМ!$B$33:$B$776,P$155)+'СЕТ СН'!$I$14+СВЦЭМ!$D$10+'СЕТ СН'!$I$6-'СЕТ СН'!$I$26</f>
        <v>1465.2840910099999</v>
      </c>
      <c r="Q178" s="36">
        <f>SUMIFS(СВЦЭМ!$D$33:$D$776,СВЦЭМ!$A$33:$A$776,$A178,СВЦЭМ!$B$33:$B$776,Q$155)+'СЕТ СН'!$I$14+СВЦЭМ!$D$10+'СЕТ СН'!$I$6-'СЕТ СН'!$I$26</f>
        <v>1471.39201443</v>
      </c>
      <c r="R178" s="36">
        <f>SUMIFS(СВЦЭМ!$D$33:$D$776,СВЦЭМ!$A$33:$A$776,$A178,СВЦЭМ!$B$33:$B$776,R$155)+'СЕТ СН'!$I$14+СВЦЭМ!$D$10+'СЕТ СН'!$I$6-'СЕТ СН'!$I$26</f>
        <v>1470.6880819100002</v>
      </c>
      <c r="S178" s="36">
        <f>SUMIFS(СВЦЭМ!$D$33:$D$776,СВЦЭМ!$A$33:$A$776,$A178,СВЦЭМ!$B$33:$B$776,S$155)+'СЕТ СН'!$I$14+СВЦЭМ!$D$10+'СЕТ СН'!$I$6-'СЕТ СН'!$I$26</f>
        <v>1471.87590845</v>
      </c>
      <c r="T178" s="36">
        <f>SUMIFS(СВЦЭМ!$D$33:$D$776,СВЦЭМ!$A$33:$A$776,$A178,СВЦЭМ!$B$33:$B$776,T$155)+'СЕТ СН'!$I$14+СВЦЭМ!$D$10+'СЕТ СН'!$I$6-'СЕТ СН'!$I$26</f>
        <v>1461.51744869</v>
      </c>
      <c r="U178" s="36">
        <f>SUMIFS(СВЦЭМ!$D$33:$D$776,СВЦЭМ!$A$33:$A$776,$A178,СВЦЭМ!$B$33:$B$776,U$155)+'СЕТ СН'!$I$14+СВЦЭМ!$D$10+'СЕТ СН'!$I$6-'СЕТ СН'!$I$26</f>
        <v>1446.3466896700002</v>
      </c>
      <c r="V178" s="36">
        <f>SUMIFS(СВЦЭМ!$D$33:$D$776,СВЦЭМ!$A$33:$A$776,$A178,СВЦЭМ!$B$33:$B$776,V$155)+'СЕТ СН'!$I$14+СВЦЭМ!$D$10+'СЕТ СН'!$I$6-'СЕТ СН'!$I$26</f>
        <v>1439.33873666</v>
      </c>
      <c r="W178" s="36">
        <f>SUMIFS(СВЦЭМ!$D$33:$D$776,СВЦЭМ!$A$33:$A$776,$A178,СВЦЭМ!$B$33:$B$776,W$155)+'СЕТ СН'!$I$14+СВЦЭМ!$D$10+'СЕТ СН'!$I$6-'СЕТ СН'!$I$26</f>
        <v>1408.0877504800001</v>
      </c>
      <c r="X178" s="36">
        <f>SUMIFS(СВЦЭМ!$D$33:$D$776,СВЦЭМ!$A$33:$A$776,$A178,СВЦЭМ!$B$33:$B$776,X$155)+'СЕТ СН'!$I$14+СВЦЭМ!$D$10+'СЕТ СН'!$I$6-'СЕТ СН'!$I$26</f>
        <v>1407.38832723</v>
      </c>
      <c r="Y178" s="36">
        <f>SUMIFS(СВЦЭМ!$D$33:$D$776,СВЦЭМ!$A$33:$A$776,$A178,СВЦЭМ!$B$33:$B$776,Y$155)+'СЕТ СН'!$I$14+СВЦЭМ!$D$10+'СЕТ СН'!$I$6-'СЕТ СН'!$I$26</f>
        <v>1454.4707464200001</v>
      </c>
    </row>
    <row r="179" spans="1:27" ht="15.75" x14ac:dyDescent="0.2">
      <c r="A179" s="35">
        <f t="shared" si="4"/>
        <v>43914</v>
      </c>
      <c r="B179" s="36">
        <f>SUMIFS(СВЦЭМ!$D$33:$D$776,СВЦЭМ!$A$33:$A$776,$A179,СВЦЭМ!$B$33:$B$776,B$155)+'СЕТ СН'!$I$14+СВЦЭМ!$D$10+'СЕТ СН'!$I$6-'СЕТ СН'!$I$26</f>
        <v>1488.55109133</v>
      </c>
      <c r="C179" s="36">
        <f>SUMIFS(СВЦЭМ!$D$33:$D$776,СВЦЭМ!$A$33:$A$776,$A179,СВЦЭМ!$B$33:$B$776,C$155)+'СЕТ СН'!$I$14+СВЦЭМ!$D$10+'СЕТ СН'!$I$6-'СЕТ СН'!$I$26</f>
        <v>1521.0032616100002</v>
      </c>
      <c r="D179" s="36">
        <f>SUMIFS(СВЦЭМ!$D$33:$D$776,СВЦЭМ!$A$33:$A$776,$A179,СВЦЭМ!$B$33:$B$776,D$155)+'СЕТ СН'!$I$14+СВЦЭМ!$D$10+'СЕТ СН'!$I$6-'СЕТ СН'!$I$26</f>
        <v>1539.6074188100001</v>
      </c>
      <c r="E179" s="36">
        <f>SUMIFS(СВЦЭМ!$D$33:$D$776,СВЦЭМ!$A$33:$A$776,$A179,СВЦЭМ!$B$33:$B$776,E$155)+'СЕТ СН'!$I$14+СВЦЭМ!$D$10+'СЕТ СН'!$I$6-'СЕТ СН'!$I$26</f>
        <v>1545.3974394300001</v>
      </c>
      <c r="F179" s="36">
        <f>SUMIFS(СВЦЭМ!$D$33:$D$776,СВЦЭМ!$A$33:$A$776,$A179,СВЦЭМ!$B$33:$B$776,F$155)+'СЕТ СН'!$I$14+СВЦЭМ!$D$10+'СЕТ СН'!$I$6-'СЕТ СН'!$I$26</f>
        <v>1536.7903699600001</v>
      </c>
      <c r="G179" s="36">
        <f>SUMIFS(СВЦЭМ!$D$33:$D$776,СВЦЭМ!$A$33:$A$776,$A179,СВЦЭМ!$B$33:$B$776,G$155)+'СЕТ СН'!$I$14+СВЦЭМ!$D$10+'СЕТ СН'!$I$6-'СЕТ СН'!$I$26</f>
        <v>1524.05635869</v>
      </c>
      <c r="H179" s="36">
        <f>SUMIFS(СВЦЭМ!$D$33:$D$776,СВЦЭМ!$A$33:$A$776,$A179,СВЦЭМ!$B$33:$B$776,H$155)+'СЕТ СН'!$I$14+СВЦЭМ!$D$10+'СЕТ СН'!$I$6-'СЕТ СН'!$I$26</f>
        <v>1493.11554811</v>
      </c>
      <c r="I179" s="36">
        <f>SUMIFS(СВЦЭМ!$D$33:$D$776,СВЦЭМ!$A$33:$A$776,$A179,СВЦЭМ!$B$33:$B$776,I$155)+'СЕТ СН'!$I$14+СВЦЭМ!$D$10+'СЕТ СН'!$I$6-'СЕТ СН'!$I$26</f>
        <v>1450.71704587</v>
      </c>
      <c r="J179" s="36">
        <f>SUMIFS(СВЦЭМ!$D$33:$D$776,СВЦЭМ!$A$33:$A$776,$A179,СВЦЭМ!$B$33:$B$776,J$155)+'СЕТ СН'!$I$14+СВЦЭМ!$D$10+'СЕТ СН'!$I$6-'СЕТ СН'!$I$26</f>
        <v>1406.1078669200001</v>
      </c>
      <c r="K179" s="36">
        <f>SUMIFS(СВЦЭМ!$D$33:$D$776,СВЦЭМ!$A$33:$A$776,$A179,СВЦЭМ!$B$33:$B$776,K$155)+'СЕТ СН'!$I$14+СВЦЭМ!$D$10+'СЕТ СН'!$I$6-'СЕТ СН'!$I$26</f>
        <v>1408.6779070299999</v>
      </c>
      <c r="L179" s="36">
        <f>SUMIFS(СВЦЭМ!$D$33:$D$776,СВЦЭМ!$A$33:$A$776,$A179,СВЦЭМ!$B$33:$B$776,L$155)+'СЕТ СН'!$I$14+СВЦЭМ!$D$10+'СЕТ СН'!$I$6-'СЕТ СН'!$I$26</f>
        <v>1421.02277086</v>
      </c>
      <c r="M179" s="36">
        <f>SUMIFS(СВЦЭМ!$D$33:$D$776,СВЦЭМ!$A$33:$A$776,$A179,СВЦЭМ!$B$33:$B$776,M$155)+'СЕТ СН'!$I$14+СВЦЭМ!$D$10+'СЕТ СН'!$I$6-'СЕТ СН'!$I$26</f>
        <v>1414.0823441900002</v>
      </c>
      <c r="N179" s="36">
        <f>SUMIFS(СВЦЭМ!$D$33:$D$776,СВЦЭМ!$A$33:$A$776,$A179,СВЦЭМ!$B$33:$B$776,N$155)+'СЕТ СН'!$I$14+СВЦЭМ!$D$10+'СЕТ СН'!$I$6-'СЕТ СН'!$I$26</f>
        <v>1440.7990414599999</v>
      </c>
      <c r="O179" s="36">
        <f>SUMIFS(СВЦЭМ!$D$33:$D$776,СВЦЭМ!$A$33:$A$776,$A179,СВЦЭМ!$B$33:$B$776,O$155)+'СЕТ СН'!$I$14+СВЦЭМ!$D$10+'СЕТ СН'!$I$6-'СЕТ СН'!$I$26</f>
        <v>1459.47938789</v>
      </c>
      <c r="P179" s="36">
        <f>SUMIFS(СВЦЭМ!$D$33:$D$776,СВЦЭМ!$A$33:$A$776,$A179,СВЦЭМ!$B$33:$B$776,P$155)+'СЕТ СН'!$I$14+СВЦЭМ!$D$10+'СЕТ СН'!$I$6-'СЕТ СН'!$I$26</f>
        <v>1471.3716386000001</v>
      </c>
      <c r="Q179" s="36">
        <f>SUMIFS(СВЦЭМ!$D$33:$D$776,СВЦЭМ!$A$33:$A$776,$A179,СВЦЭМ!$B$33:$B$776,Q$155)+'СЕТ СН'!$I$14+СВЦЭМ!$D$10+'СЕТ СН'!$I$6-'СЕТ СН'!$I$26</f>
        <v>1474.4299991100002</v>
      </c>
      <c r="R179" s="36">
        <f>SUMIFS(СВЦЭМ!$D$33:$D$776,СВЦЭМ!$A$33:$A$776,$A179,СВЦЭМ!$B$33:$B$776,R$155)+'СЕТ СН'!$I$14+СВЦЭМ!$D$10+'СЕТ СН'!$I$6-'СЕТ СН'!$I$26</f>
        <v>1456.0404061300001</v>
      </c>
      <c r="S179" s="36">
        <f>SUMIFS(СВЦЭМ!$D$33:$D$776,СВЦЭМ!$A$33:$A$776,$A179,СВЦЭМ!$B$33:$B$776,S$155)+'СЕТ СН'!$I$14+СВЦЭМ!$D$10+'СЕТ СН'!$I$6-'СЕТ СН'!$I$26</f>
        <v>1435.82024181</v>
      </c>
      <c r="T179" s="36">
        <f>SUMIFS(СВЦЭМ!$D$33:$D$776,СВЦЭМ!$A$33:$A$776,$A179,СВЦЭМ!$B$33:$B$776,T$155)+'СЕТ СН'!$I$14+СВЦЭМ!$D$10+'СЕТ СН'!$I$6-'СЕТ СН'!$I$26</f>
        <v>1416.4792741599999</v>
      </c>
      <c r="U179" s="36">
        <f>SUMIFS(СВЦЭМ!$D$33:$D$776,СВЦЭМ!$A$33:$A$776,$A179,СВЦЭМ!$B$33:$B$776,U$155)+'СЕТ СН'!$I$14+СВЦЭМ!$D$10+'СЕТ СН'!$I$6-'СЕТ СН'!$I$26</f>
        <v>1405.5982333900001</v>
      </c>
      <c r="V179" s="36">
        <f>SUMIFS(СВЦЭМ!$D$33:$D$776,СВЦЭМ!$A$33:$A$776,$A179,СВЦЭМ!$B$33:$B$776,V$155)+'СЕТ СН'!$I$14+СВЦЭМ!$D$10+'СЕТ СН'!$I$6-'СЕТ СН'!$I$26</f>
        <v>1424.2804849700001</v>
      </c>
      <c r="W179" s="36">
        <f>SUMIFS(СВЦЭМ!$D$33:$D$776,СВЦЭМ!$A$33:$A$776,$A179,СВЦЭМ!$B$33:$B$776,W$155)+'СЕТ СН'!$I$14+СВЦЭМ!$D$10+'СЕТ СН'!$I$6-'СЕТ СН'!$I$26</f>
        <v>1406.83577969</v>
      </c>
      <c r="X179" s="36">
        <f>SUMIFS(СВЦЭМ!$D$33:$D$776,СВЦЭМ!$A$33:$A$776,$A179,СВЦЭМ!$B$33:$B$776,X$155)+'СЕТ СН'!$I$14+СВЦЭМ!$D$10+'СЕТ СН'!$I$6-'СЕТ СН'!$I$26</f>
        <v>1414.2514672500001</v>
      </c>
      <c r="Y179" s="36">
        <f>SUMIFS(СВЦЭМ!$D$33:$D$776,СВЦЭМ!$A$33:$A$776,$A179,СВЦЭМ!$B$33:$B$776,Y$155)+'СЕТ СН'!$I$14+СВЦЭМ!$D$10+'СЕТ СН'!$I$6-'СЕТ СН'!$I$26</f>
        <v>1453.83263657</v>
      </c>
    </row>
    <row r="180" spans="1:27" ht="15.75" x14ac:dyDescent="0.2">
      <c r="A180" s="35">
        <f t="shared" si="4"/>
        <v>43915</v>
      </c>
      <c r="B180" s="36">
        <f>SUMIFS(СВЦЭМ!$D$33:$D$776,СВЦЭМ!$A$33:$A$776,$A180,СВЦЭМ!$B$33:$B$776,B$155)+'СЕТ СН'!$I$14+СВЦЭМ!$D$10+'СЕТ СН'!$I$6-'СЕТ СН'!$I$26</f>
        <v>1507.1021435900002</v>
      </c>
      <c r="C180" s="36">
        <f>SUMIFS(СВЦЭМ!$D$33:$D$776,СВЦЭМ!$A$33:$A$776,$A180,СВЦЭМ!$B$33:$B$776,C$155)+'СЕТ СН'!$I$14+СВЦЭМ!$D$10+'СЕТ СН'!$I$6-'СЕТ СН'!$I$26</f>
        <v>1534.8126203400002</v>
      </c>
      <c r="D180" s="36">
        <f>SUMIFS(СВЦЭМ!$D$33:$D$776,СВЦЭМ!$A$33:$A$776,$A180,СВЦЭМ!$B$33:$B$776,D$155)+'СЕТ СН'!$I$14+СВЦЭМ!$D$10+'СЕТ СН'!$I$6-'СЕТ СН'!$I$26</f>
        <v>1546.75303979</v>
      </c>
      <c r="E180" s="36">
        <f>SUMIFS(СВЦЭМ!$D$33:$D$776,СВЦЭМ!$A$33:$A$776,$A180,СВЦЭМ!$B$33:$B$776,E$155)+'СЕТ СН'!$I$14+СВЦЭМ!$D$10+'СЕТ СН'!$I$6-'СЕТ СН'!$I$26</f>
        <v>1557.96340063</v>
      </c>
      <c r="F180" s="36">
        <f>SUMIFS(СВЦЭМ!$D$33:$D$776,СВЦЭМ!$A$33:$A$776,$A180,СВЦЭМ!$B$33:$B$776,F$155)+'СЕТ СН'!$I$14+СВЦЭМ!$D$10+'СЕТ СН'!$I$6-'СЕТ СН'!$I$26</f>
        <v>1555.6643885000001</v>
      </c>
      <c r="G180" s="36">
        <f>SUMIFS(СВЦЭМ!$D$33:$D$776,СВЦЭМ!$A$33:$A$776,$A180,СВЦЭМ!$B$33:$B$776,G$155)+'СЕТ СН'!$I$14+СВЦЭМ!$D$10+'СЕТ СН'!$I$6-'СЕТ СН'!$I$26</f>
        <v>1541.5583730399999</v>
      </c>
      <c r="H180" s="36">
        <f>SUMIFS(СВЦЭМ!$D$33:$D$776,СВЦЭМ!$A$33:$A$776,$A180,СВЦЭМ!$B$33:$B$776,H$155)+'СЕТ СН'!$I$14+СВЦЭМ!$D$10+'СЕТ СН'!$I$6-'СЕТ СН'!$I$26</f>
        <v>1509.04980798</v>
      </c>
      <c r="I180" s="36">
        <f>SUMIFS(СВЦЭМ!$D$33:$D$776,СВЦЭМ!$A$33:$A$776,$A180,СВЦЭМ!$B$33:$B$776,I$155)+'СЕТ СН'!$I$14+СВЦЭМ!$D$10+'СЕТ СН'!$I$6-'СЕТ СН'!$I$26</f>
        <v>1470.3274217400001</v>
      </c>
      <c r="J180" s="36">
        <f>SUMIFS(СВЦЭМ!$D$33:$D$776,СВЦЭМ!$A$33:$A$776,$A180,СВЦЭМ!$B$33:$B$776,J$155)+'СЕТ СН'!$I$14+СВЦЭМ!$D$10+'СЕТ СН'!$I$6-'СЕТ СН'!$I$26</f>
        <v>1424.7626887199999</v>
      </c>
      <c r="K180" s="36">
        <f>SUMIFS(СВЦЭМ!$D$33:$D$776,СВЦЭМ!$A$33:$A$776,$A180,СВЦЭМ!$B$33:$B$776,K$155)+'СЕТ СН'!$I$14+СВЦЭМ!$D$10+'СЕТ СН'!$I$6-'СЕТ СН'!$I$26</f>
        <v>1428.16908728</v>
      </c>
      <c r="L180" s="36">
        <f>SUMIFS(СВЦЭМ!$D$33:$D$776,СВЦЭМ!$A$33:$A$776,$A180,СВЦЭМ!$B$33:$B$776,L$155)+'СЕТ СН'!$I$14+СВЦЭМ!$D$10+'СЕТ СН'!$I$6-'СЕТ СН'!$I$26</f>
        <v>1440.08399104</v>
      </c>
      <c r="M180" s="36">
        <f>SUMIFS(СВЦЭМ!$D$33:$D$776,СВЦЭМ!$A$33:$A$776,$A180,СВЦЭМ!$B$33:$B$776,M$155)+'СЕТ СН'!$I$14+СВЦЭМ!$D$10+'СЕТ СН'!$I$6-'СЕТ СН'!$I$26</f>
        <v>1419.47574482</v>
      </c>
      <c r="N180" s="36">
        <f>SUMIFS(СВЦЭМ!$D$33:$D$776,СВЦЭМ!$A$33:$A$776,$A180,СВЦЭМ!$B$33:$B$776,N$155)+'СЕТ СН'!$I$14+СВЦЭМ!$D$10+'СЕТ СН'!$I$6-'СЕТ СН'!$I$26</f>
        <v>1428.14430298</v>
      </c>
      <c r="O180" s="36">
        <f>SUMIFS(СВЦЭМ!$D$33:$D$776,СВЦЭМ!$A$33:$A$776,$A180,СВЦЭМ!$B$33:$B$776,O$155)+'СЕТ СН'!$I$14+СВЦЭМ!$D$10+'СЕТ СН'!$I$6-'СЕТ СН'!$I$26</f>
        <v>1439.9209076300001</v>
      </c>
      <c r="P180" s="36">
        <f>SUMIFS(СВЦЭМ!$D$33:$D$776,СВЦЭМ!$A$33:$A$776,$A180,СВЦЭМ!$B$33:$B$776,P$155)+'СЕТ СН'!$I$14+СВЦЭМ!$D$10+'СЕТ СН'!$I$6-'СЕТ СН'!$I$26</f>
        <v>1450.3912955999999</v>
      </c>
      <c r="Q180" s="36">
        <f>SUMIFS(СВЦЭМ!$D$33:$D$776,СВЦЭМ!$A$33:$A$776,$A180,СВЦЭМ!$B$33:$B$776,Q$155)+'СЕТ СН'!$I$14+СВЦЭМ!$D$10+'СЕТ СН'!$I$6-'СЕТ СН'!$I$26</f>
        <v>1455.3635471100001</v>
      </c>
      <c r="R180" s="36">
        <f>SUMIFS(СВЦЭМ!$D$33:$D$776,СВЦЭМ!$A$33:$A$776,$A180,СВЦЭМ!$B$33:$B$776,R$155)+'СЕТ СН'!$I$14+СВЦЭМ!$D$10+'СЕТ СН'!$I$6-'СЕТ СН'!$I$26</f>
        <v>1450.2665123300001</v>
      </c>
      <c r="S180" s="36">
        <f>SUMIFS(СВЦЭМ!$D$33:$D$776,СВЦЭМ!$A$33:$A$776,$A180,СВЦЭМ!$B$33:$B$776,S$155)+'СЕТ СН'!$I$14+СВЦЭМ!$D$10+'СЕТ СН'!$I$6-'СЕТ СН'!$I$26</f>
        <v>1436.0376351499999</v>
      </c>
      <c r="T180" s="36">
        <f>SUMIFS(СВЦЭМ!$D$33:$D$776,СВЦЭМ!$A$33:$A$776,$A180,СВЦЭМ!$B$33:$B$776,T$155)+'СЕТ СН'!$I$14+СВЦЭМ!$D$10+'СЕТ СН'!$I$6-'СЕТ СН'!$I$26</f>
        <v>1413.73083503</v>
      </c>
      <c r="U180" s="36">
        <f>SUMIFS(СВЦЭМ!$D$33:$D$776,СВЦЭМ!$A$33:$A$776,$A180,СВЦЭМ!$B$33:$B$776,U$155)+'СЕТ СН'!$I$14+СВЦЭМ!$D$10+'СЕТ СН'!$I$6-'СЕТ СН'!$I$26</f>
        <v>1405.8516309300001</v>
      </c>
      <c r="V180" s="36">
        <f>SUMIFS(СВЦЭМ!$D$33:$D$776,СВЦЭМ!$A$33:$A$776,$A180,СВЦЭМ!$B$33:$B$776,V$155)+'СЕТ СН'!$I$14+СВЦЭМ!$D$10+'СЕТ СН'!$I$6-'СЕТ СН'!$I$26</f>
        <v>1423.1347405900001</v>
      </c>
      <c r="W180" s="36">
        <f>SUMIFS(СВЦЭМ!$D$33:$D$776,СВЦЭМ!$A$33:$A$776,$A180,СВЦЭМ!$B$33:$B$776,W$155)+'СЕТ СН'!$I$14+СВЦЭМ!$D$10+'СЕТ СН'!$I$6-'СЕТ СН'!$I$26</f>
        <v>1412.88714256</v>
      </c>
      <c r="X180" s="36">
        <f>SUMIFS(СВЦЭМ!$D$33:$D$776,СВЦЭМ!$A$33:$A$776,$A180,СВЦЭМ!$B$33:$B$776,X$155)+'СЕТ СН'!$I$14+СВЦЭМ!$D$10+'СЕТ СН'!$I$6-'СЕТ СН'!$I$26</f>
        <v>1410.50355489</v>
      </c>
      <c r="Y180" s="36">
        <f>SUMIFS(СВЦЭМ!$D$33:$D$776,СВЦЭМ!$A$33:$A$776,$A180,СВЦЭМ!$B$33:$B$776,Y$155)+'СЕТ СН'!$I$14+СВЦЭМ!$D$10+'СЕТ СН'!$I$6-'СЕТ СН'!$I$26</f>
        <v>1409.66722602</v>
      </c>
    </row>
    <row r="181" spans="1:27" ht="15.75" x14ac:dyDescent="0.2">
      <c r="A181" s="35">
        <f t="shared" si="4"/>
        <v>43916</v>
      </c>
      <c r="B181" s="36">
        <f>SUMIFS(СВЦЭМ!$D$33:$D$776,СВЦЭМ!$A$33:$A$776,$A181,СВЦЭМ!$B$33:$B$776,B$155)+'СЕТ СН'!$I$14+СВЦЭМ!$D$10+'СЕТ СН'!$I$6-'СЕТ СН'!$I$26</f>
        <v>1455.72094694</v>
      </c>
      <c r="C181" s="36">
        <f>SUMIFS(СВЦЭМ!$D$33:$D$776,СВЦЭМ!$A$33:$A$776,$A181,СВЦЭМ!$B$33:$B$776,C$155)+'СЕТ СН'!$I$14+СВЦЭМ!$D$10+'СЕТ СН'!$I$6-'СЕТ СН'!$I$26</f>
        <v>1460.1286129800001</v>
      </c>
      <c r="D181" s="36">
        <f>SUMIFS(СВЦЭМ!$D$33:$D$776,СВЦЭМ!$A$33:$A$776,$A181,СВЦЭМ!$B$33:$B$776,D$155)+'СЕТ СН'!$I$14+СВЦЭМ!$D$10+'СЕТ СН'!$I$6-'СЕТ СН'!$I$26</f>
        <v>1465.0195285499999</v>
      </c>
      <c r="E181" s="36">
        <f>SUMIFS(СВЦЭМ!$D$33:$D$776,СВЦЭМ!$A$33:$A$776,$A181,СВЦЭМ!$B$33:$B$776,E$155)+'СЕТ СН'!$I$14+СВЦЭМ!$D$10+'СЕТ СН'!$I$6-'СЕТ СН'!$I$26</f>
        <v>1473.28175801</v>
      </c>
      <c r="F181" s="36">
        <f>SUMIFS(СВЦЭМ!$D$33:$D$776,СВЦЭМ!$A$33:$A$776,$A181,СВЦЭМ!$B$33:$B$776,F$155)+'СЕТ СН'!$I$14+СВЦЭМ!$D$10+'СЕТ СН'!$I$6-'СЕТ СН'!$I$26</f>
        <v>1471.36913295</v>
      </c>
      <c r="G181" s="36">
        <f>SUMIFS(СВЦЭМ!$D$33:$D$776,СВЦЭМ!$A$33:$A$776,$A181,СВЦЭМ!$B$33:$B$776,G$155)+'СЕТ СН'!$I$14+СВЦЭМ!$D$10+'СЕТ СН'!$I$6-'СЕТ СН'!$I$26</f>
        <v>1467.9967394600001</v>
      </c>
      <c r="H181" s="36">
        <f>SUMIFS(СВЦЭМ!$D$33:$D$776,СВЦЭМ!$A$33:$A$776,$A181,СВЦЭМ!$B$33:$B$776,H$155)+'СЕТ СН'!$I$14+СВЦЭМ!$D$10+'СЕТ СН'!$I$6-'СЕТ СН'!$I$26</f>
        <v>1477.13666061</v>
      </c>
      <c r="I181" s="36">
        <f>SUMIFS(СВЦЭМ!$D$33:$D$776,СВЦЭМ!$A$33:$A$776,$A181,СВЦЭМ!$B$33:$B$776,I$155)+'СЕТ СН'!$I$14+СВЦЭМ!$D$10+'СЕТ СН'!$I$6-'СЕТ СН'!$I$26</f>
        <v>1466.11591774</v>
      </c>
      <c r="J181" s="36">
        <f>SUMIFS(СВЦЭМ!$D$33:$D$776,СВЦЭМ!$A$33:$A$776,$A181,СВЦЭМ!$B$33:$B$776,J$155)+'СЕТ СН'!$I$14+СВЦЭМ!$D$10+'СЕТ СН'!$I$6-'СЕТ СН'!$I$26</f>
        <v>1447.4495614699999</v>
      </c>
      <c r="K181" s="36">
        <f>SUMIFS(СВЦЭМ!$D$33:$D$776,СВЦЭМ!$A$33:$A$776,$A181,СВЦЭМ!$B$33:$B$776,K$155)+'СЕТ СН'!$I$14+СВЦЭМ!$D$10+'СЕТ СН'!$I$6-'СЕТ СН'!$I$26</f>
        <v>1440.78600422</v>
      </c>
      <c r="L181" s="36">
        <f>SUMIFS(СВЦЭМ!$D$33:$D$776,СВЦЭМ!$A$33:$A$776,$A181,СВЦЭМ!$B$33:$B$776,L$155)+'СЕТ СН'!$I$14+СВЦЭМ!$D$10+'СЕТ СН'!$I$6-'СЕТ СН'!$I$26</f>
        <v>1453.45641056</v>
      </c>
      <c r="M181" s="36">
        <f>SUMIFS(СВЦЭМ!$D$33:$D$776,СВЦЭМ!$A$33:$A$776,$A181,СВЦЭМ!$B$33:$B$776,M$155)+'СЕТ СН'!$I$14+СВЦЭМ!$D$10+'СЕТ СН'!$I$6-'СЕТ СН'!$I$26</f>
        <v>1443.2782891500001</v>
      </c>
      <c r="N181" s="36">
        <f>SUMIFS(СВЦЭМ!$D$33:$D$776,СВЦЭМ!$A$33:$A$776,$A181,СВЦЭМ!$B$33:$B$776,N$155)+'СЕТ СН'!$I$14+СВЦЭМ!$D$10+'СЕТ СН'!$I$6-'СЕТ СН'!$I$26</f>
        <v>1452.1884173399999</v>
      </c>
      <c r="O181" s="36">
        <f>SUMIFS(СВЦЭМ!$D$33:$D$776,СВЦЭМ!$A$33:$A$776,$A181,СВЦЭМ!$B$33:$B$776,O$155)+'СЕТ СН'!$I$14+СВЦЭМ!$D$10+'СЕТ СН'!$I$6-'СЕТ СН'!$I$26</f>
        <v>1460.9609405800002</v>
      </c>
      <c r="P181" s="36">
        <f>SUMIFS(СВЦЭМ!$D$33:$D$776,СВЦЭМ!$A$33:$A$776,$A181,СВЦЭМ!$B$33:$B$776,P$155)+'СЕТ СН'!$I$14+СВЦЭМ!$D$10+'СЕТ СН'!$I$6-'СЕТ СН'!$I$26</f>
        <v>1462.7584703500002</v>
      </c>
      <c r="Q181" s="36">
        <f>SUMIFS(СВЦЭМ!$D$33:$D$776,СВЦЭМ!$A$33:$A$776,$A181,СВЦЭМ!$B$33:$B$776,Q$155)+'СЕТ СН'!$I$14+СВЦЭМ!$D$10+'СЕТ СН'!$I$6-'СЕТ СН'!$I$26</f>
        <v>1466.59656982</v>
      </c>
      <c r="R181" s="36">
        <f>SUMIFS(СВЦЭМ!$D$33:$D$776,СВЦЭМ!$A$33:$A$776,$A181,СВЦЭМ!$B$33:$B$776,R$155)+'СЕТ СН'!$I$14+СВЦЭМ!$D$10+'СЕТ СН'!$I$6-'СЕТ СН'!$I$26</f>
        <v>1468.1503383600002</v>
      </c>
      <c r="S181" s="36">
        <f>SUMIFS(СВЦЭМ!$D$33:$D$776,СВЦЭМ!$A$33:$A$776,$A181,СВЦЭМ!$B$33:$B$776,S$155)+'СЕТ СН'!$I$14+СВЦЭМ!$D$10+'СЕТ СН'!$I$6-'СЕТ СН'!$I$26</f>
        <v>1461.6752668300001</v>
      </c>
      <c r="T181" s="36">
        <f>SUMIFS(СВЦЭМ!$D$33:$D$776,СВЦЭМ!$A$33:$A$776,$A181,СВЦЭМ!$B$33:$B$776,T$155)+'СЕТ СН'!$I$14+СВЦЭМ!$D$10+'СЕТ СН'!$I$6-'СЕТ СН'!$I$26</f>
        <v>1446.8923770599999</v>
      </c>
      <c r="U181" s="36">
        <f>SUMIFS(СВЦЭМ!$D$33:$D$776,СВЦЭМ!$A$33:$A$776,$A181,СВЦЭМ!$B$33:$B$776,U$155)+'СЕТ СН'!$I$14+СВЦЭМ!$D$10+'СЕТ СН'!$I$6-'СЕТ СН'!$I$26</f>
        <v>1438.76566557</v>
      </c>
      <c r="V181" s="36">
        <f>SUMIFS(СВЦЭМ!$D$33:$D$776,СВЦЭМ!$A$33:$A$776,$A181,СВЦЭМ!$B$33:$B$776,V$155)+'СЕТ СН'!$I$14+СВЦЭМ!$D$10+'СЕТ СН'!$I$6-'СЕТ СН'!$I$26</f>
        <v>1435.87732996</v>
      </c>
      <c r="W181" s="36">
        <f>SUMIFS(СВЦЭМ!$D$33:$D$776,СВЦЭМ!$A$33:$A$776,$A181,СВЦЭМ!$B$33:$B$776,W$155)+'СЕТ СН'!$I$14+СВЦЭМ!$D$10+'СЕТ СН'!$I$6-'СЕТ СН'!$I$26</f>
        <v>1427.9317561100002</v>
      </c>
      <c r="X181" s="36">
        <f>SUMIFS(СВЦЭМ!$D$33:$D$776,СВЦЭМ!$A$33:$A$776,$A181,СВЦЭМ!$B$33:$B$776,X$155)+'СЕТ СН'!$I$14+СВЦЭМ!$D$10+'СЕТ СН'!$I$6-'СЕТ СН'!$I$26</f>
        <v>1439.93095352</v>
      </c>
      <c r="Y181" s="36">
        <f>SUMIFS(СВЦЭМ!$D$33:$D$776,СВЦЭМ!$A$33:$A$776,$A181,СВЦЭМ!$B$33:$B$776,Y$155)+'СЕТ СН'!$I$14+СВЦЭМ!$D$10+'СЕТ СН'!$I$6-'СЕТ СН'!$I$26</f>
        <v>1454.80430069</v>
      </c>
    </row>
    <row r="182" spans="1:27" ht="15.75" x14ac:dyDescent="0.2">
      <c r="A182" s="35">
        <f t="shared" si="4"/>
        <v>43917</v>
      </c>
      <c r="B182" s="36">
        <f>SUMIFS(СВЦЭМ!$D$33:$D$776,СВЦЭМ!$A$33:$A$776,$A182,СВЦЭМ!$B$33:$B$776,B$155)+'СЕТ СН'!$I$14+СВЦЭМ!$D$10+'СЕТ СН'!$I$6-'СЕТ СН'!$I$26</f>
        <v>1500.0433350799999</v>
      </c>
      <c r="C182" s="36">
        <f>SUMIFS(СВЦЭМ!$D$33:$D$776,СВЦЭМ!$A$33:$A$776,$A182,СВЦЭМ!$B$33:$B$776,C$155)+'СЕТ СН'!$I$14+СВЦЭМ!$D$10+'СЕТ СН'!$I$6-'СЕТ СН'!$I$26</f>
        <v>1520.10487478</v>
      </c>
      <c r="D182" s="36">
        <f>SUMIFS(СВЦЭМ!$D$33:$D$776,СВЦЭМ!$A$33:$A$776,$A182,СВЦЭМ!$B$33:$B$776,D$155)+'СЕТ СН'!$I$14+СВЦЭМ!$D$10+'СЕТ СН'!$I$6-'СЕТ СН'!$I$26</f>
        <v>1534.0990358500001</v>
      </c>
      <c r="E182" s="36">
        <f>SUMIFS(СВЦЭМ!$D$33:$D$776,СВЦЭМ!$A$33:$A$776,$A182,СВЦЭМ!$B$33:$B$776,E$155)+'СЕТ СН'!$I$14+СВЦЭМ!$D$10+'СЕТ СН'!$I$6-'СЕТ СН'!$I$26</f>
        <v>1543.5214654599999</v>
      </c>
      <c r="F182" s="36">
        <f>SUMIFS(СВЦЭМ!$D$33:$D$776,СВЦЭМ!$A$33:$A$776,$A182,СВЦЭМ!$B$33:$B$776,F$155)+'СЕТ СН'!$I$14+СВЦЭМ!$D$10+'СЕТ СН'!$I$6-'СЕТ СН'!$I$26</f>
        <v>1540.1755839299999</v>
      </c>
      <c r="G182" s="36">
        <f>SUMIFS(СВЦЭМ!$D$33:$D$776,СВЦЭМ!$A$33:$A$776,$A182,СВЦЭМ!$B$33:$B$776,G$155)+'СЕТ СН'!$I$14+СВЦЭМ!$D$10+'СЕТ СН'!$I$6-'СЕТ СН'!$I$26</f>
        <v>1528.9415752800001</v>
      </c>
      <c r="H182" s="36">
        <f>SUMIFS(СВЦЭМ!$D$33:$D$776,СВЦЭМ!$A$33:$A$776,$A182,СВЦЭМ!$B$33:$B$776,H$155)+'СЕТ СН'!$I$14+СВЦЭМ!$D$10+'СЕТ СН'!$I$6-'СЕТ СН'!$I$26</f>
        <v>1511.6927926200001</v>
      </c>
      <c r="I182" s="36">
        <f>SUMIFS(СВЦЭМ!$D$33:$D$776,СВЦЭМ!$A$33:$A$776,$A182,СВЦЭМ!$B$33:$B$776,I$155)+'СЕТ СН'!$I$14+СВЦЭМ!$D$10+'СЕТ СН'!$I$6-'СЕТ СН'!$I$26</f>
        <v>1471.0424042300001</v>
      </c>
      <c r="J182" s="36">
        <f>SUMIFS(СВЦЭМ!$D$33:$D$776,СВЦЭМ!$A$33:$A$776,$A182,СВЦЭМ!$B$33:$B$776,J$155)+'СЕТ СН'!$I$14+СВЦЭМ!$D$10+'СЕТ СН'!$I$6-'СЕТ СН'!$I$26</f>
        <v>1431.05925712</v>
      </c>
      <c r="K182" s="36">
        <f>SUMIFS(СВЦЭМ!$D$33:$D$776,СВЦЭМ!$A$33:$A$776,$A182,СВЦЭМ!$B$33:$B$776,K$155)+'СЕТ СН'!$I$14+СВЦЭМ!$D$10+'СЕТ СН'!$I$6-'СЕТ СН'!$I$26</f>
        <v>1423.8133980900002</v>
      </c>
      <c r="L182" s="36">
        <f>SUMIFS(СВЦЭМ!$D$33:$D$776,СВЦЭМ!$A$33:$A$776,$A182,СВЦЭМ!$B$33:$B$776,L$155)+'СЕТ СН'!$I$14+СВЦЭМ!$D$10+'СЕТ СН'!$I$6-'СЕТ СН'!$I$26</f>
        <v>1443.6805893999999</v>
      </c>
      <c r="M182" s="36">
        <f>SUMIFS(СВЦЭМ!$D$33:$D$776,СВЦЭМ!$A$33:$A$776,$A182,СВЦЭМ!$B$33:$B$776,M$155)+'СЕТ СН'!$I$14+СВЦЭМ!$D$10+'СЕТ СН'!$I$6-'СЕТ СН'!$I$26</f>
        <v>1440.0432035900001</v>
      </c>
      <c r="N182" s="36">
        <f>SUMIFS(СВЦЭМ!$D$33:$D$776,СВЦЭМ!$A$33:$A$776,$A182,СВЦЭМ!$B$33:$B$776,N$155)+'СЕТ СН'!$I$14+СВЦЭМ!$D$10+'СЕТ СН'!$I$6-'СЕТ СН'!$I$26</f>
        <v>1452.3486541100001</v>
      </c>
      <c r="O182" s="36">
        <f>SUMIFS(СВЦЭМ!$D$33:$D$776,СВЦЭМ!$A$33:$A$776,$A182,СВЦЭМ!$B$33:$B$776,O$155)+'СЕТ СН'!$I$14+СВЦЭМ!$D$10+'СЕТ СН'!$I$6-'СЕТ СН'!$I$26</f>
        <v>1467.5088547300002</v>
      </c>
      <c r="P182" s="36">
        <f>SUMIFS(СВЦЭМ!$D$33:$D$776,СВЦЭМ!$A$33:$A$776,$A182,СВЦЭМ!$B$33:$B$776,P$155)+'СЕТ СН'!$I$14+СВЦЭМ!$D$10+'СЕТ СН'!$I$6-'СЕТ СН'!$I$26</f>
        <v>1476.1635893500002</v>
      </c>
      <c r="Q182" s="36">
        <f>SUMIFS(СВЦЭМ!$D$33:$D$776,СВЦЭМ!$A$33:$A$776,$A182,СВЦЭМ!$B$33:$B$776,Q$155)+'СЕТ СН'!$I$14+СВЦЭМ!$D$10+'СЕТ СН'!$I$6-'СЕТ СН'!$I$26</f>
        <v>1481.89199368</v>
      </c>
      <c r="R182" s="36">
        <f>SUMIFS(СВЦЭМ!$D$33:$D$776,СВЦЭМ!$A$33:$A$776,$A182,СВЦЭМ!$B$33:$B$776,R$155)+'СЕТ СН'!$I$14+СВЦЭМ!$D$10+'СЕТ СН'!$I$6-'СЕТ СН'!$I$26</f>
        <v>1478.8074299300001</v>
      </c>
      <c r="S182" s="36">
        <f>SUMIFS(СВЦЭМ!$D$33:$D$776,СВЦЭМ!$A$33:$A$776,$A182,СВЦЭМ!$B$33:$B$776,S$155)+'СЕТ СН'!$I$14+СВЦЭМ!$D$10+'СЕТ СН'!$I$6-'СЕТ СН'!$I$26</f>
        <v>1463.95759198</v>
      </c>
      <c r="T182" s="36">
        <f>SUMIFS(СВЦЭМ!$D$33:$D$776,СВЦЭМ!$A$33:$A$776,$A182,СВЦЭМ!$B$33:$B$776,T$155)+'СЕТ СН'!$I$14+СВЦЭМ!$D$10+'СЕТ СН'!$I$6-'СЕТ СН'!$I$26</f>
        <v>1449.1155103900001</v>
      </c>
      <c r="U182" s="36">
        <f>SUMIFS(СВЦЭМ!$D$33:$D$776,СВЦЭМ!$A$33:$A$776,$A182,СВЦЭМ!$B$33:$B$776,U$155)+'СЕТ СН'!$I$14+СВЦЭМ!$D$10+'СЕТ СН'!$I$6-'СЕТ СН'!$I$26</f>
        <v>1435.1448253100002</v>
      </c>
      <c r="V182" s="36">
        <f>SUMIFS(СВЦЭМ!$D$33:$D$776,СВЦЭМ!$A$33:$A$776,$A182,СВЦЭМ!$B$33:$B$776,V$155)+'СЕТ СН'!$I$14+СВЦЭМ!$D$10+'СЕТ СН'!$I$6-'СЕТ СН'!$I$26</f>
        <v>1437.2478769200002</v>
      </c>
      <c r="W182" s="36">
        <f>SUMIFS(СВЦЭМ!$D$33:$D$776,СВЦЭМ!$A$33:$A$776,$A182,СВЦЭМ!$B$33:$B$776,W$155)+'СЕТ СН'!$I$14+СВЦЭМ!$D$10+'СЕТ СН'!$I$6-'СЕТ СН'!$I$26</f>
        <v>1437.0580907900001</v>
      </c>
      <c r="X182" s="36">
        <f>SUMIFS(СВЦЭМ!$D$33:$D$776,СВЦЭМ!$A$33:$A$776,$A182,СВЦЭМ!$B$33:$B$776,X$155)+'СЕТ СН'!$I$14+СВЦЭМ!$D$10+'СЕТ СН'!$I$6-'СЕТ СН'!$I$26</f>
        <v>1443.97362982</v>
      </c>
      <c r="Y182" s="36">
        <f>SUMIFS(СВЦЭМ!$D$33:$D$776,СВЦЭМ!$A$33:$A$776,$A182,СВЦЭМ!$B$33:$B$776,Y$155)+'СЕТ СН'!$I$14+СВЦЭМ!$D$10+'СЕТ СН'!$I$6-'СЕТ СН'!$I$26</f>
        <v>1465.6012299200002</v>
      </c>
    </row>
    <row r="183" spans="1:27" ht="15.75" x14ac:dyDescent="0.2">
      <c r="A183" s="35">
        <f t="shared" si="4"/>
        <v>43918</v>
      </c>
      <c r="B183" s="36">
        <f>SUMIFS(СВЦЭМ!$D$33:$D$776,СВЦЭМ!$A$33:$A$776,$A183,СВЦЭМ!$B$33:$B$776,B$155)+'СЕТ СН'!$I$14+СВЦЭМ!$D$10+'СЕТ СН'!$I$6-'СЕТ СН'!$I$26</f>
        <v>1555.64113539</v>
      </c>
      <c r="C183" s="36">
        <f>SUMIFS(СВЦЭМ!$D$33:$D$776,СВЦЭМ!$A$33:$A$776,$A183,СВЦЭМ!$B$33:$B$776,C$155)+'СЕТ СН'!$I$14+СВЦЭМ!$D$10+'СЕТ СН'!$I$6-'СЕТ СН'!$I$26</f>
        <v>1552.8615603000001</v>
      </c>
      <c r="D183" s="36">
        <f>SUMIFS(СВЦЭМ!$D$33:$D$776,СВЦЭМ!$A$33:$A$776,$A183,СВЦЭМ!$B$33:$B$776,D$155)+'СЕТ СН'!$I$14+СВЦЭМ!$D$10+'СЕТ СН'!$I$6-'СЕТ СН'!$I$26</f>
        <v>1574.28708684</v>
      </c>
      <c r="E183" s="36">
        <f>SUMIFS(СВЦЭМ!$D$33:$D$776,СВЦЭМ!$A$33:$A$776,$A183,СВЦЭМ!$B$33:$B$776,E$155)+'СЕТ СН'!$I$14+СВЦЭМ!$D$10+'СЕТ СН'!$I$6-'СЕТ СН'!$I$26</f>
        <v>1583.62858514</v>
      </c>
      <c r="F183" s="36">
        <f>SUMIFS(СВЦЭМ!$D$33:$D$776,СВЦЭМ!$A$33:$A$776,$A183,СВЦЭМ!$B$33:$B$776,F$155)+'СЕТ СН'!$I$14+СВЦЭМ!$D$10+'СЕТ СН'!$I$6-'СЕТ СН'!$I$26</f>
        <v>1581.7131369700001</v>
      </c>
      <c r="G183" s="36">
        <f>SUMIFS(СВЦЭМ!$D$33:$D$776,СВЦЭМ!$A$33:$A$776,$A183,СВЦЭМ!$B$33:$B$776,G$155)+'СЕТ СН'!$I$14+СВЦЭМ!$D$10+'СЕТ СН'!$I$6-'СЕТ СН'!$I$26</f>
        <v>1582.1918543100001</v>
      </c>
      <c r="H183" s="36">
        <f>SUMIFS(СВЦЭМ!$D$33:$D$776,СВЦЭМ!$A$33:$A$776,$A183,СВЦЭМ!$B$33:$B$776,H$155)+'СЕТ СН'!$I$14+СВЦЭМ!$D$10+'СЕТ СН'!$I$6-'СЕТ СН'!$I$26</f>
        <v>1563.67212109</v>
      </c>
      <c r="I183" s="36">
        <f>SUMIFS(СВЦЭМ!$D$33:$D$776,СВЦЭМ!$A$33:$A$776,$A183,СВЦЭМ!$B$33:$B$776,I$155)+'СЕТ СН'!$I$14+СВЦЭМ!$D$10+'СЕТ СН'!$I$6-'СЕТ СН'!$I$26</f>
        <v>1528.4654222700001</v>
      </c>
      <c r="J183" s="36">
        <f>SUMIFS(СВЦЭМ!$D$33:$D$776,СВЦЭМ!$A$33:$A$776,$A183,СВЦЭМ!$B$33:$B$776,J$155)+'СЕТ СН'!$I$14+СВЦЭМ!$D$10+'СЕТ СН'!$I$6-'СЕТ СН'!$I$26</f>
        <v>1490.8647307400001</v>
      </c>
      <c r="K183" s="36">
        <f>SUMIFS(СВЦЭМ!$D$33:$D$776,СВЦЭМ!$A$33:$A$776,$A183,СВЦЭМ!$B$33:$B$776,K$155)+'СЕТ СН'!$I$14+СВЦЭМ!$D$10+'СЕТ СН'!$I$6-'СЕТ СН'!$I$26</f>
        <v>1486.9678592499999</v>
      </c>
      <c r="L183" s="36">
        <f>SUMIFS(СВЦЭМ!$D$33:$D$776,СВЦЭМ!$A$33:$A$776,$A183,СВЦЭМ!$B$33:$B$776,L$155)+'СЕТ СН'!$I$14+СВЦЭМ!$D$10+'СЕТ СН'!$I$6-'СЕТ СН'!$I$26</f>
        <v>1497.4392887700001</v>
      </c>
      <c r="M183" s="36">
        <f>SUMIFS(СВЦЭМ!$D$33:$D$776,СВЦЭМ!$A$33:$A$776,$A183,СВЦЭМ!$B$33:$B$776,M$155)+'СЕТ СН'!$I$14+СВЦЭМ!$D$10+'СЕТ СН'!$I$6-'СЕТ СН'!$I$26</f>
        <v>1498.6971239200002</v>
      </c>
      <c r="N183" s="36">
        <f>SUMIFS(СВЦЭМ!$D$33:$D$776,СВЦЭМ!$A$33:$A$776,$A183,СВЦЭМ!$B$33:$B$776,N$155)+'СЕТ СН'!$I$14+СВЦЭМ!$D$10+'СЕТ СН'!$I$6-'СЕТ СН'!$I$26</f>
        <v>1513.0047755800001</v>
      </c>
      <c r="O183" s="36">
        <f>SUMIFS(СВЦЭМ!$D$33:$D$776,СВЦЭМ!$A$33:$A$776,$A183,СВЦЭМ!$B$33:$B$776,O$155)+'СЕТ СН'!$I$14+СВЦЭМ!$D$10+'СЕТ СН'!$I$6-'СЕТ СН'!$I$26</f>
        <v>1523.72814638</v>
      </c>
      <c r="P183" s="36">
        <f>SUMIFS(СВЦЭМ!$D$33:$D$776,СВЦЭМ!$A$33:$A$776,$A183,СВЦЭМ!$B$33:$B$776,P$155)+'СЕТ СН'!$I$14+СВЦЭМ!$D$10+'СЕТ СН'!$I$6-'СЕТ СН'!$I$26</f>
        <v>1542.1682057500002</v>
      </c>
      <c r="Q183" s="36">
        <f>SUMIFS(СВЦЭМ!$D$33:$D$776,СВЦЭМ!$A$33:$A$776,$A183,СВЦЭМ!$B$33:$B$776,Q$155)+'СЕТ СН'!$I$14+СВЦЭМ!$D$10+'СЕТ СН'!$I$6-'СЕТ СН'!$I$26</f>
        <v>1544.1210344900001</v>
      </c>
      <c r="R183" s="36">
        <f>SUMIFS(СВЦЭМ!$D$33:$D$776,СВЦЭМ!$A$33:$A$776,$A183,СВЦЭМ!$B$33:$B$776,R$155)+'СЕТ СН'!$I$14+СВЦЭМ!$D$10+'СЕТ СН'!$I$6-'СЕТ СН'!$I$26</f>
        <v>1544.1512247400001</v>
      </c>
      <c r="S183" s="36">
        <f>SUMIFS(СВЦЭМ!$D$33:$D$776,СВЦЭМ!$A$33:$A$776,$A183,СВЦЭМ!$B$33:$B$776,S$155)+'СЕТ СН'!$I$14+СВЦЭМ!$D$10+'СЕТ СН'!$I$6-'СЕТ СН'!$I$26</f>
        <v>1537.1368949600001</v>
      </c>
      <c r="T183" s="36">
        <f>SUMIFS(СВЦЭМ!$D$33:$D$776,СВЦЭМ!$A$33:$A$776,$A183,СВЦЭМ!$B$33:$B$776,T$155)+'СЕТ СН'!$I$14+СВЦЭМ!$D$10+'СЕТ СН'!$I$6-'СЕТ СН'!$I$26</f>
        <v>1532.8562261500001</v>
      </c>
      <c r="U183" s="36">
        <f>SUMIFS(СВЦЭМ!$D$33:$D$776,СВЦЭМ!$A$33:$A$776,$A183,СВЦЭМ!$B$33:$B$776,U$155)+'СЕТ СН'!$I$14+СВЦЭМ!$D$10+'СЕТ СН'!$I$6-'СЕТ СН'!$I$26</f>
        <v>1514.67956974</v>
      </c>
      <c r="V183" s="36">
        <f>SUMIFS(СВЦЭМ!$D$33:$D$776,СВЦЭМ!$A$33:$A$776,$A183,СВЦЭМ!$B$33:$B$776,V$155)+'СЕТ СН'!$I$14+СВЦЭМ!$D$10+'СЕТ СН'!$I$6-'СЕТ СН'!$I$26</f>
        <v>1483.2352759</v>
      </c>
      <c r="W183" s="36">
        <f>SUMIFS(СВЦЭМ!$D$33:$D$776,СВЦЭМ!$A$33:$A$776,$A183,СВЦЭМ!$B$33:$B$776,W$155)+'СЕТ СН'!$I$14+СВЦЭМ!$D$10+'СЕТ СН'!$I$6-'СЕТ СН'!$I$26</f>
        <v>1473.2797448900001</v>
      </c>
      <c r="X183" s="36">
        <f>SUMIFS(СВЦЭМ!$D$33:$D$776,СВЦЭМ!$A$33:$A$776,$A183,СВЦЭМ!$B$33:$B$776,X$155)+'СЕТ СН'!$I$14+СВЦЭМ!$D$10+'СЕТ СН'!$I$6-'СЕТ СН'!$I$26</f>
        <v>1482.7350348800001</v>
      </c>
      <c r="Y183" s="36">
        <f>SUMIFS(СВЦЭМ!$D$33:$D$776,СВЦЭМ!$A$33:$A$776,$A183,СВЦЭМ!$B$33:$B$776,Y$155)+'СЕТ СН'!$I$14+СВЦЭМ!$D$10+'СЕТ СН'!$I$6-'СЕТ СН'!$I$26</f>
        <v>1514.5623672900001</v>
      </c>
    </row>
    <row r="184" spans="1:27" ht="15.75" x14ac:dyDescent="0.2">
      <c r="A184" s="35">
        <f t="shared" si="4"/>
        <v>43919</v>
      </c>
      <c r="B184" s="36">
        <f>SUMIFS(СВЦЭМ!$D$33:$D$776,СВЦЭМ!$A$33:$A$776,$A184,СВЦЭМ!$B$33:$B$776,B$155)+'СЕТ СН'!$I$14+СВЦЭМ!$D$10+'СЕТ СН'!$I$6-'СЕТ СН'!$I$26</f>
        <v>1564.99324819</v>
      </c>
      <c r="C184" s="36">
        <f>SUMIFS(СВЦЭМ!$D$33:$D$776,СВЦЭМ!$A$33:$A$776,$A184,СВЦЭМ!$B$33:$B$776,C$155)+'СЕТ СН'!$I$14+СВЦЭМ!$D$10+'СЕТ СН'!$I$6-'СЕТ СН'!$I$26</f>
        <v>1577.00334967</v>
      </c>
      <c r="D184" s="36">
        <f>SUMIFS(СВЦЭМ!$D$33:$D$776,СВЦЭМ!$A$33:$A$776,$A184,СВЦЭМ!$B$33:$B$776,D$155)+'СЕТ СН'!$I$14+СВЦЭМ!$D$10+'СЕТ СН'!$I$6-'СЕТ СН'!$I$26</f>
        <v>1601.4958711300001</v>
      </c>
      <c r="E184" s="36">
        <f>SUMIFS(СВЦЭМ!$D$33:$D$776,СВЦЭМ!$A$33:$A$776,$A184,СВЦЭМ!$B$33:$B$776,E$155)+'СЕТ СН'!$I$14+СВЦЭМ!$D$10+'СЕТ СН'!$I$6-'СЕТ СН'!$I$26</f>
        <v>1610.27227423</v>
      </c>
      <c r="F184" s="36">
        <f>SUMIFS(СВЦЭМ!$D$33:$D$776,СВЦЭМ!$A$33:$A$776,$A184,СВЦЭМ!$B$33:$B$776,F$155)+'СЕТ СН'!$I$14+СВЦЭМ!$D$10+'СЕТ СН'!$I$6-'СЕТ СН'!$I$26</f>
        <v>1610.66143446</v>
      </c>
      <c r="G184" s="36">
        <f>SUMIFS(СВЦЭМ!$D$33:$D$776,СВЦЭМ!$A$33:$A$776,$A184,СВЦЭМ!$B$33:$B$776,G$155)+'СЕТ СН'!$I$14+СВЦЭМ!$D$10+'СЕТ СН'!$I$6-'СЕТ СН'!$I$26</f>
        <v>1607.20380346</v>
      </c>
      <c r="H184" s="36">
        <f>SUMIFS(СВЦЭМ!$D$33:$D$776,СВЦЭМ!$A$33:$A$776,$A184,СВЦЭМ!$B$33:$B$776,H$155)+'СЕТ СН'!$I$14+СВЦЭМ!$D$10+'СЕТ СН'!$I$6-'СЕТ СН'!$I$26</f>
        <v>1589.7218471400001</v>
      </c>
      <c r="I184" s="36">
        <f>SUMIFS(СВЦЭМ!$D$33:$D$776,СВЦЭМ!$A$33:$A$776,$A184,СВЦЭМ!$B$33:$B$776,I$155)+'СЕТ СН'!$I$14+СВЦЭМ!$D$10+'СЕТ СН'!$I$6-'СЕТ СН'!$I$26</f>
        <v>1555.4534155700001</v>
      </c>
      <c r="J184" s="36">
        <f>SUMIFS(СВЦЭМ!$D$33:$D$776,СВЦЭМ!$A$33:$A$776,$A184,СВЦЭМ!$B$33:$B$776,J$155)+'СЕТ СН'!$I$14+СВЦЭМ!$D$10+'СЕТ СН'!$I$6-'СЕТ СН'!$I$26</f>
        <v>1483.10827842</v>
      </c>
      <c r="K184" s="36">
        <f>SUMIFS(СВЦЭМ!$D$33:$D$776,СВЦЭМ!$A$33:$A$776,$A184,СВЦЭМ!$B$33:$B$776,K$155)+'СЕТ СН'!$I$14+СВЦЭМ!$D$10+'СЕТ СН'!$I$6-'СЕТ СН'!$I$26</f>
        <v>1456.291647</v>
      </c>
      <c r="L184" s="36">
        <f>SUMIFS(СВЦЭМ!$D$33:$D$776,СВЦЭМ!$A$33:$A$776,$A184,СВЦЭМ!$B$33:$B$776,L$155)+'СЕТ СН'!$I$14+СВЦЭМ!$D$10+'СЕТ СН'!$I$6-'СЕТ СН'!$I$26</f>
        <v>1470.5894725100002</v>
      </c>
      <c r="M184" s="36">
        <f>SUMIFS(СВЦЭМ!$D$33:$D$776,СВЦЭМ!$A$33:$A$776,$A184,СВЦЭМ!$B$33:$B$776,M$155)+'СЕТ СН'!$I$14+СВЦЭМ!$D$10+'СЕТ СН'!$I$6-'СЕТ СН'!$I$26</f>
        <v>1480.78152159</v>
      </c>
      <c r="N184" s="36">
        <f>SUMIFS(СВЦЭМ!$D$33:$D$776,СВЦЭМ!$A$33:$A$776,$A184,СВЦЭМ!$B$33:$B$776,N$155)+'СЕТ СН'!$I$14+СВЦЭМ!$D$10+'СЕТ СН'!$I$6-'СЕТ СН'!$I$26</f>
        <v>1492.7011788100001</v>
      </c>
      <c r="O184" s="36">
        <f>SUMIFS(СВЦЭМ!$D$33:$D$776,СВЦЭМ!$A$33:$A$776,$A184,СВЦЭМ!$B$33:$B$776,O$155)+'СЕТ СН'!$I$14+СВЦЭМ!$D$10+'СЕТ СН'!$I$6-'СЕТ СН'!$I$26</f>
        <v>1499.3759828100001</v>
      </c>
      <c r="P184" s="36">
        <f>SUMIFS(СВЦЭМ!$D$33:$D$776,СВЦЭМ!$A$33:$A$776,$A184,СВЦЭМ!$B$33:$B$776,P$155)+'СЕТ СН'!$I$14+СВЦЭМ!$D$10+'СЕТ СН'!$I$6-'СЕТ СН'!$I$26</f>
        <v>1506.255654</v>
      </c>
      <c r="Q184" s="36">
        <f>SUMIFS(СВЦЭМ!$D$33:$D$776,СВЦЭМ!$A$33:$A$776,$A184,СВЦЭМ!$B$33:$B$776,Q$155)+'СЕТ СН'!$I$14+СВЦЭМ!$D$10+'СЕТ СН'!$I$6-'СЕТ СН'!$I$26</f>
        <v>1513.6376781900001</v>
      </c>
      <c r="R184" s="36">
        <f>SUMIFS(СВЦЭМ!$D$33:$D$776,СВЦЭМ!$A$33:$A$776,$A184,СВЦЭМ!$B$33:$B$776,R$155)+'СЕТ СН'!$I$14+СВЦЭМ!$D$10+'СЕТ СН'!$I$6-'СЕТ СН'!$I$26</f>
        <v>1509.4274222399999</v>
      </c>
      <c r="S184" s="36">
        <f>SUMIFS(СВЦЭМ!$D$33:$D$776,СВЦЭМ!$A$33:$A$776,$A184,СВЦЭМ!$B$33:$B$776,S$155)+'СЕТ СН'!$I$14+СВЦЭМ!$D$10+'СЕТ СН'!$I$6-'СЕТ СН'!$I$26</f>
        <v>1506.8802639099999</v>
      </c>
      <c r="T184" s="36">
        <f>SUMIFS(СВЦЭМ!$D$33:$D$776,СВЦЭМ!$A$33:$A$776,$A184,СВЦЭМ!$B$33:$B$776,T$155)+'СЕТ СН'!$I$14+СВЦЭМ!$D$10+'СЕТ СН'!$I$6-'СЕТ СН'!$I$26</f>
        <v>1490.59558472</v>
      </c>
      <c r="U184" s="36">
        <f>SUMIFS(СВЦЭМ!$D$33:$D$776,СВЦЭМ!$A$33:$A$776,$A184,СВЦЭМ!$B$33:$B$776,U$155)+'СЕТ СН'!$I$14+СВЦЭМ!$D$10+'СЕТ СН'!$I$6-'СЕТ СН'!$I$26</f>
        <v>1471.2117915200001</v>
      </c>
      <c r="V184" s="36">
        <f>SUMIFS(СВЦЭМ!$D$33:$D$776,СВЦЭМ!$A$33:$A$776,$A184,СВЦЭМ!$B$33:$B$776,V$155)+'СЕТ СН'!$I$14+СВЦЭМ!$D$10+'СЕТ СН'!$I$6-'СЕТ СН'!$I$26</f>
        <v>1450.91016696</v>
      </c>
      <c r="W184" s="36">
        <f>SUMIFS(СВЦЭМ!$D$33:$D$776,СВЦЭМ!$A$33:$A$776,$A184,СВЦЭМ!$B$33:$B$776,W$155)+'СЕТ СН'!$I$14+СВЦЭМ!$D$10+'СЕТ СН'!$I$6-'СЕТ СН'!$I$26</f>
        <v>1429.1074917000001</v>
      </c>
      <c r="X184" s="36">
        <f>SUMIFS(СВЦЭМ!$D$33:$D$776,СВЦЭМ!$A$33:$A$776,$A184,СВЦЭМ!$B$33:$B$776,X$155)+'СЕТ СН'!$I$14+СВЦЭМ!$D$10+'СЕТ СН'!$I$6-'СЕТ СН'!$I$26</f>
        <v>1424.71947823</v>
      </c>
      <c r="Y184" s="36">
        <f>SUMIFS(СВЦЭМ!$D$33:$D$776,СВЦЭМ!$A$33:$A$776,$A184,СВЦЭМ!$B$33:$B$776,Y$155)+'СЕТ СН'!$I$14+СВЦЭМ!$D$10+'СЕТ СН'!$I$6-'СЕТ СН'!$I$26</f>
        <v>1458.6419305899999</v>
      </c>
    </row>
    <row r="185" spans="1:27" ht="15.75" x14ac:dyDescent="0.2">
      <c r="A185" s="35">
        <f t="shared" si="4"/>
        <v>43920</v>
      </c>
      <c r="B185" s="36">
        <f>SUMIFS(СВЦЭМ!$D$33:$D$776,СВЦЭМ!$A$33:$A$776,$A185,СВЦЭМ!$B$33:$B$776,B$155)+'СЕТ СН'!$I$14+СВЦЭМ!$D$10+'СЕТ СН'!$I$6-'СЕТ СН'!$I$26</f>
        <v>1510.7309809200001</v>
      </c>
      <c r="C185" s="36">
        <f>SUMIFS(СВЦЭМ!$D$33:$D$776,СВЦЭМ!$A$33:$A$776,$A185,СВЦЭМ!$B$33:$B$776,C$155)+'СЕТ СН'!$I$14+СВЦЭМ!$D$10+'СЕТ СН'!$I$6-'СЕТ СН'!$I$26</f>
        <v>1542.6761624200001</v>
      </c>
      <c r="D185" s="36">
        <f>SUMIFS(СВЦЭМ!$D$33:$D$776,СВЦЭМ!$A$33:$A$776,$A185,СВЦЭМ!$B$33:$B$776,D$155)+'СЕТ СН'!$I$14+СВЦЭМ!$D$10+'СЕТ СН'!$I$6-'СЕТ СН'!$I$26</f>
        <v>1591.5405234099999</v>
      </c>
      <c r="E185" s="36">
        <f>SUMIFS(СВЦЭМ!$D$33:$D$776,СВЦЭМ!$A$33:$A$776,$A185,СВЦЭМ!$B$33:$B$776,E$155)+'СЕТ СН'!$I$14+СВЦЭМ!$D$10+'СЕТ СН'!$I$6-'СЕТ СН'!$I$26</f>
        <v>1599.6633789500002</v>
      </c>
      <c r="F185" s="36">
        <f>SUMIFS(СВЦЭМ!$D$33:$D$776,СВЦЭМ!$A$33:$A$776,$A185,СВЦЭМ!$B$33:$B$776,F$155)+'СЕТ СН'!$I$14+СВЦЭМ!$D$10+'СЕТ СН'!$I$6-'СЕТ СН'!$I$26</f>
        <v>1590.77893898</v>
      </c>
      <c r="G185" s="36">
        <f>SUMIFS(СВЦЭМ!$D$33:$D$776,СВЦЭМ!$A$33:$A$776,$A185,СВЦЭМ!$B$33:$B$776,G$155)+'СЕТ СН'!$I$14+СВЦЭМ!$D$10+'СЕТ СН'!$I$6-'СЕТ СН'!$I$26</f>
        <v>1582.60404453</v>
      </c>
      <c r="H185" s="36">
        <f>SUMIFS(СВЦЭМ!$D$33:$D$776,СВЦЭМ!$A$33:$A$776,$A185,СВЦЭМ!$B$33:$B$776,H$155)+'СЕТ СН'!$I$14+СВЦЭМ!$D$10+'СЕТ СН'!$I$6-'СЕТ СН'!$I$26</f>
        <v>1556.46320773</v>
      </c>
      <c r="I185" s="36">
        <f>SUMIFS(СВЦЭМ!$D$33:$D$776,СВЦЭМ!$A$33:$A$776,$A185,СВЦЭМ!$B$33:$B$776,I$155)+'СЕТ СН'!$I$14+СВЦЭМ!$D$10+'СЕТ СН'!$I$6-'СЕТ СН'!$I$26</f>
        <v>1491.7942007700001</v>
      </c>
      <c r="J185" s="36">
        <f>SUMIFS(СВЦЭМ!$D$33:$D$776,СВЦЭМ!$A$33:$A$776,$A185,СВЦЭМ!$B$33:$B$776,J$155)+'СЕТ СН'!$I$14+СВЦЭМ!$D$10+'СЕТ СН'!$I$6-'СЕТ СН'!$I$26</f>
        <v>1448.9098565600002</v>
      </c>
      <c r="K185" s="36">
        <f>SUMIFS(СВЦЭМ!$D$33:$D$776,СВЦЭМ!$A$33:$A$776,$A185,СВЦЭМ!$B$33:$B$776,K$155)+'СЕТ СН'!$I$14+СВЦЭМ!$D$10+'СЕТ СН'!$I$6-'СЕТ СН'!$I$26</f>
        <v>1436.8777929600001</v>
      </c>
      <c r="L185" s="36">
        <f>SUMIFS(СВЦЭМ!$D$33:$D$776,СВЦЭМ!$A$33:$A$776,$A185,СВЦЭМ!$B$33:$B$776,L$155)+'СЕТ СН'!$I$14+СВЦЭМ!$D$10+'СЕТ СН'!$I$6-'СЕТ СН'!$I$26</f>
        <v>1449.34702677</v>
      </c>
      <c r="M185" s="36">
        <f>SUMIFS(СВЦЭМ!$D$33:$D$776,СВЦЭМ!$A$33:$A$776,$A185,СВЦЭМ!$B$33:$B$776,M$155)+'СЕТ СН'!$I$14+СВЦЭМ!$D$10+'СЕТ СН'!$I$6-'СЕТ СН'!$I$26</f>
        <v>1445.6688129200002</v>
      </c>
      <c r="N185" s="36">
        <f>SUMIFS(СВЦЭМ!$D$33:$D$776,СВЦЭМ!$A$33:$A$776,$A185,СВЦЭМ!$B$33:$B$776,N$155)+'СЕТ СН'!$I$14+СВЦЭМ!$D$10+'СЕТ СН'!$I$6-'СЕТ СН'!$I$26</f>
        <v>1463.6251269200002</v>
      </c>
      <c r="O185" s="36">
        <f>SUMIFS(СВЦЭМ!$D$33:$D$776,СВЦЭМ!$A$33:$A$776,$A185,СВЦЭМ!$B$33:$B$776,O$155)+'СЕТ СН'!$I$14+СВЦЭМ!$D$10+'СЕТ СН'!$I$6-'СЕТ СН'!$I$26</f>
        <v>1474.9453539599999</v>
      </c>
      <c r="P185" s="36">
        <f>SUMIFS(СВЦЭМ!$D$33:$D$776,СВЦЭМ!$A$33:$A$776,$A185,СВЦЭМ!$B$33:$B$776,P$155)+'СЕТ СН'!$I$14+СВЦЭМ!$D$10+'СЕТ СН'!$I$6-'СЕТ СН'!$I$26</f>
        <v>1479.1916484799999</v>
      </c>
      <c r="Q185" s="36">
        <f>SUMIFS(СВЦЭМ!$D$33:$D$776,СВЦЭМ!$A$33:$A$776,$A185,СВЦЭМ!$B$33:$B$776,Q$155)+'СЕТ СН'!$I$14+СВЦЭМ!$D$10+'СЕТ СН'!$I$6-'СЕТ СН'!$I$26</f>
        <v>1482.8952381700001</v>
      </c>
      <c r="R185" s="36">
        <f>SUMIFS(СВЦЭМ!$D$33:$D$776,СВЦЭМ!$A$33:$A$776,$A185,СВЦЭМ!$B$33:$B$776,R$155)+'СЕТ СН'!$I$14+СВЦЭМ!$D$10+'СЕТ СН'!$I$6-'СЕТ СН'!$I$26</f>
        <v>1483.55851624</v>
      </c>
      <c r="S185" s="36">
        <f>SUMIFS(СВЦЭМ!$D$33:$D$776,СВЦЭМ!$A$33:$A$776,$A185,СВЦЭМ!$B$33:$B$776,S$155)+'СЕТ СН'!$I$14+СВЦЭМ!$D$10+'СЕТ СН'!$I$6-'СЕТ СН'!$I$26</f>
        <v>1508.52482235</v>
      </c>
      <c r="T185" s="36">
        <f>SUMIFS(СВЦЭМ!$D$33:$D$776,СВЦЭМ!$A$33:$A$776,$A185,СВЦЭМ!$B$33:$B$776,T$155)+'СЕТ СН'!$I$14+СВЦЭМ!$D$10+'СЕТ СН'!$I$6-'СЕТ СН'!$I$26</f>
        <v>1493.91850043</v>
      </c>
      <c r="U185" s="36">
        <f>SUMIFS(СВЦЭМ!$D$33:$D$776,СВЦЭМ!$A$33:$A$776,$A185,СВЦЭМ!$B$33:$B$776,U$155)+'СЕТ СН'!$I$14+СВЦЭМ!$D$10+'СЕТ СН'!$I$6-'СЕТ СН'!$I$26</f>
        <v>1468.41553011</v>
      </c>
      <c r="V185" s="36">
        <f>SUMIFS(СВЦЭМ!$D$33:$D$776,СВЦЭМ!$A$33:$A$776,$A185,СВЦЭМ!$B$33:$B$776,V$155)+'СЕТ СН'!$I$14+СВЦЭМ!$D$10+'СЕТ СН'!$I$6-'СЕТ СН'!$I$26</f>
        <v>1478.1793963</v>
      </c>
      <c r="W185" s="36">
        <f>SUMIFS(СВЦЭМ!$D$33:$D$776,СВЦЭМ!$A$33:$A$776,$A185,СВЦЭМ!$B$33:$B$776,W$155)+'СЕТ СН'!$I$14+СВЦЭМ!$D$10+'СЕТ СН'!$I$6-'СЕТ СН'!$I$26</f>
        <v>1455.19106483</v>
      </c>
      <c r="X185" s="36">
        <f>SUMIFS(СВЦЭМ!$D$33:$D$776,СВЦЭМ!$A$33:$A$776,$A185,СВЦЭМ!$B$33:$B$776,X$155)+'СЕТ СН'!$I$14+СВЦЭМ!$D$10+'СЕТ СН'!$I$6-'СЕТ СН'!$I$26</f>
        <v>1481.7535333800001</v>
      </c>
      <c r="Y185" s="36">
        <f>SUMIFS(СВЦЭМ!$D$33:$D$776,СВЦЭМ!$A$33:$A$776,$A185,СВЦЭМ!$B$33:$B$776,Y$155)+'СЕТ СН'!$I$14+СВЦЭМ!$D$10+'СЕТ СН'!$I$6-'СЕТ СН'!$I$26</f>
        <v>1521.2594337200001</v>
      </c>
    </row>
    <row r="186" spans="1:27" ht="15.75" x14ac:dyDescent="0.2">
      <c r="A186" s="35">
        <f t="shared" si="4"/>
        <v>43921</v>
      </c>
      <c r="B186" s="36">
        <f>SUMIFS(СВЦЭМ!$D$33:$D$776,СВЦЭМ!$A$33:$A$776,$A186,СВЦЭМ!$B$33:$B$776,B$155)+'СЕТ СН'!$I$14+СВЦЭМ!$D$10+'СЕТ СН'!$I$6-'СЕТ СН'!$I$26</f>
        <v>1524.7605045</v>
      </c>
      <c r="C186" s="36">
        <f>SUMIFS(СВЦЭМ!$D$33:$D$776,СВЦЭМ!$A$33:$A$776,$A186,СВЦЭМ!$B$33:$B$776,C$155)+'СЕТ СН'!$I$14+СВЦЭМ!$D$10+'СЕТ СН'!$I$6-'СЕТ СН'!$I$26</f>
        <v>1555.6865964200001</v>
      </c>
      <c r="D186" s="36">
        <f>SUMIFS(СВЦЭМ!$D$33:$D$776,СВЦЭМ!$A$33:$A$776,$A186,СВЦЭМ!$B$33:$B$776,D$155)+'СЕТ СН'!$I$14+СВЦЭМ!$D$10+'СЕТ СН'!$I$6-'СЕТ СН'!$I$26</f>
        <v>1599.0554050800001</v>
      </c>
      <c r="E186" s="36">
        <f>SUMIFS(СВЦЭМ!$D$33:$D$776,СВЦЭМ!$A$33:$A$776,$A186,СВЦЭМ!$B$33:$B$776,E$155)+'СЕТ СН'!$I$14+СВЦЭМ!$D$10+'СЕТ СН'!$I$6-'СЕТ СН'!$I$26</f>
        <v>1611.93379224</v>
      </c>
      <c r="F186" s="36">
        <f>SUMIFS(СВЦЭМ!$D$33:$D$776,СВЦЭМ!$A$33:$A$776,$A186,СВЦЭМ!$B$33:$B$776,F$155)+'СЕТ СН'!$I$14+СВЦЭМ!$D$10+'СЕТ СН'!$I$6-'СЕТ СН'!$I$26</f>
        <v>1609.0080176000001</v>
      </c>
      <c r="G186" s="36">
        <f>SUMIFS(СВЦЭМ!$D$33:$D$776,СВЦЭМ!$A$33:$A$776,$A186,СВЦЭМ!$B$33:$B$776,G$155)+'СЕТ СН'!$I$14+СВЦЭМ!$D$10+'СЕТ СН'!$I$6-'СЕТ СН'!$I$26</f>
        <v>1593.06240123</v>
      </c>
      <c r="H186" s="36">
        <f>SUMIFS(СВЦЭМ!$D$33:$D$776,СВЦЭМ!$A$33:$A$776,$A186,СВЦЭМ!$B$33:$B$776,H$155)+'СЕТ СН'!$I$14+СВЦЭМ!$D$10+'СЕТ СН'!$I$6-'СЕТ СН'!$I$26</f>
        <v>1562.9844588200001</v>
      </c>
      <c r="I186" s="36">
        <f>SUMIFS(СВЦЭМ!$D$33:$D$776,СВЦЭМ!$A$33:$A$776,$A186,СВЦЭМ!$B$33:$B$776,I$155)+'СЕТ СН'!$I$14+СВЦЭМ!$D$10+'СЕТ СН'!$I$6-'СЕТ СН'!$I$26</f>
        <v>1513.4187988200001</v>
      </c>
      <c r="J186" s="36">
        <f>SUMIFS(СВЦЭМ!$D$33:$D$776,СВЦЭМ!$A$33:$A$776,$A186,СВЦЭМ!$B$33:$B$776,J$155)+'СЕТ СН'!$I$14+СВЦЭМ!$D$10+'СЕТ СН'!$I$6-'СЕТ СН'!$I$26</f>
        <v>1471.51895444</v>
      </c>
      <c r="K186" s="36">
        <f>SUMIFS(СВЦЭМ!$D$33:$D$776,СВЦЭМ!$A$33:$A$776,$A186,СВЦЭМ!$B$33:$B$776,K$155)+'СЕТ СН'!$I$14+СВЦЭМ!$D$10+'СЕТ СН'!$I$6-'СЕТ СН'!$I$26</f>
        <v>1457.6957258</v>
      </c>
      <c r="L186" s="36">
        <f>SUMIFS(СВЦЭМ!$D$33:$D$776,СВЦЭМ!$A$33:$A$776,$A186,СВЦЭМ!$B$33:$B$776,L$155)+'СЕТ СН'!$I$14+СВЦЭМ!$D$10+'СЕТ СН'!$I$6-'СЕТ СН'!$I$26</f>
        <v>1454.7145463000002</v>
      </c>
      <c r="M186" s="36">
        <f>SUMIFS(СВЦЭМ!$D$33:$D$776,СВЦЭМ!$A$33:$A$776,$A186,СВЦЭМ!$B$33:$B$776,M$155)+'СЕТ СН'!$I$14+СВЦЭМ!$D$10+'СЕТ СН'!$I$6-'СЕТ СН'!$I$26</f>
        <v>1446.1009132200002</v>
      </c>
      <c r="N186" s="36">
        <f>SUMIFS(СВЦЭМ!$D$33:$D$776,СВЦЭМ!$A$33:$A$776,$A186,СВЦЭМ!$B$33:$B$776,N$155)+'СЕТ СН'!$I$14+СВЦЭМ!$D$10+'СЕТ СН'!$I$6-'СЕТ СН'!$I$26</f>
        <v>1456.47121204</v>
      </c>
      <c r="O186" s="36">
        <f>SUMIFS(СВЦЭМ!$D$33:$D$776,СВЦЭМ!$A$33:$A$776,$A186,СВЦЭМ!$B$33:$B$776,O$155)+'СЕТ СН'!$I$14+СВЦЭМ!$D$10+'СЕТ СН'!$I$6-'СЕТ СН'!$I$26</f>
        <v>1468.2416202899999</v>
      </c>
      <c r="P186" s="36">
        <f>SUMIFS(СВЦЭМ!$D$33:$D$776,СВЦЭМ!$A$33:$A$776,$A186,СВЦЭМ!$B$33:$B$776,P$155)+'СЕТ СН'!$I$14+СВЦЭМ!$D$10+'СЕТ СН'!$I$6-'СЕТ СН'!$I$26</f>
        <v>1477.0232476900001</v>
      </c>
      <c r="Q186" s="36">
        <f>SUMIFS(СВЦЭМ!$D$33:$D$776,СВЦЭМ!$A$33:$A$776,$A186,СВЦЭМ!$B$33:$B$776,Q$155)+'СЕТ СН'!$I$14+СВЦЭМ!$D$10+'СЕТ СН'!$I$6-'СЕТ СН'!$I$26</f>
        <v>1479.9623766200002</v>
      </c>
      <c r="R186" s="36">
        <f>SUMIFS(СВЦЭМ!$D$33:$D$776,СВЦЭМ!$A$33:$A$776,$A186,СВЦЭМ!$B$33:$B$776,R$155)+'СЕТ СН'!$I$14+СВЦЭМ!$D$10+'СЕТ СН'!$I$6-'СЕТ СН'!$I$26</f>
        <v>1472.92119815</v>
      </c>
      <c r="S186" s="36">
        <f>SUMIFS(СВЦЭМ!$D$33:$D$776,СВЦЭМ!$A$33:$A$776,$A186,СВЦЭМ!$B$33:$B$776,S$155)+'СЕТ СН'!$I$14+СВЦЭМ!$D$10+'СЕТ СН'!$I$6-'СЕТ СН'!$I$26</f>
        <v>1473.0412538600001</v>
      </c>
      <c r="T186" s="36">
        <f>SUMIFS(СВЦЭМ!$D$33:$D$776,СВЦЭМ!$A$33:$A$776,$A186,СВЦЭМ!$B$33:$B$776,T$155)+'СЕТ СН'!$I$14+СВЦЭМ!$D$10+'СЕТ СН'!$I$6-'СЕТ СН'!$I$26</f>
        <v>1447.6394017500002</v>
      </c>
      <c r="U186" s="36">
        <f>SUMIFS(СВЦЭМ!$D$33:$D$776,СВЦЭМ!$A$33:$A$776,$A186,СВЦЭМ!$B$33:$B$776,U$155)+'СЕТ СН'!$I$14+СВЦЭМ!$D$10+'СЕТ СН'!$I$6-'СЕТ СН'!$I$26</f>
        <v>1424.5977706799999</v>
      </c>
      <c r="V186" s="36">
        <f>SUMIFS(СВЦЭМ!$D$33:$D$776,СВЦЭМ!$A$33:$A$776,$A186,СВЦЭМ!$B$33:$B$776,V$155)+'СЕТ СН'!$I$14+СВЦЭМ!$D$10+'СЕТ СН'!$I$6-'СЕТ СН'!$I$26</f>
        <v>1422.35039435</v>
      </c>
      <c r="W186" s="36">
        <f>SUMIFS(СВЦЭМ!$D$33:$D$776,СВЦЭМ!$A$33:$A$776,$A186,СВЦЭМ!$B$33:$B$776,W$155)+'СЕТ СН'!$I$14+СВЦЭМ!$D$10+'СЕТ СН'!$I$6-'СЕТ СН'!$I$26</f>
        <v>1438.7258489200001</v>
      </c>
      <c r="X186" s="36">
        <f>SUMIFS(СВЦЭМ!$D$33:$D$776,СВЦЭМ!$A$33:$A$776,$A186,СВЦЭМ!$B$33:$B$776,X$155)+'СЕТ СН'!$I$14+СВЦЭМ!$D$10+'СЕТ СН'!$I$6-'СЕТ СН'!$I$26</f>
        <v>1434.5905778700001</v>
      </c>
      <c r="Y186" s="36">
        <f>SUMIFS(СВЦЭМ!$D$33:$D$776,СВЦЭМ!$A$33:$A$776,$A186,СВЦЭМ!$B$33:$B$776,Y$155)+'СЕТ СН'!$I$14+СВЦЭМ!$D$10+'СЕТ СН'!$I$6-'СЕТ СН'!$I$26</f>
        <v>1450.37522414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01.03.2020</v>
      </c>
      <c r="B192" s="36">
        <f>SUMIFS(СВЦЭМ!$E$33:$E$776,СВЦЭМ!$A$33:$A$776,$A192,СВЦЭМ!$B$33:$B$776,B$191)+'СЕТ СН'!$F$15</f>
        <v>133.56495441999999</v>
      </c>
      <c r="C192" s="36">
        <f>SUMIFS(СВЦЭМ!$E$33:$E$776,СВЦЭМ!$A$33:$A$776,$A192,СВЦЭМ!$B$33:$B$776,C$191)+'СЕТ СН'!$F$15</f>
        <v>138.35670300000001</v>
      </c>
      <c r="D192" s="36">
        <f>SUMIFS(СВЦЭМ!$E$33:$E$776,СВЦЭМ!$A$33:$A$776,$A192,СВЦЭМ!$B$33:$B$776,D$191)+'СЕТ СН'!$F$15</f>
        <v>139.81739798999999</v>
      </c>
      <c r="E192" s="36">
        <f>SUMIFS(СВЦЭМ!$E$33:$E$776,СВЦЭМ!$A$33:$A$776,$A192,СВЦЭМ!$B$33:$B$776,E$191)+'СЕТ СН'!$F$15</f>
        <v>141.19337947</v>
      </c>
      <c r="F192" s="36">
        <f>SUMIFS(СВЦЭМ!$E$33:$E$776,СВЦЭМ!$A$33:$A$776,$A192,СВЦЭМ!$B$33:$B$776,F$191)+'СЕТ СН'!$F$15</f>
        <v>140.60725959999999</v>
      </c>
      <c r="G192" s="36">
        <f>SUMIFS(СВЦЭМ!$E$33:$E$776,СВЦЭМ!$A$33:$A$776,$A192,СВЦЭМ!$B$33:$B$776,G$191)+'СЕТ СН'!$F$15</f>
        <v>140.49254393000001</v>
      </c>
      <c r="H192" s="36">
        <f>SUMIFS(СВЦЭМ!$E$33:$E$776,СВЦЭМ!$A$33:$A$776,$A192,СВЦЭМ!$B$33:$B$776,H$191)+'СЕТ СН'!$F$15</f>
        <v>138.81647054000001</v>
      </c>
      <c r="I192" s="36">
        <f>SUMIFS(СВЦЭМ!$E$33:$E$776,СВЦЭМ!$A$33:$A$776,$A192,СВЦЭМ!$B$33:$B$776,I$191)+'СЕТ СН'!$F$15</f>
        <v>133.50088353999999</v>
      </c>
      <c r="J192" s="36">
        <f>SUMIFS(СВЦЭМ!$E$33:$E$776,СВЦЭМ!$A$33:$A$776,$A192,СВЦЭМ!$B$33:$B$776,J$191)+'СЕТ СН'!$F$15</f>
        <v>123.88110868</v>
      </c>
      <c r="K192" s="36">
        <f>SUMIFS(СВЦЭМ!$E$33:$E$776,СВЦЭМ!$A$33:$A$776,$A192,СВЦЭМ!$B$33:$B$776,K$191)+'СЕТ СН'!$F$15</f>
        <v>121.31177513999999</v>
      </c>
      <c r="L192" s="36">
        <f>SUMIFS(СВЦЭМ!$E$33:$E$776,СВЦЭМ!$A$33:$A$776,$A192,СВЦЭМ!$B$33:$B$776,L$191)+'СЕТ СН'!$F$15</f>
        <v>119.06111982</v>
      </c>
      <c r="M192" s="36">
        <f>SUMIFS(СВЦЭМ!$E$33:$E$776,СВЦЭМ!$A$33:$A$776,$A192,СВЦЭМ!$B$33:$B$776,M$191)+'СЕТ СН'!$F$15</f>
        <v>119.45063561000001</v>
      </c>
      <c r="N192" s="36">
        <f>SUMIFS(СВЦЭМ!$E$33:$E$776,СВЦЭМ!$A$33:$A$776,$A192,СВЦЭМ!$B$33:$B$776,N$191)+'СЕТ СН'!$F$15</f>
        <v>120.96926375</v>
      </c>
      <c r="O192" s="36">
        <f>SUMIFS(СВЦЭМ!$E$33:$E$776,СВЦЭМ!$A$33:$A$776,$A192,СВЦЭМ!$B$33:$B$776,O$191)+'СЕТ СН'!$F$15</f>
        <v>123.39354068</v>
      </c>
      <c r="P192" s="36">
        <f>SUMIFS(СВЦЭМ!$E$33:$E$776,СВЦЭМ!$A$33:$A$776,$A192,СВЦЭМ!$B$33:$B$776,P$191)+'СЕТ СН'!$F$15</f>
        <v>125.23601932</v>
      </c>
      <c r="Q192" s="36">
        <f>SUMIFS(СВЦЭМ!$E$33:$E$776,СВЦЭМ!$A$33:$A$776,$A192,СВЦЭМ!$B$33:$B$776,Q$191)+'СЕТ СН'!$F$15</f>
        <v>126.83029892</v>
      </c>
      <c r="R192" s="36">
        <f>SUMIFS(СВЦЭМ!$E$33:$E$776,СВЦЭМ!$A$33:$A$776,$A192,СВЦЭМ!$B$33:$B$776,R$191)+'СЕТ СН'!$F$15</f>
        <v>126.06170152999999</v>
      </c>
      <c r="S192" s="36">
        <f>SUMIFS(СВЦЭМ!$E$33:$E$776,СВЦЭМ!$A$33:$A$776,$A192,СВЦЭМ!$B$33:$B$776,S$191)+'СЕТ СН'!$F$15</f>
        <v>125.50956055</v>
      </c>
      <c r="T192" s="36">
        <f>SUMIFS(СВЦЭМ!$E$33:$E$776,СВЦЭМ!$A$33:$A$776,$A192,СВЦЭМ!$B$33:$B$776,T$191)+'СЕТ СН'!$F$15</f>
        <v>123.7536399</v>
      </c>
      <c r="U192" s="36">
        <f>SUMIFS(СВЦЭМ!$E$33:$E$776,СВЦЭМ!$A$33:$A$776,$A192,СВЦЭМ!$B$33:$B$776,U$191)+'СЕТ СН'!$F$15</f>
        <v>121.48149656</v>
      </c>
      <c r="V192" s="36">
        <f>SUMIFS(СВЦЭМ!$E$33:$E$776,СВЦЭМ!$A$33:$A$776,$A192,СВЦЭМ!$B$33:$B$776,V$191)+'СЕТ СН'!$F$15</f>
        <v>120.38161945</v>
      </c>
      <c r="W192" s="36">
        <f>SUMIFS(СВЦЭМ!$E$33:$E$776,СВЦЭМ!$A$33:$A$776,$A192,СВЦЭМ!$B$33:$B$776,W$191)+'СЕТ СН'!$F$15</f>
        <v>121.17653627</v>
      </c>
      <c r="X192" s="36">
        <f>SUMIFS(СВЦЭМ!$E$33:$E$776,СВЦЭМ!$A$33:$A$776,$A192,СВЦЭМ!$B$33:$B$776,X$191)+'СЕТ СН'!$F$15</f>
        <v>123.13733458</v>
      </c>
      <c r="Y192" s="36">
        <f>SUMIFS(СВЦЭМ!$E$33:$E$776,СВЦЭМ!$A$33:$A$776,$A192,СВЦЭМ!$B$33:$B$776,Y$191)+'СЕТ СН'!$F$15</f>
        <v>128.74497446999999</v>
      </c>
      <c r="AA192" s="45"/>
    </row>
    <row r="193" spans="1:25" ht="15.75" x14ac:dyDescent="0.2">
      <c r="A193" s="35">
        <f>A192+1</f>
        <v>43892</v>
      </c>
      <c r="B193" s="36">
        <f>SUMIFS(СВЦЭМ!$E$33:$E$776,СВЦЭМ!$A$33:$A$776,$A193,СВЦЭМ!$B$33:$B$776,B$191)+'СЕТ СН'!$F$15</f>
        <v>124.35615231</v>
      </c>
      <c r="C193" s="36">
        <f>SUMIFS(СВЦЭМ!$E$33:$E$776,СВЦЭМ!$A$33:$A$776,$A193,СВЦЭМ!$B$33:$B$776,C$191)+'СЕТ СН'!$F$15</f>
        <v>124.80353405</v>
      </c>
      <c r="D193" s="36">
        <f>SUMIFS(СВЦЭМ!$E$33:$E$776,СВЦЭМ!$A$33:$A$776,$A193,СВЦЭМ!$B$33:$B$776,D$191)+'СЕТ СН'!$F$15</f>
        <v>126.73998254999999</v>
      </c>
      <c r="E193" s="36">
        <f>SUMIFS(СВЦЭМ!$E$33:$E$776,СВЦЭМ!$A$33:$A$776,$A193,СВЦЭМ!$B$33:$B$776,E$191)+'СЕТ СН'!$F$15</f>
        <v>126.73408068000001</v>
      </c>
      <c r="F193" s="36">
        <f>SUMIFS(СВЦЭМ!$E$33:$E$776,СВЦЭМ!$A$33:$A$776,$A193,СВЦЭМ!$B$33:$B$776,F$191)+'СЕТ СН'!$F$15</f>
        <v>126.6205891</v>
      </c>
      <c r="G193" s="36">
        <f>SUMIFS(СВЦЭМ!$E$33:$E$776,СВЦЭМ!$A$33:$A$776,$A193,СВЦЭМ!$B$33:$B$776,G$191)+'СЕТ СН'!$F$15</f>
        <v>128.80882869999999</v>
      </c>
      <c r="H193" s="36">
        <f>SUMIFS(СВЦЭМ!$E$33:$E$776,СВЦЭМ!$A$33:$A$776,$A193,СВЦЭМ!$B$33:$B$776,H$191)+'СЕТ СН'!$F$15</f>
        <v>137.02133806000001</v>
      </c>
      <c r="I193" s="36">
        <f>SUMIFS(СВЦЭМ!$E$33:$E$776,СВЦЭМ!$A$33:$A$776,$A193,СВЦЭМ!$B$33:$B$776,I$191)+'СЕТ СН'!$F$15</f>
        <v>132.64301388000001</v>
      </c>
      <c r="J193" s="36">
        <f>SUMIFS(СВЦЭМ!$E$33:$E$776,СВЦЭМ!$A$33:$A$776,$A193,СВЦЭМ!$B$33:$B$776,J$191)+'СЕТ СН'!$F$15</f>
        <v>125.95297134</v>
      </c>
      <c r="K193" s="36">
        <f>SUMIFS(СВЦЭМ!$E$33:$E$776,СВЦЭМ!$A$33:$A$776,$A193,СВЦЭМ!$B$33:$B$776,K$191)+'СЕТ СН'!$F$15</f>
        <v>123.94533331</v>
      </c>
      <c r="L193" s="36">
        <f>SUMIFS(СВЦЭМ!$E$33:$E$776,СВЦЭМ!$A$33:$A$776,$A193,СВЦЭМ!$B$33:$B$776,L$191)+'СЕТ СН'!$F$15</f>
        <v>124.60286608</v>
      </c>
      <c r="M193" s="36">
        <f>SUMIFS(СВЦЭМ!$E$33:$E$776,СВЦЭМ!$A$33:$A$776,$A193,СВЦЭМ!$B$33:$B$776,M$191)+'СЕТ СН'!$F$15</f>
        <v>126.25064505</v>
      </c>
      <c r="N193" s="36">
        <f>SUMIFS(СВЦЭМ!$E$33:$E$776,СВЦЭМ!$A$33:$A$776,$A193,СВЦЭМ!$B$33:$B$776,N$191)+'СЕТ СН'!$F$15</f>
        <v>128.52569191000001</v>
      </c>
      <c r="O193" s="36">
        <f>SUMIFS(СВЦЭМ!$E$33:$E$776,СВЦЭМ!$A$33:$A$776,$A193,СВЦЭМ!$B$33:$B$776,O$191)+'СЕТ СН'!$F$15</f>
        <v>131.27540191</v>
      </c>
      <c r="P193" s="36">
        <f>SUMIFS(СВЦЭМ!$E$33:$E$776,СВЦЭМ!$A$33:$A$776,$A193,СВЦЭМ!$B$33:$B$776,P$191)+'СЕТ СН'!$F$15</f>
        <v>132.87276869999999</v>
      </c>
      <c r="Q193" s="36">
        <f>SUMIFS(СВЦЭМ!$E$33:$E$776,СВЦЭМ!$A$33:$A$776,$A193,СВЦЭМ!$B$33:$B$776,Q$191)+'СЕТ СН'!$F$15</f>
        <v>134.22616638</v>
      </c>
      <c r="R193" s="36">
        <f>SUMIFS(СВЦЭМ!$E$33:$E$776,СВЦЭМ!$A$33:$A$776,$A193,СВЦЭМ!$B$33:$B$776,R$191)+'СЕТ СН'!$F$15</f>
        <v>134.21289372000001</v>
      </c>
      <c r="S193" s="36">
        <f>SUMIFS(СВЦЭМ!$E$33:$E$776,СВЦЭМ!$A$33:$A$776,$A193,СВЦЭМ!$B$33:$B$776,S$191)+'СЕТ СН'!$F$15</f>
        <v>133.25704317</v>
      </c>
      <c r="T193" s="36">
        <f>SUMIFS(СВЦЭМ!$E$33:$E$776,СВЦЭМ!$A$33:$A$776,$A193,СВЦЭМ!$B$33:$B$776,T$191)+'СЕТ СН'!$F$15</f>
        <v>130.08616018000001</v>
      </c>
      <c r="U193" s="36">
        <f>SUMIFS(СВЦЭМ!$E$33:$E$776,СВЦЭМ!$A$33:$A$776,$A193,СВЦЭМ!$B$33:$B$776,U$191)+'СЕТ СН'!$F$15</f>
        <v>126.40295792000001</v>
      </c>
      <c r="V193" s="36">
        <f>SUMIFS(СВЦЭМ!$E$33:$E$776,СВЦЭМ!$A$33:$A$776,$A193,СВЦЭМ!$B$33:$B$776,V$191)+'СЕТ СН'!$F$15</f>
        <v>127.09258070999999</v>
      </c>
      <c r="W193" s="36">
        <f>SUMIFS(СВЦЭМ!$E$33:$E$776,СВЦЭМ!$A$33:$A$776,$A193,СВЦЭМ!$B$33:$B$776,W$191)+'СЕТ СН'!$F$15</f>
        <v>129.04314382999999</v>
      </c>
      <c r="X193" s="36">
        <f>SUMIFS(СВЦЭМ!$E$33:$E$776,СВЦЭМ!$A$33:$A$776,$A193,СВЦЭМ!$B$33:$B$776,X$191)+'СЕТ СН'!$F$15</f>
        <v>131.58268697</v>
      </c>
      <c r="Y193" s="36">
        <f>SUMIFS(СВЦЭМ!$E$33:$E$776,СВЦЭМ!$A$33:$A$776,$A193,СВЦЭМ!$B$33:$B$776,Y$191)+'СЕТ СН'!$F$15</f>
        <v>136.26538797000001</v>
      </c>
    </row>
    <row r="194" spans="1:25" ht="15.75" x14ac:dyDescent="0.2">
      <c r="A194" s="35">
        <f t="shared" ref="A194:A222" si="5">A193+1</f>
        <v>43893</v>
      </c>
      <c r="B194" s="36">
        <f>SUMIFS(СВЦЭМ!$E$33:$E$776,СВЦЭМ!$A$33:$A$776,$A194,СВЦЭМ!$B$33:$B$776,B$191)+'СЕТ СН'!$F$15</f>
        <v>143.13250022</v>
      </c>
      <c r="C194" s="36">
        <f>SUMIFS(СВЦЭМ!$E$33:$E$776,СВЦЭМ!$A$33:$A$776,$A194,СВЦЭМ!$B$33:$B$776,C$191)+'СЕТ СН'!$F$15</f>
        <v>147.21854887999999</v>
      </c>
      <c r="D194" s="36">
        <f>SUMIFS(СВЦЭМ!$E$33:$E$776,СВЦЭМ!$A$33:$A$776,$A194,СВЦЭМ!$B$33:$B$776,D$191)+'СЕТ СН'!$F$15</f>
        <v>146.07678455999999</v>
      </c>
      <c r="E194" s="36">
        <f>SUMIFS(СВЦЭМ!$E$33:$E$776,СВЦЭМ!$A$33:$A$776,$A194,СВЦЭМ!$B$33:$B$776,E$191)+'СЕТ СН'!$F$15</f>
        <v>146.62075962</v>
      </c>
      <c r="F194" s="36">
        <f>SUMIFS(СВЦЭМ!$E$33:$E$776,СВЦЭМ!$A$33:$A$776,$A194,СВЦЭМ!$B$33:$B$776,F$191)+'СЕТ СН'!$F$15</f>
        <v>145.26970800999999</v>
      </c>
      <c r="G194" s="36">
        <f>SUMIFS(СВЦЭМ!$E$33:$E$776,СВЦЭМ!$A$33:$A$776,$A194,СВЦЭМ!$B$33:$B$776,G$191)+'СЕТ СН'!$F$15</f>
        <v>146.31445439000001</v>
      </c>
      <c r="H194" s="36">
        <f>SUMIFS(СВЦЭМ!$E$33:$E$776,СВЦЭМ!$A$33:$A$776,$A194,СВЦЭМ!$B$33:$B$776,H$191)+'СЕТ СН'!$F$15</f>
        <v>142.80891721</v>
      </c>
      <c r="I194" s="36">
        <f>SUMIFS(СВЦЭМ!$E$33:$E$776,СВЦЭМ!$A$33:$A$776,$A194,СВЦЭМ!$B$33:$B$776,I$191)+'СЕТ СН'!$F$15</f>
        <v>128.36500108999999</v>
      </c>
      <c r="J194" s="36">
        <f>SUMIFS(СВЦЭМ!$E$33:$E$776,СВЦЭМ!$A$33:$A$776,$A194,СВЦЭМ!$B$33:$B$776,J$191)+'СЕТ СН'!$F$15</f>
        <v>116.73285844</v>
      </c>
      <c r="K194" s="36">
        <f>SUMIFS(СВЦЭМ!$E$33:$E$776,СВЦЭМ!$A$33:$A$776,$A194,СВЦЭМ!$B$33:$B$776,K$191)+'СЕТ СН'!$F$15</f>
        <v>116.04055746</v>
      </c>
      <c r="L194" s="36">
        <f>SUMIFS(СВЦЭМ!$E$33:$E$776,СВЦЭМ!$A$33:$A$776,$A194,СВЦЭМ!$B$33:$B$776,L$191)+'СЕТ СН'!$F$15</f>
        <v>116.16982231</v>
      </c>
      <c r="M194" s="36">
        <f>SUMIFS(СВЦЭМ!$E$33:$E$776,СВЦЭМ!$A$33:$A$776,$A194,СВЦЭМ!$B$33:$B$776,M$191)+'СЕТ СН'!$F$15</f>
        <v>116.97744801</v>
      </c>
      <c r="N194" s="36">
        <f>SUMIFS(СВЦЭМ!$E$33:$E$776,СВЦЭМ!$A$33:$A$776,$A194,СВЦЭМ!$B$33:$B$776,N$191)+'СЕТ СН'!$F$15</f>
        <v>119.49615455999999</v>
      </c>
      <c r="O194" s="36">
        <f>SUMIFS(СВЦЭМ!$E$33:$E$776,СВЦЭМ!$A$33:$A$776,$A194,СВЦЭМ!$B$33:$B$776,O$191)+'СЕТ СН'!$F$15</f>
        <v>121.95301329</v>
      </c>
      <c r="P194" s="36">
        <f>SUMIFS(СВЦЭМ!$E$33:$E$776,СВЦЭМ!$A$33:$A$776,$A194,СВЦЭМ!$B$33:$B$776,P$191)+'СЕТ СН'!$F$15</f>
        <v>123.39509919</v>
      </c>
      <c r="Q194" s="36">
        <f>SUMIFS(СВЦЭМ!$E$33:$E$776,СВЦЭМ!$A$33:$A$776,$A194,СВЦЭМ!$B$33:$B$776,Q$191)+'СЕТ СН'!$F$15</f>
        <v>124.34000831</v>
      </c>
      <c r="R194" s="36">
        <f>SUMIFS(СВЦЭМ!$E$33:$E$776,СВЦЭМ!$A$33:$A$776,$A194,СВЦЭМ!$B$33:$B$776,R$191)+'СЕТ СН'!$F$15</f>
        <v>123.32218172</v>
      </c>
      <c r="S194" s="36">
        <f>SUMIFS(СВЦЭМ!$E$33:$E$776,СВЦЭМ!$A$33:$A$776,$A194,СВЦЭМ!$B$33:$B$776,S$191)+'СЕТ СН'!$F$15</f>
        <v>122.49922916</v>
      </c>
      <c r="T194" s="36">
        <f>SUMIFS(СВЦЭМ!$E$33:$E$776,СВЦЭМ!$A$33:$A$776,$A194,СВЦЭМ!$B$33:$B$776,T$191)+'СЕТ СН'!$F$15</f>
        <v>119.47333811</v>
      </c>
      <c r="U194" s="36">
        <f>SUMIFS(СВЦЭМ!$E$33:$E$776,СВЦЭМ!$A$33:$A$776,$A194,СВЦЭМ!$B$33:$B$776,U$191)+'СЕТ СН'!$F$15</f>
        <v>123.63690805</v>
      </c>
      <c r="V194" s="36">
        <f>SUMIFS(СВЦЭМ!$E$33:$E$776,СВЦЭМ!$A$33:$A$776,$A194,СВЦЭМ!$B$33:$B$776,V$191)+'СЕТ СН'!$F$15</f>
        <v>124.79059177000001</v>
      </c>
      <c r="W194" s="36">
        <f>SUMIFS(СВЦЭМ!$E$33:$E$776,СВЦЭМ!$A$33:$A$776,$A194,СВЦЭМ!$B$33:$B$776,W$191)+'СЕТ СН'!$F$15</f>
        <v>121.72883697</v>
      </c>
      <c r="X194" s="36">
        <f>SUMIFS(СВЦЭМ!$E$33:$E$776,СВЦЭМ!$A$33:$A$776,$A194,СВЦЭМ!$B$33:$B$776,X$191)+'СЕТ СН'!$F$15</f>
        <v>121.07484447</v>
      </c>
      <c r="Y194" s="36">
        <f>SUMIFS(СВЦЭМ!$E$33:$E$776,СВЦЭМ!$A$33:$A$776,$A194,СВЦЭМ!$B$33:$B$776,Y$191)+'СЕТ СН'!$F$15</f>
        <v>128.90278405000001</v>
      </c>
    </row>
    <row r="195" spans="1:25" ht="15.75" x14ac:dyDescent="0.2">
      <c r="A195" s="35">
        <f t="shared" si="5"/>
        <v>43894</v>
      </c>
      <c r="B195" s="36">
        <f>SUMIFS(СВЦЭМ!$E$33:$E$776,СВЦЭМ!$A$33:$A$776,$A195,СВЦЭМ!$B$33:$B$776,B$191)+'СЕТ СН'!$F$15</f>
        <v>143.51051902</v>
      </c>
      <c r="C195" s="36">
        <f>SUMIFS(СВЦЭМ!$E$33:$E$776,СВЦЭМ!$A$33:$A$776,$A195,СВЦЭМ!$B$33:$B$776,C$191)+'СЕТ СН'!$F$15</f>
        <v>147.29941836</v>
      </c>
      <c r="D195" s="36">
        <f>SUMIFS(СВЦЭМ!$E$33:$E$776,СВЦЭМ!$A$33:$A$776,$A195,СВЦЭМ!$B$33:$B$776,D$191)+'СЕТ СН'!$F$15</f>
        <v>149.08240014</v>
      </c>
      <c r="E195" s="36">
        <f>SUMIFS(СВЦЭМ!$E$33:$E$776,СВЦЭМ!$A$33:$A$776,$A195,СВЦЭМ!$B$33:$B$776,E$191)+'СЕТ СН'!$F$15</f>
        <v>149.31269742999999</v>
      </c>
      <c r="F195" s="36">
        <f>SUMIFS(СВЦЭМ!$E$33:$E$776,СВЦЭМ!$A$33:$A$776,$A195,СВЦЭМ!$B$33:$B$776,F$191)+'СЕТ СН'!$F$15</f>
        <v>148.23329340999999</v>
      </c>
      <c r="G195" s="36">
        <f>SUMIFS(СВЦЭМ!$E$33:$E$776,СВЦЭМ!$A$33:$A$776,$A195,СВЦЭМ!$B$33:$B$776,G$191)+'СЕТ СН'!$F$15</f>
        <v>138.07944140000001</v>
      </c>
      <c r="H195" s="36">
        <f>SUMIFS(СВЦЭМ!$E$33:$E$776,СВЦЭМ!$A$33:$A$776,$A195,СВЦЭМ!$B$33:$B$776,H$191)+'СЕТ СН'!$F$15</f>
        <v>130.56272923</v>
      </c>
      <c r="I195" s="36">
        <f>SUMIFS(СВЦЭМ!$E$33:$E$776,СВЦЭМ!$A$33:$A$776,$A195,СВЦЭМ!$B$33:$B$776,I$191)+'СЕТ СН'!$F$15</f>
        <v>125.57395855</v>
      </c>
      <c r="J195" s="36">
        <f>SUMIFS(СВЦЭМ!$E$33:$E$776,СВЦЭМ!$A$33:$A$776,$A195,СВЦЭМ!$B$33:$B$776,J$191)+'СЕТ СН'!$F$15</f>
        <v>118.72108729</v>
      </c>
      <c r="K195" s="36">
        <f>SUMIFS(СВЦЭМ!$E$33:$E$776,СВЦЭМ!$A$33:$A$776,$A195,СВЦЭМ!$B$33:$B$776,K$191)+'СЕТ СН'!$F$15</f>
        <v>120.02640270000001</v>
      </c>
      <c r="L195" s="36">
        <f>SUMIFS(СВЦЭМ!$E$33:$E$776,СВЦЭМ!$A$33:$A$776,$A195,СВЦЭМ!$B$33:$B$776,L$191)+'СЕТ СН'!$F$15</f>
        <v>120.89089767</v>
      </c>
      <c r="M195" s="36">
        <f>SUMIFS(СВЦЭМ!$E$33:$E$776,СВЦЭМ!$A$33:$A$776,$A195,СВЦЭМ!$B$33:$B$776,M$191)+'СЕТ СН'!$F$15</f>
        <v>123.79375141</v>
      </c>
      <c r="N195" s="36">
        <f>SUMIFS(СВЦЭМ!$E$33:$E$776,СВЦЭМ!$A$33:$A$776,$A195,СВЦЭМ!$B$33:$B$776,N$191)+'СЕТ СН'!$F$15</f>
        <v>125.65211988999999</v>
      </c>
      <c r="O195" s="36">
        <f>SUMIFS(СВЦЭМ!$E$33:$E$776,СВЦЭМ!$A$33:$A$776,$A195,СВЦЭМ!$B$33:$B$776,O$191)+'СЕТ СН'!$F$15</f>
        <v>127.66736243</v>
      </c>
      <c r="P195" s="36">
        <f>SUMIFS(СВЦЭМ!$E$33:$E$776,СВЦЭМ!$A$33:$A$776,$A195,СВЦЭМ!$B$33:$B$776,P$191)+'СЕТ СН'!$F$15</f>
        <v>129.59404229</v>
      </c>
      <c r="Q195" s="36">
        <f>SUMIFS(СВЦЭМ!$E$33:$E$776,СВЦЭМ!$A$33:$A$776,$A195,СВЦЭМ!$B$33:$B$776,Q$191)+'СЕТ СН'!$F$15</f>
        <v>131.33484403</v>
      </c>
      <c r="R195" s="36">
        <f>SUMIFS(СВЦЭМ!$E$33:$E$776,СВЦЭМ!$A$33:$A$776,$A195,СВЦЭМ!$B$33:$B$776,R$191)+'СЕТ СН'!$F$15</f>
        <v>130.14144161999999</v>
      </c>
      <c r="S195" s="36">
        <f>SUMIFS(СВЦЭМ!$E$33:$E$776,СВЦЭМ!$A$33:$A$776,$A195,СВЦЭМ!$B$33:$B$776,S$191)+'СЕТ СН'!$F$15</f>
        <v>127.66169461</v>
      </c>
      <c r="T195" s="36">
        <f>SUMIFS(СВЦЭМ!$E$33:$E$776,СВЦЭМ!$A$33:$A$776,$A195,СВЦЭМ!$B$33:$B$776,T$191)+'СЕТ СН'!$F$15</f>
        <v>124.68695559</v>
      </c>
      <c r="U195" s="36">
        <f>SUMIFS(СВЦЭМ!$E$33:$E$776,СВЦЭМ!$A$33:$A$776,$A195,СВЦЭМ!$B$33:$B$776,U$191)+'СЕТ СН'!$F$15</f>
        <v>123.57638692</v>
      </c>
      <c r="V195" s="36">
        <f>SUMIFS(СВЦЭМ!$E$33:$E$776,СВЦЭМ!$A$33:$A$776,$A195,СВЦЭМ!$B$33:$B$776,V$191)+'СЕТ СН'!$F$15</f>
        <v>123.07701736999999</v>
      </c>
      <c r="W195" s="36">
        <f>SUMIFS(СВЦЭМ!$E$33:$E$776,СВЦЭМ!$A$33:$A$776,$A195,СВЦЭМ!$B$33:$B$776,W$191)+'СЕТ СН'!$F$15</f>
        <v>123.82280365</v>
      </c>
      <c r="X195" s="36">
        <f>SUMIFS(СВЦЭМ!$E$33:$E$776,СВЦЭМ!$A$33:$A$776,$A195,СВЦЭМ!$B$33:$B$776,X$191)+'СЕТ СН'!$F$15</f>
        <v>125.30953029</v>
      </c>
      <c r="Y195" s="36">
        <f>SUMIFS(СВЦЭМ!$E$33:$E$776,СВЦЭМ!$A$33:$A$776,$A195,СВЦЭМ!$B$33:$B$776,Y$191)+'СЕТ СН'!$F$15</f>
        <v>131.44696361000001</v>
      </c>
    </row>
    <row r="196" spans="1:25" ht="15.75" x14ac:dyDescent="0.2">
      <c r="A196" s="35">
        <f t="shared" si="5"/>
        <v>43895</v>
      </c>
      <c r="B196" s="36">
        <f>SUMIFS(СВЦЭМ!$E$33:$E$776,СВЦЭМ!$A$33:$A$776,$A196,СВЦЭМ!$B$33:$B$776,B$191)+'СЕТ СН'!$F$15</f>
        <v>139.2750078</v>
      </c>
      <c r="C196" s="36">
        <f>SUMIFS(СВЦЭМ!$E$33:$E$776,СВЦЭМ!$A$33:$A$776,$A196,СВЦЭМ!$B$33:$B$776,C$191)+'СЕТ СН'!$F$15</f>
        <v>145.62985818000001</v>
      </c>
      <c r="D196" s="36">
        <f>SUMIFS(СВЦЭМ!$E$33:$E$776,СВЦЭМ!$A$33:$A$776,$A196,СВЦЭМ!$B$33:$B$776,D$191)+'СЕТ СН'!$F$15</f>
        <v>146.76266727000001</v>
      </c>
      <c r="E196" s="36">
        <f>SUMIFS(СВЦЭМ!$E$33:$E$776,СВЦЭМ!$A$33:$A$776,$A196,СВЦЭМ!$B$33:$B$776,E$191)+'СЕТ СН'!$F$15</f>
        <v>148.83013396999999</v>
      </c>
      <c r="F196" s="36">
        <f>SUMIFS(СВЦЭМ!$E$33:$E$776,СВЦЭМ!$A$33:$A$776,$A196,СВЦЭМ!$B$33:$B$776,F$191)+'СЕТ СН'!$F$15</f>
        <v>144.62715342000001</v>
      </c>
      <c r="G196" s="36">
        <f>SUMIFS(СВЦЭМ!$E$33:$E$776,СВЦЭМ!$A$33:$A$776,$A196,СВЦЭМ!$B$33:$B$776,G$191)+'СЕТ СН'!$F$15</f>
        <v>142.21479658999999</v>
      </c>
      <c r="H196" s="36">
        <f>SUMIFS(СВЦЭМ!$E$33:$E$776,СВЦЭМ!$A$33:$A$776,$A196,СВЦЭМ!$B$33:$B$776,H$191)+'СЕТ СН'!$F$15</f>
        <v>134.79751934000001</v>
      </c>
      <c r="I196" s="36">
        <f>SUMIFS(СВЦЭМ!$E$33:$E$776,СВЦЭМ!$A$33:$A$776,$A196,СВЦЭМ!$B$33:$B$776,I$191)+'СЕТ СН'!$F$15</f>
        <v>131.80718404000001</v>
      </c>
      <c r="J196" s="36">
        <f>SUMIFS(СВЦЭМ!$E$33:$E$776,СВЦЭМ!$A$33:$A$776,$A196,СВЦЭМ!$B$33:$B$776,J$191)+'СЕТ СН'!$F$15</f>
        <v>124.65702818</v>
      </c>
      <c r="K196" s="36">
        <f>SUMIFS(СВЦЭМ!$E$33:$E$776,СВЦЭМ!$A$33:$A$776,$A196,СВЦЭМ!$B$33:$B$776,K$191)+'СЕТ СН'!$F$15</f>
        <v>124.63302801</v>
      </c>
      <c r="L196" s="36">
        <f>SUMIFS(СВЦЭМ!$E$33:$E$776,СВЦЭМ!$A$33:$A$776,$A196,СВЦЭМ!$B$33:$B$776,L$191)+'СЕТ СН'!$F$15</f>
        <v>128.05097946000001</v>
      </c>
      <c r="M196" s="36">
        <f>SUMIFS(СВЦЭМ!$E$33:$E$776,СВЦЭМ!$A$33:$A$776,$A196,СВЦЭМ!$B$33:$B$776,M$191)+'СЕТ СН'!$F$15</f>
        <v>132.48916564000001</v>
      </c>
      <c r="N196" s="36">
        <f>SUMIFS(СВЦЭМ!$E$33:$E$776,СВЦЭМ!$A$33:$A$776,$A196,СВЦЭМ!$B$33:$B$776,N$191)+'СЕТ СН'!$F$15</f>
        <v>133.56970820999999</v>
      </c>
      <c r="O196" s="36">
        <f>SUMIFS(СВЦЭМ!$E$33:$E$776,СВЦЭМ!$A$33:$A$776,$A196,СВЦЭМ!$B$33:$B$776,O$191)+'СЕТ СН'!$F$15</f>
        <v>135.39291258</v>
      </c>
      <c r="P196" s="36">
        <f>SUMIFS(СВЦЭМ!$E$33:$E$776,СВЦЭМ!$A$33:$A$776,$A196,СВЦЭМ!$B$33:$B$776,P$191)+'СЕТ СН'!$F$15</f>
        <v>137.17504693999999</v>
      </c>
      <c r="Q196" s="36">
        <f>SUMIFS(СВЦЭМ!$E$33:$E$776,СВЦЭМ!$A$33:$A$776,$A196,СВЦЭМ!$B$33:$B$776,Q$191)+'СЕТ СН'!$F$15</f>
        <v>138.78544289999999</v>
      </c>
      <c r="R196" s="36">
        <f>SUMIFS(СВЦЭМ!$E$33:$E$776,СВЦЭМ!$A$33:$A$776,$A196,СВЦЭМ!$B$33:$B$776,R$191)+'СЕТ СН'!$F$15</f>
        <v>138.63323166999999</v>
      </c>
      <c r="S196" s="36">
        <f>SUMIFS(СВЦЭМ!$E$33:$E$776,СВЦЭМ!$A$33:$A$776,$A196,СВЦЭМ!$B$33:$B$776,S$191)+'СЕТ СН'!$F$15</f>
        <v>136.92517581000001</v>
      </c>
      <c r="T196" s="36">
        <f>SUMIFS(СВЦЭМ!$E$33:$E$776,СВЦЭМ!$A$33:$A$776,$A196,СВЦЭМ!$B$33:$B$776,T$191)+'СЕТ СН'!$F$15</f>
        <v>133.89256789999999</v>
      </c>
      <c r="U196" s="36">
        <f>SUMIFS(СВЦЭМ!$E$33:$E$776,СВЦЭМ!$A$33:$A$776,$A196,СВЦЭМ!$B$33:$B$776,U$191)+'СЕТ СН'!$F$15</f>
        <v>130.07118439000001</v>
      </c>
      <c r="V196" s="36">
        <f>SUMIFS(СВЦЭМ!$E$33:$E$776,СВЦЭМ!$A$33:$A$776,$A196,СВЦЭМ!$B$33:$B$776,V$191)+'СЕТ СН'!$F$15</f>
        <v>129.61825268999999</v>
      </c>
      <c r="W196" s="36">
        <f>SUMIFS(СВЦЭМ!$E$33:$E$776,СВЦЭМ!$A$33:$A$776,$A196,СВЦЭМ!$B$33:$B$776,W$191)+'СЕТ СН'!$F$15</f>
        <v>131.52284653999999</v>
      </c>
      <c r="X196" s="36">
        <f>SUMIFS(СВЦЭМ!$E$33:$E$776,СВЦЭМ!$A$33:$A$776,$A196,СВЦЭМ!$B$33:$B$776,X$191)+'СЕТ СН'!$F$15</f>
        <v>133.94727859</v>
      </c>
      <c r="Y196" s="36">
        <f>SUMIFS(СВЦЭМ!$E$33:$E$776,СВЦЭМ!$A$33:$A$776,$A196,СВЦЭМ!$B$33:$B$776,Y$191)+'СЕТ СН'!$F$15</f>
        <v>136.72436178999999</v>
      </c>
    </row>
    <row r="197" spans="1:25" ht="15.75" x14ac:dyDescent="0.2">
      <c r="A197" s="35">
        <f t="shared" si="5"/>
        <v>43896</v>
      </c>
      <c r="B197" s="36">
        <f>SUMIFS(СВЦЭМ!$E$33:$E$776,СВЦЭМ!$A$33:$A$776,$A197,СВЦЭМ!$B$33:$B$776,B$191)+'СЕТ СН'!$F$15</f>
        <v>146.08434808000001</v>
      </c>
      <c r="C197" s="36">
        <f>SUMIFS(СВЦЭМ!$E$33:$E$776,СВЦЭМ!$A$33:$A$776,$A197,СВЦЭМ!$B$33:$B$776,C$191)+'СЕТ СН'!$F$15</f>
        <v>150.2029105</v>
      </c>
      <c r="D197" s="36">
        <f>SUMIFS(СВЦЭМ!$E$33:$E$776,СВЦЭМ!$A$33:$A$776,$A197,СВЦЭМ!$B$33:$B$776,D$191)+'СЕТ СН'!$F$15</f>
        <v>151.80680079000001</v>
      </c>
      <c r="E197" s="36">
        <f>SUMIFS(СВЦЭМ!$E$33:$E$776,СВЦЭМ!$A$33:$A$776,$A197,СВЦЭМ!$B$33:$B$776,E$191)+'СЕТ СН'!$F$15</f>
        <v>152.78740936</v>
      </c>
      <c r="F197" s="36">
        <f>SUMIFS(СВЦЭМ!$E$33:$E$776,СВЦЭМ!$A$33:$A$776,$A197,СВЦЭМ!$B$33:$B$776,F$191)+'СЕТ СН'!$F$15</f>
        <v>151.80791901000001</v>
      </c>
      <c r="G197" s="36">
        <f>SUMIFS(СВЦЭМ!$E$33:$E$776,СВЦЭМ!$A$33:$A$776,$A197,СВЦЭМ!$B$33:$B$776,G$191)+'СЕТ СН'!$F$15</f>
        <v>148.52301987999999</v>
      </c>
      <c r="H197" s="36">
        <f>SUMIFS(СВЦЭМ!$E$33:$E$776,СВЦЭМ!$A$33:$A$776,$A197,СВЦЭМ!$B$33:$B$776,H$191)+'СЕТ СН'!$F$15</f>
        <v>142.70684365</v>
      </c>
      <c r="I197" s="36">
        <f>SUMIFS(СВЦЭМ!$E$33:$E$776,СВЦЭМ!$A$33:$A$776,$A197,СВЦЭМ!$B$33:$B$776,I$191)+'СЕТ СН'!$F$15</f>
        <v>136.53814822000001</v>
      </c>
      <c r="J197" s="36">
        <f>SUMIFS(СВЦЭМ!$E$33:$E$776,СВЦЭМ!$A$33:$A$776,$A197,СВЦЭМ!$B$33:$B$776,J$191)+'СЕТ СН'!$F$15</f>
        <v>128.26032714999999</v>
      </c>
      <c r="K197" s="36">
        <f>SUMIFS(СВЦЭМ!$E$33:$E$776,СВЦЭМ!$A$33:$A$776,$A197,СВЦЭМ!$B$33:$B$776,K$191)+'СЕТ СН'!$F$15</f>
        <v>126.74023181</v>
      </c>
      <c r="L197" s="36">
        <f>SUMIFS(СВЦЭМ!$E$33:$E$776,СВЦЭМ!$A$33:$A$776,$A197,СВЦЭМ!$B$33:$B$776,L$191)+'СЕТ СН'!$F$15</f>
        <v>128.99372806</v>
      </c>
      <c r="M197" s="36">
        <f>SUMIFS(СВЦЭМ!$E$33:$E$776,СВЦЭМ!$A$33:$A$776,$A197,СВЦЭМ!$B$33:$B$776,M$191)+'СЕТ СН'!$F$15</f>
        <v>132.31533632</v>
      </c>
      <c r="N197" s="36">
        <f>SUMIFS(СВЦЭМ!$E$33:$E$776,СВЦЭМ!$A$33:$A$776,$A197,СВЦЭМ!$B$33:$B$776,N$191)+'СЕТ СН'!$F$15</f>
        <v>134.00160944999999</v>
      </c>
      <c r="O197" s="36">
        <f>SUMIFS(СВЦЭМ!$E$33:$E$776,СВЦЭМ!$A$33:$A$776,$A197,СВЦЭМ!$B$33:$B$776,O$191)+'СЕТ СН'!$F$15</f>
        <v>136.91239074999999</v>
      </c>
      <c r="P197" s="36">
        <f>SUMIFS(СВЦЭМ!$E$33:$E$776,СВЦЭМ!$A$33:$A$776,$A197,СВЦЭМ!$B$33:$B$776,P$191)+'СЕТ СН'!$F$15</f>
        <v>138.65507504999999</v>
      </c>
      <c r="Q197" s="36">
        <f>SUMIFS(СВЦЭМ!$E$33:$E$776,СВЦЭМ!$A$33:$A$776,$A197,СВЦЭМ!$B$33:$B$776,Q$191)+'СЕТ СН'!$F$15</f>
        <v>139.26878440999999</v>
      </c>
      <c r="R197" s="36">
        <f>SUMIFS(СВЦЭМ!$E$33:$E$776,СВЦЭМ!$A$33:$A$776,$A197,СВЦЭМ!$B$33:$B$776,R$191)+'СЕТ СН'!$F$15</f>
        <v>138.79873190000001</v>
      </c>
      <c r="S197" s="36">
        <f>SUMIFS(СВЦЭМ!$E$33:$E$776,СВЦЭМ!$A$33:$A$776,$A197,СВЦЭМ!$B$33:$B$776,S$191)+'СЕТ СН'!$F$15</f>
        <v>137.01944141999999</v>
      </c>
      <c r="T197" s="36">
        <f>SUMIFS(СВЦЭМ!$E$33:$E$776,СВЦЭМ!$A$33:$A$776,$A197,СВЦЭМ!$B$33:$B$776,T$191)+'СЕТ СН'!$F$15</f>
        <v>132.74274788</v>
      </c>
      <c r="U197" s="36">
        <f>SUMIFS(СВЦЭМ!$E$33:$E$776,СВЦЭМ!$A$33:$A$776,$A197,СВЦЭМ!$B$33:$B$776,U$191)+'СЕТ СН'!$F$15</f>
        <v>131.49840742000001</v>
      </c>
      <c r="V197" s="36">
        <f>SUMIFS(СВЦЭМ!$E$33:$E$776,СВЦЭМ!$A$33:$A$776,$A197,СВЦЭМ!$B$33:$B$776,V$191)+'СЕТ СН'!$F$15</f>
        <v>130.79283190000001</v>
      </c>
      <c r="W197" s="36">
        <f>SUMIFS(СВЦЭМ!$E$33:$E$776,СВЦЭМ!$A$33:$A$776,$A197,СВЦЭМ!$B$33:$B$776,W$191)+'СЕТ СН'!$F$15</f>
        <v>133.05907099000001</v>
      </c>
      <c r="X197" s="36">
        <f>SUMIFS(СВЦЭМ!$E$33:$E$776,СВЦЭМ!$A$33:$A$776,$A197,СВЦЭМ!$B$33:$B$776,X$191)+'СЕТ СН'!$F$15</f>
        <v>134.25761224999999</v>
      </c>
      <c r="Y197" s="36">
        <f>SUMIFS(СВЦЭМ!$E$33:$E$776,СВЦЭМ!$A$33:$A$776,$A197,СВЦЭМ!$B$33:$B$776,Y$191)+'СЕТ СН'!$F$15</f>
        <v>135.80495593000001</v>
      </c>
    </row>
    <row r="198" spans="1:25" ht="15.75" x14ac:dyDescent="0.2">
      <c r="A198" s="35">
        <f t="shared" si="5"/>
        <v>43897</v>
      </c>
      <c r="B198" s="36">
        <f>SUMIFS(СВЦЭМ!$E$33:$E$776,СВЦЭМ!$A$33:$A$776,$A198,СВЦЭМ!$B$33:$B$776,B$191)+'СЕТ СН'!$F$15</f>
        <v>140.99613762999999</v>
      </c>
      <c r="C198" s="36">
        <f>SUMIFS(СВЦЭМ!$E$33:$E$776,СВЦЭМ!$A$33:$A$776,$A198,СВЦЭМ!$B$33:$B$776,C$191)+'СЕТ СН'!$F$15</f>
        <v>145.11477873999999</v>
      </c>
      <c r="D198" s="36">
        <f>SUMIFS(СВЦЭМ!$E$33:$E$776,СВЦЭМ!$A$33:$A$776,$A198,СВЦЭМ!$B$33:$B$776,D$191)+'СЕТ СН'!$F$15</f>
        <v>146.87340818000001</v>
      </c>
      <c r="E198" s="36">
        <f>SUMIFS(СВЦЭМ!$E$33:$E$776,СВЦЭМ!$A$33:$A$776,$A198,СВЦЭМ!$B$33:$B$776,E$191)+'СЕТ СН'!$F$15</f>
        <v>148.51313608000001</v>
      </c>
      <c r="F198" s="36">
        <f>SUMIFS(СВЦЭМ!$E$33:$E$776,СВЦЭМ!$A$33:$A$776,$A198,СВЦЭМ!$B$33:$B$776,F$191)+'СЕТ СН'!$F$15</f>
        <v>147.78879724999999</v>
      </c>
      <c r="G198" s="36">
        <f>SUMIFS(СВЦЭМ!$E$33:$E$776,СВЦЭМ!$A$33:$A$776,$A198,СВЦЭМ!$B$33:$B$776,G$191)+'СЕТ СН'!$F$15</f>
        <v>146.35665723</v>
      </c>
      <c r="H198" s="36">
        <f>SUMIFS(СВЦЭМ!$E$33:$E$776,СВЦЭМ!$A$33:$A$776,$A198,СВЦЭМ!$B$33:$B$776,H$191)+'СЕТ СН'!$F$15</f>
        <v>143.26842553</v>
      </c>
      <c r="I198" s="36">
        <f>SUMIFS(СВЦЭМ!$E$33:$E$776,СВЦЭМ!$A$33:$A$776,$A198,СВЦЭМ!$B$33:$B$776,I$191)+'СЕТ СН'!$F$15</f>
        <v>136.56284288000001</v>
      </c>
      <c r="J198" s="36">
        <f>SUMIFS(СВЦЭМ!$E$33:$E$776,СВЦЭМ!$A$33:$A$776,$A198,СВЦЭМ!$B$33:$B$776,J$191)+'СЕТ СН'!$F$15</f>
        <v>128.34427327</v>
      </c>
      <c r="K198" s="36">
        <f>SUMIFS(СВЦЭМ!$E$33:$E$776,СВЦЭМ!$A$33:$A$776,$A198,СВЦЭМ!$B$33:$B$776,K$191)+'СЕТ СН'!$F$15</f>
        <v>128.61801389999999</v>
      </c>
      <c r="L198" s="36">
        <f>SUMIFS(СВЦЭМ!$E$33:$E$776,СВЦЭМ!$A$33:$A$776,$A198,СВЦЭМ!$B$33:$B$776,L$191)+'СЕТ СН'!$F$15</f>
        <v>129.29803301999999</v>
      </c>
      <c r="M198" s="36">
        <f>SUMIFS(СВЦЭМ!$E$33:$E$776,СВЦЭМ!$A$33:$A$776,$A198,СВЦЭМ!$B$33:$B$776,M$191)+'СЕТ СН'!$F$15</f>
        <v>129.69389432</v>
      </c>
      <c r="N198" s="36">
        <f>SUMIFS(СВЦЭМ!$E$33:$E$776,СВЦЭМ!$A$33:$A$776,$A198,СВЦЭМ!$B$33:$B$776,N$191)+'СЕТ СН'!$F$15</f>
        <v>132.53270509000001</v>
      </c>
      <c r="O198" s="36">
        <f>SUMIFS(СВЦЭМ!$E$33:$E$776,СВЦЭМ!$A$33:$A$776,$A198,СВЦЭМ!$B$33:$B$776,O$191)+'СЕТ СН'!$F$15</f>
        <v>132.90685027999999</v>
      </c>
      <c r="P198" s="36">
        <f>SUMIFS(СВЦЭМ!$E$33:$E$776,СВЦЭМ!$A$33:$A$776,$A198,СВЦЭМ!$B$33:$B$776,P$191)+'СЕТ СН'!$F$15</f>
        <v>134.39489606999999</v>
      </c>
      <c r="Q198" s="36">
        <f>SUMIFS(СВЦЭМ!$E$33:$E$776,СВЦЭМ!$A$33:$A$776,$A198,СВЦЭМ!$B$33:$B$776,Q$191)+'СЕТ СН'!$F$15</f>
        <v>135.7040251</v>
      </c>
      <c r="R198" s="36">
        <f>SUMIFS(СВЦЭМ!$E$33:$E$776,СВЦЭМ!$A$33:$A$776,$A198,СВЦЭМ!$B$33:$B$776,R$191)+'СЕТ СН'!$F$15</f>
        <v>133.81940488000001</v>
      </c>
      <c r="S198" s="36">
        <f>SUMIFS(СВЦЭМ!$E$33:$E$776,СВЦЭМ!$A$33:$A$776,$A198,СВЦЭМ!$B$33:$B$776,S$191)+'СЕТ СН'!$F$15</f>
        <v>130.51610263000001</v>
      </c>
      <c r="T198" s="36">
        <f>SUMIFS(СВЦЭМ!$E$33:$E$776,СВЦЭМ!$A$33:$A$776,$A198,СВЦЭМ!$B$33:$B$776,T$191)+'СЕТ СН'!$F$15</f>
        <v>127.77381419</v>
      </c>
      <c r="U198" s="36">
        <f>SUMIFS(СВЦЭМ!$E$33:$E$776,СВЦЭМ!$A$33:$A$776,$A198,СВЦЭМ!$B$33:$B$776,U$191)+'СЕТ СН'!$F$15</f>
        <v>128.32718971</v>
      </c>
      <c r="V198" s="36">
        <f>SUMIFS(СВЦЭМ!$E$33:$E$776,СВЦЭМ!$A$33:$A$776,$A198,СВЦЭМ!$B$33:$B$776,V$191)+'СЕТ СН'!$F$15</f>
        <v>128.96801671</v>
      </c>
      <c r="W198" s="36">
        <f>SUMIFS(СВЦЭМ!$E$33:$E$776,СВЦЭМ!$A$33:$A$776,$A198,СВЦЭМ!$B$33:$B$776,W$191)+'СЕТ СН'!$F$15</f>
        <v>130.53777608999999</v>
      </c>
      <c r="X198" s="36">
        <f>SUMIFS(СВЦЭМ!$E$33:$E$776,СВЦЭМ!$A$33:$A$776,$A198,СВЦЭМ!$B$33:$B$776,X$191)+'СЕТ СН'!$F$15</f>
        <v>131.76428582</v>
      </c>
      <c r="Y198" s="36">
        <f>SUMIFS(СВЦЭМ!$E$33:$E$776,СВЦЭМ!$A$33:$A$776,$A198,СВЦЭМ!$B$33:$B$776,Y$191)+'СЕТ СН'!$F$15</f>
        <v>134.34888907999999</v>
      </c>
    </row>
    <row r="199" spans="1:25" ht="15.75" x14ac:dyDescent="0.2">
      <c r="A199" s="35">
        <f t="shared" si="5"/>
        <v>43898</v>
      </c>
      <c r="B199" s="36">
        <f>SUMIFS(СВЦЭМ!$E$33:$E$776,СВЦЭМ!$A$33:$A$776,$A199,СВЦЭМ!$B$33:$B$776,B$191)+'СЕТ СН'!$F$15</f>
        <v>139.00001943000001</v>
      </c>
      <c r="C199" s="36">
        <f>SUMIFS(СВЦЭМ!$E$33:$E$776,СВЦЭМ!$A$33:$A$776,$A199,СВЦЭМ!$B$33:$B$776,C$191)+'СЕТ СН'!$F$15</f>
        <v>142.79011326</v>
      </c>
      <c r="D199" s="36">
        <f>SUMIFS(СВЦЭМ!$E$33:$E$776,СВЦЭМ!$A$33:$A$776,$A199,СВЦЭМ!$B$33:$B$776,D$191)+'СЕТ СН'!$F$15</f>
        <v>144.56309128999999</v>
      </c>
      <c r="E199" s="36">
        <f>SUMIFS(СВЦЭМ!$E$33:$E$776,СВЦЭМ!$A$33:$A$776,$A199,СВЦЭМ!$B$33:$B$776,E$191)+'СЕТ СН'!$F$15</f>
        <v>145.52437592000001</v>
      </c>
      <c r="F199" s="36">
        <f>SUMIFS(СВЦЭМ!$E$33:$E$776,СВЦЭМ!$A$33:$A$776,$A199,СВЦЭМ!$B$33:$B$776,F$191)+'СЕТ СН'!$F$15</f>
        <v>145.27604105</v>
      </c>
      <c r="G199" s="36">
        <f>SUMIFS(СВЦЭМ!$E$33:$E$776,СВЦЭМ!$A$33:$A$776,$A199,СВЦЭМ!$B$33:$B$776,G$191)+'СЕТ СН'!$F$15</f>
        <v>143.75513785000001</v>
      </c>
      <c r="H199" s="36">
        <f>SUMIFS(СВЦЭМ!$E$33:$E$776,СВЦЭМ!$A$33:$A$776,$A199,СВЦЭМ!$B$33:$B$776,H$191)+'СЕТ СН'!$F$15</f>
        <v>140.40452557</v>
      </c>
      <c r="I199" s="36">
        <f>SUMIFS(СВЦЭМ!$E$33:$E$776,СВЦЭМ!$A$33:$A$776,$A199,СВЦЭМ!$B$33:$B$776,I$191)+'СЕТ СН'!$F$15</f>
        <v>134.44771151</v>
      </c>
      <c r="J199" s="36">
        <f>SUMIFS(СВЦЭМ!$E$33:$E$776,СВЦЭМ!$A$33:$A$776,$A199,СВЦЭМ!$B$33:$B$776,J$191)+'СЕТ СН'!$F$15</f>
        <v>127.08396045000001</v>
      </c>
      <c r="K199" s="36">
        <f>SUMIFS(СВЦЭМ!$E$33:$E$776,СВЦЭМ!$A$33:$A$776,$A199,СВЦЭМ!$B$33:$B$776,K$191)+'СЕТ СН'!$F$15</f>
        <v>122.71393162</v>
      </c>
      <c r="L199" s="36">
        <f>SUMIFS(СВЦЭМ!$E$33:$E$776,СВЦЭМ!$A$33:$A$776,$A199,СВЦЭМ!$B$33:$B$776,L$191)+'СЕТ СН'!$F$15</f>
        <v>123.90757723999999</v>
      </c>
      <c r="M199" s="36">
        <f>SUMIFS(СВЦЭМ!$E$33:$E$776,СВЦЭМ!$A$33:$A$776,$A199,СВЦЭМ!$B$33:$B$776,M$191)+'СЕТ СН'!$F$15</f>
        <v>123.92583465</v>
      </c>
      <c r="N199" s="36">
        <f>SUMIFS(СВЦЭМ!$E$33:$E$776,СВЦЭМ!$A$33:$A$776,$A199,СВЦЭМ!$B$33:$B$776,N$191)+'СЕТ СН'!$F$15</f>
        <v>125.76982048000001</v>
      </c>
      <c r="O199" s="36">
        <f>SUMIFS(СВЦЭМ!$E$33:$E$776,СВЦЭМ!$A$33:$A$776,$A199,СВЦЭМ!$B$33:$B$776,O$191)+'СЕТ СН'!$F$15</f>
        <v>128.40512099</v>
      </c>
      <c r="P199" s="36">
        <f>SUMIFS(СВЦЭМ!$E$33:$E$776,СВЦЭМ!$A$33:$A$776,$A199,СВЦЭМ!$B$33:$B$776,P$191)+'СЕТ СН'!$F$15</f>
        <v>130.56425444000001</v>
      </c>
      <c r="Q199" s="36">
        <f>SUMIFS(СВЦЭМ!$E$33:$E$776,СВЦЭМ!$A$33:$A$776,$A199,СВЦЭМ!$B$33:$B$776,Q$191)+'СЕТ СН'!$F$15</f>
        <v>131.76149874000001</v>
      </c>
      <c r="R199" s="36">
        <f>SUMIFS(СВЦЭМ!$E$33:$E$776,СВЦЭМ!$A$33:$A$776,$A199,СВЦЭМ!$B$33:$B$776,R$191)+'СЕТ СН'!$F$15</f>
        <v>130.89326482999999</v>
      </c>
      <c r="S199" s="36">
        <f>SUMIFS(СВЦЭМ!$E$33:$E$776,СВЦЭМ!$A$33:$A$776,$A199,СВЦЭМ!$B$33:$B$776,S$191)+'СЕТ СН'!$F$15</f>
        <v>129.72164971000001</v>
      </c>
      <c r="T199" s="36">
        <f>SUMIFS(СВЦЭМ!$E$33:$E$776,СВЦЭМ!$A$33:$A$776,$A199,СВЦЭМ!$B$33:$B$776,T$191)+'СЕТ СН'!$F$15</f>
        <v>126.89152201</v>
      </c>
      <c r="U199" s="36">
        <f>SUMIFS(СВЦЭМ!$E$33:$E$776,СВЦЭМ!$A$33:$A$776,$A199,СВЦЭМ!$B$33:$B$776,U$191)+'СЕТ СН'!$F$15</f>
        <v>124.94844088000001</v>
      </c>
      <c r="V199" s="36">
        <f>SUMIFS(СВЦЭМ!$E$33:$E$776,СВЦЭМ!$A$33:$A$776,$A199,СВЦЭМ!$B$33:$B$776,V$191)+'СЕТ СН'!$F$15</f>
        <v>124.44428808000001</v>
      </c>
      <c r="W199" s="36">
        <f>SUMIFS(СВЦЭМ!$E$33:$E$776,СВЦЭМ!$A$33:$A$776,$A199,СВЦЭМ!$B$33:$B$776,W$191)+'СЕТ СН'!$F$15</f>
        <v>125.72669531</v>
      </c>
      <c r="X199" s="36">
        <f>SUMIFS(СВЦЭМ!$E$33:$E$776,СВЦЭМ!$A$33:$A$776,$A199,СВЦЭМ!$B$33:$B$776,X$191)+'СЕТ СН'!$F$15</f>
        <v>127.33023908</v>
      </c>
      <c r="Y199" s="36">
        <f>SUMIFS(СВЦЭМ!$E$33:$E$776,СВЦЭМ!$A$33:$A$776,$A199,СВЦЭМ!$B$33:$B$776,Y$191)+'СЕТ СН'!$F$15</f>
        <v>130.89386292</v>
      </c>
    </row>
    <row r="200" spans="1:25" ht="15.75" x14ac:dyDescent="0.2">
      <c r="A200" s="35">
        <f t="shared" si="5"/>
        <v>43899</v>
      </c>
      <c r="B200" s="36">
        <f>SUMIFS(СВЦЭМ!$E$33:$E$776,СВЦЭМ!$A$33:$A$776,$A200,СВЦЭМ!$B$33:$B$776,B$191)+'СЕТ СН'!$F$15</f>
        <v>140.28310013000001</v>
      </c>
      <c r="C200" s="36">
        <f>SUMIFS(СВЦЭМ!$E$33:$E$776,СВЦЭМ!$A$33:$A$776,$A200,СВЦЭМ!$B$33:$B$776,C$191)+'СЕТ СН'!$F$15</f>
        <v>141.91232979</v>
      </c>
      <c r="D200" s="36">
        <f>SUMIFS(СВЦЭМ!$E$33:$E$776,СВЦЭМ!$A$33:$A$776,$A200,СВЦЭМ!$B$33:$B$776,D$191)+'СЕТ СН'!$F$15</f>
        <v>144.61011649</v>
      </c>
      <c r="E200" s="36">
        <f>SUMIFS(СВЦЭМ!$E$33:$E$776,СВЦЭМ!$A$33:$A$776,$A200,СВЦЭМ!$B$33:$B$776,E$191)+'СЕТ СН'!$F$15</f>
        <v>146.56026678999999</v>
      </c>
      <c r="F200" s="36">
        <f>SUMIFS(СВЦЭМ!$E$33:$E$776,СВЦЭМ!$A$33:$A$776,$A200,СВЦЭМ!$B$33:$B$776,F$191)+'СЕТ СН'!$F$15</f>
        <v>146.56900773000001</v>
      </c>
      <c r="G200" s="36">
        <f>SUMIFS(СВЦЭМ!$E$33:$E$776,СВЦЭМ!$A$33:$A$776,$A200,СВЦЭМ!$B$33:$B$776,G$191)+'СЕТ СН'!$F$15</f>
        <v>145.92122583</v>
      </c>
      <c r="H200" s="36">
        <f>SUMIFS(СВЦЭМ!$E$33:$E$776,СВЦЭМ!$A$33:$A$776,$A200,СВЦЭМ!$B$33:$B$776,H$191)+'СЕТ СН'!$F$15</f>
        <v>142.69935575</v>
      </c>
      <c r="I200" s="36">
        <f>SUMIFS(СВЦЭМ!$E$33:$E$776,СВЦЭМ!$A$33:$A$776,$A200,СВЦЭМ!$B$33:$B$776,I$191)+'СЕТ СН'!$F$15</f>
        <v>137.46360315999999</v>
      </c>
      <c r="J200" s="36">
        <f>SUMIFS(СВЦЭМ!$E$33:$E$776,СВЦЭМ!$A$33:$A$776,$A200,СВЦЭМ!$B$33:$B$776,J$191)+'СЕТ СН'!$F$15</f>
        <v>132.62929098999999</v>
      </c>
      <c r="K200" s="36">
        <f>SUMIFS(СВЦЭМ!$E$33:$E$776,СВЦЭМ!$A$33:$A$776,$A200,СВЦЭМ!$B$33:$B$776,K$191)+'СЕТ СН'!$F$15</f>
        <v>130.24118007000001</v>
      </c>
      <c r="L200" s="36">
        <f>SUMIFS(СВЦЭМ!$E$33:$E$776,СВЦЭМ!$A$33:$A$776,$A200,СВЦЭМ!$B$33:$B$776,L$191)+'СЕТ СН'!$F$15</f>
        <v>128.67722932000001</v>
      </c>
      <c r="M200" s="36">
        <f>SUMIFS(СВЦЭМ!$E$33:$E$776,СВЦЭМ!$A$33:$A$776,$A200,СВЦЭМ!$B$33:$B$776,M$191)+'СЕТ СН'!$F$15</f>
        <v>128.86764364000001</v>
      </c>
      <c r="N200" s="36">
        <f>SUMIFS(СВЦЭМ!$E$33:$E$776,СВЦЭМ!$A$33:$A$776,$A200,СВЦЭМ!$B$33:$B$776,N$191)+'СЕТ СН'!$F$15</f>
        <v>130.64312828999999</v>
      </c>
      <c r="O200" s="36">
        <f>SUMIFS(СВЦЭМ!$E$33:$E$776,СВЦЭМ!$A$33:$A$776,$A200,СВЦЭМ!$B$33:$B$776,O$191)+'СЕТ СН'!$F$15</f>
        <v>132.18178669</v>
      </c>
      <c r="P200" s="36">
        <f>SUMIFS(СВЦЭМ!$E$33:$E$776,СВЦЭМ!$A$33:$A$776,$A200,СВЦЭМ!$B$33:$B$776,P$191)+'СЕТ СН'!$F$15</f>
        <v>133.55244918</v>
      </c>
      <c r="Q200" s="36">
        <f>SUMIFS(СВЦЭМ!$E$33:$E$776,СВЦЭМ!$A$33:$A$776,$A200,СВЦЭМ!$B$33:$B$776,Q$191)+'СЕТ СН'!$F$15</f>
        <v>134.15942702999999</v>
      </c>
      <c r="R200" s="36">
        <f>SUMIFS(СВЦЭМ!$E$33:$E$776,СВЦЭМ!$A$33:$A$776,$A200,СВЦЭМ!$B$33:$B$776,R$191)+'СЕТ СН'!$F$15</f>
        <v>134.31021361000001</v>
      </c>
      <c r="S200" s="36">
        <f>SUMIFS(СВЦЭМ!$E$33:$E$776,СВЦЭМ!$A$33:$A$776,$A200,СВЦЭМ!$B$33:$B$776,S$191)+'СЕТ СН'!$F$15</f>
        <v>132.03424317</v>
      </c>
      <c r="T200" s="36">
        <f>SUMIFS(СВЦЭМ!$E$33:$E$776,СВЦЭМ!$A$33:$A$776,$A200,СВЦЭМ!$B$33:$B$776,T$191)+'СЕТ СН'!$F$15</f>
        <v>129.32806593000001</v>
      </c>
      <c r="U200" s="36">
        <f>SUMIFS(СВЦЭМ!$E$33:$E$776,СВЦЭМ!$A$33:$A$776,$A200,СВЦЭМ!$B$33:$B$776,U$191)+'СЕТ СН'!$F$15</f>
        <v>127.14581046000001</v>
      </c>
      <c r="V200" s="36">
        <f>SUMIFS(СВЦЭМ!$E$33:$E$776,СВЦЭМ!$A$33:$A$776,$A200,СВЦЭМ!$B$33:$B$776,V$191)+'СЕТ СН'!$F$15</f>
        <v>127.53938908000001</v>
      </c>
      <c r="W200" s="36">
        <f>SUMIFS(СВЦЭМ!$E$33:$E$776,СВЦЭМ!$A$33:$A$776,$A200,СВЦЭМ!$B$33:$B$776,W$191)+'СЕТ СН'!$F$15</f>
        <v>129.57218792</v>
      </c>
      <c r="X200" s="36">
        <f>SUMIFS(СВЦЭМ!$E$33:$E$776,СВЦЭМ!$A$33:$A$776,$A200,СВЦЭМ!$B$33:$B$776,X$191)+'СЕТ СН'!$F$15</f>
        <v>132.87281659000001</v>
      </c>
      <c r="Y200" s="36">
        <f>SUMIFS(СВЦЭМ!$E$33:$E$776,СВЦЭМ!$A$33:$A$776,$A200,СВЦЭМ!$B$33:$B$776,Y$191)+'СЕТ СН'!$F$15</f>
        <v>136.52382686999999</v>
      </c>
    </row>
    <row r="201" spans="1:25" ht="15.75" x14ac:dyDescent="0.2">
      <c r="A201" s="35">
        <f t="shared" si="5"/>
        <v>43900</v>
      </c>
      <c r="B201" s="36">
        <f>SUMIFS(СВЦЭМ!$E$33:$E$776,СВЦЭМ!$A$33:$A$776,$A201,СВЦЭМ!$B$33:$B$776,B$191)+'СЕТ СН'!$F$15</f>
        <v>139.37960903999999</v>
      </c>
      <c r="C201" s="36">
        <f>SUMIFS(СВЦЭМ!$E$33:$E$776,СВЦЭМ!$A$33:$A$776,$A201,СВЦЭМ!$B$33:$B$776,C$191)+'СЕТ СН'!$F$15</f>
        <v>144.1988245</v>
      </c>
      <c r="D201" s="36">
        <f>SUMIFS(СВЦЭМ!$E$33:$E$776,СВЦЭМ!$A$33:$A$776,$A201,СВЦЭМ!$B$33:$B$776,D$191)+'СЕТ СН'!$F$15</f>
        <v>143.79644680999999</v>
      </c>
      <c r="E201" s="36">
        <f>SUMIFS(СВЦЭМ!$E$33:$E$776,СВЦЭМ!$A$33:$A$776,$A201,СВЦЭМ!$B$33:$B$776,E$191)+'СЕТ СН'!$F$15</f>
        <v>144.24807894</v>
      </c>
      <c r="F201" s="36">
        <f>SUMIFS(СВЦЭМ!$E$33:$E$776,СВЦЭМ!$A$33:$A$776,$A201,СВЦЭМ!$B$33:$B$776,F$191)+'СЕТ СН'!$F$15</f>
        <v>143.51303278</v>
      </c>
      <c r="G201" s="36">
        <f>SUMIFS(СВЦЭМ!$E$33:$E$776,СВЦЭМ!$A$33:$A$776,$A201,СВЦЭМ!$B$33:$B$776,G$191)+'СЕТ СН'!$F$15</f>
        <v>136.32064557000001</v>
      </c>
      <c r="H201" s="36">
        <f>SUMIFS(СВЦЭМ!$E$33:$E$776,СВЦЭМ!$A$33:$A$776,$A201,СВЦЭМ!$B$33:$B$776,H$191)+'СЕТ СН'!$F$15</f>
        <v>132.63852842</v>
      </c>
      <c r="I201" s="36">
        <f>SUMIFS(СВЦЭМ!$E$33:$E$776,СВЦЭМ!$A$33:$A$776,$A201,СВЦЭМ!$B$33:$B$776,I$191)+'СЕТ СН'!$F$15</f>
        <v>127.25643543</v>
      </c>
      <c r="J201" s="36">
        <f>SUMIFS(СВЦЭМ!$E$33:$E$776,СВЦЭМ!$A$33:$A$776,$A201,СВЦЭМ!$B$33:$B$776,J$191)+'СЕТ СН'!$F$15</f>
        <v>122.66706388</v>
      </c>
      <c r="K201" s="36">
        <f>SUMIFS(СВЦЭМ!$E$33:$E$776,СВЦЭМ!$A$33:$A$776,$A201,СВЦЭМ!$B$33:$B$776,K$191)+'СЕТ СН'!$F$15</f>
        <v>124.51324698000001</v>
      </c>
      <c r="L201" s="36">
        <f>SUMIFS(СВЦЭМ!$E$33:$E$776,СВЦЭМ!$A$33:$A$776,$A201,СВЦЭМ!$B$33:$B$776,L$191)+'СЕТ СН'!$F$15</f>
        <v>124.23289105000001</v>
      </c>
      <c r="M201" s="36">
        <f>SUMIFS(СВЦЭМ!$E$33:$E$776,СВЦЭМ!$A$33:$A$776,$A201,СВЦЭМ!$B$33:$B$776,M$191)+'СЕТ СН'!$F$15</f>
        <v>123.3119308</v>
      </c>
      <c r="N201" s="36">
        <f>SUMIFS(СВЦЭМ!$E$33:$E$776,СВЦЭМ!$A$33:$A$776,$A201,СВЦЭМ!$B$33:$B$776,N$191)+'СЕТ СН'!$F$15</f>
        <v>122.64489588000001</v>
      </c>
      <c r="O201" s="36">
        <f>SUMIFS(СВЦЭМ!$E$33:$E$776,СВЦЭМ!$A$33:$A$776,$A201,СВЦЭМ!$B$33:$B$776,O$191)+'СЕТ СН'!$F$15</f>
        <v>121.84444359</v>
      </c>
      <c r="P201" s="36">
        <f>SUMIFS(СВЦЭМ!$E$33:$E$776,СВЦЭМ!$A$33:$A$776,$A201,СВЦЭМ!$B$33:$B$776,P$191)+'СЕТ СН'!$F$15</f>
        <v>122.0254656</v>
      </c>
      <c r="Q201" s="36">
        <f>SUMIFS(СВЦЭМ!$E$33:$E$776,СВЦЭМ!$A$33:$A$776,$A201,СВЦЭМ!$B$33:$B$776,Q$191)+'СЕТ СН'!$F$15</f>
        <v>121.69187488999999</v>
      </c>
      <c r="R201" s="36">
        <f>SUMIFS(СВЦЭМ!$E$33:$E$776,СВЦЭМ!$A$33:$A$776,$A201,СВЦЭМ!$B$33:$B$776,R$191)+'СЕТ СН'!$F$15</f>
        <v>120.17150836</v>
      </c>
      <c r="S201" s="36">
        <f>SUMIFS(СВЦЭМ!$E$33:$E$776,СВЦЭМ!$A$33:$A$776,$A201,СВЦЭМ!$B$33:$B$776,S$191)+'СЕТ СН'!$F$15</f>
        <v>120.22614658000001</v>
      </c>
      <c r="T201" s="36">
        <f>SUMIFS(СВЦЭМ!$E$33:$E$776,СВЦЭМ!$A$33:$A$776,$A201,СВЦЭМ!$B$33:$B$776,T$191)+'СЕТ СН'!$F$15</f>
        <v>119.6079525</v>
      </c>
      <c r="U201" s="36">
        <f>SUMIFS(СВЦЭМ!$E$33:$E$776,СВЦЭМ!$A$33:$A$776,$A201,СВЦЭМ!$B$33:$B$776,U$191)+'СЕТ СН'!$F$15</f>
        <v>123.19879505</v>
      </c>
      <c r="V201" s="36">
        <f>SUMIFS(СВЦЭМ!$E$33:$E$776,СВЦЭМ!$A$33:$A$776,$A201,СВЦЭМ!$B$33:$B$776,V$191)+'СЕТ СН'!$F$15</f>
        <v>122.9838762</v>
      </c>
      <c r="W201" s="36">
        <f>SUMIFS(СВЦЭМ!$E$33:$E$776,СВЦЭМ!$A$33:$A$776,$A201,СВЦЭМ!$B$33:$B$776,W$191)+'СЕТ СН'!$F$15</f>
        <v>122.3781</v>
      </c>
      <c r="X201" s="36">
        <f>SUMIFS(СВЦЭМ!$E$33:$E$776,СВЦЭМ!$A$33:$A$776,$A201,СВЦЭМ!$B$33:$B$776,X$191)+'СЕТ СН'!$F$15</f>
        <v>121.10817846</v>
      </c>
      <c r="Y201" s="36">
        <f>SUMIFS(СВЦЭМ!$E$33:$E$776,СВЦЭМ!$A$33:$A$776,$A201,СВЦЭМ!$B$33:$B$776,Y$191)+'СЕТ СН'!$F$15</f>
        <v>122.16314083</v>
      </c>
    </row>
    <row r="202" spans="1:25" ht="15.75" x14ac:dyDescent="0.2">
      <c r="A202" s="35">
        <f t="shared" si="5"/>
        <v>43901</v>
      </c>
      <c r="B202" s="36">
        <f>SUMIFS(СВЦЭМ!$E$33:$E$776,СВЦЭМ!$A$33:$A$776,$A202,СВЦЭМ!$B$33:$B$776,B$191)+'СЕТ СН'!$F$15</f>
        <v>138.97809903999999</v>
      </c>
      <c r="C202" s="36">
        <f>SUMIFS(СВЦЭМ!$E$33:$E$776,СВЦЭМ!$A$33:$A$776,$A202,СВЦЭМ!$B$33:$B$776,C$191)+'СЕТ СН'!$F$15</f>
        <v>137.22241585</v>
      </c>
      <c r="D202" s="36">
        <f>SUMIFS(СВЦЭМ!$E$33:$E$776,СВЦЭМ!$A$33:$A$776,$A202,СВЦЭМ!$B$33:$B$776,D$191)+'СЕТ СН'!$F$15</f>
        <v>135.53667297000001</v>
      </c>
      <c r="E202" s="36">
        <f>SUMIFS(СВЦЭМ!$E$33:$E$776,СВЦЭМ!$A$33:$A$776,$A202,СВЦЭМ!$B$33:$B$776,E$191)+'СЕТ СН'!$F$15</f>
        <v>135.01443757999999</v>
      </c>
      <c r="F202" s="36">
        <f>SUMIFS(СВЦЭМ!$E$33:$E$776,СВЦЭМ!$A$33:$A$776,$A202,СВЦЭМ!$B$33:$B$776,F$191)+'СЕТ СН'!$F$15</f>
        <v>134.49775625999999</v>
      </c>
      <c r="G202" s="36">
        <f>SUMIFS(СВЦЭМ!$E$33:$E$776,СВЦЭМ!$A$33:$A$776,$A202,СВЦЭМ!$B$33:$B$776,G$191)+'СЕТ СН'!$F$15</f>
        <v>135.2879461</v>
      </c>
      <c r="H202" s="36">
        <f>SUMIFS(СВЦЭМ!$E$33:$E$776,СВЦЭМ!$A$33:$A$776,$A202,СВЦЭМ!$B$33:$B$776,H$191)+'СЕТ СН'!$F$15</f>
        <v>137.84603917999999</v>
      </c>
      <c r="I202" s="36">
        <f>SUMIFS(СВЦЭМ!$E$33:$E$776,СВЦЭМ!$A$33:$A$776,$A202,СВЦЭМ!$B$33:$B$776,I$191)+'СЕТ СН'!$F$15</f>
        <v>135.30151549000001</v>
      </c>
      <c r="J202" s="36">
        <f>SUMIFS(СВЦЭМ!$E$33:$E$776,СВЦЭМ!$A$33:$A$776,$A202,СВЦЭМ!$B$33:$B$776,J$191)+'СЕТ СН'!$F$15</f>
        <v>129.03005203000001</v>
      </c>
      <c r="K202" s="36">
        <f>SUMIFS(СВЦЭМ!$E$33:$E$776,СВЦЭМ!$A$33:$A$776,$A202,СВЦЭМ!$B$33:$B$776,K$191)+'СЕТ СН'!$F$15</f>
        <v>128.98111655</v>
      </c>
      <c r="L202" s="36">
        <f>SUMIFS(СВЦЭМ!$E$33:$E$776,СВЦЭМ!$A$33:$A$776,$A202,СВЦЭМ!$B$33:$B$776,L$191)+'СЕТ СН'!$F$15</f>
        <v>130.32813254999999</v>
      </c>
      <c r="M202" s="36">
        <f>SUMIFS(СВЦЭМ!$E$33:$E$776,СВЦЭМ!$A$33:$A$776,$A202,СВЦЭМ!$B$33:$B$776,M$191)+'СЕТ СН'!$F$15</f>
        <v>130.39146213000001</v>
      </c>
      <c r="N202" s="36">
        <f>SUMIFS(СВЦЭМ!$E$33:$E$776,СВЦЭМ!$A$33:$A$776,$A202,СВЦЭМ!$B$33:$B$776,N$191)+'СЕТ СН'!$F$15</f>
        <v>131.04847333999999</v>
      </c>
      <c r="O202" s="36">
        <f>SUMIFS(СВЦЭМ!$E$33:$E$776,СВЦЭМ!$A$33:$A$776,$A202,СВЦЭМ!$B$33:$B$776,O$191)+'СЕТ СН'!$F$15</f>
        <v>132.25842667000001</v>
      </c>
      <c r="P202" s="36">
        <f>SUMIFS(СВЦЭМ!$E$33:$E$776,СВЦЭМ!$A$33:$A$776,$A202,СВЦЭМ!$B$33:$B$776,P$191)+'СЕТ СН'!$F$15</f>
        <v>132.92736540000001</v>
      </c>
      <c r="Q202" s="36">
        <f>SUMIFS(СВЦЭМ!$E$33:$E$776,СВЦЭМ!$A$33:$A$776,$A202,СВЦЭМ!$B$33:$B$776,Q$191)+'СЕТ СН'!$F$15</f>
        <v>133.92502259</v>
      </c>
      <c r="R202" s="36">
        <f>SUMIFS(СВЦЭМ!$E$33:$E$776,СВЦЭМ!$A$33:$A$776,$A202,СВЦЭМ!$B$33:$B$776,R$191)+'СЕТ СН'!$F$15</f>
        <v>133.94295593999999</v>
      </c>
      <c r="S202" s="36">
        <f>SUMIFS(СВЦЭМ!$E$33:$E$776,СВЦЭМ!$A$33:$A$776,$A202,СВЦЭМ!$B$33:$B$776,S$191)+'СЕТ СН'!$F$15</f>
        <v>132.67394246000001</v>
      </c>
      <c r="T202" s="36">
        <f>SUMIFS(СВЦЭМ!$E$33:$E$776,СВЦЭМ!$A$33:$A$776,$A202,СВЦЭМ!$B$33:$B$776,T$191)+'СЕТ СН'!$F$15</f>
        <v>132.38106327</v>
      </c>
      <c r="U202" s="36">
        <f>SUMIFS(СВЦЭМ!$E$33:$E$776,СВЦЭМ!$A$33:$A$776,$A202,СВЦЭМ!$B$33:$B$776,U$191)+'СЕТ СН'!$F$15</f>
        <v>132.86186859</v>
      </c>
      <c r="V202" s="36">
        <f>SUMIFS(СВЦЭМ!$E$33:$E$776,СВЦЭМ!$A$33:$A$776,$A202,СВЦЭМ!$B$33:$B$776,V$191)+'СЕТ СН'!$F$15</f>
        <v>133.27444618999999</v>
      </c>
      <c r="W202" s="36">
        <f>SUMIFS(СВЦЭМ!$E$33:$E$776,СВЦЭМ!$A$33:$A$776,$A202,СВЦЭМ!$B$33:$B$776,W$191)+'СЕТ СН'!$F$15</f>
        <v>133.59782032000001</v>
      </c>
      <c r="X202" s="36">
        <f>SUMIFS(СВЦЭМ!$E$33:$E$776,СВЦЭМ!$A$33:$A$776,$A202,СВЦЭМ!$B$33:$B$776,X$191)+'СЕТ СН'!$F$15</f>
        <v>136.17508029999999</v>
      </c>
      <c r="Y202" s="36">
        <f>SUMIFS(СВЦЭМ!$E$33:$E$776,СВЦЭМ!$A$33:$A$776,$A202,СВЦЭМ!$B$33:$B$776,Y$191)+'СЕТ СН'!$F$15</f>
        <v>138.74483992</v>
      </c>
    </row>
    <row r="203" spans="1:25" ht="15.75" x14ac:dyDescent="0.2">
      <c r="A203" s="35">
        <f t="shared" si="5"/>
        <v>43902</v>
      </c>
      <c r="B203" s="36">
        <f>SUMIFS(СВЦЭМ!$E$33:$E$776,СВЦЭМ!$A$33:$A$776,$A203,СВЦЭМ!$B$33:$B$776,B$191)+'СЕТ СН'!$F$15</f>
        <v>134.74398224999999</v>
      </c>
      <c r="C203" s="36">
        <f>SUMIFS(СВЦЭМ!$E$33:$E$776,СВЦЭМ!$A$33:$A$776,$A203,СВЦЭМ!$B$33:$B$776,C$191)+'СЕТ СН'!$F$15</f>
        <v>138.29531528000001</v>
      </c>
      <c r="D203" s="36">
        <f>SUMIFS(СВЦЭМ!$E$33:$E$776,СВЦЭМ!$A$33:$A$776,$A203,СВЦЭМ!$B$33:$B$776,D$191)+'СЕТ СН'!$F$15</f>
        <v>139.81940907000001</v>
      </c>
      <c r="E203" s="36">
        <f>SUMIFS(СВЦЭМ!$E$33:$E$776,СВЦЭМ!$A$33:$A$776,$A203,СВЦЭМ!$B$33:$B$776,E$191)+'СЕТ СН'!$F$15</f>
        <v>140.68762587000001</v>
      </c>
      <c r="F203" s="36">
        <f>SUMIFS(СВЦЭМ!$E$33:$E$776,СВЦЭМ!$A$33:$A$776,$A203,СВЦЭМ!$B$33:$B$776,F$191)+'СЕТ СН'!$F$15</f>
        <v>139.64758784</v>
      </c>
      <c r="G203" s="36">
        <f>SUMIFS(СВЦЭМ!$E$33:$E$776,СВЦЭМ!$A$33:$A$776,$A203,СВЦЭМ!$B$33:$B$776,G$191)+'СЕТ СН'!$F$15</f>
        <v>138.15709432</v>
      </c>
      <c r="H203" s="36">
        <f>SUMIFS(СВЦЭМ!$E$33:$E$776,СВЦЭМ!$A$33:$A$776,$A203,СВЦЭМ!$B$33:$B$776,H$191)+'СЕТ СН'!$F$15</f>
        <v>137.15111089999999</v>
      </c>
      <c r="I203" s="36">
        <f>SUMIFS(СВЦЭМ!$E$33:$E$776,СВЦЭМ!$A$33:$A$776,$A203,СВЦЭМ!$B$33:$B$776,I$191)+'СЕТ СН'!$F$15</f>
        <v>136.54358988000001</v>
      </c>
      <c r="J203" s="36">
        <f>SUMIFS(СВЦЭМ!$E$33:$E$776,СВЦЭМ!$A$33:$A$776,$A203,СВЦЭМ!$B$33:$B$776,J$191)+'СЕТ СН'!$F$15</f>
        <v>131.06499697000001</v>
      </c>
      <c r="K203" s="36">
        <f>SUMIFS(СВЦЭМ!$E$33:$E$776,СВЦЭМ!$A$33:$A$776,$A203,СВЦЭМ!$B$33:$B$776,K$191)+'СЕТ СН'!$F$15</f>
        <v>130.80375527000001</v>
      </c>
      <c r="L203" s="36">
        <f>SUMIFS(СВЦЭМ!$E$33:$E$776,СВЦЭМ!$A$33:$A$776,$A203,СВЦЭМ!$B$33:$B$776,L$191)+'СЕТ СН'!$F$15</f>
        <v>131.83553126000001</v>
      </c>
      <c r="M203" s="36">
        <f>SUMIFS(СВЦЭМ!$E$33:$E$776,СВЦЭМ!$A$33:$A$776,$A203,СВЦЭМ!$B$33:$B$776,M$191)+'СЕТ СН'!$F$15</f>
        <v>134.61196634000001</v>
      </c>
      <c r="N203" s="36">
        <f>SUMIFS(СВЦЭМ!$E$33:$E$776,СВЦЭМ!$A$33:$A$776,$A203,СВЦЭМ!$B$33:$B$776,N$191)+'СЕТ СН'!$F$15</f>
        <v>135.29082212</v>
      </c>
      <c r="O203" s="36">
        <f>SUMIFS(СВЦЭМ!$E$33:$E$776,СВЦЭМ!$A$33:$A$776,$A203,СВЦЭМ!$B$33:$B$776,O$191)+'СЕТ СН'!$F$15</f>
        <v>136.86049248</v>
      </c>
      <c r="P203" s="36">
        <f>SUMIFS(СВЦЭМ!$E$33:$E$776,СВЦЭМ!$A$33:$A$776,$A203,СВЦЭМ!$B$33:$B$776,P$191)+'СЕТ СН'!$F$15</f>
        <v>138.24371085999999</v>
      </c>
      <c r="Q203" s="36">
        <f>SUMIFS(СВЦЭМ!$E$33:$E$776,СВЦЭМ!$A$33:$A$776,$A203,СВЦЭМ!$B$33:$B$776,Q$191)+'СЕТ СН'!$F$15</f>
        <v>139.15086366</v>
      </c>
      <c r="R203" s="36">
        <f>SUMIFS(СВЦЭМ!$E$33:$E$776,СВЦЭМ!$A$33:$A$776,$A203,СВЦЭМ!$B$33:$B$776,R$191)+'СЕТ СН'!$F$15</f>
        <v>139.36230399999999</v>
      </c>
      <c r="S203" s="36">
        <f>SUMIFS(СВЦЭМ!$E$33:$E$776,СВЦЭМ!$A$33:$A$776,$A203,СВЦЭМ!$B$33:$B$776,S$191)+'СЕТ СН'!$F$15</f>
        <v>138.42320745999999</v>
      </c>
      <c r="T203" s="36">
        <f>SUMIFS(СВЦЭМ!$E$33:$E$776,СВЦЭМ!$A$33:$A$776,$A203,СВЦЭМ!$B$33:$B$776,T$191)+'СЕТ СН'!$F$15</f>
        <v>133.62605156000001</v>
      </c>
      <c r="U203" s="36">
        <f>SUMIFS(СВЦЭМ!$E$33:$E$776,СВЦЭМ!$A$33:$A$776,$A203,СВЦЭМ!$B$33:$B$776,U$191)+'СЕТ СН'!$F$15</f>
        <v>130.91024751</v>
      </c>
      <c r="V203" s="36">
        <f>SUMIFS(СВЦЭМ!$E$33:$E$776,СВЦЭМ!$A$33:$A$776,$A203,СВЦЭМ!$B$33:$B$776,V$191)+'СЕТ СН'!$F$15</f>
        <v>130.09966496000001</v>
      </c>
      <c r="W203" s="36">
        <f>SUMIFS(СВЦЭМ!$E$33:$E$776,СВЦЭМ!$A$33:$A$776,$A203,СВЦЭМ!$B$33:$B$776,W$191)+'СЕТ СН'!$F$15</f>
        <v>132.43603100999999</v>
      </c>
      <c r="X203" s="36">
        <f>SUMIFS(СВЦЭМ!$E$33:$E$776,СВЦЭМ!$A$33:$A$776,$A203,СВЦЭМ!$B$33:$B$776,X$191)+'СЕТ СН'!$F$15</f>
        <v>135.31488844</v>
      </c>
      <c r="Y203" s="36">
        <f>SUMIFS(СВЦЭМ!$E$33:$E$776,СВЦЭМ!$A$33:$A$776,$A203,СВЦЭМ!$B$33:$B$776,Y$191)+'СЕТ СН'!$F$15</f>
        <v>137.78611169999999</v>
      </c>
    </row>
    <row r="204" spans="1:25" ht="15.75" x14ac:dyDescent="0.2">
      <c r="A204" s="35">
        <f t="shared" si="5"/>
        <v>43903</v>
      </c>
      <c r="B204" s="36">
        <f>SUMIFS(СВЦЭМ!$E$33:$E$776,СВЦЭМ!$A$33:$A$776,$A204,СВЦЭМ!$B$33:$B$776,B$191)+'СЕТ СН'!$F$15</f>
        <v>146.92301076000001</v>
      </c>
      <c r="C204" s="36">
        <f>SUMIFS(СВЦЭМ!$E$33:$E$776,СВЦЭМ!$A$33:$A$776,$A204,СВЦЭМ!$B$33:$B$776,C$191)+'СЕТ СН'!$F$15</f>
        <v>149.13262546999999</v>
      </c>
      <c r="D204" s="36">
        <f>SUMIFS(СВЦЭМ!$E$33:$E$776,СВЦЭМ!$A$33:$A$776,$A204,СВЦЭМ!$B$33:$B$776,D$191)+'СЕТ СН'!$F$15</f>
        <v>151.00436887000001</v>
      </c>
      <c r="E204" s="36">
        <f>SUMIFS(СВЦЭМ!$E$33:$E$776,СВЦЭМ!$A$33:$A$776,$A204,СВЦЭМ!$B$33:$B$776,E$191)+'СЕТ СН'!$F$15</f>
        <v>151.01567915000001</v>
      </c>
      <c r="F204" s="36">
        <f>SUMIFS(СВЦЭМ!$E$33:$E$776,СВЦЭМ!$A$33:$A$776,$A204,СВЦЭМ!$B$33:$B$776,F$191)+'СЕТ СН'!$F$15</f>
        <v>150.33039495</v>
      </c>
      <c r="G204" s="36">
        <f>SUMIFS(СВЦЭМ!$E$33:$E$776,СВЦЭМ!$A$33:$A$776,$A204,СВЦЭМ!$B$33:$B$776,G$191)+'СЕТ СН'!$F$15</f>
        <v>146.80199131000001</v>
      </c>
      <c r="H204" s="36">
        <f>SUMIFS(СВЦЭМ!$E$33:$E$776,СВЦЭМ!$A$33:$A$776,$A204,СВЦЭМ!$B$33:$B$776,H$191)+'СЕТ СН'!$F$15</f>
        <v>141.55070695000001</v>
      </c>
      <c r="I204" s="36">
        <f>SUMIFS(СВЦЭМ!$E$33:$E$776,СВЦЭМ!$A$33:$A$776,$A204,СВЦЭМ!$B$33:$B$776,I$191)+'СЕТ СН'!$F$15</f>
        <v>137.19397943000001</v>
      </c>
      <c r="J204" s="36">
        <f>SUMIFS(СВЦЭМ!$E$33:$E$776,СВЦЭМ!$A$33:$A$776,$A204,СВЦЭМ!$B$33:$B$776,J$191)+'СЕТ СН'!$F$15</f>
        <v>130.04605586</v>
      </c>
      <c r="K204" s="36">
        <f>SUMIFS(СВЦЭМ!$E$33:$E$776,СВЦЭМ!$A$33:$A$776,$A204,СВЦЭМ!$B$33:$B$776,K$191)+'СЕТ СН'!$F$15</f>
        <v>129.25343111000001</v>
      </c>
      <c r="L204" s="36">
        <f>SUMIFS(СВЦЭМ!$E$33:$E$776,СВЦЭМ!$A$33:$A$776,$A204,СВЦЭМ!$B$33:$B$776,L$191)+'СЕТ СН'!$F$15</f>
        <v>130.56178299000001</v>
      </c>
      <c r="M204" s="36">
        <f>SUMIFS(СВЦЭМ!$E$33:$E$776,СВЦЭМ!$A$33:$A$776,$A204,СВЦЭМ!$B$33:$B$776,M$191)+'СЕТ СН'!$F$15</f>
        <v>131.99350203</v>
      </c>
      <c r="N204" s="36">
        <f>SUMIFS(СВЦЭМ!$E$33:$E$776,СВЦЭМ!$A$33:$A$776,$A204,СВЦЭМ!$B$33:$B$776,N$191)+'СЕТ СН'!$F$15</f>
        <v>132.48647869000001</v>
      </c>
      <c r="O204" s="36">
        <f>SUMIFS(СВЦЭМ!$E$33:$E$776,СВЦЭМ!$A$33:$A$776,$A204,СВЦЭМ!$B$33:$B$776,O$191)+'СЕТ СН'!$F$15</f>
        <v>134.07035486000001</v>
      </c>
      <c r="P204" s="36">
        <f>SUMIFS(СВЦЭМ!$E$33:$E$776,СВЦЭМ!$A$33:$A$776,$A204,СВЦЭМ!$B$33:$B$776,P$191)+'СЕТ СН'!$F$15</f>
        <v>135.47400264000001</v>
      </c>
      <c r="Q204" s="36">
        <f>SUMIFS(СВЦЭМ!$E$33:$E$776,СВЦЭМ!$A$33:$A$776,$A204,СВЦЭМ!$B$33:$B$776,Q$191)+'СЕТ СН'!$F$15</f>
        <v>136.73061799999999</v>
      </c>
      <c r="R204" s="36">
        <f>SUMIFS(СВЦЭМ!$E$33:$E$776,СВЦЭМ!$A$33:$A$776,$A204,СВЦЭМ!$B$33:$B$776,R$191)+'СЕТ СН'!$F$15</f>
        <v>137.23004811000001</v>
      </c>
      <c r="S204" s="36">
        <f>SUMIFS(СВЦЭМ!$E$33:$E$776,СВЦЭМ!$A$33:$A$776,$A204,СВЦЭМ!$B$33:$B$776,S$191)+'СЕТ СН'!$F$15</f>
        <v>136.38283503</v>
      </c>
      <c r="T204" s="36">
        <f>SUMIFS(СВЦЭМ!$E$33:$E$776,СВЦЭМ!$A$33:$A$776,$A204,СВЦЭМ!$B$33:$B$776,T$191)+'СЕТ СН'!$F$15</f>
        <v>132.87304687</v>
      </c>
      <c r="U204" s="36">
        <f>SUMIFS(СВЦЭМ!$E$33:$E$776,СВЦЭМ!$A$33:$A$776,$A204,СВЦЭМ!$B$33:$B$776,U$191)+'СЕТ СН'!$F$15</f>
        <v>128.91292945000001</v>
      </c>
      <c r="V204" s="36">
        <f>SUMIFS(СВЦЭМ!$E$33:$E$776,СВЦЭМ!$A$33:$A$776,$A204,СВЦЭМ!$B$33:$B$776,V$191)+'СЕТ СН'!$F$15</f>
        <v>127.8412142</v>
      </c>
      <c r="W204" s="36">
        <f>SUMIFS(СВЦЭМ!$E$33:$E$776,СВЦЭМ!$A$33:$A$776,$A204,СВЦЭМ!$B$33:$B$776,W$191)+'СЕТ СН'!$F$15</f>
        <v>128.56282331</v>
      </c>
      <c r="X204" s="36">
        <f>SUMIFS(СВЦЭМ!$E$33:$E$776,СВЦЭМ!$A$33:$A$776,$A204,СВЦЭМ!$B$33:$B$776,X$191)+'СЕТ СН'!$F$15</f>
        <v>128.39911903999999</v>
      </c>
      <c r="Y204" s="36">
        <f>SUMIFS(СВЦЭМ!$E$33:$E$776,СВЦЭМ!$A$33:$A$776,$A204,СВЦЭМ!$B$33:$B$776,Y$191)+'СЕТ СН'!$F$15</f>
        <v>131.88314285000001</v>
      </c>
    </row>
    <row r="205" spans="1:25" ht="15.75" x14ac:dyDescent="0.2">
      <c r="A205" s="35">
        <f t="shared" si="5"/>
        <v>43904</v>
      </c>
      <c r="B205" s="36">
        <f>SUMIFS(СВЦЭМ!$E$33:$E$776,СВЦЭМ!$A$33:$A$776,$A205,СВЦЭМ!$B$33:$B$776,B$191)+'СЕТ СН'!$F$15</f>
        <v>135.26163432999999</v>
      </c>
      <c r="C205" s="36">
        <f>SUMIFS(СВЦЭМ!$E$33:$E$776,СВЦЭМ!$A$33:$A$776,$A205,СВЦЭМ!$B$33:$B$776,C$191)+'СЕТ СН'!$F$15</f>
        <v>138.93730045999999</v>
      </c>
      <c r="D205" s="36">
        <f>SUMIFS(СВЦЭМ!$E$33:$E$776,СВЦЭМ!$A$33:$A$776,$A205,СВЦЭМ!$B$33:$B$776,D$191)+'СЕТ СН'!$F$15</f>
        <v>141.09462600000001</v>
      </c>
      <c r="E205" s="36">
        <f>SUMIFS(СВЦЭМ!$E$33:$E$776,СВЦЭМ!$A$33:$A$776,$A205,СВЦЭМ!$B$33:$B$776,E$191)+'СЕТ СН'!$F$15</f>
        <v>142.90156503</v>
      </c>
      <c r="F205" s="36">
        <f>SUMIFS(СВЦЭМ!$E$33:$E$776,СВЦЭМ!$A$33:$A$776,$A205,СВЦЭМ!$B$33:$B$776,F$191)+'СЕТ СН'!$F$15</f>
        <v>142.04820355999999</v>
      </c>
      <c r="G205" s="36">
        <f>SUMIFS(СВЦЭМ!$E$33:$E$776,СВЦЭМ!$A$33:$A$776,$A205,СВЦЭМ!$B$33:$B$776,G$191)+'СЕТ СН'!$F$15</f>
        <v>139.75641198</v>
      </c>
      <c r="H205" s="36">
        <f>SUMIFS(СВЦЭМ!$E$33:$E$776,СВЦЭМ!$A$33:$A$776,$A205,СВЦЭМ!$B$33:$B$776,H$191)+'СЕТ СН'!$F$15</f>
        <v>136.47985729000001</v>
      </c>
      <c r="I205" s="36">
        <f>SUMIFS(СВЦЭМ!$E$33:$E$776,СВЦЭМ!$A$33:$A$776,$A205,СВЦЭМ!$B$33:$B$776,I$191)+'СЕТ СН'!$F$15</f>
        <v>133.42101984999999</v>
      </c>
      <c r="J205" s="36">
        <f>SUMIFS(СВЦЭМ!$E$33:$E$776,СВЦЭМ!$A$33:$A$776,$A205,СВЦЭМ!$B$33:$B$776,J$191)+'СЕТ СН'!$F$15</f>
        <v>128.96761821000001</v>
      </c>
      <c r="K205" s="36">
        <f>SUMIFS(СВЦЭМ!$E$33:$E$776,СВЦЭМ!$A$33:$A$776,$A205,СВЦЭМ!$B$33:$B$776,K$191)+'СЕТ СН'!$F$15</f>
        <v>131.52854572000001</v>
      </c>
      <c r="L205" s="36">
        <f>SUMIFS(СВЦЭМ!$E$33:$E$776,СВЦЭМ!$A$33:$A$776,$A205,СВЦЭМ!$B$33:$B$776,L$191)+'СЕТ СН'!$F$15</f>
        <v>132.84925139000001</v>
      </c>
      <c r="M205" s="36">
        <f>SUMIFS(СВЦЭМ!$E$33:$E$776,СВЦЭМ!$A$33:$A$776,$A205,СВЦЭМ!$B$33:$B$776,M$191)+'СЕТ СН'!$F$15</f>
        <v>133.99278842999999</v>
      </c>
      <c r="N205" s="36">
        <f>SUMIFS(СВЦЭМ!$E$33:$E$776,СВЦЭМ!$A$33:$A$776,$A205,СВЦЭМ!$B$33:$B$776,N$191)+'СЕТ СН'!$F$15</f>
        <v>135.92795161999999</v>
      </c>
      <c r="O205" s="36">
        <f>SUMIFS(СВЦЭМ!$E$33:$E$776,СВЦЭМ!$A$33:$A$776,$A205,СВЦЭМ!$B$33:$B$776,O$191)+'СЕТ СН'!$F$15</f>
        <v>138.32519636000001</v>
      </c>
      <c r="P205" s="36">
        <f>SUMIFS(СВЦЭМ!$E$33:$E$776,СВЦЭМ!$A$33:$A$776,$A205,СВЦЭМ!$B$33:$B$776,P$191)+'СЕТ СН'!$F$15</f>
        <v>138.41445687999999</v>
      </c>
      <c r="Q205" s="36">
        <f>SUMIFS(СВЦЭМ!$E$33:$E$776,СВЦЭМ!$A$33:$A$776,$A205,СВЦЭМ!$B$33:$B$776,Q$191)+'СЕТ СН'!$F$15</f>
        <v>138.69930213000001</v>
      </c>
      <c r="R205" s="36">
        <f>SUMIFS(СВЦЭМ!$E$33:$E$776,СВЦЭМ!$A$33:$A$776,$A205,СВЦЭМ!$B$33:$B$776,R$191)+'СЕТ СН'!$F$15</f>
        <v>135.84512068999999</v>
      </c>
      <c r="S205" s="36">
        <f>SUMIFS(СВЦЭМ!$E$33:$E$776,СВЦЭМ!$A$33:$A$776,$A205,СВЦЭМ!$B$33:$B$776,S$191)+'СЕТ СН'!$F$15</f>
        <v>134.65839746</v>
      </c>
      <c r="T205" s="36">
        <f>SUMIFS(СВЦЭМ!$E$33:$E$776,СВЦЭМ!$A$33:$A$776,$A205,СВЦЭМ!$B$33:$B$776,T$191)+'СЕТ СН'!$F$15</f>
        <v>131.58685333</v>
      </c>
      <c r="U205" s="36">
        <f>SUMIFS(СВЦЭМ!$E$33:$E$776,СВЦЭМ!$A$33:$A$776,$A205,СВЦЭМ!$B$33:$B$776,U$191)+'СЕТ СН'!$F$15</f>
        <v>129.98035374</v>
      </c>
      <c r="V205" s="36">
        <f>SUMIFS(СВЦЭМ!$E$33:$E$776,СВЦЭМ!$A$33:$A$776,$A205,СВЦЭМ!$B$33:$B$776,V$191)+'СЕТ СН'!$F$15</f>
        <v>127.830422</v>
      </c>
      <c r="W205" s="36">
        <f>SUMIFS(СВЦЭМ!$E$33:$E$776,СВЦЭМ!$A$33:$A$776,$A205,СВЦЭМ!$B$33:$B$776,W$191)+'СЕТ СН'!$F$15</f>
        <v>131.0141643</v>
      </c>
      <c r="X205" s="36">
        <f>SUMIFS(СВЦЭМ!$E$33:$E$776,СВЦЭМ!$A$33:$A$776,$A205,СВЦЭМ!$B$33:$B$776,X$191)+'СЕТ СН'!$F$15</f>
        <v>131.27993504</v>
      </c>
      <c r="Y205" s="36">
        <f>SUMIFS(СВЦЭМ!$E$33:$E$776,СВЦЭМ!$A$33:$A$776,$A205,СВЦЭМ!$B$33:$B$776,Y$191)+'СЕТ СН'!$F$15</f>
        <v>131.36324998000001</v>
      </c>
    </row>
    <row r="206" spans="1:25" ht="15.75" x14ac:dyDescent="0.2">
      <c r="A206" s="35">
        <f t="shared" si="5"/>
        <v>43905</v>
      </c>
      <c r="B206" s="36">
        <f>SUMIFS(СВЦЭМ!$E$33:$E$776,СВЦЭМ!$A$33:$A$776,$A206,СВЦЭМ!$B$33:$B$776,B$191)+'СЕТ СН'!$F$15</f>
        <v>135.76748841</v>
      </c>
      <c r="C206" s="36">
        <f>SUMIFS(СВЦЭМ!$E$33:$E$776,СВЦЭМ!$A$33:$A$776,$A206,СВЦЭМ!$B$33:$B$776,C$191)+'СЕТ СН'!$F$15</f>
        <v>139.55024458</v>
      </c>
      <c r="D206" s="36">
        <f>SUMIFS(СВЦЭМ!$E$33:$E$776,СВЦЭМ!$A$33:$A$776,$A206,СВЦЭМ!$B$33:$B$776,D$191)+'СЕТ СН'!$F$15</f>
        <v>141.31402295999999</v>
      </c>
      <c r="E206" s="36">
        <f>SUMIFS(СВЦЭМ!$E$33:$E$776,СВЦЭМ!$A$33:$A$776,$A206,СВЦЭМ!$B$33:$B$776,E$191)+'СЕТ СН'!$F$15</f>
        <v>143.52450225999999</v>
      </c>
      <c r="F206" s="36">
        <f>SUMIFS(СВЦЭМ!$E$33:$E$776,СВЦЭМ!$A$33:$A$776,$A206,СВЦЭМ!$B$33:$B$776,F$191)+'СЕТ СН'!$F$15</f>
        <v>144.02424798000001</v>
      </c>
      <c r="G206" s="36">
        <f>SUMIFS(СВЦЭМ!$E$33:$E$776,СВЦЭМ!$A$33:$A$776,$A206,СВЦЭМ!$B$33:$B$776,G$191)+'СЕТ СН'!$F$15</f>
        <v>144.28827362999999</v>
      </c>
      <c r="H206" s="36">
        <f>SUMIFS(СВЦЭМ!$E$33:$E$776,СВЦЭМ!$A$33:$A$776,$A206,СВЦЭМ!$B$33:$B$776,H$191)+'СЕТ СН'!$F$15</f>
        <v>143.08573113</v>
      </c>
      <c r="I206" s="36">
        <f>SUMIFS(СВЦЭМ!$E$33:$E$776,СВЦЭМ!$A$33:$A$776,$A206,СВЦЭМ!$B$33:$B$776,I$191)+'СЕТ СН'!$F$15</f>
        <v>139.13190846000001</v>
      </c>
      <c r="J206" s="36">
        <f>SUMIFS(СВЦЭМ!$E$33:$E$776,СВЦЭМ!$A$33:$A$776,$A206,СВЦЭМ!$B$33:$B$776,J$191)+'СЕТ СН'!$F$15</f>
        <v>132.58802725000001</v>
      </c>
      <c r="K206" s="36">
        <f>SUMIFS(СВЦЭМ!$E$33:$E$776,СВЦЭМ!$A$33:$A$776,$A206,СВЦЭМ!$B$33:$B$776,K$191)+'СЕТ СН'!$F$15</f>
        <v>127.73506962</v>
      </c>
      <c r="L206" s="36">
        <f>SUMIFS(СВЦЭМ!$E$33:$E$776,СВЦЭМ!$A$33:$A$776,$A206,СВЦЭМ!$B$33:$B$776,L$191)+'СЕТ СН'!$F$15</f>
        <v>125.87540556</v>
      </c>
      <c r="M206" s="36">
        <f>SUMIFS(СВЦЭМ!$E$33:$E$776,СВЦЭМ!$A$33:$A$776,$A206,СВЦЭМ!$B$33:$B$776,M$191)+'СЕТ СН'!$F$15</f>
        <v>126.25341451</v>
      </c>
      <c r="N206" s="36">
        <f>SUMIFS(СВЦЭМ!$E$33:$E$776,СВЦЭМ!$A$33:$A$776,$A206,СВЦЭМ!$B$33:$B$776,N$191)+'СЕТ СН'!$F$15</f>
        <v>128.67698626000001</v>
      </c>
      <c r="O206" s="36">
        <f>SUMIFS(СВЦЭМ!$E$33:$E$776,СВЦЭМ!$A$33:$A$776,$A206,СВЦЭМ!$B$33:$B$776,O$191)+'СЕТ СН'!$F$15</f>
        <v>131.36902592000001</v>
      </c>
      <c r="P206" s="36">
        <f>SUMIFS(СВЦЭМ!$E$33:$E$776,СВЦЭМ!$A$33:$A$776,$A206,СВЦЭМ!$B$33:$B$776,P$191)+'СЕТ СН'!$F$15</f>
        <v>132.75689116000001</v>
      </c>
      <c r="Q206" s="36">
        <f>SUMIFS(СВЦЭМ!$E$33:$E$776,СВЦЭМ!$A$33:$A$776,$A206,СВЦЭМ!$B$33:$B$776,Q$191)+'СЕТ СН'!$F$15</f>
        <v>133.48781265</v>
      </c>
      <c r="R206" s="36">
        <f>SUMIFS(СВЦЭМ!$E$33:$E$776,СВЦЭМ!$A$33:$A$776,$A206,СВЦЭМ!$B$33:$B$776,R$191)+'СЕТ СН'!$F$15</f>
        <v>133.23934733999999</v>
      </c>
      <c r="S206" s="36">
        <f>SUMIFS(СВЦЭМ!$E$33:$E$776,СВЦЭМ!$A$33:$A$776,$A206,СВЦЭМ!$B$33:$B$776,S$191)+'СЕТ СН'!$F$15</f>
        <v>132.43752624999999</v>
      </c>
      <c r="T206" s="36">
        <f>SUMIFS(СВЦЭМ!$E$33:$E$776,СВЦЭМ!$A$33:$A$776,$A206,СВЦЭМ!$B$33:$B$776,T$191)+'СЕТ СН'!$F$15</f>
        <v>128.97218114</v>
      </c>
      <c r="U206" s="36">
        <f>SUMIFS(СВЦЭМ!$E$33:$E$776,СВЦЭМ!$A$33:$A$776,$A206,СВЦЭМ!$B$33:$B$776,U$191)+'СЕТ СН'!$F$15</f>
        <v>127.07595505</v>
      </c>
      <c r="V206" s="36">
        <f>SUMIFS(СВЦЭМ!$E$33:$E$776,СВЦЭМ!$A$33:$A$776,$A206,СВЦЭМ!$B$33:$B$776,V$191)+'СЕТ СН'!$F$15</f>
        <v>126.65305522</v>
      </c>
      <c r="W206" s="36">
        <f>SUMIFS(СВЦЭМ!$E$33:$E$776,СВЦЭМ!$A$33:$A$776,$A206,СВЦЭМ!$B$33:$B$776,W$191)+'СЕТ СН'!$F$15</f>
        <v>127.99809392</v>
      </c>
      <c r="X206" s="36">
        <f>SUMIFS(СВЦЭМ!$E$33:$E$776,СВЦЭМ!$A$33:$A$776,$A206,СВЦЭМ!$B$33:$B$776,X$191)+'СЕТ СН'!$F$15</f>
        <v>131.27843426000001</v>
      </c>
      <c r="Y206" s="36">
        <f>SUMIFS(СВЦЭМ!$E$33:$E$776,СВЦЭМ!$A$33:$A$776,$A206,СВЦЭМ!$B$33:$B$776,Y$191)+'СЕТ СН'!$F$15</f>
        <v>136.22117528000001</v>
      </c>
    </row>
    <row r="207" spans="1:25" ht="15.75" x14ac:dyDescent="0.2">
      <c r="A207" s="35">
        <f t="shared" si="5"/>
        <v>43906</v>
      </c>
      <c r="B207" s="36">
        <f>SUMIFS(СВЦЭМ!$E$33:$E$776,СВЦЭМ!$A$33:$A$776,$A207,СВЦЭМ!$B$33:$B$776,B$191)+'СЕТ СН'!$F$15</f>
        <v>142.81689512</v>
      </c>
      <c r="C207" s="36">
        <f>SUMIFS(СВЦЭМ!$E$33:$E$776,СВЦЭМ!$A$33:$A$776,$A207,СВЦЭМ!$B$33:$B$776,C$191)+'СЕТ СН'!$F$15</f>
        <v>145.74126745999999</v>
      </c>
      <c r="D207" s="36">
        <f>SUMIFS(СВЦЭМ!$E$33:$E$776,СВЦЭМ!$A$33:$A$776,$A207,СВЦЭМ!$B$33:$B$776,D$191)+'СЕТ СН'!$F$15</f>
        <v>146.25697814</v>
      </c>
      <c r="E207" s="36">
        <f>SUMIFS(СВЦЭМ!$E$33:$E$776,СВЦЭМ!$A$33:$A$776,$A207,СВЦЭМ!$B$33:$B$776,E$191)+'СЕТ СН'!$F$15</f>
        <v>146.39120801999999</v>
      </c>
      <c r="F207" s="36">
        <f>SUMIFS(СВЦЭМ!$E$33:$E$776,СВЦЭМ!$A$33:$A$776,$A207,СВЦЭМ!$B$33:$B$776,F$191)+'СЕТ СН'!$F$15</f>
        <v>146.40017734</v>
      </c>
      <c r="G207" s="36">
        <f>SUMIFS(СВЦЭМ!$E$33:$E$776,СВЦЭМ!$A$33:$A$776,$A207,СВЦЭМ!$B$33:$B$776,G$191)+'СЕТ СН'!$F$15</f>
        <v>146.46284023999999</v>
      </c>
      <c r="H207" s="36">
        <f>SUMIFS(СВЦЭМ!$E$33:$E$776,СВЦЭМ!$A$33:$A$776,$A207,СВЦЭМ!$B$33:$B$776,H$191)+'СЕТ СН'!$F$15</f>
        <v>143.04532030999999</v>
      </c>
      <c r="I207" s="36">
        <f>SUMIFS(СВЦЭМ!$E$33:$E$776,СВЦЭМ!$A$33:$A$776,$A207,СВЦЭМ!$B$33:$B$776,I$191)+'СЕТ СН'!$F$15</f>
        <v>136.32336520999999</v>
      </c>
      <c r="J207" s="36">
        <f>SUMIFS(СВЦЭМ!$E$33:$E$776,СВЦЭМ!$A$33:$A$776,$A207,СВЦЭМ!$B$33:$B$776,J$191)+'СЕТ СН'!$F$15</f>
        <v>126.41409898000001</v>
      </c>
      <c r="K207" s="36">
        <f>SUMIFS(СВЦЭМ!$E$33:$E$776,СВЦЭМ!$A$33:$A$776,$A207,СВЦЭМ!$B$33:$B$776,K$191)+'СЕТ СН'!$F$15</f>
        <v>126.34578587</v>
      </c>
      <c r="L207" s="36">
        <f>SUMIFS(СВЦЭМ!$E$33:$E$776,СВЦЭМ!$A$33:$A$776,$A207,СВЦЭМ!$B$33:$B$776,L$191)+'СЕТ СН'!$F$15</f>
        <v>126.31303224</v>
      </c>
      <c r="M207" s="36">
        <f>SUMIFS(СВЦЭМ!$E$33:$E$776,СВЦЭМ!$A$33:$A$776,$A207,СВЦЭМ!$B$33:$B$776,M$191)+'СЕТ СН'!$F$15</f>
        <v>128.79946616000001</v>
      </c>
      <c r="N207" s="36">
        <f>SUMIFS(СВЦЭМ!$E$33:$E$776,СВЦЭМ!$A$33:$A$776,$A207,СВЦЭМ!$B$33:$B$776,N$191)+'СЕТ СН'!$F$15</f>
        <v>131.29956096000001</v>
      </c>
      <c r="O207" s="36">
        <f>SUMIFS(СВЦЭМ!$E$33:$E$776,СВЦЭМ!$A$33:$A$776,$A207,СВЦЭМ!$B$33:$B$776,O$191)+'СЕТ СН'!$F$15</f>
        <v>134.75530696999999</v>
      </c>
      <c r="P207" s="36">
        <f>SUMIFS(СВЦЭМ!$E$33:$E$776,СВЦЭМ!$A$33:$A$776,$A207,СВЦЭМ!$B$33:$B$776,P$191)+'СЕТ СН'!$F$15</f>
        <v>135.86272144</v>
      </c>
      <c r="Q207" s="36">
        <f>SUMIFS(СВЦЭМ!$E$33:$E$776,СВЦЭМ!$A$33:$A$776,$A207,СВЦЭМ!$B$33:$B$776,Q$191)+'СЕТ СН'!$F$15</f>
        <v>135.79914926000001</v>
      </c>
      <c r="R207" s="36">
        <f>SUMIFS(СВЦЭМ!$E$33:$E$776,СВЦЭМ!$A$33:$A$776,$A207,СВЦЭМ!$B$33:$B$776,R$191)+'СЕТ СН'!$F$15</f>
        <v>136.66603021</v>
      </c>
      <c r="S207" s="36">
        <f>SUMIFS(СВЦЭМ!$E$33:$E$776,СВЦЭМ!$A$33:$A$776,$A207,СВЦЭМ!$B$33:$B$776,S$191)+'СЕТ СН'!$F$15</f>
        <v>135.34804391</v>
      </c>
      <c r="T207" s="36">
        <f>SUMIFS(СВЦЭМ!$E$33:$E$776,СВЦЭМ!$A$33:$A$776,$A207,СВЦЭМ!$B$33:$B$776,T$191)+'СЕТ СН'!$F$15</f>
        <v>132.22441659</v>
      </c>
      <c r="U207" s="36">
        <f>SUMIFS(СВЦЭМ!$E$33:$E$776,СВЦЭМ!$A$33:$A$776,$A207,СВЦЭМ!$B$33:$B$776,U$191)+'СЕТ СН'!$F$15</f>
        <v>128.98366951</v>
      </c>
      <c r="V207" s="36">
        <f>SUMIFS(СВЦЭМ!$E$33:$E$776,СВЦЭМ!$A$33:$A$776,$A207,СВЦЭМ!$B$33:$B$776,V$191)+'СЕТ СН'!$F$15</f>
        <v>128.11362876999999</v>
      </c>
      <c r="W207" s="36">
        <f>SUMIFS(СВЦЭМ!$E$33:$E$776,СВЦЭМ!$A$33:$A$776,$A207,СВЦЭМ!$B$33:$B$776,W$191)+'СЕТ СН'!$F$15</f>
        <v>131.25808981</v>
      </c>
      <c r="X207" s="36">
        <f>SUMIFS(СВЦЭМ!$E$33:$E$776,СВЦЭМ!$A$33:$A$776,$A207,СВЦЭМ!$B$33:$B$776,X$191)+'СЕТ СН'!$F$15</f>
        <v>135.25909621</v>
      </c>
      <c r="Y207" s="36">
        <f>SUMIFS(СВЦЭМ!$E$33:$E$776,СВЦЭМ!$A$33:$A$776,$A207,СВЦЭМ!$B$33:$B$776,Y$191)+'СЕТ СН'!$F$15</f>
        <v>139.33527222999999</v>
      </c>
    </row>
    <row r="208" spans="1:25" ht="15.75" x14ac:dyDescent="0.2">
      <c r="A208" s="35">
        <f t="shared" si="5"/>
        <v>43907</v>
      </c>
      <c r="B208" s="36">
        <f>SUMIFS(СВЦЭМ!$E$33:$E$776,СВЦЭМ!$A$33:$A$776,$A208,СВЦЭМ!$B$33:$B$776,B$191)+'СЕТ СН'!$F$15</f>
        <v>133.21754910999999</v>
      </c>
      <c r="C208" s="36">
        <f>SUMIFS(СВЦЭМ!$E$33:$E$776,СВЦЭМ!$A$33:$A$776,$A208,СВЦЭМ!$B$33:$B$776,C$191)+'СЕТ СН'!$F$15</f>
        <v>135.40290969</v>
      </c>
      <c r="D208" s="36">
        <f>SUMIFS(СВЦЭМ!$E$33:$E$776,СВЦЭМ!$A$33:$A$776,$A208,СВЦЭМ!$B$33:$B$776,D$191)+'СЕТ СН'!$F$15</f>
        <v>137.71017800000001</v>
      </c>
      <c r="E208" s="36">
        <f>SUMIFS(СВЦЭМ!$E$33:$E$776,СВЦЭМ!$A$33:$A$776,$A208,СВЦЭМ!$B$33:$B$776,E$191)+'СЕТ СН'!$F$15</f>
        <v>138.4095495</v>
      </c>
      <c r="F208" s="36">
        <f>SUMIFS(СВЦЭМ!$E$33:$E$776,СВЦЭМ!$A$33:$A$776,$A208,СВЦЭМ!$B$33:$B$776,F$191)+'СЕТ СН'!$F$15</f>
        <v>137.19315084999999</v>
      </c>
      <c r="G208" s="36">
        <f>SUMIFS(СВЦЭМ!$E$33:$E$776,СВЦЭМ!$A$33:$A$776,$A208,СВЦЭМ!$B$33:$B$776,G$191)+'СЕТ СН'!$F$15</f>
        <v>134.93117943999999</v>
      </c>
      <c r="H208" s="36">
        <f>SUMIFS(СВЦЭМ!$E$33:$E$776,СВЦЭМ!$A$33:$A$776,$A208,СВЦЭМ!$B$33:$B$776,H$191)+'СЕТ СН'!$F$15</f>
        <v>131.41391243000001</v>
      </c>
      <c r="I208" s="36">
        <f>SUMIFS(СВЦЭМ!$E$33:$E$776,СВЦЭМ!$A$33:$A$776,$A208,СВЦЭМ!$B$33:$B$776,I$191)+'СЕТ СН'!$F$15</f>
        <v>127.60341999000001</v>
      </c>
      <c r="J208" s="36">
        <f>SUMIFS(СВЦЭМ!$E$33:$E$776,СВЦЭМ!$A$33:$A$776,$A208,СВЦЭМ!$B$33:$B$776,J$191)+'СЕТ СН'!$F$15</f>
        <v>126.34388237</v>
      </c>
      <c r="K208" s="36">
        <f>SUMIFS(СВЦЭМ!$E$33:$E$776,СВЦЭМ!$A$33:$A$776,$A208,СВЦЭМ!$B$33:$B$776,K$191)+'СЕТ СН'!$F$15</f>
        <v>127.08833101</v>
      </c>
      <c r="L208" s="36">
        <f>SUMIFS(СВЦЭМ!$E$33:$E$776,СВЦЭМ!$A$33:$A$776,$A208,СВЦЭМ!$B$33:$B$776,L$191)+'СЕТ СН'!$F$15</f>
        <v>127.89562419000001</v>
      </c>
      <c r="M208" s="36">
        <f>SUMIFS(СВЦЭМ!$E$33:$E$776,СВЦЭМ!$A$33:$A$776,$A208,СВЦЭМ!$B$33:$B$776,M$191)+'СЕТ СН'!$F$15</f>
        <v>131.16082452000001</v>
      </c>
      <c r="N208" s="36">
        <f>SUMIFS(СВЦЭМ!$E$33:$E$776,СВЦЭМ!$A$33:$A$776,$A208,СВЦЭМ!$B$33:$B$776,N$191)+'СЕТ СН'!$F$15</f>
        <v>135.03454801999999</v>
      </c>
      <c r="O208" s="36">
        <f>SUMIFS(СВЦЭМ!$E$33:$E$776,СВЦЭМ!$A$33:$A$776,$A208,СВЦЭМ!$B$33:$B$776,O$191)+'СЕТ СН'!$F$15</f>
        <v>135.58250821999999</v>
      </c>
      <c r="P208" s="36">
        <f>SUMIFS(СВЦЭМ!$E$33:$E$776,СВЦЭМ!$A$33:$A$776,$A208,СВЦЭМ!$B$33:$B$776,P$191)+'СЕТ СН'!$F$15</f>
        <v>134.80137930000001</v>
      </c>
      <c r="Q208" s="36">
        <f>SUMIFS(СВЦЭМ!$E$33:$E$776,СВЦЭМ!$A$33:$A$776,$A208,СВЦЭМ!$B$33:$B$776,Q$191)+'СЕТ СН'!$F$15</f>
        <v>134.98159733</v>
      </c>
      <c r="R208" s="36">
        <f>SUMIFS(СВЦЭМ!$E$33:$E$776,СВЦЭМ!$A$33:$A$776,$A208,СВЦЭМ!$B$33:$B$776,R$191)+'СЕТ СН'!$F$15</f>
        <v>134.24639635</v>
      </c>
      <c r="S208" s="36">
        <f>SUMIFS(СВЦЭМ!$E$33:$E$776,СВЦЭМ!$A$33:$A$776,$A208,СВЦЭМ!$B$33:$B$776,S$191)+'СЕТ СН'!$F$15</f>
        <v>133.61996722000001</v>
      </c>
      <c r="T208" s="36">
        <f>SUMIFS(СВЦЭМ!$E$33:$E$776,СВЦЭМ!$A$33:$A$776,$A208,СВЦЭМ!$B$33:$B$776,T$191)+'СЕТ СН'!$F$15</f>
        <v>133.29080013999999</v>
      </c>
      <c r="U208" s="36">
        <f>SUMIFS(СВЦЭМ!$E$33:$E$776,СВЦЭМ!$A$33:$A$776,$A208,СВЦЭМ!$B$33:$B$776,U$191)+'СЕТ СН'!$F$15</f>
        <v>134.03678184</v>
      </c>
      <c r="V208" s="36">
        <f>SUMIFS(СВЦЭМ!$E$33:$E$776,СВЦЭМ!$A$33:$A$776,$A208,СВЦЭМ!$B$33:$B$776,V$191)+'СЕТ СН'!$F$15</f>
        <v>133.19767096999999</v>
      </c>
      <c r="W208" s="36">
        <f>SUMIFS(СВЦЭМ!$E$33:$E$776,СВЦЭМ!$A$33:$A$776,$A208,СВЦЭМ!$B$33:$B$776,W$191)+'СЕТ СН'!$F$15</f>
        <v>130.33374653000001</v>
      </c>
      <c r="X208" s="36">
        <f>SUMIFS(СВЦЭМ!$E$33:$E$776,СВЦЭМ!$A$33:$A$776,$A208,СВЦЭМ!$B$33:$B$776,X$191)+'СЕТ СН'!$F$15</f>
        <v>129.09849926999999</v>
      </c>
      <c r="Y208" s="36">
        <f>SUMIFS(СВЦЭМ!$E$33:$E$776,СВЦЭМ!$A$33:$A$776,$A208,СВЦЭМ!$B$33:$B$776,Y$191)+'СЕТ СН'!$F$15</f>
        <v>129.25105875</v>
      </c>
    </row>
    <row r="209" spans="1:25" ht="15.75" x14ac:dyDescent="0.2">
      <c r="A209" s="35">
        <f t="shared" si="5"/>
        <v>43908</v>
      </c>
      <c r="B209" s="36">
        <f>SUMIFS(СВЦЭМ!$E$33:$E$776,СВЦЭМ!$A$33:$A$776,$A209,СВЦЭМ!$B$33:$B$776,B$191)+'СЕТ СН'!$F$15</f>
        <v>139.33762919</v>
      </c>
      <c r="C209" s="36">
        <f>SUMIFS(СВЦЭМ!$E$33:$E$776,СВЦЭМ!$A$33:$A$776,$A209,СВЦЭМ!$B$33:$B$776,C$191)+'СЕТ СН'!$F$15</f>
        <v>143.98991294000001</v>
      </c>
      <c r="D209" s="36">
        <f>SUMIFS(СВЦЭМ!$E$33:$E$776,СВЦЭМ!$A$33:$A$776,$A209,СВЦЭМ!$B$33:$B$776,D$191)+'СЕТ СН'!$F$15</f>
        <v>147.50964157999999</v>
      </c>
      <c r="E209" s="36">
        <f>SUMIFS(СВЦЭМ!$E$33:$E$776,СВЦЭМ!$A$33:$A$776,$A209,СВЦЭМ!$B$33:$B$776,E$191)+'СЕТ СН'!$F$15</f>
        <v>148.40616091000001</v>
      </c>
      <c r="F209" s="36">
        <f>SUMIFS(СВЦЭМ!$E$33:$E$776,СВЦЭМ!$A$33:$A$776,$A209,СВЦЭМ!$B$33:$B$776,F$191)+'СЕТ СН'!$F$15</f>
        <v>148.57076681000001</v>
      </c>
      <c r="G209" s="36">
        <f>SUMIFS(СВЦЭМ!$E$33:$E$776,СВЦЭМ!$A$33:$A$776,$A209,СВЦЭМ!$B$33:$B$776,G$191)+'СЕТ СН'!$F$15</f>
        <v>145.71177005999999</v>
      </c>
      <c r="H209" s="36">
        <f>SUMIFS(СВЦЭМ!$E$33:$E$776,СВЦЭМ!$A$33:$A$776,$A209,СВЦЭМ!$B$33:$B$776,H$191)+'СЕТ СН'!$F$15</f>
        <v>138.50195482999999</v>
      </c>
      <c r="I209" s="36">
        <f>SUMIFS(СВЦЭМ!$E$33:$E$776,СВЦЭМ!$A$33:$A$776,$A209,СВЦЭМ!$B$33:$B$776,I$191)+'СЕТ СН'!$F$15</f>
        <v>131.28190486</v>
      </c>
      <c r="J209" s="36">
        <f>SUMIFS(СВЦЭМ!$E$33:$E$776,СВЦЭМ!$A$33:$A$776,$A209,СВЦЭМ!$B$33:$B$776,J$191)+'СЕТ СН'!$F$15</f>
        <v>125.49607812000001</v>
      </c>
      <c r="K209" s="36">
        <f>SUMIFS(СВЦЭМ!$E$33:$E$776,СВЦЭМ!$A$33:$A$776,$A209,СВЦЭМ!$B$33:$B$776,K$191)+'СЕТ СН'!$F$15</f>
        <v>126.60175393</v>
      </c>
      <c r="L209" s="36">
        <f>SUMIFS(СВЦЭМ!$E$33:$E$776,СВЦЭМ!$A$33:$A$776,$A209,СВЦЭМ!$B$33:$B$776,L$191)+'СЕТ СН'!$F$15</f>
        <v>126.46357746</v>
      </c>
      <c r="M209" s="36">
        <f>SUMIFS(СВЦЭМ!$E$33:$E$776,СВЦЭМ!$A$33:$A$776,$A209,СВЦЭМ!$B$33:$B$776,M$191)+'СЕТ СН'!$F$15</f>
        <v>124.15745726999999</v>
      </c>
      <c r="N209" s="36">
        <f>SUMIFS(СВЦЭМ!$E$33:$E$776,СВЦЭМ!$A$33:$A$776,$A209,СВЦЭМ!$B$33:$B$776,N$191)+'СЕТ СН'!$F$15</f>
        <v>126.59386062</v>
      </c>
      <c r="O209" s="36">
        <f>SUMIFS(СВЦЭМ!$E$33:$E$776,СВЦЭМ!$A$33:$A$776,$A209,СВЦЭМ!$B$33:$B$776,O$191)+'СЕТ СН'!$F$15</f>
        <v>128.16260159999999</v>
      </c>
      <c r="P209" s="36">
        <f>SUMIFS(СВЦЭМ!$E$33:$E$776,СВЦЭМ!$A$33:$A$776,$A209,СВЦЭМ!$B$33:$B$776,P$191)+'СЕТ СН'!$F$15</f>
        <v>127.71894389000001</v>
      </c>
      <c r="Q209" s="36">
        <f>SUMIFS(СВЦЭМ!$E$33:$E$776,СВЦЭМ!$A$33:$A$776,$A209,СВЦЭМ!$B$33:$B$776,Q$191)+'СЕТ СН'!$F$15</f>
        <v>128.78382819999999</v>
      </c>
      <c r="R209" s="36">
        <f>SUMIFS(СВЦЭМ!$E$33:$E$776,СВЦЭМ!$A$33:$A$776,$A209,СВЦЭМ!$B$33:$B$776,R$191)+'СЕТ СН'!$F$15</f>
        <v>132.51863539999999</v>
      </c>
      <c r="S209" s="36">
        <f>SUMIFS(СВЦЭМ!$E$33:$E$776,СВЦЭМ!$A$33:$A$776,$A209,СВЦЭМ!$B$33:$B$776,S$191)+'СЕТ СН'!$F$15</f>
        <v>130.65416293000001</v>
      </c>
      <c r="T209" s="36">
        <f>SUMIFS(СВЦЭМ!$E$33:$E$776,СВЦЭМ!$A$33:$A$776,$A209,СВЦЭМ!$B$33:$B$776,T$191)+'СЕТ СН'!$F$15</f>
        <v>128.8844355</v>
      </c>
      <c r="U209" s="36">
        <f>SUMIFS(СВЦЭМ!$E$33:$E$776,СВЦЭМ!$A$33:$A$776,$A209,СВЦЭМ!$B$33:$B$776,U$191)+'СЕТ СН'!$F$15</f>
        <v>124.44805572</v>
      </c>
      <c r="V209" s="36">
        <f>SUMIFS(СВЦЭМ!$E$33:$E$776,СВЦЭМ!$A$33:$A$776,$A209,СВЦЭМ!$B$33:$B$776,V$191)+'СЕТ СН'!$F$15</f>
        <v>124.30490229999999</v>
      </c>
      <c r="W209" s="36">
        <f>SUMIFS(СВЦЭМ!$E$33:$E$776,СВЦЭМ!$A$33:$A$776,$A209,СВЦЭМ!$B$33:$B$776,W$191)+'СЕТ СН'!$F$15</f>
        <v>123.20975860999999</v>
      </c>
      <c r="X209" s="36">
        <f>SUMIFS(СВЦЭМ!$E$33:$E$776,СВЦЭМ!$A$33:$A$776,$A209,СВЦЭМ!$B$33:$B$776,X$191)+'СЕТ СН'!$F$15</f>
        <v>125.05485897</v>
      </c>
      <c r="Y209" s="36">
        <f>SUMIFS(СВЦЭМ!$E$33:$E$776,СВЦЭМ!$A$33:$A$776,$A209,СВЦЭМ!$B$33:$B$776,Y$191)+'СЕТ СН'!$F$15</f>
        <v>128.21711511000001</v>
      </c>
    </row>
    <row r="210" spans="1:25" ht="15.75" x14ac:dyDescent="0.2">
      <c r="A210" s="35">
        <f t="shared" si="5"/>
        <v>43909</v>
      </c>
      <c r="B210" s="36">
        <f>SUMIFS(СВЦЭМ!$E$33:$E$776,СВЦЭМ!$A$33:$A$776,$A210,СВЦЭМ!$B$33:$B$776,B$191)+'СЕТ СН'!$F$15</f>
        <v>133.97236821000001</v>
      </c>
      <c r="C210" s="36">
        <f>SUMIFS(СВЦЭМ!$E$33:$E$776,СВЦЭМ!$A$33:$A$776,$A210,СВЦЭМ!$B$33:$B$776,C$191)+'СЕТ СН'!$F$15</f>
        <v>138.4273925</v>
      </c>
      <c r="D210" s="36">
        <f>SUMIFS(СВЦЭМ!$E$33:$E$776,СВЦЭМ!$A$33:$A$776,$A210,СВЦЭМ!$B$33:$B$776,D$191)+'СЕТ СН'!$F$15</f>
        <v>140.87551056000001</v>
      </c>
      <c r="E210" s="36">
        <f>SUMIFS(СВЦЭМ!$E$33:$E$776,СВЦЭМ!$A$33:$A$776,$A210,СВЦЭМ!$B$33:$B$776,E$191)+'СЕТ СН'!$F$15</f>
        <v>142.52120880999999</v>
      </c>
      <c r="F210" s="36">
        <f>SUMIFS(СВЦЭМ!$E$33:$E$776,СВЦЭМ!$A$33:$A$776,$A210,СВЦЭМ!$B$33:$B$776,F$191)+'СЕТ СН'!$F$15</f>
        <v>142.82951254</v>
      </c>
      <c r="G210" s="36">
        <f>SUMIFS(СВЦЭМ!$E$33:$E$776,СВЦЭМ!$A$33:$A$776,$A210,СВЦЭМ!$B$33:$B$776,G$191)+'СЕТ СН'!$F$15</f>
        <v>139.02571666</v>
      </c>
      <c r="H210" s="36">
        <f>SUMIFS(СВЦЭМ!$E$33:$E$776,СВЦЭМ!$A$33:$A$776,$A210,СВЦЭМ!$B$33:$B$776,H$191)+'СЕТ СН'!$F$15</f>
        <v>131.87616477</v>
      </c>
      <c r="I210" s="36">
        <f>SUMIFS(СВЦЭМ!$E$33:$E$776,СВЦЭМ!$A$33:$A$776,$A210,СВЦЭМ!$B$33:$B$776,I$191)+'СЕТ СН'!$F$15</f>
        <v>126.31152372</v>
      </c>
      <c r="J210" s="36">
        <f>SUMIFS(СВЦЭМ!$E$33:$E$776,СВЦЭМ!$A$33:$A$776,$A210,СВЦЭМ!$B$33:$B$776,J$191)+'СЕТ СН'!$F$15</f>
        <v>126.32256733</v>
      </c>
      <c r="K210" s="36">
        <f>SUMIFS(СВЦЭМ!$E$33:$E$776,СВЦЭМ!$A$33:$A$776,$A210,СВЦЭМ!$B$33:$B$776,K$191)+'СЕТ СН'!$F$15</f>
        <v>127.92219545</v>
      </c>
      <c r="L210" s="36">
        <f>SUMIFS(СВЦЭМ!$E$33:$E$776,СВЦЭМ!$A$33:$A$776,$A210,СВЦЭМ!$B$33:$B$776,L$191)+'СЕТ СН'!$F$15</f>
        <v>128.17048308</v>
      </c>
      <c r="M210" s="36">
        <f>SUMIFS(СВЦЭМ!$E$33:$E$776,СВЦЭМ!$A$33:$A$776,$A210,СВЦЭМ!$B$33:$B$776,M$191)+'СЕТ СН'!$F$15</f>
        <v>123.89686802</v>
      </c>
      <c r="N210" s="36">
        <f>SUMIFS(СВЦЭМ!$E$33:$E$776,СВЦЭМ!$A$33:$A$776,$A210,СВЦЭМ!$B$33:$B$776,N$191)+'СЕТ СН'!$F$15</f>
        <v>123.35958915000001</v>
      </c>
      <c r="O210" s="36">
        <f>SUMIFS(СВЦЭМ!$E$33:$E$776,СВЦЭМ!$A$33:$A$776,$A210,СВЦЭМ!$B$33:$B$776,O$191)+'СЕТ СН'!$F$15</f>
        <v>126.63701143999999</v>
      </c>
      <c r="P210" s="36">
        <f>SUMIFS(СВЦЭМ!$E$33:$E$776,СВЦЭМ!$A$33:$A$776,$A210,СВЦЭМ!$B$33:$B$776,P$191)+'СЕТ СН'!$F$15</f>
        <v>125.89548795</v>
      </c>
      <c r="Q210" s="36">
        <f>SUMIFS(СВЦЭМ!$E$33:$E$776,СВЦЭМ!$A$33:$A$776,$A210,СВЦЭМ!$B$33:$B$776,Q$191)+'СЕТ СН'!$F$15</f>
        <v>126.5187035</v>
      </c>
      <c r="R210" s="36">
        <f>SUMIFS(СВЦЭМ!$E$33:$E$776,СВЦЭМ!$A$33:$A$776,$A210,СВЦЭМ!$B$33:$B$776,R$191)+'СЕТ СН'!$F$15</f>
        <v>124.78948676</v>
      </c>
      <c r="S210" s="36">
        <f>SUMIFS(СВЦЭМ!$E$33:$E$776,СВЦЭМ!$A$33:$A$776,$A210,СВЦЭМ!$B$33:$B$776,S$191)+'СЕТ СН'!$F$15</f>
        <v>125.16522514</v>
      </c>
      <c r="T210" s="36">
        <f>SUMIFS(СВЦЭМ!$E$33:$E$776,СВЦЭМ!$A$33:$A$776,$A210,СВЦЭМ!$B$33:$B$776,T$191)+'СЕТ СН'!$F$15</f>
        <v>126.60360872</v>
      </c>
      <c r="U210" s="36">
        <f>SUMIFS(СВЦЭМ!$E$33:$E$776,СВЦЭМ!$A$33:$A$776,$A210,СВЦЭМ!$B$33:$B$776,U$191)+'СЕТ СН'!$F$15</f>
        <v>126.29023325</v>
      </c>
      <c r="V210" s="36">
        <f>SUMIFS(СВЦЭМ!$E$33:$E$776,СВЦЭМ!$A$33:$A$776,$A210,СВЦЭМ!$B$33:$B$776,V$191)+'СЕТ СН'!$F$15</f>
        <v>124.46091018</v>
      </c>
      <c r="W210" s="36">
        <f>SUMIFS(СВЦЭМ!$E$33:$E$776,СВЦЭМ!$A$33:$A$776,$A210,СВЦЭМ!$B$33:$B$776,W$191)+'СЕТ СН'!$F$15</f>
        <v>127.79740481</v>
      </c>
      <c r="X210" s="36">
        <f>SUMIFS(СВЦЭМ!$E$33:$E$776,СВЦЭМ!$A$33:$A$776,$A210,СВЦЭМ!$B$33:$B$776,X$191)+'СЕТ СН'!$F$15</f>
        <v>125.64593211</v>
      </c>
      <c r="Y210" s="36">
        <f>SUMIFS(СВЦЭМ!$E$33:$E$776,СВЦЭМ!$A$33:$A$776,$A210,СВЦЭМ!$B$33:$B$776,Y$191)+'СЕТ СН'!$F$15</f>
        <v>127.36310571</v>
      </c>
    </row>
    <row r="211" spans="1:25" ht="15.75" x14ac:dyDescent="0.2">
      <c r="A211" s="35">
        <f t="shared" si="5"/>
        <v>43910</v>
      </c>
      <c r="B211" s="36">
        <f>SUMIFS(СВЦЭМ!$E$33:$E$776,СВЦЭМ!$A$33:$A$776,$A211,СВЦЭМ!$B$33:$B$776,B$191)+'СЕТ СН'!$F$15</f>
        <v>141.69615182999999</v>
      </c>
      <c r="C211" s="36">
        <f>SUMIFS(СВЦЭМ!$E$33:$E$776,СВЦЭМ!$A$33:$A$776,$A211,СВЦЭМ!$B$33:$B$776,C$191)+'СЕТ СН'!$F$15</f>
        <v>145.01300101999999</v>
      </c>
      <c r="D211" s="36">
        <f>SUMIFS(СВЦЭМ!$E$33:$E$776,СВЦЭМ!$A$33:$A$776,$A211,СВЦЭМ!$B$33:$B$776,D$191)+'СЕТ СН'!$F$15</f>
        <v>147.46858849</v>
      </c>
      <c r="E211" s="36">
        <f>SUMIFS(СВЦЭМ!$E$33:$E$776,СВЦЭМ!$A$33:$A$776,$A211,СВЦЭМ!$B$33:$B$776,E$191)+'СЕТ СН'!$F$15</f>
        <v>148.05453673</v>
      </c>
      <c r="F211" s="36">
        <f>SUMIFS(СВЦЭМ!$E$33:$E$776,СВЦЭМ!$A$33:$A$776,$A211,СВЦЭМ!$B$33:$B$776,F$191)+'СЕТ СН'!$F$15</f>
        <v>147.62917493</v>
      </c>
      <c r="G211" s="36">
        <f>SUMIFS(СВЦЭМ!$E$33:$E$776,СВЦЭМ!$A$33:$A$776,$A211,СВЦЭМ!$B$33:$B$776,G$191)+'СЕТ СН'!$F$15</f>
        <v>145.24011587999999</v>
      </c>
      <c r="H211" s="36">
        <f>SUMIFS(СВЦЭМ!$E$33:$E$776,СВЦЭМ!$A$33:$A$776,$A211,СВЦЭМ!$B$33:$B$776,H$191)+'СЕТ СН'!$F$15</f>
        <v>140.16471002</v>
      </c>
      <c r="I211" s="36">
        <f>SUMIFS(СВЦЭМ!$E$33:$E$776,СВЦЭМ!$A$33:$A$776,$A211,СВЦЭМ!$B$33:$B$776,I$191)+'СЕТ СН'!$F$15</f>
        <v>132.57743780999999</v>
      </c>
      <c r="J211" s="36">
        <f>SUMIFS(СВЦЭМ!$E$33:$E$776,СВЦЭМ!$A$33:$A$776,$A211,СВЦЭМ!$B$33:$B$776,J$191)+'СЕТ СН'!$F$15</f>
        <v>127.27744877000001</v>
      </c>
      <c r="K211" s="36">
        <f>SUMIFS(СВЦЭМ!$E$33:$E$776,СВЦЭМ!$A$33:$A$776,$A211,СВЦЭМ!$B$33:$B$776,K$191)+'СЕТ СН'!$F$15</f>
        <v>128.25544969000001</v>
      </c>
      <c r="L211" s="36">
        <f>SUMIFS(СВЦЭМ!$E$33:$E$776,СВЦЭМ!$A$33:$A$776,$A211,СВЦЭМ!$B$33:$B$776,L$191)+'СЕТ СН'!$F$15</f>
        <v>127.74134255</v>
      </c>
      <c r="M211" s="36">
        <f>SUMIFS(СВЦЭМ!$E$33:$E$776,СВЦЭМ!$A$33:$A$776,$A211,СВЦЭМ!$B$33:$B$776,M$191)+'СЕТ СН'!$F$15</f>
        <v>124.75302348</v>
      </c>
      <c r="N211" s="36">
        <f>SUMIFS(СВЦЭМ!$E$33:$E$776,СВЦЭМ!$A$33:$A$776,$A211,СВЦЭМ!$B$33:$B$776,N$191)+'СЕТ СН'!$F$15</f>
        <v>123.7884105</v>
      </c>
      <c r="O211" s="36">
        <f>SUMIFS(СВЦЭМ!$E$33:$E$776,СВЦЭМ!$A$33:$A$776,$A211,СВЦЭМ!$B$33:$B$776,O$191)+'СЕТ СН'!$F$15</f>
        <v>124.51947169</v>
      </c>
      <c r="P211" s="36">
        <f>SUMIFS(СВЦЭМ!$E$33:$E$776,СВЦЭМ!$A$33:$A$776,$A211,СВЦЭМ!$B$33:$B$776,P$191)+'СЕТ СН'!$F$15</f>
        <v>125.51753686000001</v>
      </c>
      <c r="Q211" s="36">
        <f>SUMIFS(СВЦЭМ!$E$33:$E$776,СВЦЭМ!$A$33:$A$776,$A211,СВЦЭМ!$B$33:$B$776,Q$191)+'СЕТ СН'!$F$15</f>
        <v>127.73722846</v>
      </c>
      <c r="R211" s="36">
        <f>SUMIFS(СВЦЭМ!$E$33:$E$776,СВЦЭМ!$A$33:$A$776,$A211,СВЦЭМ!$B$33:$B$776,R$191)+'СЕТ СН'!$F$15</f>
        <v>127.01833047</v>
      </c>
      <c r="S211" s="36">
        <f>SUMIFS(СВЦЭМ!$E$33:$E$776,СВЦЭМ!$A$33:$A$776,$A211,СВЦЭМ!$B$33:$B$776,S$191)+'СЕТ СН'!$F$15</f>
        <v>124.48309266</v>
      </c>
      <c r="T211" s="36">
        <f>SUMIFS(СВЦЭМ!$E$33:$E$776,СВЦЭМ!$A$33:$A$776,$A211,СВЦЭМ!$B$33:$B$776,T$191)+'СЕТ СН'!$F$15</f>
        <v>119.55991802</v>
      </c>
      <c r="U211" s="36">
        <f>SUMIFS(СВЦЭМ!$E$33:$E$776,СВЦЭМ!$A$33:$A$776,$A211,СВЦЭМ!$B$33:$B$776,U$191)+'СЕТ СН'!$F$15</f>
        <v>119.9657125</v>
      </c>
      <c r="V211" s="36">
        <f>SUMIFS(СВЦЭМ!$E$33:$E$776,СВЦЭМ!$A$33:$A$776,$A211,СВЦЭМ!$B$33:$B$776,V$191)+'СЕТ СН'!$F$15</f>
        <v>120.48802469</v>
      </c>
      <c r="W211" s="36">
        <f>SUMIFS(СВЦЭМ!$E$33:$E$776,СВЦЭМ!$A$33:$A$776,$A211,СВЦЭМ!$B$33:$B$776,W$191)+'СЕТ СН'!$F$15</f>
        <v>121.54992629</v>
      </c>
      <c r="X211" s="36">
        <f>SUMIFS(СВЦЭМ!$E$33:$E$776,СВЦЭМ!$A$33:$A$776,$A211,СВЦЭМ!$B$33:$B$776,X$191)+'СЕТ СН'!$F$15</f>
        <v>122.56375541</v>
      </c>
      <c r="Y211" s="36">
        <f>SUMIFS(СВЦЭМ!$E$33:$E$776,СВЦЭМ!$A$33:$A$776,$A211,СВЦЭМ!$B$33:$B$776,Y$191)+'СЕТ СН'!$F$15</f>
        <v>125.71469947999999</v>
      </c>
    </row>
    <row r="212" spans="1:25" ht="15.75" x14ac:dyDescent="0.2">
      <c r="A212" s="35">
        <f t="shared" si="5"/>
        <v>43911</v>
      </c>
      <c r="B212" s="36">
        <f>SUMIFS(СВЦЭМ!$E$33:$E$776,СВЦЭМ!$A$33:$A$776,$A212,СВЦЭМ!$B$33:$B$776,B$191)+'СЕТ СН'!$F$15</f>
        <v>137.16228985999999</v>
      </c>
      <c r="C212" s="36">
        <f>SUMIFS(СВЦЭМ!$E$33:$E$776,СВЦЭМ!$A$33:$A$776,$A212,СВЦЭМ!$B$33:$B$776,C$191)+'СЕТ СН'!$F$15</f>
        <v>141.15969039999999</v>
      </c>
      <c r="D212" s="36">
        <f>SUMIFS(СВЦЭМ!$E$33:$E$776,СВЦЭМ!$A$33:$A$776,$A212,СВЦЭМ!$B$33:$B$776,D$191)+'СЕТ СН'!$F$15</f>
        <v>143.26567259999999</v>
      </c>
      <c r="E212" s="36">
        <f>SUMIFS(СВЦЭМ!$E$33:$E$776,СВЦЭМ!$A$33:$A$776,$A212,СВЦЭМ!$B$33:$B$776,E$191)+'СЕТ СН'!$F$15</f>
        <v>143.40929009000001</v>
      </c>
      <c r="F212" s="36">
        <f>SUMIFS(СВЦЭМ!$E$33:$E$776,СВЦЭМ!$A$33:$A$776,$A212,СВЦЭМ!$B$33:$B$776,F$191)+'СЕТ СН'!$F$15</f>
        <v>142.84552933000001</v>
      </c>
      <c r="G212" s="36">
        <f>SUMIFS(СВЦЭМ!$E$33:$E$776,СВЦЭМ!$A$33:$A$776,$A212,СВЦЭМ!$B$33:$B$776,G$191)+'СЕТ СН'!$F$15</f>
        <v>142.80114522</v>
      </c>
      <c r="H212" s="36">
        <f>SUMIFS(СВЦЭМ!$E$33:$E$776,СВЦЭМ!$A$33:$A$776,$A212,СВЦЭМ!$B$33:$B$776,H$191)+'СЕТ СН'!$F$15</f>
        <v>139.92195236000001</v>
      </c>
      <c r="I212" s="36">
        <f>SUMIFS(СВЦЭМ!$E$33:$E$776,СВЦЭМ!$A$33:$A$776,$A212,СВЦЭМ!$B$33:$B$776,I$191)+'СЕТ СН'!$F$15</f>
        <v>132.67129861000001</v>
      </c>
      <c r="J212" s="36">
        <f>SUMIFS(СВЦЭМ!$E$33:$E$776,СВЦЭМ!$A$33:$A$776,$A212,СВЦЭМ!$B$33:$B$776,J$191)+'СЕТ СН'!$F$15</f>
        <v>125.3574696</v>
      </c>
      <c r="K212" s="36">
        <f>SUMIFS(СВЦЭМ!$E$33:$E$776,СВЦЭМ!$A$33:$A$776,$A212,СВЦЭМ!$B$33:$B$776,K$191)+'СЕТ СН'!$F$15</f>
        <v>126.39370346</v>
      </c>
      <c r="L212" s="36">
        <f>SUMIFS(СВЦЭМ!$E$33:$E$776,СВЦЭМ!$A$33:$A$776,$A212,СВЦЭМ!$B$33:$B$776,L$191)+'СЕТ СН'!$F$15</f>
        <v>126.15998422</v>
      </c>
      <c r="M212" s="36">
        <f>SUMIFS(СВЦЭМ!$E$33:$E$776,СВЦЭМ!$A$33:$A$776,$A212,СВЦЭМ!$B$33:$B$776,M$191)+'СЕТ СН'!$F$15</f>
        <v>126.40153889</v>
      </c>
      <c r="N212" s="36">
        <f>SUMIFS(СВЦЭМ!$E$33:$E$776,СВЦЭМ!$A$33:$A$776,$A212,СВЦЭМ!$B$33:$B$776,N$191)+'СЕТ СН'!$F$15</f>
        <v>127.44591462</v>
      </c>
      <c r="O212" s="36">
        <f>SUMIFS(СВЦЭМ!$E$33:$E$776,СВЦЭМ!$A$33:$A$776,$A212,СВЦЭМ!$B$33:$B$776,O$191)+'СЕТ СН'!$F$15</f>
        <v>128.12040861</v>
      </c>
      <c r="P212" s="36">
        <f>SUMIFS(СВЦЭМ!$E$33:$E$776,СВЦЭМ!$A$33:$A$776,$A212,СВЦЭМ!$B$33:$B$776,P$191)+'СЕТ СН'!$F$15</f>
        <v>128.20579914999999</v>
      </c>
      <c r="Q212" s="36">
        <f>SUMIFS(СВЦЭМ!$E$33:$E$776,СВЦЭМ!$A$33:$A$776,$A212,СВЦЭМ!$B$33:$B$776,Q$191)+'СЕТ СН'!$F$15</f>
        <v>128.04356801</v>
      </c>
      <c r="R212" s="36">
        <f>SUMIFS(СВЦЭМ!$E$33:$E$776,СВЦЭМ!$A$33:$A$776,$A212,СВЦЭМ!$B$33:$B$776,R$191)+'СЕТ СН'!$F$15</f>
        <v>127.23624054</v>
      </c>
      <c r="S212" s="36">
        <f>SUMIFS(СВЦЭМ!$E$33:$E$776,СВЦЭМ!$A$33:$A$776,$A212,СВЦЭМ!$B$33:$B$776,S$191)+'СЕТ СН'!$F$15</f>
        <v>126.59481104</v>
      </c>
      <c r="T212" s="36">
        <f>SUMIFS(СВЦЭМ!$E$33:$E$776,СВЦЭМ!$A$33:$A$776,$A212,СВЦЭМ!$B$33:$B$776,T$191)+'СЕТ СН'!$F$15</f>
        <v>125.32168138</v>
      </c>
      <c r="U212" s="36">
        <f>SUMIFS(СВЦЭМ!$E$33:$E$776,СВЦЭМ!$A$33:$A$776,$A212,СВЦЭМ!$B$33:$B$776,U$191)+'СЕТ СН'!$F$15</f>
        <v>124.31915564000001</v>
      </c>
      <c r="V212" s="36">
        <f>SUMIFS(СВЦЭМ!$E$33:$E$776,СВЦЭМ!$A$33:$A$776,$A212,СВЦЭМ!$B$33:$B$776,V$191)+'СЕТ СН'!$F$15</f>
        <v>121.26347431000001</v>
      </c>
      <c r="W212" s="36">
        <f>SUMIFS(СВЦЭМ!$E$33:$E$776,СВЦЭМ!$A$33:$A$776,$A212,СВЦЭМ!$B$33:$B$776,W$191)+'СЕТ СН'!$F$15</f>
        <v>123.53155087</v>
      </c>
      <c r="X212" s="36">
        <f>SUMIFS(СВЦЭМ!$E$33:$E$776,СВЦЭМ!$A$33:$A$776,$A212,СВЦЭМ!$B$33:$B$776,X$191)+'СЕТ СН'!$F$15</f>
        <v>124.15347223000001</v>
      </c>
      <c r="Y212" s="36">
        <f>SUMIFS(СВЦЭМ!$E$33:$E$776,СВЦЭМ!$A$33:$A$776,$A212,СВЦЭМ!$B$33:$B$776,Y$191)+'СЕТ СН'!$F$15</f>
        <v>127.61822213000001</v>
      </c>
    </row>
    <row r="213" spans="1:25" ht="15.75" x14ac:dyDescent="0.2">
      <c r="A213" s="35">
        <f t="shared" si="5"/>
        <v>43912</v>
      </c>
      <c r="B213" s="36">
        <f>SUMIFS(СВЦЭМ!$E$33:$E$776,СВЦЭМ!$A$33:$A$776,$A213,СВЦЭМ!$B$33:$B$776,B$191)+'СЕТ СН'!$F$15</f>
        <v>142.17755819999999</v>
      </c>
      <c r="C213" s="36">
        <f>SUMIFS(СВЦЭМ!$E$33:$E$776,СВЦЭМ!$A$33:$A$776,$A213,СВЦЭМ!$B$33:$B$776,C$191)+'СЕТ СН'!$F$15</f>
        <v>143.66080477</v>
      </c>
      <c r="D213" s="36">
        <f>SUMIFS(СВЦЭМ!$E$33:$E$776,СВЦЭМ!$A$33:$A$776,$A213,СВЦЭМ!$B$33:$B$776,D$191)+'СЕТ СН'!$F$15</f>
        <v>145.56898174</v>
      </c>
      <c r="E213" s="36">
        <f>SUMIFS(СВЦЭМ!$E$33:$E$776,СВЦЭМ!$A$33:$A$776,$A213,СВЦЭМ!$B$33:$B$776,E$191)+'СЕТ СН'!$F$15</f>
        <v>147.06511674999999</v>
      </c>
      <c r="F213" s="36">
        <f>SUMIFS(СВЦЭМ!$E$33:$E$776,СВЦЭМ!$A$33:$A$776,$A213,СВЦЭМ!$B$33:$B$776,F$191)+'СЕТ СН'!$F$15</f>
        <v>147.29448237</v>
      </c>
      <c r="G213" s="36">
        <f>SUMIFS(СВЦЭМ!$E$33:$E$776,СВЦЭМ!$A$33:$A$776,$A213,СВЦЭМ!$B$33:$B$776,G$191)+'СЕТ СН'!$F$15</f>
        <v>144.16336050999999</v>
      </c>
      <c r="H213" s="36">
        <f>SUMIFS(СВЦЭМ!$E$33:$E$776,СВЦЭМ!$A$33:$A$776,$A213,СВЦЭМ!$B$33:$B$776,H$191)+'СЕТ СН'!$F$15</f>
        <v>137.90696553999999</v>
      </c>
      <c r="I213" s="36">
        <f>SUMIFS(СВЦЭМ!$E$33:$E$776,СВЦЭМ!$A$33:$A$776,$A213,СВЦЭМ!$B$33:$B$776,I$191)+'СЕТ СН'!$F$15</f>
        <v>130.51544507</v>
      </c>
      <c r="J213" s="36">
        <f>SUMIFS(СВЦЭМ!$E$33:$E$776,СВЦЭМ!$A$33:$A$776,$A213,СВЦЭМ!$B$33:$B$776,J$191)+'СЕТ СН'!$F$15</f>
        <v>120.96740213</v>
      </c>
      <c r="K213" s="36">
        <f>SUMIFS(СВЦЭМ!$E$33:$E$776,СВЦЭМ!$A$33:$A$776,$A213,СВЦЭМ!$B$33:$B$776,K$191)+'СЕТ СН'!$F$15</f>
        <v>121.08614081</v>
      </c>
      <c r="L213" s="36">
        <f>SUMIFS(СВЦЭМ!$E$33:$E$776,СВЦЭМ!$A$33:$A$776,$A213,СВЦЭМ!$B$33:$B$776,L$191)+'СЕТ СН'!$F$15</f>
        <v>121.16284256</v>
      </c>
      <c r="M213" s="36">
        <f>SUMIFS(СВЦЭМ!$E$33:$E$776,СВЦЭМ!$A$33:$A$776,$A213,СВЦЭМ!$B$33:$B$776,M$191)+'СЕТ СН'!$F$15</f>
        <v>122.73644357000001</v>
      </c>
      <c r="N213" s="36">
        <f>SUMIFS(СВЦЭМ!$E$33:$E$776,СВЦЭМ!$A$33:$A$776,$A213,СВЦЭМ!$B$33:$B$776,N$191)+'СЕТ СН'!$F$15</f>
        <v>124.12984179999999</v>
      </c>
      <c r="O213" s="36">
        <f>SUMIFS(СВЦЭМ!$E$33:$E$776,СВЦЭМ!$A$33:$A$776,$A213,СВЦЭМ!$B$33:$B$776,O$191)+'СЕТ СН'!$F$15</f>
        <v>126.18902618</v>
      </c>
      <c r="P213" s="36">
        <f>SUMIFS(СВЦЭМ!$E$33:$E$776,СВЦЭМ!$A$33:$A$776,$A213,СВЦЭМ!$B$33:$B$776,P$191)+'СЕТ СН'!$F$15</f>
        <v>128.16892209</v>
      </c>
      <c r="Q213" s="36">
        <f>SUMIFS(СВЦЭМ!$E$33:$E$776,СВЦЭМ!$A$33:$A$776,$A213,СВЦЭМ!$B$33:$B$776,Q$191)+'СЕТ СН'!$F$15</f>
        <v>128.56559859999999</v>
      </c>
      <c r="R213" s="36">
        <f>SUMIFS(СВЦЭМ!$E$33:$E$776,СВЦЭМ!$A$33:$A$776,$A213,СВЦЭМ!$B$33:$B$776,R$191)+'СЕТ СН'!$F$15</f>
        <v>127.60447142</v>
      </c>
      <c r="S213" s="36">
        <f>SUMIFS(СВЦЭМ!$E$33:$E$776,СВЦЭМ!$A$33:$A$776,$A213,СВЦЭМ!$B$33:$B$776,S$191)+'СЕТ СН'!$F$15</f>
        <v>126.20954630999999</v>
      </c>
      <c r="T213" s="36">
        <f>SUMIFS(СВЦЭМ!$E$33:$E$776,СВЦЭМ!$A$33:$A$776,$A213,СВЦЭМ!$B$33:$B$776,T$191)+'СЕТ СН'!$F$15</f>
        <v>122.86918541</v>
      </c>
      <c r="U213" s="36">
        <f>SUMIFS(СВЦЭМ!$E$33:$E$776,СВЦЭМ!$A$33:$A$776,$A213,СВЦЭМ!$B$33:$B$776,U$191)+'СЕТ СН'!$F$15</f>
        <v>120.66501407</v>
      </c>
      <c r="V213" s="36">
        <f>SUMIFS(СВЦЭМ!$E$33:$E$776,СВЦЭМ!$A$33:$A$776,$A213,СВЦЭМ!$B$33:$B$776,V$191)+'СЕТ СН'!$F$15</f>
        <v>121.11270991000001</v>
      </c>
      <c r="W213" s="36">
        <f>SUMIFS(СВЦЭМ!$E$33:$E$776,СВЦЭМ!$A$33:$A$776,$A213,СВЦЭМ!$B$33:$B$776,W$191)+'СЕТ СН'!$F$15</f>
        <v>121.05502061</v>
      </c>
      <c r="X213" s="36">
        <f>SUMIFS(СВЦЭМ!$E$33:$E$776,СВЦЭМ!$A$33:$A$776,$A213,СВЦЭМ!$B$33:$B$776,X$191)+'СЕТ СН'!$F$15</f>
        <v>120.82801901000001</v>
      </c>
      <c r="Y213" s="36">
        <f>SUMIFS(СВЦЭМ!$E$33:$E$776,СВЦЭМ!$A$33:$A$776,$A213,СВЦЭМ!$B$33:$B$776,Y$191)+'СЕТ СН'!$F$15</f>
        <v>128.60091811999999</v>
      </c>
    </row>
    <row r="214" spans="1:25" ht="15.75" x14ac:dyDescent="0.2">
      <c r="A214" s="35">
        <f t="shared" si="5"/>
        <v>43913</v>
      </c>
      <c r="B214" s="36">
        <f>SUMIFS(СВЦЭМ!$E$33:$E$776,СВЦЭМ!$A$33:$A$776,$A214,СВЦЭМ!$B$33:$B$776,B$191)+'СЕТ СН'!$F$15</f>
        <v>138.88629753000001</v>
      </c>
      <c r="C214" s="36">
        <f>SUMIFS(СВЦЭМ!$E$33:$E$776,СВЦЭМ!$A$33:$A$776,$A214,СВЦЭМ!$B$33:$B$776,C$191)+'СЕТ СН'!$F$15</f>
        <v>142.91976617</v>
      </c>
      <c r="D214" s="36">
        <f>SUMIFS(СВЦЭМ!$E$33:$E$776,СВЦЭМ!$A$33:$A$776,$A214,СВЦЭМ!$B$33:$B$776,D$191)+'СЕТ СН'!$F$15</f>
        <v>145.12412570999999</v>
      </c>
      <c r="E214" s="36">
        <f>SUMIFS(СВЦЭМ!$E$33:$E$776,СВЦЭМ!$A$33:$A$776,$A214,СВЦЭМ!$B$33:$B$776,E$191)+'СЕТ СН'!$F$15</f>
        <v>146.17432840000001</v>
      </c>
      <c r="F214" s="36">
        <f>SUMIFS(СВЦЭМ!$E$33:$E$776,СВЦЭМ!$A$33:$A$776,$A214,СВЦЭМ!$B$33:$B$776,F$191)+'СЕТ СН'!$F$15</f>
        <v>145.33819622999999</v>
      </c>
      <c r="G214" s="36">
        <f>SUMIFS(СВЦЭМ!$E$33:$E$776,СВЦЭМ!$A$33:$A$776,$A214,СВЦЭМ!$B$33:$B$776,G$191)+'СЕТ СН'!$F$15</f>
        <v>143.57361735999999</v>
      </c>
      <c r="H214" s="36">
        <f>SUMIFS(СВЦЭМ!$E$33:$E$776,СВЦЭМ!$A$33:$A$776,$A214,СВЦЭМ!$B$33:$B$776,H$191)+'СЕТ СН'!$F$15</f>
        <v>138.68284152000001</v>
      </c>
      <c r="I214" s="36">
        <f>SUMIFS(СВЦЭМ!$E$33:$E$776,СВЦЭМ!$A$33:$A$776,$A214,СВЦЭМ!$B$33:$B$776,I$191)+'СЕТ СН'!$F$15</f>
        <v>132.24979513</v>
      </c>
      <c r="J214" s="36">
        <f>SUMIFS(СВЦЭМ!$E$33:$E$776,СВЦЭМ!$A$33:$A$776,$A214,СВЦЭМ!$B$33:$B$776,J$191)+'СЕТ СН'!$F$15</f>
        <v>124.46471172</v>
      </c>
      <c r="K214" s="36">
        <f>SUMIFS(СВЦЭМ!$E$33:$E$776,СВЦЭМ!$A$33:$A$776,$A214,СВЦЭМ!$B$33:$B$776,K$191)+'СЕТ СН'!$F$15</f>
        <v>124.47826411</v>
      </c>
      <c r="L214" s="36">
        <f>SUMIFS(СВЦЭМ!$E$33:$E$776,СВЦЭМ!$A$33:$A$776,$A214,СВЦЭМ!$B$33:$B$776,L$191)+'СЕТ СН'!$F$15</f>
        <v>126.69702688</v>
      </c>
      <c r="M214" s="36">
        <f>SUMIFS(СВЦЭМ!$E$33:$E$776,СВЦЭМ!$A$33:$A$776,$A214,СВЦЭМ!$B$33:$B$776,M$191)+'СЕТ СН'!$F$15</f>
        <v>124.43266658</v>
      </c>
      <c r="N214" s="36">
        <f>SUMIFS(СВЦЭМ!$E$33:$E$776,СВЦЭМ!$A$33:$A$776,$A214,СВЦЭМ!$B$33:$B$776,N$191)+'СЕТ СН'!$F$15</f>
        <v>125.12136185</v>
      </c>
      <c r="O214" s="36">
        <f>SUMIFS(СВЦЭМ!$E$33:$E$776,СВЦЭМ!$A$33:$A$776,$A214,СВЦЭМ!$B$33:$B$776,O$191)+'СЕТ СН'!$F$15</f>
        <v>127.75598976000001</v>
      </c>
      <c r="P214" s="36">
        <f>SUMIFS(СВЦЭМ!$E$33:$E$776,СВЦЭМ!$A$33:$A$776,$A214,СВЦЭМ!$B$33:$B$776,P$191)+'СЕТ СН'!$F$15</f>
        <v>129.52644187999999</v>
      </c>
      <c r="Q214" s="36">
        <f>SUMIFS(СВЦЭМ!$E$33:$E$776,СВЦЭМ!$A$33:$A$776,$A214,СВЦЭМ!$B$33:$B$776,Q$191)+'СЕТ СН'!$F$15</f>
        <v>130.54363813000001</v>
      </c>
      <c r="R214" s="36">
        <f>SUMIFS(СВЦЭМ!$E$33:$E$776,СВЦЭМ!$A$33:$A$776,$A214,СВЦЭМ!$B$33:$B$776,R$191)+'СЕТ СН'!$F$15</f>
        <v>130.4264072</v>
      </c>
      <c r="S214" s="36">
        <f>SUMIFS(СВЦЭМ!$E$33:$E$776,СВЦЭМ!$A$33:$A$776,$A214,СВЦЭМ!$B$33:$B$776,S$191)+'СЕТ СН'!$F$15</f>
        <v>130.62422445999999</v>
      </c>
      <c r="T214" s="36">
        <f>SUMIFS(СВЦЭМ!$E$33:$E$776,СВЦЭМ!$A$33:$A$776,$A214,СВЦЭМ!$B$33:$B$776,T$191)+'СЕТ СН'!$F$15</f>
        <v>128.89915594000001</v>
      </c>
      <c r="U214" s="36">
        <f>SUMIFS(СВЦЭМ!$E$33:$E$776,СВЦЭМ!$A$33:$A$776,$A214,СВЦЭМ!$B$33:$B$776,U$191)+'СЕТ СН'!$F$15</f>
        <v>126.37266074</v>
      </c>
      <c r="V214" s="36">
        <f>SUMIFS(СВЦЭМ!$E$33:$E$776,СВЦЭМ!$A$33:$A$776,$A214,СВЦЭМ!$B$33:$B$776,V$191)+'СЕТ СН'!$F$15</f>
        <v>125.20557612</v>
      </c>
      <c r="W214" s="36">
        <f>SUMIFS(СВЦЭМ!$E$33:$E$776,СВЦЭМ!$A$33:$A$776,$A214,СВЦЭМ!$B$33:$B$776,W$191)+'СЕТ СН'!$F$15</f>
        <v>120.00112547000001</v>
      </c>
      <c r="X214" s="36">
        <f>SUMIFS(СВЦЭМ!$E$33:$E$776,СВЦЭМ!$A$33:$A$776,$A214,СВЦЭМ!$B$33:$B$776,X$191)+'СЕТ СН'!$F$15</f>
        <v>119.88464551</v>
      </c>
      <c r="Y214" s="36">
        <f>SUMIFS(СВЦЭМ!$E$33:$E$776,СВЦЭМ!$A$33:$A$776,$A214,СВЦЭМ!$B$33:$B$776,Y$191)+'СЕТ СН'!$F$15</f>
        <v>127.72561811999999</v>
      </c>
    </row>
    <row r="215" spans="1:25" ht="15.75" x14ac:dyDescent="0.2">
      <c r="A215" s="35">
        <f t="shared" si="5"/>
        <v>43914</v>
      </c>
      <c r="B215" s="36">
        <f>SUMIFS(СВЦЭМ!$E$33:$E$776,СВЦЭМ!$A$33:$A$776,$A215,СВЦЭМ!$B$33:$B$776,B$191)+'СЕТ СН'!$F$15</f>
        <v>133.40126215000001</v>
      </c>
      <c r="C215" s="36">
        <f>SUMIFS(СВЦЭМ!$E$33:$E$776,СВЦЭМ!$A$33:$A$776,$A215,СВЦЭМ!$B$33:$B$776,C$191)+'СЕТ СН'!$F$15</f>
        <v>138.80575458999999</v>
      </c>
      <c r="D215" s="36">
        <f>SUMIFS(СВЦЭМ!$E$33:$E$776,СВЦЭМ!$A$33:$A$776,$A215,СВЦЭМ!$B$33:$B$776,D$191)+'СЕТ СН'!$F$15</f>
        <v>141.90403818999999</v>
      </c>
      <c r="E215" s="36">
        <f>SUMIFS(СВЦЭМ!$E$33:$E$776,СВЦЭМ!$A$33:$A$776,$A215,СВЦЭМ!$B$33:$B$776,E$191)+'СЕТ СН'!$F$15</f>
        <v>142.86829180999999</v>
      </c>
      <c r="F215" s="36">
        <f>SUMIFS(СВЦЭМ!$E$33:$E$776,СВЦЭМ!$A$33:$A$776,$A215,СВЦЭМ!$B$33:$B$776,F$191)+'СЕТ СН'!$F$15</f>
        <v>141.43489486000001</v>
      </c>
      <c r="G215" s="36">
        <f>SUMIFS(СВЦЭМ!$E$33:$E$776,СВЦЭМ!$A$33:$A$776,$A215,СВЦЭМ!$B$33:$B$776,G$191)+'СЕТ СН'!$F$15</f>
        <v>139.31420872000001</v>
      </c>
      <c r="H215" s="36">
        <f>SUMIFS(СВЦЭМ!$E$33:$E$776,СВЦЭМ!$A$33:$A$776,$A215,СВЦЭМ!$B$33:$B$776,H$191)+'СЕТ СН'!$F$15</f>
        <v>134.16141383999999</v>
      </c>
      <c r="I215" s="36">
        <f>SUMIFS(СВЦЭМ!$E$33:$E$776,СВЦЭМ!$A$33:$A$776,$A215,СВЦЭМ!$B$33:$B$776,I$191)+'СЕТ СН'!$F$15</f>
        <v>127.10048747</v>
      </c>
      <c r="J215" s="36">
        <f>SUMIFS(СВЦЭМ!$E$33:$E$776,СВЦЭМ!$A$33:$A$776,$A215,СВЦЭМ!$B$33:$B$776,J$191)+'СЕТ СН'!$F$15</f>
        <v>119.67140128</v>
      </c>
      <c r="K215" s="36">
        <f>SUMIFS(СВЦЭМ!$E$33:$E$776,СВЦЭМ!$A$33:$A$776,$A215,СВЦЭМ!$B$33:$B$776,K$191)+'СЕТ СН'!$F$15</f>
        <v>120.09940847</v>
      </c>
      <c r="L215" s="36">
        <f>SUMIFS(СВЦЭМ!$E$33:$E$776,СВЦЭМ!$A$33:$A$776,$A215,СВЦЭМ!$B$33:$B$776,L$191)+'СЕТ СН'!$F$15</f>
        <v>122.1552871</v>
      </c>
      <c r="M215" s="36">
        <f>SUMIFS(СВЦЭМ!$E$33:$E$776,СВЦЭМ!$A$33:$A$776,$A215,СВЦЭМ!$B$33:$B$776,M$191)+'СЕТ СН'!$F$15</f>
        <v>120.99944811</v>
      </c>
      <c r="N215" s="36">
        <f>SUMIFS(СВЦЭМ!$E$33:$E$776,СВЦЭМ!$A$33:$A$776,$A215,СВЦЭМ!$B$33:$B$776,N$191)+'СЕТ СН'!$F$15</f>
        <v>125.44877114000001</v>
      </c>
      <c r="O215" s="36">
        <f>SUMIFS(СВЦЭМ!$E$33:$E$776,СВЦЭМ!$A$33:$A$776,$A215,СВЦЭМ!$B$33:$B$776,O$191)+'СЕТ СН'!$F$15</f>
        <v>128.55974307</v>
      </c>
      <c r="P215" s="36">
        <f>SUMIFS(СВЦЭМ!$E$33:$E$776,СВЦЭМ!$A$33:$A$776,$A215,СВЦЭМ!$B$33:$B$776,P$191)+'СЕТ СН'!$F$15</f>
        <v>130.54024479</v>
      </c>
      <c r="Q215" s="36">
        <f>SUMIFS(СВЦЭМ!$E$33:$E$776,СВЦЭМ!$A$33:$A$776,$A215,СВЦЭМ!$B$33:$B$776,Q$191)+'СЕТ СН'!$F$15</f>
        <v>131.04957547999999</v>
      </c>
      <c r="R215" s="36">
        <f>SUMIFS(СВЦЭМ!$E$33:$E$776,СВЦЭМ!$A$33:$A$776,$A215,СВЦЭМ!$B$33:$B$776,R$191)+'СЕТ СН'!$F$15</f>
        <v>127.9870248</v>
      </c>
      <c r="S215" s="36">
        <f>SUMIFS(СВЦЭМ!$E$33:$E$776,СВЦЭМ!$A$33:$A$776,$A215,СВЦЭМ!$B$33:$B$776,S$191)+'СЕТ СН'!$F$15</f>
        <v>124.61961596</v>
      </c>
      <c r="T215" s="36">
        <f>SUMIFS(СВЦЭМ!$E$33:$E$776,СВЦЭМ!$A$33:$A$776,$A215,СВЦЭМ!$B$33:$B$776,T$191)+'СЕТ СН'!$F$15</f>
        <v>121.39862604</v>
      </c>
      <c r="U215" s="36">
        <f>SUMIFS(СВЦЭМ!$E$33:$E$776,СВЦЭМ!$A$33:$A$776,$A215,СВЦЭМ!$B$33:$B$776,U$191)+'СЕТ СН'!$F$15</f>
        <v>119.58652834999999</v>
      </c>
      <c r="V215" s="36">
        <f>SUMIFS(СВЦЭМ!$E$33:$E$776,СВЦЭМ!$A$33:$A$776,$A215,СВЦЭМ!$B$33:$B$776,V$191)+'СЕТ СН'!$F$15</f>
        <v>122.69781757</v>
      </c>
      <c r="W215" s="36">
        <f>SUMIFS(СВЦЭМ!$E$33:$E$776,СВЦЭМ!$A$33:$A$776,$A215,СВЦЭМ!$B$33:$B$776,W$191)+'СЕТ СН'!$F$15</f>
        <v>119.79262581</v>
      </c>
      <c r="X215" s="36">
        <f>SUMIFS(СВЦЭМ!$E$33:$E$776,СВЦЭМ!$A$33:$A$776,$A215,СВЦЭМ!$B$33:$B$776,X$191)+'СЕТ СН'!$F$15</f>
        <v>121.02761339</v>
      </c>
      <c r="Y215" s="36">
        <f>SUMIFS(СВЦЭМ!$E$33:$E$776,СВЦЭМ!$A$33:$A$776,$A215,СВЦЭМ!$B$33:$B$776,Y$191)+'СЕТ СН'!$F$15</f>
        <v>127.61934912</v>
      </c>
    </row>
    <row r="216" spans="1:25" ht="15.75" x14ac:dyDescent="0.2">
      <c r="A216" s="35">
        <f t="shared" si="5"/>
        <v>43915</v>
      </c>
      <c r="B216" s="36">
        <f>SUMIFS(СВЦЭМ!$E$33:$E$776,СВЦЭМ!$A$33:$A$776,$A216,СВЦЭМ!$B$33:$B$776,B$191)+'СЕТ СН'!$F$15</f>
        <v>136.49070180000001</v>
      </c>
      <c r="C216" s="36">
        <f>SUMIFS(СВЦЭМ!$E$33:$E$776,СВЦЭМ!$A$33:$A$776,$A216,СВЦЭМ!$B$33:$B$776,C$191)+'СЕТ СН'!$F$15</f>
        <v>141.10552604</v>
      </c>
      <c r="D216" s="36">
        <f>SUMIFS(СВЦЭМ!$E$33:$E$776,СВЦЭМ!$A$33:$A$776,$A216,СВЦЭМ!$B$33:$B$776,D$191)+'СЕТ СН'!$F$15</f>
        <v>143.09404964999999</v>
      </c>
      <c r="E216" s="36">
        <f>SUMIFS(СВЦЭМ!$E$33:$E$776,СВЦЭМ!$A$33:$A$776,$A216,СВЦЭМ!$B$33:$B$776,E$191)+'СЕТ СН'!$F$15</f>
        <v>144.96099136000001</v>
      </c>
      <c r="F216" s="36">
        <f>SUMIFS(СВЦЭМ!$E$33:$E$776,СВЦЭМ!$A$33:$A$776,$A216,СВЦЭМ!$B$33:$B$776,F$191)+'СЕТ СН'!$F$15</f>
        <v>144.57812039999999</v>
      </c>
      <c r="G216" s="36">
        <f>SUMIFS(СВЦЭМ!$E$33:$E$776,СВЦЭМ!$A$33:$A$776,$A216,СВЦЭМ!$B$33:$B$776,G$191)+'СЕТ СН'!$F$15</f>
        <v>142.22894457000001</v>
      </c>
      <c r="H216" s="36">
        <f>SUMIFS(СВЦЭМ!$E$33:$E$776,СВЦЭМ!$A$33:$A$776,$A216,СВЦЭМ!$B$33:$B$776,H$191)+'СЕТ СН'!$F$15</f>
        <v>136.81506031000001</v>
      </c>
      <c r="I216" s="36">
        <f>SUMIFS(СВЦЭМ!$E$33:$E$776,СВЦЭМ!$A$33:$A$776,$A216,СВЦЭМ!$B$33:$B$776,I$191)+'СЕТ СН'!$F$15</f>
        <v>130.36634387999999</v>
      </c>
      <c r="J216" s="36">
        <f>SUMIFS(СВЦЭМ!$E$33:$E$776,СВЦЭМ!$A$33:$A$776,$A216,СВЦЭМ!$B$33:$B$776,J$191)+'СЕТ СН'!$F$15</f>
        <v>122.77812240999999</v>
      </c>
      <c r="K216" s="36">
        <f>SUMIFS(СВЦЭМ!$E$33:$E$776,СВЦЭМ!$A$33:$A$776,$A216,СВЦЭМ!$B$33:$B$776,K$191)+'СЕТ СН'!$F$15</f>
        <v>123.34541437</v>
      </c>
      <c r="L216" s="36">
        <f>SUMIFS(СВЦЭМ!$E$33:$E$776,СВЦЭМ!$A$33:$A$776,$A216,СВЦЭМ!$B$33:$B$776,L$191)+'СЕТ СН'!$F$15</f>
        <v>125.32968867</v>
      </c>
      <c r="M216" s="36">
        <f>SUMIFS(СВЦЭМ!$E$33:$E$776,СВЦЭМ!$A$33:$A$776,$A216,СВЦЭМ!$B$33:$B$776,M$191)+'СЕТ СН'!$F$15</f>
        <v>121.89764975999999</v>
      </c>
      <c r="N216" s="36">
        <f>SUMIFS(СВЦЭМ!$E$33:$E$776,СВЦЭМ!$A$33:$A$776,$A216,СВЦЭМ!$B$33:$B$776,N$191)+'СЕТ СН'!$F$15</f>
        <v>123.34128687</v>
      </c>
      <c r="O216" s="36">
        <f>SUMIFS(СВЦЭМ!$E$33:$E$776,СВЦЭМ!$A$33:$A$776,$A216,СВЦЭМ!$B$33:$B$776,O$191)+'СЕТ СН'!$F$15</f>
        <v>125.30252922</v>
      </c>
      <c r="P216" s="36">
        <f>SUMIFS(СВЦЭМ!$E$33:$E$776,СВЦЭМ!$A$33:$A$776,$A216,СВЦЭМ!$B$33:$B$776,P$191)+'СЕТ СН'!$F$15</f>
        <v>127.04623795000001</v>
      </c>
      <c r="Q216" s="36">
        <f>SUMIFS(СВЦЭМ!$E$33:$E$776,СВЦЭМ!$A$33:$A$776,$A216,СВЦЭМ!$B$33:$B$776,Q$191)+'СЕТ СН'!$F$15</f>
        <v>127.87430261999999</v>
      </c>
      <c r="R216" s="36">
        <f>SUMIFS(СВЦЭМ!$E$33:$E$776,СВЦЭМ!$A$33:$A$776,$A216,СВЦЭМ!$B$33:$B$776,R$191)+'СЕТ СН'!$F$15</f>
        <v>127.02545689999999</v>
      </c>
      <c r="S216" s="36">
        <f>SUMIFS(СВЦЭМ!$E$33:$E$776,СВЦЭМ!$A$33:$A$776,$A216,СВЦЭМ!$B$33:$B$776,S$191)+'СЕТ СН'!$F$15</f>
        <v>124.65582003</v>
      </c>
      <c r="T216" s="36">
        <f>SUMIFS(СВЦЭМ!$E$33:$E$776,СВЦЭМ!$A$33:$A$776,$A216,СВЦЭМ!$B$33:$B$776,T$191)+'СЕТ СН'!$F$15</f>
        <v>120.94090876999999</v>
      </c>
      <c r="U216" s="36">
        <f>SUMIFS(СВЦЭМ!$E$33:$E$776,СВЦЭМ!$A$33:$A$776,$A216,СВЦЭМ!$B$33:$B$776,U$191)+'СЕТ СН'!$F$15</f>
        <v>119.62872846</v>
      </c>
      <c r="V216" s="36">
        <f>SUMIFS(СВЦЭМ!$E$33:$E$776,СВЦЭМ!$A$33:$A$776,$A216,СВЦЭМ!$B$33:$B$776,V$191)+'СЕТ СН'!$F$15</f>
        <v>122.50700854999999</v>
      </c>
      <c r="W216" s="36">
        <f>SUMIFS(СВЦЭМ!$E$33:$E$776,СВЦЭМ!$A$33:$A$776,$A216,СВЦЭМ!$B$33:$B$776,W$191)+'СЕТ СН'!$F$15</f>
        <v>120.80040262</v>
      </c>
      <c r="X216" s="36">
        <f>SUMIFS(СВЦЭМ!$E$33:$E$776,СВЦЭМ!$A$33:$A$776,$A216,СВЦЭМ!$B$33:$B$776,X$191)+'СЕТ СН'!$F$15</f>
        <v>120.40344669</v>
      </c>
      <c r="Y216" s="36">
        <f>SUMIFS(СВЦЭМ!$E$33:$E$776,СВЦЭМ!$A$33:$A$776,$A216,СВЦЭМ!$B$33:$B$776,Y$191)+'СЕТ СН'!$F$15</f>
        <v>120.26416685</v>
      </c>
    </row>
    <row r="217" spans="1:25" ht="15.75" x14ac:dyDescent="0.2">
      <c r="A217" s="35">
        <f t="shared" si="5"/>
        <v>43916</v>
      </c>
      <c r="B217" s="36">
        <f>SUMIFS(СВЦЭМ!$E$33:$E$776,СВЦЭМ!$A$33:$A$776,$A217,СВЦЭМ!$B$33:$B$776,B$191)+'СЕТ СН'!$F$15</f>
        <v>127.93382296999999</v>
      </c>
      <c r="C217" s="36">
        <f>SUMIFS(СВЦЭМ!$E$33:$E$776,СВЦЭМ!$A$33:$A$776,$A217,СВЦЭМ!$B$33:$B$776,C$191)+'СЕТ СН'!$F$15</f>
        <v>128.66786318000001</v>
      </c>
      <c r="D217" s="36">
        <f>SUMIFS(СВЦЭМ!$E$33:$E$776,СВЦЭМ!$A$33:$A$776,$A217,СВЦЭМ!$B$33:$B$776,D$191)+'СЕТ СН'!$F$15</f>
        <v>129.48238239</v>
      </c>
      <c r="E217" s="36">
        <f>SUMIFS(СВЦЭМ!$E$33:$E$776,СВЦЭМ!$A$33:$A$776,$A217,СВЦЭМ!$B$33:$B$776,E$191)+'СЕТ СН'!$F$15</f>
        <v>130.85835066999999</v>
      </c>
      <c r="F217" s="36">
        <f>SUMIFS(СВЦЭМ!$E$33:$E$776,СВЦЭМ!$A$33:$A$776,$A217,СВЦЭМ!$B$33:$B$776,F$191)+'СЕТ СН'!$F$15</f>
        <v>130.53982751000001</v>
      </c>
      <c r="G217" s="36">
        <f>SUMIFS(СВЦЭМ!$E$33:$E$776,СВЦЭМ!$A$33:$A$776,$A217,СВЦЭМ!$B$33:$B$776,G$191)+'СЕТ СН'!$F$15</f>
        <v>129.97819866</v>
      </c>
      <c r="H217" s="36">
        <f>SUMIFS(СВЦЭМ!$E$33:$E$776,СВЦЭМ!$A$33:$A$776,$A217,СВЦЭМ!$B$33:$B$776,H$191)+'СЕТ СН'!$F$15</f>
        <v>131.50033522000001</v>
      </c>
      <c r="I217" s="36">
        <f>SUMIFS(СВЦЭМ!$E$33:$E$776,СВЦЭМ!$A$33:$A$776,$A217,СВЦЭМ!$B$33:$B$776,I$191)+'СЕТ СН'!$F$15</f>
        <v>129.66497193999999</v>
      </c>
      <c r="J217" s="36">
        <f>SUMIFS(СВЦЭМ!$E$33:$E$776,СВЦЭМ!$A$33:$A$776,$A217,СВЦЭМ!$B$33:$B$776,J$191)+'СЕТ СН'!$F$15</f>
        <v>126.55632989</v>
      </c>
      <c r="K217" s="36">
        <f>SUMIFS(СВЦЭМ!$E$33:$E$776,СВЦЭМ!$A$33:$A$776,$A217,СВЦЭМ!$B$33:$B$776,K$191)+'СЕТ СН'!$F$15</f>
        <v>125.44659995000001</v>
      </c>
      <c r="L217" s="36">
        <f>SUMIFS(СВЦЭМ!$E$33:$E$776,СВЦЭМ!$A$33:$A$776,$A217,СВЦЭМ!$B$33:$B$776,L$191)+'СЕТ СН'!$F$15</f>
        <v>127.55669349999999</v>
      </c>
      <c r="M217" s="36">
        <f>SUMIFS(СВЦЭМ!$E$33:$E$776,СВЦЭМ!$A$33:$A$776,$A217,СВЦЭМ!$B$33:$B$776,M$191)+'СЕТ СН'!$F$15</f>
        <v>125.86165801999999</v>
      </c>
      <c r="N217" s="36">
        <f>SUMIFS(СВЦЭМ!$E$33:$E$776,СВЦЭМ!$A$33:$A$776,$A217,СВЦЭМ!$B$33:$B$776,N$191)+'СЕТ СН'!$F$15</f>
        <v>127.34552551</v>
      </c>
      <c r="O217" s="36">
        <f>SUMIFS(СВЦЭМ!$E$33:$E$776,СВЦЭМ!$A$33:$A$776,$A217,СВЦЭМ!$B$33:$B$776,O$191)+'СЕТ СН'!$F$15</f>
        <v>128.80647665999999</v>
      </c>
      <c r="P217" s="36">
        <f>SUMIFS(СВЦЭМ!$E$33:$E$776,СВЦЭМ!$A$33:$A$776,$A217,СВЦЭМ!$B$33:$B$776,P$191)+'СЕТ СН'!$F$15</f>
        <v>129.10583217000001</v>
      </c>
      <c r="Q217" s="36">
        <f>SUMIFS(СВЦЭМ!$E$33:$E$776,СВЦЭМ!$A$33:$A$776,$A217,СВЦЭМ!$B$33:$B$776,Q$191)+'СЕТ СН'!$F$15</f>
        <v>129.74501838</v>
      </c>
      <c r="R217" s="36">
        <f>SUMIFS(СВЦЭМ!$E$33:$E$776,СВЦЭМ!$A$33:$A$776,$A217,СВЦЭМ!$B$33:$B$776,R$191)+'СЕТ СН'!$F$15</f>
        <v>130.00377857999999</v>
      </c>
      <c r="S217" s="36">
        <f>SUMIFS(СВЦЭМ!$E$33:$E$776,СВЦЭМ!$A$33:$A$776,$A217,СВЦЭМ!$B$33:$B$776,S$191)+'СЕТ СН'!$F$15</f>
        <v>128.92543853000001</v>
      </c>
      <c r="T217" s="36">
        <f>SUMIFS(СВЦЭМ!$E$33:$E$776,СВЦЭМ!$A$33:$A$776,$A217,СВЦЭМ!$B$33:$B$776,T$191)+'СЕТ СН'!$F$15</f>
        <v>126.46353797</v>
      </c>
      <c r="U217" s="36">
        <f>SUMIFS(СВЦЭМ!$E$33:$E$776,СВЦЭМ!$A$33:$A$776,$A217,СВЦЭМ!$B$33:$B$776,U$191)+'СЕТ СН'!$F$15</f>
        <v>125.11013848</v>
      </c>
      <c r="V217" s="36">
        <f>SUMIFS(СВЦЭМ!$E$33:$E$776,СВЦЭМ!$A$33:$A$776,$A217,СВЦЭМ!$B$33:$B$776,V$191)+'СЕТ СН'!$F$15</f>
        <v>124.62912326</v>
      </c>
      <c r="W217" s="36">
        <f>SUMIFS(СВЦЭМ!$E$33:$E$776,СВЦЭМ!$A$33:$A$776,$A217,СВЦЭМ!$B$33:$B$776,W$191)+'СЕТ СН'!$F$15</f>
        <v>123.30588991</v>
      </c>
      <c r="X217" s="36">
        <f>SUMIFS(СВЦЭМ!$E$33:$E$776,СВЦЭМ!$A$33:$A$776,$A217,СВЦЭМ!$B$33:$B$776,X$191)+'СЕТ СН'!$F$15</f>
        <v>125.30420223</v>
      </c>
      <c r="Y217" s="36">
        <f>SUMIFS(СВЦЭМ!$E$33:$E$776,СВЦЭМ!$A$33:$A$776,$A217,СВЦЭМ!$B$33:$B$776,Y$191)+'СЕТ СН'!$F$15</f>
        <v>127.78116731</v>
      </c>
    </row>
    <row r="218" spans="1:25" ht="15.75" x14ac:dyDescent="0.2">
      <c r="A218" s="35">
        <f t="shared" si="5"/>
        <v>43917</v>
      </c>
      <c r="B218" s="36">
        <f>SUMIFS(СВЦЭМ!$E$33:$E$776,СВЦЭМ!$A$33:$A$776,$A218,СВЦЭМ!$B$33:$B$776,B$191)+'СЕТ СН'!$F$15</f>
        <v>135.31514784000001</v>
      </c>
      <c r="C218" s="36">
        <f>SUMIFS(СВЦЭМ!$E$33:$E$776,СВЦЭМ!$A$33:$A$776,$A218,СВЦЭМ!$B$33:$B$776,C$191)+'СЕТ СН'!$F$15</f>
        <v>138.65613979</v>
      </c>
      <c r="D218" s="36">
        <f>SUMIFS(СВЦЭМ!$E$33:$E$776,СВЦЭМ!$A$33:$A$776,$A218,СВЦЭМ!$B$33:$B$776,D$191)+'СЕТ СН'!$F$15</f>
        <v>140.9866877</v>
      </c>
      <c r="E218" s="36">
        <f>SUMIFS(СВЦЭМ!$E$33:$E$776,СВЦЭМ!$A$33:$A$776,$A218,СВЦЭМ!$B$33:$B$776,E$191)+'СЕТ СН'!$F$15</f>
        <v>142.55587241999999</v>
      </c>
      <c r="F218" s="36">
        <f>SUMIFS(СВЦЭМ!$E$33:$E$776,СВЦЭМ!$A$33:$A$776,$A218,СВЦЭМ!$B$33:$B$776,F$191)+'СЕТ СН'!$F$15</f>
        <v>141.99865879000001</v>
      </c>
      <c r="G218" s="36">
        <f>SUMIFS(СВЦЭМ!$E$33:$E$776,СВЦЭМ!$A$33:$A$776,$A218,СВЦЭМ!$B$33:$B$776,G$191)+'СЕТ СН'!$F$15</f>
        <v>140.12777883999999</v>
      </c>
      <c r="H218" s="36">
        <f>SUMIFS(СВЦЭМ!$E$33:$E$776,СВЦЭМ!$A$33:$A$776,$A218,СВЦЭМ!$B$33:$B$776,H$191)+'СЕТ СН'!$F$15</f>
        <v>137.25521548</v>
      </c>
      <c r="I218" s="36">
        <f>SUMIFS(СВЦЭМ!$E$33:$E$776,СВЦЭМ!$A$33:$A$776,$A218,СВЦЭМ!$B$33:$B$776,I$191)+'СЕТ СН'!$F$15</f>
        <v>130.48541503000001</v>
      </c>
      <c r="J218" s="36">
        <f>SUMIFS(СВЦЭМ!$E$33:$E$776,СВЦЭМ!$A$33:$A$776,$A218,СВЦЭМ!$B$33:$B$776,J$191)+'СЕТ СН'!$F$15</f>
        <v>123.82673506</v>
      </c>
      <c r="K218" s="36">
        <f>SUMIFS(СВЦЭМ!$E$33:$E$776,СВЦЭМ!$A$33:$A$776,$A218,СВЦЭМ!$B$33:$B$776,K$191)+'СЕТ СН'!$F$15</f>
        <v>122.62003024000001</v>
      </c>
      <c r="L218" s="36">
        <f>SUMIFS(СВЦЭМ!$E$33:$E$776,СВЦЭМ!$A$33:$A$776,$A218,СВЦЭМ!$B$33:$B$776,L$191)+'СЕТ СН'!$F$15</f>
        <v>125.92865596</v>
      </c>
      <c r="M218" s="36">
        <f>SUMIFS(СВЦЭМ!$E$33:$E$776,СВЦЭМ!$A$33:$A$776,$A218,СВЦЭМ!$B$33:$B$776,M$191)+'СЕТ СН'!$F$15</f>
        <v>125.32289604</v>
      </c>
      <c r="N218" s="36">
        <f>SUMIFS(СВЦЭМ!$E$33:$E$776,СВЦЭМ!$A$33:$A$776,$A218,СВЦЭМ!$B$33:$B$776,N$191)+'СЕТ СН'!$F$15</f>
        <v>127.37221089000001</v>
      </c>
      <c r="O218" s="36">
        <f>SUMIFS(СВЦЭМ!$E$33:$E$776,СВЦЭМ!$A$33:$A$776,$A218,СВЦЭМ!$B$33:$B$776,O$191)+'СЕТ СН'!$F$15</f>
        <v>129.89694771999999</v>
      </c>
      <c r="P218" s="36">
        <f>SUMIFS(СВЦЭМ!$E$33:$E$776,СВЦЭМ!$A$33:$A$776,$A218,СВЦЭМ!$B$33:$B$776,P$191)+'СЕТ СН'!$F$15</f>
        <v>131.33828269</v>
      </c>
      <c r="Q218" s="36">
        <f>SUMIFS(СВЦЭМ!$E$33:$E$776,СВЦЭМ!$A$33:$A$776,$A218,СВЦЭМ!$B$33:$B$776,Q$191)+'СЕТ СН'!$F$15</f>
        <v>132.2922749</v>
      </c>
      <c r="R218" s="36">
        <f>SUMIFS(СВЦЭМ!$E$33:$E$776,СВЦЭМ!$A$33:$A$776,$A218,СВЦЭМ!$B$33:$B$776,R$191)+'СЕТ СН'!$F$15</f>
        <v>131.77858040000001</v>
      </c>
      <c r="S218" s="36">
        <f>SUMIFS(СВЦЭМ!$E$33:$E$776,СВЦЭМ!$A$33:$A$776,$A218,СВЦЭМ!$B$33:$B$776,S$191)+'СЕТ СН'!$F$15</f>
        <v>129.30553049</v>
      </c>
      <c r="T218" s="36">
        <f>SUMIFS(СВЦЭМ!$E$33:$E$776,СВЦЭМ!$A$33:$A$776,$A218,СВЦЭМ!$B$33:$B$776,T$191)+'СЕТ СН'!$F$15</f>
        <v>126.83377230000001</v>
      </c>
      <c r="U218" s="36">
        <f>SUMIFS(СВЦЭМ!$E$33:$E$776,СВЦЭМ!$A$33:$A$776,$A218,СВЦЭМ!$B$33:$B$776,U$191)+'СЕТ СН'!$F$15</f>
        <v>124.50713401</v>
      </c>
      <c r="V218" s="36">
        <f>SUMIFS(СВЦЭМ!$E$33:$E$776,СВЦЭМ!$A$33:$A$776,$A218,СВЦЭМ!$B$33:$B$776,V$191)+'СЕТ СН'!$F$15</f>
        <v>124.85737026</v>
      </c>
      <c r="W218" s="36">
        <f>SUMIFS(СВЦЭМ!$E$33:$E$776,СВЦЭМ!$A$33:$A$776,$A218,СВЦЭМ!$B$33:$B$776,W$191)+'СЕТ СН'!$F$15</f>
        <v>124.82576382000001</v>
      </c>
      <c r="X218" s="36">
        <f>SUMIFS(СВЦЭМ!$E$33:$E$776,СВЦЭМ!$A$33:$A$776,$A218,СВЦЭМ!$B$33:$B$776,X$191)+'СЕТ СН'!$F$15</f>
        <v>125.97745808000001</v>
      </c>
      <c r="Y218" s="36">
        <f>SUMIFS(СВЦЭМ!$E$33:$E$776,СВЦЭМ!$A$33:$A$776,$A218,СВЦЭМ!$B$33:$B$776,Y$191)+'СЕТ СН'!$F$15</f>
        <v>129.57925728999999</v>
      </c>
    </row>
    <row r="219" spans="1:25" ht="15.75" x14ac:dyDescent="0.2">
      <c r="A219" s="35">
        <f t="shared" si="5"/>
        <v>43918</v>
      </c>
      <c r="B219" s="36">
        <f>SUMIFS(СВЦЭМ!$E$33:$E$776,СВЦЭМ!$A$33:$A$776,$A219,СВЦЭМ!$B$33:$B$776,B$191)+'СЕТ СН'!$F$15</f>
        <v>144.57424789000001</v>
      </c>
      <c r="C219" s="36">
        <f>SUMIFS(СВЦЭМ!$E$33:$E$776,СВЦЭМ!$A$33:$A$776,$A219,СВЦЭМ!$B$33:$B$776,C$191)+'СЕТ СН'!$F$15</f>
        <v>144.11134534000001</v>
      </c>
      <c r="D219" s="36">
        <f>SUMIFS(СВЦЭМ!$E$33:$E$776,СВЦЭМ!$A$33:$A$776,$A219,СВЦЭМ!$B$33:$B$776,D$191)+'СЕТ СН'!$F$15</f>
        <v>147.67949178999999</v>
      </c>
      <c r="E219" s="36">
        <f>SUMIFS(СВЦЭМ!$E$33:$E$776,СВЦЭМ!$A$33:$A$776,$A219,СВЦЭМ!$B$33:$B$776,E$191)+'СЕТ СН'!$F$15</f>
        <v>149.23519843</v>
      </c>
      <c r="F219" s="36">
        <f>SUMIFS(СВЦЭМ!$E$33:$E$776,СВЦЭМ!$A$33:$A$776,$A219,СВЦЭМ!$B$33:$B$776,F$191)+'СЕТ СН'!$F$15</f>
        <v>148.91620512</v>
      </c>
      <c r="G219" s="36">
        <f>SUMIFS(СВЦЭМ!$E$33:$E$776,СВЦЭМ!$A$33:$A$776,$A219,СВЦЭМ!$B$33:$B$776,G$191)+'СЕТ СН'!$F$15</f>
        <v>148.99592935000001</v>
      </c>
      <c r="H219" s="36">
        <f>SUMIFS(СВЦЭМ!$E$33:$E$776,СВЦЭМ!$A$33:$A$776,$A219,СВЦЭМ!$B$33:$B$776,H$191)+'СЕТ СН'!$F$15</f>
        <v>145.91170547999999</v>
      </c>
      <c r="I219" s="36">
        <f>SUMIFS(СВЦЭМ!$E$33:$E$776,СВЦЭМ!$A$33:$A$776,$A219,СВЦЭМ!$B$33:$B$776,I$191)+'СЕТ СН'!$F$15</f>
        <v>140.04848167</v>
      </c>
      <c r="J219" s="36">
        <f>SUMIFS(СВЦЭМ!$E$33:$E$776,СВЦЭМ!$A$33:$A$776,$A219,СВЦЭМ!$B$33:$B$776,J$191)+'СЕТ СН'!$F$15</f>
        <v>133.78656910000001</v>
      </c>
      <c r="K219" s="36">
        <f>SUMIFS(СВЦЭМ!$E$33:$E$776,СВЦЭМ!$A$33:$A$776,$A219,СВЦЭМ!$B$33:$B$776,K$191)+'СЕТ СН'!$F$15</f>
        <v>133.13759517</v>
      </c>
      <c r="L219" s="36">
        <f>SUMIFS(СВЦЭМ!$E$33:$E$776,СВЦЭМ!$A$33:$A$776,$A219,СВЦЭМ!$B$33:$B$776,L$191)+'СЕТ СН'!$F$15</f>
        <v>134.88147735000001</v>
      </c>
      <c r="M219" s="36">
        <f>SUMIFS(СВЦЭМ!$E$33:$E$776,СВЦЭМ!$A$33:$A$776,$A219,СВЦЭМ!$B$33:$B$776,M$191)+'СЕТ СН'!$F$15</f>
        <v>135.09095364999999</v>
      </c>
      <c r="N219" s="36">
        <f>SUMIFS(СВЦЭМ!$E$33:$E$776,СВЦЭМ!$A$33:$A$776,$A219,СВЦЭМ!$B$33:$B$776,N$191)+'СЕТ СН'!$F$15</f>
        <v>137.47370939999999</v>
      </c>
      <c r="O219" s="36">
        <f>SUMIFS(СВЦЭМ!$E$33:$E$776,СВЦЭМ!$A$33:$A$776,$A219,СВЦЭМ!$B$33:$B$776,O$191)+'СЕТ СН'!$F$15</f>
        <v>139.25954917000001</v>
      </c>
      <c r="P219" s="36">
        <f>SUMIFS(СВЦЭМ!$E$33:$E$776,СВЦЭМ!$A$33:$A$776,$A219,СВЦЭМ!$B$33:$B$776,P$191)+'СЕТ СН'!$F$15</f>
        <v>142.33050438000001</v>
      </c>
      <c r="Q219" s="36">
        <f>SUMIFS(СВЦЭМ!$E$33:$E$776,СВЦЭМ!$A$33:$A$776,$A219,СВЦЭМ!$B$33:$B$776,Q$191)+'СЕТ СН'!$F$15</f>
        <v>142.65572295000001</v>
      </c>
      <c r="R219" s="36">
        <f>SUMIFS(СВЦЭМ!$E$33:$E$776,СВЦЭМ!$A$33:$A$776,$A219,СВЦЭМ!$B$33:$B$776,R$191)+'СЕТ СН'!$F$15</f>
        <v>142.66075074</v>
      </c>
      <c r="S219" s="36">
        <f>SUMIFS(СВЦЭМ!$E$33:$E$776,СВЦЭМ!$A$33:$A$776,$A219,СВЦЭМ!$B$33:$B$776,S$191)+'СЕТ СН'!$F$15</f>
        <v>141.49260415000001</v>
      </c>
      <c r="T219" s="36">
        <f>SUMIFS(СВЦЭМ!$E$33:$E$776,СВЦЭМ!$A$33:$A$776,$A219,СВЦЭМ!$B$33:$B$776,T$191)+'СЕТ СН'!$F$15</f>
        <v>140.7797137</v>
      </c>
      <c r="U219" s="36">
        <f>SUMIFS(СВЦЭМ!$E$33:$E$776,СВЦЭМ!$A$33:$A$776,$A219,СВЦЭМ!$B$33:$B$776,U$191)+'СЕТ СН'!$F$15</f>
        <v>137.75262487000001</v>
      </c>
      <c r="V219" s="36">
        <f>SUMIFS(СВЦЭМ!$E$33:$E$776,СВЦЭМ!$A$33:$A$776,$A219,СВЦЭМ!$B$33:$B$776,V$191)+'СЕТ СН'!$F$15</f>
        <v>132.51598132000001</v>
      </c>
      <c r="W219" s="36">
        <f>SUMIFS(СВЦЭМ!$E$33:$E$776,СВЦЭМ!$A$33:$A$776,$A219,СВЦЭМ!$B$33:$B$776,W$191)+'СЕТ СН'!$F$15</f>
        <v>130.85801541000001</v>
      </c>
      <c r="X219" s="36">
        <f>SUMIFS(СВЦЭМ!$E$33:$E$776,СВЦЭМ!$A$33:$A$776,$A219,СВЦЭМ!$B$33:$B$776,X$191)+'СЕТ СН'!$F$15</f>
        <v>132.43267259999999</v>
      </c>
      <c r="Y219" s="36">
        <f>SUMIFS(СВЦЭМ!$E$33:$E$776,СВЦЭМ!$A$33:$A$776,$A219,СВЦЭМ!$B$33:$B$776,Y$191)+'СЕТ СН'!$F$15</f>
        <v>137.73310631000001</v>
      </c>
    </row>
    <row r="220" spans="1:25" ht="15.75" x14ac:dyDescent="0.2">
      <c r="A220" s="35">
        <f t="shared" si="5"/>
        <v>43919</v>
      </c>
      <c r="B220" s="36">
        <f>SUMIFS(СВЦЭМ!$E$33:$E$776,СВЦЭМ!$A$33:$A$776,$A220,СВЦЭМ!$B$33:$B$776,B$191)+'СЕТ СН'!$F$15</f>
        <v>146.13172223999999</v>
      </c>
      <c r="C220" s="36">
        <f>SUMIFS(СВЦЭМ!$E$33:$E$776,СВЦЭМ!$A$33:$A$776,$A220,СВЦЭМ!$B$33:$B$776,C$191)+'СЕТ СН'!$F$15</f>
        <v>148.13185050000001</v>
      </c>
      <c r="D220" s="36">
        <f>SUMIFS(СВЦЭМ!$E$33:$E$776,СВЦЭМ!$A$33:$A$776,$A220,СВЦЭМ!$B$33:$B$776,D$191)+'СЕТ СН'!$F$15</f>
        <v>152.21076558999999</v>
      </c>
      <c r="E220" s="36">
        <f>SUMIFS(СВЦЭМ!$E$33:$E$776,СВЦЭМ!$A$33:$A$776,$A220,СВЦЭМ!$B$33:$B$776,E$191)+'СЕТ СН'!$F$15</f>
        <v>153.67236288000001</v>
      </c>
      <c r="F220" s="36">
        <f>SUMIFS(СВЦЭМ!$E$33:$E$776,СВЦЭМ!$A$33:$A$776,$A220,СВЦЭМ!$B$33:$B$776,F$191)+'СЕТ СН'!$F$15</f>
        <v>153.73717252</v>
      </c>
      <c r="G220" s="36">
        <f>SUMIFS(СВЦЭМ!$E$33:$E$776,СВЦЭМ!$A$33:$A$776,$A220,СВЦЭМ!$B$33:$B$776,G$191)+'СЕТ СН'!$F$15</f>
        <v>153.16134844999999</v>
      </c>
      <c r="H220" s="36">
        <f>SUMIFS(СВЦЭМ!$E$33:$E$776,СВЦЭМ!$A$33:$A$776,$A220,СВЦЭМ!$B$33:$B$776,H$191)+'СЕТ СН'!$F$15</f>
        <v>150.24995301000001</v>
      </c>
      <c r="I220" s="36">
        <f>SUMIFS(СВЦЭМ!$E$33:$E$776,СВЦЭМ!$A$33:$A$776,$A220,СВЦЭМ!$B$33:$B$776,I$191)+'СЕТ СН'!$F$15</f>
        <v>144.54298556000001</v>
      </c>
      <c r="J220" s="36">
        <f>SUMIFS(СВЦЭМ!$E$33:$E$776,СВЦЭМ!$A$33:$A$776,$A220,СВЦЭМ!$B$33:$B$776,J$191)+'СЕТ СН'!$F$15</f>
        <v>132.49483151999999</v>
      </c>
      <c r="K220" s="36">
        <f>SUMIFS(СВЦЭМ!$E$33:$E$776,СВЦЭМ!$A$33:$A$776,$A220,СВЦЭМ!$B$33:$B$776,K$191)+'СЕТ СН'!$F$15</f>
        <v>128.02886573999999</v>
      </c>
      <c r="L220" s="36">
        <f>SUMIFS(СВЦЭМ!$E$33:$E$776,СВЦЭМ!$A$33:$A$776,$A220,СВЦЭМ!$B$33:$B$776,L$191)+'СЕТ СН'!$F$15</f>
        <v>130.40998507</v>
      </c>
      <c r="M220" s="36">
        <f>SUMIFS(СВЦЭМ!$E$33:$E$776,СВЦЭМ!$A$33:$A$776,$A220,СВЦЭМ!$B$33:$B$776,M$191)+'СЕТ СН'!$F$15</f>
        <v>132.10734002999999</v>
      </c>
      <c r="N220" s="36">
        <f>SUMIFS(СВЦЭМ!$E$33:$E$776,СВЦЭМ!$A$33:$A$776,$A220,СВЦЭМ!$B$33:$B$776,N$191)+'СЕТ СН'!$F$15</f>
        <v>134.09240595</v>
      </c>
      <c r="O220" s="36">
        <f>SUMIFS(СВЦЭМ!$E$33:$E$776,СВЦЭМ!$A$33:$A$776,$A220,СВЦЭМ!$B$33:$B$776,O$191)+'СЕТ СН'!$F$15</f>
        <v>135.20400889000001</v>
      </c>
      <c r="P220" s="36">
        <f>SUMIFS(СВЦЭМ!$E$33:$E$776,СВЦЭМ!$A$33:$A$776,$A220,СВЦЭМ!$B$33:$B$776,P$191)+'СЕТ СН'!$F$15</f>
        <v>136.34972981999999</v>
      </c>
      <c r="Q220" s="36">
        <f>SUMIFS(СВЦЭМ!$E$33:$E$776,СВЦЭМ!$A$33:$A$776,$A220,СВЦЭМ!$B$33:$B$776,Q$191)+'СЕТ СН'!$F$15</f>
        <v>137.57911121000001</v>
      </c>
      <c r="R220" s="36">
        <f>SUMIFS(СВЦЭМ!$E$33:$E$776,СВЦЭМ!$A$33:$A$776,$A220,СВЦЭМ!$B$33:$B$776,R$191)+'СЕТ СН'!$F$15</f>
        <v>136.87794711999999</v>
      </c>
      <c r="S220" s="36">
        <f>SUMIFS(СВЦЭМ!$E$33:$E$776,СВЦЭМ!$A$33:$A$776,$A220,СВЦЭМ!$B$33:$B$776,S$191)+'СЕТ СН'!$F$15</f>
        <v>136.45375059</v>
      </c>
      <c r="T220" s="36">
        <f>SUMIFS(СВЦЭМ!$E$33:$E$776,СВЦЭМ!$A$33:$A$776,$A220,СВЦЭМ!$B$33:$B$776,T$191)+'СЕТ СН'!$F$15</f>
        <v>133.74174628</v>
      </c>
      <c r="U220" s="36">
        <f>SUMIFS(СВЦЭМ!$E$33:$E$776,СВЦЭМ!$A$33:$A$776,$A220,СВЦЭМ!$B$33:$B$776,U$191)+'СЕТ СН'!$F$15</f>
        <v>130.51362431000001</v>
      </c>
      <c r="V220" s="36">
        <f>SUMIFS(СВЦЭМ!$E$33:$E$776,СВЦЭМ!$A$33:$A$776,$A220,СВЦЭМ!$B$33:$B$776,V$191)+'СЕТ СН'!$F$15</f>
        <v>127.13264931000001</v>
      </c>
      <c r="W220" s="36">
        <f>SUMIFS(СВЦЭМ!$E$33:$E$776,СВЦЭМ!$A$33:$A$776,$A220,СВЦЭМ!$B$33:$B$776,W$191)+'СЕТ СН'!$F$15</f>
        <v>123.50169357999999</v>
      </c>
      <c r="X220" s="36">
        <f>SUMIFS(СВЦЭМ!$E$33:$E$776,СВЦЭМ!$A$33:$A$776,$A220,СВЦЭМ!$B$33:$B$776,X$191)+'СЕТ СН'!$F$15</f>
        <v>122.77092626</v>
      </c>
      <c r="Y220" s="36">
        <f>SUMIFS(СВЦЭМ!$E$33:$E$776,СВЦЭМ!$A$33:$A$776,$A220,СВЦЭМ!$B$33:$B$776,Y$191)+'СЕТ СН'!$F$15</f>
        <v>128.42027530999999</v>
      </c>
    </row>
    <row r="221" spans="1:25" ht="15.75" x14ac:dyDescent="0.2">
      <c r="A221" s="35">
        <f t="shared" si="5"/>
        <v>43920</v>
      </c>
      <c r="B221" s="36">
        <f>SUMIFS(СВЦЭМ!$E$33:$E$776,СВЦЭМ!$A$33:$A$776,$A221,СВЦЭМ!$B$33:$B$776,B$191)+'СЕТ СН'!$F$15</f>
        <v>137.09503807999999</v>
      </c>
      <c r="C221" s="36">
        <f>SUMIFS(СВЦЭМ!$E$33:$E$776,СВЦЭМ!$A$33:$A$776,$A221,СВЦЭМ!$B$33:$B$776,C$191)+'СЕТ СН'!$F$15</f>
        <v>142.41509805000001</v>
      </c>
      <c r="D221" s="36">
        <f>SUMIFS(СВЦЭМ!$E$33:$E$776,СВЦЭМ!$A$33:$A$776,$A221,СВЦЭМ!$B$33:$B$776,D$191)+'СЕТ СН'!$F$15</f>
        <v>150.55283019999999</v>
      </c>
      <c r="E221" s="36">
        <f>SUMIFS(СВЦЭМ!$E$33:$E$776,СВЦЭМ!$A$33:$A$776,$A221,СВЦЭМ!$B$33:$B$776,E$191)+'СЕТ СН'!$F$15</f>
        <v>151.90558752999999</v>
      </c>
      <c r="F221" s="36">
        <f>SUMIFS(СВЦЭМ!$E$33:$E$776,СВЦЭМ!$A$33:$A$776,$A221,СВЦЭМ!$B$33:$B$776,F$191)+'СЕТ СН'!$F$15</f>
        <v>150.42599809000001</v>
      </c>
      <c r="G221" s="36">
        <f>SUMIFS(СВЦЭМ!$E$33:$E$776,СВЦЭМ!$A$33:$A$776,$A221,СВЦЭМ!$B$33:$B$776,G$191)+'СЕТ СН'!$F$15</f>
        <v>149.06457434000001</v>
      </c>
      <c r="H221" s="36">
        <f>SUMIFS(СВЦЭМ!$E$33:$E$776,СВЦЭМ!$A$33:$A$776,$A221,СВЦЭМ!$B$33:$B$776,H$191)+'СЕТ СН'!$F$15</f>
        <v>144.71115348999999</v>
      </c>
      <c r="I221" s="36">
        <f>SUMIFS(СВЦЭМ!$E$33:$E$776,СВЦЭМ!$A$33:$A$776,$A221,СВЦЭМ!$B$33:$B$776,I$191)+'СЕТ СН'!$F$15</f>
        <v>133.94136040000001</v>
      </c>
      <c r="J221" s="36">
        <f>SUMIFS(СВЦЭМ!$E$33:$E$776,СВЦЭМ!$A$33:$A$776,$A221,СВЦЭМ!$B$33:$B$776,J$191)+'СЕТ СН'!$F$15</f>
        <v>126.79952329</v>
      </c>
      <c r="K221" s="36">
        <f>SUMIFS(СВЦЭМ!$E$33:$E$776,СВЦЭМ!$A$33:$A$776,$A221,СВЦЭМ!$B$33:$B$776,K$191)+'СЕТ СН'!$F$15</f>
        <v>124.79573753</v>
      </c>
      <c r="L221" s="36">
        <f>SUMIFS(СВЦЭМ!$E$33:$E$776,СВЦЭМ!$A$33:$A$776,$A221,СВЦЭМ!$B$33:$B$776,L$191)+'СЕТ СН'!$F$15</f>
        <v>126.87232838</v>
      </c>
      <c r="M221" s="36">
        <f>SUMIFS(СВЦЭМ!$E$33:$E$776,СВЦЭМ!$A$33:$A$776,$A221,СВЦЭМ!$B$33:$B$776,M$191)+'СЕТ СН'!$F$15</f>
        <v>126.25976907</v>
      </c>
      <c r="N221" s="36">
        <f>SUMIFS(СВЦЭМ!$E$33:$E$776,СВЦЭМ!$A$33:$A$776,$A221,СВЦЭМ!$B$33:$B$776,N$191)+'СЕТ СН'!$F$15</f>
        <v>129.2501627</v>
      </c>
      <c r="O221" s="36">
        <f>SUMIFS(СВЦЭМ!$E$33:$E$776,СВЦЭМ!$A$33:$A$776,$A221,СВЦЭМ!$B$33:$B$776,O$191)+'СЕТ СН'!$F$15</f>
        <v>131.13540122000001</v>
      </c>
      <c r="P221" s="36">
        <f>SUMIFS(СВЦЭМ!$E$33:$E$776,СВЦЭМ!$A$33:$A$776,$A221,СВЦЭМ!$B$33:$B$776,P$191)+'СЕТ СН'!$F$15</f>
        <v>131.84256707</v>
      </c>
      <c r="Q221" s="36">
        <f>SUMIFS(СВЦЭМ!$E$33:$E$776,СВЦЭМ!$A$33:$A$776,$A221,СВЦЭМ!$B$33:$B$776,Q$191)+'СЕТ СН'!$F$15</f>
        <v>132.4593524</v>
      </c>
      <c r="R221" s="36">
        <f>SUMIFS(СВЦЭМ!$E$33:$E$776,СВЦЭМ!$A$33:$A$776,$A221,СВЦЭМ!$B$33:$B$776,R$191)+'СЕТ СН'!$F$15</f>
        <v>132.56981285000001</v>
      </c>
      <c r="S221" s="36">
        <f>SUMIFS(СВЦЭМ!$E$33:$E$776,СВЦЭМ!$A$33:$A$776,$A221,СВЦЭМ!$B$33:$B$776,S$191)+'СЕТ СН'!$F$15</f>
        <v>136.72763069000001</v>
      </c>
      <c r="T221" s="36">
        <f>SUMIFS(СВЦЭМ!$E$33:$E$776,СВЦЭМ!$A$33:$A$776,$A221,СВЦЭМ!$B$33:$B$776,T$191)+'СЕТ СН'!$F$15</f>
        <v>134.29513524000001</v>
      </c>
      <c r="U221" s="36">
        <f>SUMIFS(СВЦЭМ!$E$33:$E$776,СВЦЭМ!$A$33:$A$776,$A221,СВЦЭМ!$B$33:$B$776,U$191)+'СЕТ СН'!$F$15</f>
        <v>130.04794287000001</v>
      </c>
      <c r="V221" s="36">
        <f>SUMIFS(СВЦЭМ!$E$33:$E$776,СВЦЭМ!$A$33:$A$776,$A221,СВЦЭМ!$B$33:$B$776,V$191)+'СЕТ СН'!$F$15</f>
        <v>131.67398946</v>
      </c>
      <c r="W221" s="36">
        <f>SUMIFS(СВЦЭМ!$E$33:$E$776,СВЦЭМ!$A$33:$A$776,$A221,СВЦЭМ!$B$33:$B$776,W$191)+'СЕТ СН'!$F$15</f>
        <v>127.84557791</v>
      </c>
      <c r="X221" s="36">
        <f>SUMIFS(СВЦЭМ!$E$33:$E$776,СВЦЭМ!$A$33:$A$776,$A221,СВЦЭМ!$B$33:$B$776,X$191)+'СЕТ СН'!$F$15</f>
        <v>132.26921612000001</v>
      </c>
      <c r="Y221" s="36">
        <f>SUMIFS(СВЦЭМ!$E$33:$E$776,СВЦЭМ!$A$33:$A$776,$A221,СВЦЭМ!$B$33:$B$776,Y$191)+'СЕТ СН'!$F$15</f>
        <v>138.84841675999999</v>
      </c>
    </row>
    <row r="222" spans="1:25" ht="15.75" x14ac:dyDescent="0.2">
      <c r="A222" s="35">
        <f t="shared" si="5"/>
        <v>43921</v>
      </c>
      <c r="B222" s="36">
        <f>SUMIFS(СВЦЭМ!$E$33:$E$776,СВЦЭМ!$A$33:$A$776,$A222,СВЦЭМ!$B$33:$B$776,B$191)+'СЕТ СН'!$F$15</f>
        <v>139.43147517</v>
      </c>
      <c r="C222" s="36">
        <f>SUMIFS(СВЦЭМ!$E$33:$E$776,СВЦЭМ!$A$33:$A$776,$A222,СВЦЭМ!$B$33:$B$776,C$191)+'СЕТ СН'!$F$15</f>
        <v>144.58181884000001</v>
      </c>
      <c r="D222" s="36">
        <f>SUMIFS(СВЦЭМ!$E$33:$E$776,СВЦЭМ!$A$33:$A$776,$A222,СВЦЭМ!$B$33:$B$776,D$191)+'СЕТ СН'!$F$15</f>
        <v>151.80433729000001</v>
      </c>
      <c r="E222" s="36">
        <f>SUMIFS(СВЦЭМ!$E$33:$E$776,СВЦЭМ!$A$33:$A$776,$A222,СВЦЭМ!$B$33:$B$776,E$191)+'СЕТ СН'!$F$15</f>
        <v>153.94906738</v>
      </c>
      <c r="F222" s="36">
        <f>SUMIFS(СВЦЭМ!$E$33:$E$776,СВЦЭМ!$A$33:$A$776,$A222,СВЦЭМ!$B$33:$B$776,F$191)+'СЕТ СН'!$F$15</f>
        <v>153.46181716000001</v>
      </c>
      <c r="G222" s="36">
        <f>SUMIFS(СВЦЭМ!$E$33:$E$776,СВЦЭМ!$A$33:$A$776,$A222,СВЦЭМ!$B$33:$B$776,G$191)+'СЕТ СН'!$F$15</f>
        <v>150.80627942000001</v>
      </c>
      <c r="H222" s="36">
        <f>SUMIFS(СВЦЭМ!$E$33:$E$776,СВЦЭМ!$A$33:$A$776,$A222,СВЦЭМ!$B$33:$B$776,H$191)+'СЕТ СН'!$F$15</f>
        <v>145.79718416</v>
      </c>
      <c r="I222" s="36">
        <f>SUMIFS(СВЦЭМ!$E$33:$E$776,СВЦЭМ!$A$33:$A$776,$A222,СВЦЭМ!$B$33:$B$776,I$191)+'СЕТ СН'!$F$15</f>
        <v>137.54265966</v>
      </c>
      <c r="J222" s="36">
        <f>SUMIFS(СВЦЭМ!$E$33:$E$776,СВЦЭМ!$A$33:$A$776,$A222,СВЦЭМ!$B$33:$B$776,J$191)+'СЕТ СН'!$F$15</f>
        <v>130.56477835999999</v>
      </c>
      <c r="K222" s="36">
        <f>SUMIFS(СВЦЭМ!$E$33:$E$776,СВЦЭМ!$A$33:$A$776,$A222,СВЦЭМ!$B$33:$B$776,K$191)+'СЕТ СН'!$F$15</f>
        <v>128.26269705000001</v>
      </c>
      <c r="L222" s="36">
        <f>SUMIFS(СВЦЭМ!$E$33:$E$776,СВЦЭМ!$A$33:$A$776,$A222,СВЦЭМ!$B$33:$B$776,L$191)+'СЕТ СН'!$F$15</f>
        <v>127.76621986000001</v>
      </c>
      <c r="M222" s="36">
        <f>SUMIFS(СВЦЭМ!$E$33:$E$776,СВЦЭМ!$A$33:$A$776,$A222,СВЦЭМ!$B$33:$B$776,M$191)+'СЕТ СН'!$F$15</f>
        <v>126.33172983</v>
      </c>
      <c r="N222" s="36">
        <f>SUMIFS(СВЦЭМ!$E$33:$E$776,СВЦЭМ!$A$33:$A$776,$A222,СВЦЭМ!$B$33:$B$776,N$191)+'СЕТ СН'!$F$15</f>
        <v>128.05877000000001</v>
      </c>
      <c r="O222" s="36">
        <f>SUMIFS(СВЦЭМ!$E$33:$E$776,СВЦЭМ!$A$33:$A$776,$A222,СВЦЭМ!$B$33:$B$776,O$191)+'СЕТ СН'!$F$15</f>
        <v>130.01898041999999</v>
      </c>
      <c r="P222" s="36">
        <f>SUMIFS(СВЦЭМ!$E$33:$E$776,СВЦЭМ!$A$33:$A$776,$A222,СВЦЭМ!$B$33:$B$776,P$191)+'СЕТ СН'!$F$15</f>
        <v>131.48144775</v>
      </c>
      <c r="Q222" s="36">
        <f>SUMIFS(СВЦЭМ!$E$33:$E$776,СВЦЭМ!$A$33:$A$776,$A222,СВЦЭМ!$B$33:$B$776,Q$191)+'СЕТ СН'!$F$15</f>
        <v>131.97092194999999</v>
      </c>
      <c r="R222" s="36">
        <f>SUMIFS(СВЦЭМ!$E$33:$E$776,СВЦЭМ!$A$33:$A$776,$A222,СВЦЭМ!$B$33:$B$776,R$191)+'СЕТ СН'!$F$15</f>
        <v>130.79830405000001</v>
      </c>
      <c r="S222" s="36">
        <f>SUMIFS(СВЦЭМ!$E$33:$E$776,СВЦЭМ!$A$33:$A$776,$A222,СВЦЭМ!$B$33:$B$776,S$191)+'СЕТ СН'!$F$15</f>
        <v>130.81829779</v>
      </c>
      <c r="T222" s="36">
        <f>SUMIFS(СВЦЭМ!$E$33:$E$776,СВЦЭМ!$A$33:$A$776,$A222,СВЦЭМ!$B$33:$B$776,T$191)+'СЕТ СН'!$F$15</f>
        <v>126.58794535</v>
      </c>
      <c r="U222" s="36">
        <f>SUMIFS(СВЦЭМ!$E$33:$E$776,СВЦЭМ!$A$33:$A$776,$A222,СВЦЭМ!$B$33:$B$776,U$191)+'СЕТ СН'!$F$15</f>
        <v>122.75065743</v>
      </c>
      <c r="V222" s="36">
        <f>SUMIFS(СВЦЭМ!$E$33:$E$776,СВЦЭМ!$A$33:$A$776,$A222,СВЦЭМ!$B$33:$B$776,V$191)+'СЕТ СН'!$F$15</f>
        <v>122.37638575</v>
      </c>
      <c r="W222" s="36">
        <f>SUMIFS(СВЦЭМ!$E$33:$E$776,СВЦЭМ!$A$33:$A$776,$A222,СВЦЭМ!$B$33:$B$776,W$191)+'СЕТ СН'!$F$15</f>
        <v>125.10350753</v>
      </c>
      <c r="X222" s="36">
        <f>SUMIFS(СВЦЭМ!$E$33:$E$776,СВЦЭМ!$A$33:$A$776,$A222,СВЦЭМ!$B$33:$B$776,X$191)+'СЕТ СН'!$F$15</f>
        <v>124.41483121</v>
      </c>
      <c r="Y222" s="36">
        <f>SUMIFS(СВЦЭМ!$E$33:$E$776,СВЦЭМ!$A$33:$A$776,$A222,СВЦЭМ!$B$33:$B$776,Y$191)+'СЕТ СН'!$F$15</f>
        <v>127.04356145</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01.03.2020</v>
      </c>
      <c r="B227" s="36">
        <f>SUMIFS(СВЦЭМ!$F$33:$F$776,СВЦЭМ!$A$33:$A$776,$A227,СВЦЭМ!$B$33:$B$776,B$226)+'СЕТ СН'!$F$15</f>
        <v>133.56495441999999</v>
      </c>
      <c r="C227" s="36">
        <f>SUMIFS(СВЦЭМ!$F$33:$F$776,СВЦЭМ!$A$33:$A$776,$A227,СВЦЭМ!$B$33:$B$776,C$226)+'СЕТ СН'!$F$15</f>
        <v>138.35670300000001</v>
      </c>
      <c r="D227" s="36">
        <f>SUMIFS(СВЦЭМ!$F$33:$F$776,СВЦЭМ!$A$33:$A$776,$A227,СВЦЭМ!$B$33:$B$776,D$226)+'СЕТ СН'!$F$15</f>
        <v>139.81739798999999</v>
      </c>
      <c r="E227" s="36">
        <f>SUMIFS(СВЦЭМ!$F$33:$F$776,СВЦЭМ!$A$33:$A$776,$A227,СВЦЭМ!$B$33:$B$776,E$226)+'СЕТ СН'!$F$15</f>
        <v>141.19337947</v>
      </c>
      <c r="F227" s="36">
        <f>SUMIFS(СВЦЭМ!$F$33:$F$776,СВЦЭМ!$A$33:$A$776,$A227,СВЦЭМ!$B$33:$B$776,F$226)+'СЕТ СН'!$F$15</f>
        <v>140.60725959999999</v>
      </c>
      <c r="G227" s="36">
        <f>SUMIFS(СВЦЭМ!$F$33:$F$776,СВЦЭМ!$A$33:$A$776,$A227,СВЦЭМ!$B$33:$B$776,G$226)+'СЕТ СН'!$F$15</f>
        <v>140.49254393000001</v>
      </c>
      <c r="H227" s="36">
        <f>SUMIFS(СВЦЭМ!$F$33:$F$776,СВЦЭМ!$A$33:$A$776,$A227,СВЦЭМ!$B$33:$B$776,H$226)+'СЕТ СН'!$F$15</f>
        <v>138.81647054000001</v>
      </c>
      <c r="I227" s="36">
        <f>SUMIFS(СВЦЭМ!$F$33:$F$776,СВЦЭМ!$A$33:$A$776,$A227,СВЦЭМ!$B$33:$B$776,I$226)+'СЕТ СН'!$F$15</f>
        <v>133.50088353999999</v>
      </c>
      <c r="J227" s="36">
        <f>SUMIFS(СВЦЭМ!$F$33:$F$776,СВЦЭМ!$A$33:$A$776,$A227,СВЦЭМ!$B$33:$B$776,J$226)+'СЕТ СН'!$F$15</f>
        <v>123.88110868</v>
      </c>
      <c r="K227" s="36">
        <f>SUMIFS(СВЦЭМ!$F$33:$F$776,СВЦЭМ!$A$33:$A$776,$A227,СВЦЭМ!$B$33:$B$776,K$226)+'СЕТ СН'!$F$15</f>
        <v>121.31177513999999</v>
      </c>
      <c r="L227" s="36">
        <f>SUMIFS(СВЦЭМ!$F$33:$F$776,СВЦЭМ!$A$33:$A$776,$A227,СВЦЭМ!$B$33:$B$776,L$226)+'СЕТ СН'!$F$15</f>
        <v>119.06111982</v>
      </c>
      <c r="M227" s="36">
        <f>SUMIFS(СВЦЭМ!$F$33:$F$776,СВЦЭМ!$A$33:$A$776,$A227,СВЦЭМ!$B$33:$B$776,M$226)+'СЕТ СН'!$F$15</f>
        <v>119.45063561000001</v>
      </c>
      <c r="N227" s="36">
        <f>SUMIFS(СВЦЭМ!$F$33:$F$776,СВЦЭМ!$A$33:$A$776,$A227,СВЦЭМ!$B$33:$B$776,N$226)+'СЕТ СН'!$F$15</f>
        <v>120.96926375</v>
      </c>
      <c r="O227" s="36">
        <f>SUMIFS(СВЦЭМ!$F$33:$F$776,СВЦЭМ!$A$33:$A$776,$A227,СВЦЭМ!$B$33:$B$776,O$226)+'СЕТ СН'!$F$15</f>
        <v>123.39354068</v>
      </c>
      <c r="P227" s="36">
        <f>SUMIFS(СВЦЭМ!$F$33:$F$776,СВЦЭМ!$A$33:$A$776,$A227,СВЦЭМ!$B$33:$B$776,P$226)+'СЕТ СН'!$F$15</f>
        <v>125.23601932</v>
      </c>
      <c r="Q227" s="36">
        <f>SUMIFS(СВЦЭМ!$F$33:$F$776,СВЦЭМ!$A$33:$A$776,$A227,СВЦЭМ!$B$33:$B$776,Q$226)+'СЕТ СН'!$F$15</f>
        <v>126.83029892</v>
      </c>
      <c r="R227" s="36">
        <f>SUMIFS(СВЦЭМ!$F$33:$F$776,СВЦЭМ!$A$33:$A$776,$A227,СВЦЭМ!$B$33:$B$776,R$226)+'СЕТ СН'!$F$15</f>
        <v>126.06170152999999</v>
      </c>
      <c r="S227" s="36">
        <f>SUMIFS(СВЦЭМ!$F$33:$F$776,СВЦЭМ!$A$33:$A$776,$A227,СВЦЭМ!$B$33:$B$776,S$226)+'СЕТ СН'!$F$15</f>
        <v>125.50956055</v>
      </c>
      <c r="T227" s="36">
        <f>SUMIFS(СВЦЭМ!$F$33:$F$776,СВЦЭМ!$A$33:$A$776,$A227,СВЦЭМ!$B$33:$B$776,T$226)+'СЕТ СН'!$F$15</f>
        <v>123.7536399</v>
      </c>
      <c r="U227" s="36">
        <f>SUMIFS(СВЦЭМ!$F$33:$F$776,СВЦЭМ!$A$33:$A$776,$A227,СВЦЭМ!$B$33:$B$776,U$226)+'СЕТ СН'!$F$15</f>
        <v>121.48149656</v>
      </c>
      <c r="V227" s="36">
        <f>SUMIFS(СВЦЭМ!$F$33:$F$776,СВЦЭМ!$A$33:$A$776,$A227,СВЦЭМ!$B$33:$B$776,V$226)+'СЕТ СН'!$F$15</f>
        <v>120.38161945</v>
      </c>
      <c r="W227" s="36">
        <f>SUMIFS(СВЦЭМ!$F$33:$F$776,СВЦЭМ!$A$33:$A$776,$A227,СВЦЭМ!$B$33:$B$776,W$226)+'СЕТ СН'!$F$15</f>
        <v>121.17653627</v>
      </c>
      <c r="X227" s="36">
        <f>SUMIFS(СВЦЭМ!$F$33:$F$776,СВЦЭМ!$A$33:$A$776,$A227,СВЦЭМ!$B$33:$B$776,X$226)+'СЕТ СН'!$F$15</f>
        <v>123.13733458</v>
      </c>
      <c r="Y227" s="36">
        <f>SUMIFS(СВЦЭМ!$F$33:$F$776,СВЦЭМ!$A$33:$A$776,$A227,СВЦЭМ!$B$33:$B$776,Y$226)+'СЕТ СН'!$F$15</f>
        <v>128.74497446999999</v>
      </c>
      <c r="AA227" s="45"/>
    </row>
    <row r="228" spans="1:27" ht="15.75" x14ac:dyDescent="0.2">
      <c r="A228" s="35">
        <f>A227+1</f>
        <v>43892</v>
      </c>
      <c r="B228" s="36">
        <f>SUMIFS(СВЦЭМ!$F$33:$F$776,СВЦЭМ!$A$33:$A$776,$A228,СВЦЭМ!$B$33:$B$776,B$226)+'СЕТ СН'!$F$15</f>
        <v>124.35615231</v>
      </c>
      <c r="C228" s="36">
        <f>SUMIFS(СВЦЭМ!$F$33:$F$776,СВЦЭМ!$A$33:$A$776,$A228,СВЦЭМ!$B$33:$B$776,C$226)+'СЕТ СН'!$F$15</f>
        <v>124.80353405</v>
      </c>
      <c r="D228" s="36">
        <f>SUMIFS(СВЦЭМ!$F$33:$F$776,СВЦЭМ!$A$33:$A$776,$A228,СВЦЭМ!$B$33:$B$776,D$226)+'СЕТ СН'!$F$15</f>
        <v>126.73998254999999</v>
      </c>
      <c r="E228" s="36">
        <f>SUMIFS(СВЦЭМ!$F$33:$F$776,СВЦЭМ!$A$33:$A$776,$A228,СВЦЭМ!$B$33:$B$776,E$226)+'СЕТ СН'!$F$15</f>
        <v>126.73408068000001</v>
      </c>
      <c r="F228" s="36">
        <f>SUMIFS(СВЦЭМ!$F$33:$F$776,СВЦЭМ!$A$33:$A$776,$A228,СВЦЭМ!$B$33:$B$776,F$226)+'СЕТ СН'!$F$15</f>
        <v>126.6205891</v>
      </c>
      <c r="G228" s="36">
        <f>SUMIFS(СВЦЭМ!$F$33:$F$776,СВЦЭМ!$A$33:$A$776,$A228,СВЦЭМ!$B$33:$B$776,G$226)+'СЕТ СН'!$F$15</f>
        <v>128.80882869999999</v>
      </c>
      <c r="H228" s="36">
        <f>SUMIFS(СВЦЭМ!$F$33:$F$776,СВЦЭМ!$A$33:$A$776,$A228,СВЦЭМ!$B$33:$B$776,H$226)+'СЕТ СН'!$F$15</f>
        <v>137.02133806000001</v>
      </c>
      <c r="I228" s="36">
        <f>SUMIFS(СВЦЭМ!$F$33:$F$776,СВЦЭМ!$A$33:$A$776,$A228,СВЦЭМ!$B$33:$B$776,I$226)+'СЕТ СН'!$F$15</f>
        <v>132.64301388000001</v>
      </c>
      <c r="J228" s="36">
        <f>SUMIFS(СВЦЭМ!$F$33:$F$776,СВЦЭМ!$A$33:$A$776,$A228,СВЦЭМ!$B$33:$B$776,J$226)+'СЕТ СН'!$F$15</f>
        <v>125.95297134</v>
      </c>
      <c r="K228" s="36">
        <f>SUMIFS(СВЦЭМ!$F$33:$F$776,СВЦЭМ!$A$33:$A$776,$A228,СВЦЭМ!$B$33:$B$776,K$226)+'СЕТ СН'!$F$15</f>
        <v>123.94533331</v>
      </c>
      <c r="L228" s="36">
        <f>SUMIFS(СВЦЭМ!$F$33:$F$776,СВЦЭМ!$A$33:$A$776,$A228,СВЦЭМ!$B$33:$B$776,L$226)+'СЕТ СН'!$F$15</f>
        <v>124.60286608</v>
      </c>
      <c r="M228" s="36">
        <f>SUMIFS(СВЦЭМ!$F$33:$F$776,СВЦЭМ!$A$33:$A$776,$A228,СВЦЭМ!$B$33:$B$776,M$226)+'СЕТ СН'!$F$15</f>
        <v>126.25064505</v>
      </c>
      <c r="N228" s="36">
        <f>SUMIFS(СВЦЭМ!$F$33:$F$776,СВЦЭМ!$A$33:$A$776,$A228,СВЦЭМ!$B$33:$B$776,N$226)+'СЕТ СН'!$F$15</f>
        <v>128.52569191000001</v>
      </c>
      <c r="O228" s="36">
        <f>SUMIFS(СВЦЭМ!$F$33:$F$776,СВЦЭМ!$A$33:$A$776,$A228,СВЦЭМ!$B$33:$B$776,O$226)+'СЕТ СН'!$F$15</f>
        <v>131.27540191</v>
      </c>
      <c r="P228" s="36">
        <f>SUMIFS(СВЦЭМ!$F$33:$F$776,СВЦЭМ!$A$33:$A$776,$A228,СВЦЭМ!$B$33:$B$776,P$226)+'СЕТ СН'!$F$15</f>
        <v>132.87276869999999</v>
      </c>
      <c r="Q228" s="36">
        <f>SUMIFS(СВЦЭМ!$F$33:$F$776,СВЦЭМ!$A$33:$A$776,$A228,СВЦЭМ!$B$33:$B$776,Q$226)+'СЕТ СН'!$F$15</f>
        <v>134.22616638</v>
      </c>
      <c r="R228" s="36">
        <f>SUMIFS(СВЦЭМ!$F$33:$F$776,СВЦЭМ!$A$33:$A$776,$A228,СВЦЭМ!$B$33:$B$776,R$226)+'СЕТ СН'!$F$15</f>
        <v>134.21289372000001</v>
      </c>
      <c r="S228" s="36">
        <f>SUMIFS(СВЦЭМ!$F$33:$F$776,СВЦЭМ!$A$33:$A$776,$A228,СВЦЭМ!$B$33:$B$776,S$226)+'СЕТ СН'!$F$15</f>
        <v>133.25704317</v>
      </c>
      <c r="T228" s="36">
        <f>SUMIFS(СВЦЭМ!$F$33:$F$776,СВЦЭМ!$A$33:$A$776,$A228,СВЦЭМ!$B$33:$B$776,T$226)+'СЕТ СН'!$F$15</f>
        <v>130.08616018000001</v>
      </c>
      <c r="U228" s="36">
        <f>SUMIFS(СВЦЭМ!$F$33:$F$776,СВЦЭМ!$A$33:$A$776,$A228,СВЦЭМ!$B$33:$B$776,U$226)+'СЕТ СН'!$F$15</f>
        <v>126.40295792000001</v>
      </c>
      <c r="V228" s="36">
        <f>SUMIFS(СВЦЭМ!$F$33:$F$776,СВЦЭМ!$A$33:$A$776,$A228,СВЦЭМ!$B$33:$B$776,V$226)+'СЕТ СН'!$F$15</f>
        <v>127.09258070999999</v>
      </c>
      <c r="W228" s="36">
        <f>SUMIFS(СВЦЭМ!$F$33:$F$776,СВЦЭМ!$A$33:$A$776,$A228,СВЦЭМ!$B$33:$B$776,W$226)+'СЕТ СН'!$F$15</f>
        <v>129.04314382999999</v>
      </c>
      <c r="X228" s="36">
        <f>SUMIFS(СВЦЭМ!$F$33:$F$776,СВЦЭМ!$A$33:$A$776,$A228,СВЦЭМ!$B$33:$B$776,X$226)+'СЕТ СН'!$F$15</f>
        <v>131.58268697</v>
      </c>
      <c r="Y228" s="36">
        <f>SUMIFS(СВЦЭМ!$F$33:$F$776,СВЦЭМ!$A$33:$A$776,$A228,СВЦЭМ!$B$33:$B$776,Y$226)+'СЕТ СН'!$F$15</f>
        <v>136.26538797000001</v>
      </c>
    </row>
    <row r="229" spans="1:27" ht="15.75" x14ac:dyDescent="0.2">
      <c r="A229" s="35">
        <f t="shared" ref="A229:A257" si="6">A228+1</f>
        <v>43893</v>
      </c>
      <c r="B229" s="36">
        <f>SUMIFS(СВЦЭМ!$F$33:$F$776,СВЦЭМ!$A$33:$A$776,$A229,СВЦЭМ!$B$33:$B$776,B$226)+'СЕТ СН'!$F$15</f>
        <v>143.13250022</v>
      </c>
      <c r="C229" s="36">
        <f>SUMIFS(СВЦЭМ!$F$33:$F$776,СВЦЭМ!$A$33:$A$776,$A229,СВЦЭМ!$B$33:$B$776,C$226)+'СЕТ СН'!$F$15</f>
        <v>147.21854887999999</v>
      </c>
      <c r="D229" s="36">
        <f>SUMIFS(СВЦЭМ!$F$33:$F$776,СВЦЭМ!$A$33:$A$776,$A229,СВЦЭМ!$B$33:$B$776,D$226)+'СЕТ СН'!$F$15</f>
        <v>146.07678455999999</v>
      </c>
      <c r="E229" s="36">
        <f>SUMIFS(СВЦЭМ!$F$33:$F$776,СВЦЭМ!$A$33:$A$776,$A229,СВЦЭМ!$B$33:$B$776,E$226)+'СЕТ СН'!$F$15</f>
        <v>146.62075962</v>
      </c>
      <c r="F229" s="36">
        <f>SUMIFS(СВЦЭМ!$F$33:$F$776,СВЦЭМ!$A$33:$A$776,$A229,СВЦЭМ!$B$33:$B$776,F$226)+'СЕТ СН'!$F$15</f>
        <v>145.26970800999999</v>
      </c>
      <c r="G229" s="36">
        <f>SUMIFS(СВЦЭМ!$F$33:$F$776,СВЦЭМ!$A$33:$A$776,$A229,СВЦЭМ!$B$33:$B$776,G$226)+'СЕТ СН'!$F$15</f>
        <v>146.31445439000001</v>
      </c>
      <c r="H229" s="36">
        <f>SUMIFS(СВЦЭМ!$F$33:$F$776,СВЦЭМ!$A$33:$A$776,$A229,СВЦЭМ!$B$33:$B$776,H$226)+'СЕТ СН'!$F$15</f>
        <v>142.80891721</v>
      </c>
      <c r="I229" s="36">
        <f>SUMIFS(СВЦЭМ!$F$33:$F$776,СВЦЭМ!$A$33:$A$776,$A229,СВЦЭМ!$B$33:$B$776,I$226)+'СЕТ СН'!$F$15</f>
        <v>128.36500108999999</v>
      </c>
      <c r="J229" s="36">
        <f>SUMIFS(СВЦЭМ!$F$33:$F$776,СВЦЭМ!$A$33:$A$776,$A229,СВЦЭМ!$B$33:$B$776,J$226)+'СЕТ СН'!$F$15</f>
        <v>116.73285844</v>
      </c>
      <c r="K229" s="36">
        <f>SUMIFS(СВЦЭМ!$F$33:$F$776,СВЦЭМ!$A$33:$A$776,$A229,СВЦЭМ!$B$33:$B$776,K$226)+'СЕТ СН'!$F$15</f>
        <v>116.04055746</v>
      </c>
      <c r="L229" s="36">
        <f>SUMIFS(СВЦЭМ!$F$33:$F$776,СВЦЭМ!$A$33:$A$776,$A229,СВЦЭМ!$B$33:$B$776,L$226)+'СЕТ СН'!$F$15</f>
        <v>116.16982231</v>
      </c>
      <c r="M229" s="36">
        <f>SUMIFS(СВЦЭМ!$F$33:$F$776,СВЦЭМ!$A$33:$A$776,$A229,СВЦЭМ!$B$33:$B$776,M$226)+'СЕТ СН'!$F$15</f>
        <v>116.97744801</v>
      </c>
      <c r="N229" s="36">
        <f>SUMIFS(СВЦЭМ!$F$33:$F$776,СВЦЭМ!$A$33:$A$776,$A229,СВЦЭМ!$B$33:$B$776,N$226)+'СЕТ СН'!$F$15</f>
        <v>119.49615455999999</v>
      </c>
      <c r="O229" s="36">
        <f>SUMIFS(СВЦЭМ!$F$33:$F$776,СВЦЭМ!$A$33:$A$776,$A229,СВЦЭМ!$B$33:$B$776,O$226)+'СЕТ СН'!$F$15</f>
        <v>121.95301329</v>
      </c>
      <c r="P229" s="36">
        <f>SUMIFS(СВЦЭМ!$F$33:$F$776,СВЦЭМ!$A$33:$A$776,$A229,СВЦЭМ!$B$33:$B$776,P$226)+'СЕТ СН'!$F$15</f>
        <v>123.39509919</v>
      </c>
      <c r="Q229" s="36">
        <f>SUMIFS(СВЦЭМ!$F$33:$F$776,СВЦЭМ!$A$33:$A$776,$A229,СВЦЭМ!$B$33:$B$776,Q$226)+'СЕТ СН'!$F$15</f>
        <v>124.34000831</v>
      </c>
      <c r="R229" s="36">
        <f>SUMIFS(СВЦЭМ!$F$33:$F$776,СВЦЭМ!$A$33:$A$776,$A229,СВЦЭМ!$B$33:$B$776,R$226)+'СЕТ СН'!$F$15</f>
        <v>123.32218172</v>
      </c>
      <c r="S229" s="36">
        <f>SUMIFS(СВЦЭМ!$F$33:$F$776,СВЦЭМ!$A$33:$A$776,$A229,СВЦЭМ!$B$33:$B$776,S$226)+'СЕТ СН'!$F$15</f>
        <v>122.49922916</v>
      </c>
      <c r="T229" s="36">
        <f>SUMIFS(СВЦЭМ!$F$33:$F$776,СВЦЭМ!$A$33:$A$776,$A229,СВЦЭМ!$B$33:$B$776,T$226)+'СЕТ СН'!$F$15</f>
        <v>119.47333811</v>
      </c>
      <c r="U229" s="36">
        <f>SUMIFS(СВЦЭМ!$F$33:$F$776,СВЦЭМ!$A$33:$A$776,$A229,СВЦЭМ!$B$33:$B$776,U$226)+'СЕТ СН'!$F$15</f>
        <v>123.63690805</v>
      </c>
      <c r="V229" s="36">
        <f>SUMIFS(СВЦЭМ!$F$33:$F$776,СВЦЭМ!$A$33:$A$776,$A229,СВЦЭМ!$B$33:$B$776,V$226)+'СЕТ СН'!$F$15</f>
        <v>124.79059177000001</v>
      </c>
      <c r="W229" s="36">
        <f>SUMIFS(СВЦЭМ!$F$33:$F$776,СВЦЭМ!$A$33:$A$776,$A229,СВЦЭМ!$B$33:$B$776,W$226)+'СЕТ СН'!$F$15</f>
        <v>121.72883697</v>
      </c>
      <c r="X229" s="36">
        <f>SUMIFS(СВЦЭМ!$F$33:$F$776,СВЦЭМ!$A$33:$A$776,$A229,СВЦЭМ!$B$33:$B$776,X$226)+'СЕТ СН'!$F$15</f>
        <v>121.07484447</v>
      </c>
      <c r="Y229" s="36">
        <f>SUMIFS(СВЦЭМ!$F$33:$F$776,СВЦЭМ!$A$33:$A$776,$A229,СВЦЭМ!$B$33:$B$776,Y$226)+'СЕТ СН'!$F$15</f>
        <v>128.90278405000001</v>
      </c>
    </row>
    <row r="230" spans="1:27" ht="15.75" x14ac:dyDescent="0.2">
      <c r="A230" s="35">
        <f t="shared" si="6"/>
        <v>43894</v>
      </c>
      <c r="B230" s="36">
        <f>SUMIFS(СВЦЭМ!$F$33:$F$776,СВЦЭМ!$A$33:$A$776,$A230,СВЦЭМ!$B$33:$B$776,B$226)+'СЕТ СН'!$F$15</f>
        <v>143.51051902</v>
      </c>
      <c r="C230" s="36">
        <f>SUMIFS(СВЦЭМ!$F$33:$F$776,СВЦЭМ!$A$33:$A$776,$A230,СВЦЭМ!$B$33:$B$776,C$226)+'СЕТ СН'!$F$15</f>
        <v>147.29941836</v>
      </c>
      <c r="D230" s="36">
        <f>SUMIFS(СВЦЭМ!$F$33:$F$776,СВЦЭМ!$A$33:$A$776,$A230,СВЦЭМ!$B$33:$B$776,D$226)+'СЕТ СН'!$F$15</f>
        <v>149.08240014</v>
      </c>
      <c r="E230" s="36">
        <f>SUMIFS(СВЦЭМ!$F$33:$F$776,СВЦЭМ!$A$33:$A$776,$A230,СВЦЭМ!$B$33:$B$776,E$226)+'СЕТ СН'!$F$15</f>
        <v>149.31269742999999</v>
      </c>
      <c r="F230" s="36">
        <f>SUMIFS(СВЦЭМ!$F$33:$F$776,СВЦЭМ!$A$33:$A$776,$A230,СВЦЭМ!$B$33:$B$776,F$226)+'СЕТ СН'!$F$15</f>
        <v>148.23329340999999</v>
      </c>
      <c r="G230" s="36">
        <f>SUMIFS(СВЦЭМ!$F$33:$F$776,СВЦЭМ!$A$33:$A$776,$A230,СВЦЭМ!$B$33:$B$776,G$226)+'СЕТ СН'!$F$15</f>
        <v>138.07944140000001</v>
      </c>
      <c r="H230" s="36">
        <f>SUMIFS(СВЦЭМ!$F$33:$F$776,СВЦЭМ!$A$33:$A$776,$A230,СВЦЭМ!$B$33:$B$776,H$226)+'СЕТ СН'!$F$15</f>
        <v>130.56272923</v>
      </c>
      <c r="I230" s="36">
        <f>SUMIFS(СВЦЭМ!$F$33:$F$776,СВЦЭМ!$A$33:$A$776,$A230,СВЦЭМ!$B$33:$B$776,I$226)+'СЕТ СН'!$F$15</f>
        <v>125.57395855</v>
      </c>
      <c r="J230" s="36">
        <f>SUMIFS(СВЦЭМ!$F$33:$F$776,СВЦЭМ!$A$33:$A$776,$A230,СВЦЭМ!$B$33:$B$776,J$226)+'СЕТ СН'!$F$15</f>
        <v>118.72108729</v>
      </c>
      <c r="K230" s="36">
        <f>SUMIFS(СВЦЭМ!$F$33:$F$776,СВЦЭМ!$A$33:$A$776,$A230,СВЦЭМ!$B$33:$B$776,K$226)+'СЕТ СН'!$F$15</f>
        <v>120.02640270000001</v>
      </c>
      <c r="L230" s="36">
        <f>SUMIFS(СВЦЭМ!$F$33:$F$776,СВЦЭМ!$A$33:$A$776,$A230,СВЦЭМ!$B$33:$B$776,L$226)+'СЕТ СН'!$F$15</f>
        <v>120.89089767</v>
      </c>
      <c r="M230" s="36">
        <f>SUMIFS(СВЦЭМ!$F$33:$F$776,СВЦЭМ!$A$33:$A$776,$A230,СВЦЭМ!$B$33:$B$776,M$226)+'СЕТ СН'!$F$15</f>
        <v>123.79375141</v>
      </c>
      <c r="N230" s="36">
        <f>SUMIFS(СВЦЭМ!$F$33:$F$776,СВЦЭМ!$A$33:$A$776,$A230,СВЦЭМ!$B$33:$B$776,N$226)+'СЕТ СН'!$F$15</f>
        <v>125.65211988999999</v>
      </c>
      <c r="O230" s="36">
        <f>SUMIFS(СВЦЭМ!$F$33:$F$776,СВЦЭМ!$A$33:$A$776,$A230,СВЦЭМ!$B$33:$B$776,O$226)+'СЕТ СН'!$F$15</f>
        <v>127.66736243</v>
      </c>
      <c r="P230" s="36">
        <f>SUMIFS(СВЦЭМ!$F$33:$F$776,СВЦЭМ!$A$33:$A$776,$A230,СВЦЭМ!$B$33:$B$776,P$226)+'СЕТ СН'!$F$15</f>
        <v>129.59404229</v>
      </c>
      <c r="Q230" s="36">
        <f>SUMIFS(СВЦЭМ!$F$33:$F$776,СВЦЭМ!$A$33:$A$776,$A230,СВЦЭМ!$B$33:$B$776,Q$226)+'СЕТ СН'!$F$15</f>
        <v>131.33484403</v>
      </c>
      <c r="R230" s="36">
        <f>SUMIFS(СВЦЭМ!$F$33:$F$776,СВЦЭМ!$A$33:$A$776,$A230,СВЦЭМ!$B$33:$B$776,R$226)+'СЕТ СН'!$F$15</f>
        <v>130.14144161999999</v>
      </c>
      <c r="S230" s="36">
        <f>SUMIFS(СВЦЭМ!$F$33:$F$776,СВЦЭМ!$A$33:$A$776,$A230,СВЦЭМ!$B$33:$B$776,S$226)+'СЕТ СН'!$F$15</f>
        <v>127.66169461</v>
      </c>
      <c r="T230" s="36">
        <f>SUMIFS(СВЦЭМ!$F$33:$F$776,СВЦЭМ!$A$33:$A$776,$A230,СВЦЭМ!$B$33:$B$776,T$226)+'СЕТ СН'!$F$15</f>
        <v>124.68695559</v>
      </c>
      <c r="U230" s="36">
        <f>SUMIFS(СВЦЭМ!$F$33:$F$776,СВЦЭМ!$A$33:$A$776,$A230,СВЦЭМ!$B$33:$B$776,U$226)+'СЕТ СН'!$F$15</f>
        <v>123.57638692</v>
      </c>
      <c r="V230" s="36">
        <f>SUMIFS(СВЦЭМ!$F$33:$F$776,СВЦЭМ!$A$33:$A$776,$A230,СВЦЭМ!$B$33:$B$776,V$226)+'СЕТ СН'!$F$15</f>
        <v>123.07701736999999</v>
      </c>
      <c r="W230" s="36">
        <f>SUMIFS(СВЦЭМ!$F$33:$F$776,СВЦЭМ!$A$33:$A$776,$A230,СВЦЭМ!$B$33:$B$776,W$226)+'СЕТ СН'!$F$15</f>
        <v>123.82280365</v>
      </c>
      <c r="X230" s="36">
        <f>SUMIFS(СВЦЭМ!$F$33:$F$776,СВЦЭМ!$A$33:$A$776,$A230,СВЦЭМ!$B$33:$B$776,X$226)+'СЕТ СН'!$F$15</f>
        <v>125.30953029</v>
      </c>
      <c r="Y230" s="36">
        <f>SUMIFS(СВЦЭМ!$F$33:$F$776,СВЦЭМ!$A$33:$A$776,$A230,СВЦЭМ!$B$33:$B$776,Y$226)+'СЕТ СН'!$F$15</f>
        <v>131.44696361000001</v>
      </c>
    </row>
    <row r="231" spans="1:27" ht="15.75" x14ac:dyDescent="0.2">
      <c r="A231" s="35">
        <f t="shared" si="6"/>
        <v>43895</v>
      </c>
      <c r="B231" s="36">
        <f>SUMIFS(СВЦЭМ!$F$33:$F$776,СВЦЭМ!$A$33:$A$776,$A231,СВЦЭМ!$B$33:$B$776,B$226)+'СЕТ СН'!$F$15</f>
        <v>139.2750078</v>
      </c>
      <c r="C231" s="36">
        <f>SUMIFS(СВЦЭМ!$F$33:$F$776,СВЦЭМ!$A$33:$A$776,$A231,СВЦЭМ!$B$33:$B$776,C$226)+'СЕТ СН'!$F$15</f>
        <v>145.62985818000001</v>
      </c>
      <c r="D231" s="36">
        <f>SUMIFS(СВЦЭМ!$F$33:$F$776,СВЦЭМ!$A$33:$A$776,$A231,СВЦЭМ!$B$33:$B$776,D$226)+'СЕТ СН'!$F$15</f>
        <v>146.76266727000001</v>
      </c>
      <c r="E231" s="36">
        <f>SUMIFS(СВЦЭМ!$F$33:$F$776,СВЦЭМ!$A$33:$A$776,$A231,СВЦЭМ!$B$33:$B$776,E$226)+'СЕТ СН'!$F$15</f>
        <v>148.83013396999999</v>
      </c>
      <c r="F231" s="36">
        <f>SUMIFS(СВЦЭМ!$F$33:$F$776,СВЦЭМ!$A$33:$A$776,$A231,СВЦЭМ!$B$33:$B$776,F$226)+'СЕТ СН'!$F$15</f>
        <v>144.62715342000001</v>
      </c>
      <c r="G231" s="36">
        <f>SUMIFS(СВЦЭМ!$F$33:$F$776,СВЦЭМ!$A$33:$A$776,$A231,СВЦЭМ!$B$33:$B$776,G$226)+'СЕТ СН'!$F$15</f>
        <v>142.21479658999999</v>
      </c>
      <c r="H231" s="36">
        <f>SUMIFS(СВЦЭМ!$F$33:$F$776,СВЦЭМ!$A$33:$A$776,$A231,СВЦЭМ!$B$33:$B$776,H$226)+'СЕТ СН'!$F$15</f>
        <v>134.79751934000001</v>
      </c>
      <c r="I231" s="36">
        <f>SUMIFS(СВЦЭМ!$F$33:$F$776,СВЦЭМ!$A$33:$A$776,$A231,СВЦЭМ!$B$33:$B$776,I$226)+'СЕТ СН'!$F$15</f>
        <v>131.80718404000001</v>
      </c>
      <c r="J231" s="36">
        <f>SUMIFS(СВЦЭМ!$F$33:$F$776,СВЦЭМ!$A$33:$A$776,$A231,СВЦЭМ!$B$33:$B$776,J$226)+'СЕТ СН'!$F$15</f>
        <v>124.65702818</v>
      </c>
      <c r="K231" s="36">
        <f>SUMIFS(СВЦЭМ!$F$33:$F$776,СВЦЭМ!$A$33:$A$776,$A231,СВЦЭМ!$B$33:$B$776,K$226)+'СЕТ СН'!$F$15</f>
        <v>124.63302801</v>
      </c>
      <c r="L231" s="36">
        <f>SUMIFS(СВЦЭМ!$F$33:$F$776,СВЦЭМ!$A$33:$A$776,$A231,СВЦЭМ!$B$33:$B$776,L$226)+'СЕТ СН'!$F$15</f>
        <v>128.05097946000001</v>
      </c>
      <c r="M231" s="36">
        <f>SUMIFS(СВЦЭМ!$F$33:$F$776,СВЦЭМ!$A$33:$A$776,$A231,СВЦЭМ!$B$33:$B$776,M$226)+'СЕТ СН'!$F$15</f>
        <v>132.48916564000001</v>
      </c>
      <c r="N231" s="36">
        <f>SUMIFS(СВЦЭМ!$F$33:$F$776,СВЦЭМ!$A$33:$A$776,$A231,СВЦЭМ!$B$33:$B$776,N$226)+'СЕТ СН'!$F$15</f>
        <v>133.56970820999999</v>
      </c>
      <c r="O231" s="36">
        <f>SUMIFS(СВЦЭМ!$F$33:$F$776,СВЦЭМ!$A$33:$A$776,$A231,СВЦЭМ!$B$33:$B$776,O$226)+'СЕТ СН'!$F$15</f>
        <v>135.39291258</v>
      </c>
      <c r="P231" s="36">
        <f>SUMIFS(СВЦЭМ!$F$33:$F$776,СВЦЭМ!$A$33:$A$776,$A231,СВЦЭМ!$B$33:$B$776,P$226)+'СЕТ СН'!$F$15</f>
        <v>137.17504693999999</v>
      </c>
      <c r="Q231" s="36">
        <f>SUMIFS(СВЦЭМ!$F$33:$F$776,СВЦЭМ!$A$33:$A$776,$A231,СВЦЭМ!$B$33:$B$776,Q$226)+'СЕТ СН'!$F$15</f>
        <v>138.78544289999999</v>
      </c>
      <c r="R231" s="36">
        <f>SUMIFS(СВЦЭМ!$F$33:$F$776,СВЦЭМ!$A$33:$A$776,$A231,СВЦЭМ!$B$33:$B$776,R$226)+'СЕТ СН'!$F$15</f>
        <v>138.63323166999999</v>
      </c>
      <c r="S231" s="36">
        <f>SUMIFS(СВЦЭМ!$F$33:$F$776,СВЦЭМ!$A$33:$A$776,$A231,СВЦЭМ!$B$33:$B$776,S$226)+'СЕТ СН'!$F$15</f>
        <v>136.92517581000001</v>
      </c>
      <c r="T231" s="36">
        <f>SUMIFS(СВЦЭМ!$F$33:$F$776,СВЦЭМ!$A$33:$A$776,$A231,СВЦЭМ!$B$33:$B$776,T$226)+'СЕТ СН'!$F$15</f>
        <v>133.89256789999999</v>
      </c>
      <c r="U231" s="36">
        <f>SUMIFS(СВЦЭМ!$F$33:$F$776,СВЦЭМ!$A$33:$A$776,$A231,СВЦЭМ!$B$33:$B$776,U$226)+'СЕТ СН'!$F$15</f>
        <v>130.07118439000001</v>
      </c>
      <c r="V231" s="36">
        <f>SUMIFS(СВЦЭМ!$F$33:$F$776,СВЦЭМ!$A$33:$A$776,$A231,СВЦЭМ!$B$33:$B$776,V$226)+'СЕТ СН'!$F$15</f>
        <v>129.61825268999999</v>
      </c>
      <c r="W231" s="36">
        <f>SUMIFS(СВЦЭМ!$F$33:$F$776,СВЦЭМ!$A$33:$A$776,$A231,СВЦЭМ!$B$33:$B$776,W$226)+'СЕТ СН'!$F$15</f>
        <v>131.52284653999999</v>
      </c>
      <c r="X231" s="36">
        <f>SUMIFS(СВЦЭМ!$F$33:$F$776,СВЦЭМ!$A$33:$A$776,$A231,СВЦЭМ!$B$33:$B$776,X$226)+'СЕТ СН'!$F$15</f>
        <v>133.94727859</v>
      </c>
      <c r="Y231" s="36">
        <f>SUMIFS(СВЦЭМ!$F$33:$F$776,СВЦЭМ!$A$33:$A$776,$A231,СВЦЭМ!$B$33:$B$776,Y$226)+'СЕТ СН'!$F$15</f>
        <v>136.72436178999999</v>
      </c>
    </row>
    <row r="232" spans="1:27" ht="15.75" x14ac:dyDescent="0.2">
      <c r="A232" s="35">
        <f t="shared" si="6"/>
        <v>43896</v>
      </c>
      <c r="B232" s="36">
        <f>SUMIFS(СВЦЭМ!$F$33:$F$776,СВЦЭМ!$A$33:$A$776,$A232,СВЦЭМ!$B$33:$B$776,B$226)+'СЕТ СН'!$F$15</f>
        <v>146.08434808000001</v>
      </c>
      <c r="C232" s="36">
        <f>SUMIFS(СВЦЭМ!$F$33:$F$776,СВЦЭМ!$A$33:$A$776,$A232,СВЦЭМ!$B$33:$B$776,C$226)+'СЕТ СН'!$F$15</f>
        <v>150.2029105</v>
      </c>
      <c r="D232" s="36">
        <f>SUMIFS(СВЦЭМ!$F$33:$F$776,СВЦЭМ!$A$33:$A$776,$A232,СВЦЭМ!$B$33:$B$776,D$226)+'СЕТ СН'!$F$15</f>
        <v>151.80680079000001</v>
      </c>
      <c r="E232" s="36">
        <f>SUMIFS(СВЦЭМ!$F$33:$F$776,СВЦЭМ!$A$33:$A$776,$A232,СВЦЭМ!$B$33:$B$776,E$226)+'СЕТ СН'!$F$15</f>
        <v>152.78740936</v>
      </c>
      <c r="F232" s="36">
        <f>SUMIFS(СВЦЭМ!$F$33:$F$776,СВЦЭМ!$A$33:$A$776,$A232,СВЦЭМ!$B$33:$B$776,F$226)+'СЕТ СН'!$F$15</f>
        <v>151.80791901000001</v>
      </c>
      <c r="G232" s="36">
        <f>SUMIFS(СВЦЭМ!$F$33:$F$776,СВЦЭМ!$A$33:$A$776,$A232,СВЦЭМ!$B$33:$B$776,G$226)+'СЕТ СН'!$F$15</f>
        <v>148.52301987999999</v>
      </c>
      <c r="H232" s="36">
        <f>SUMIFS(СВЦЭМ!$F$33:$F$776,СВЦЭМ!$A$33:$A$776,$A232,СВЦЭМ!$B$33:$B$776,H$226)+'СЕТ СН'!$F$15</f>
        <v>142.70684365</v>
      </c>
      <c r="I232" s="36">
        <f>SUMIFS(СВЦЭМ!$F$33:$F$776,СВЦЭМ!$A$33:$A$776,$A232,СВЦЭМ!$B$33:$B$776,I$226)+'СЕТ СН'!$F$15</f>
        <v>136.53814822000001</v>
      </c>
      <c r="J232" s="36">
        <f>SUMIFS(СВЦЭМ!$F$33:$F$776,СВЦЭМ!$A$33:$A$776,$A232,СВЦЭМ!$B$33:$B$776,J$226)+'СЕТ СН'!$F$15</f>
        <v>128.26032714999999</v>
      </c>
      <c r="K232" s="36">
        <f>SUMIFS(СВЦЭМ!$F$33:$F$776,СВЦЭМ!$A$33:$A$776,$A232,СВЦЭМ!$B$33:$B$776,K$226)+'СЕТ СН'!$F$15</f>
        <v>126.74023181</v>
      </c>
      <c r="L232" s="36">
        <f>SUMIFS(СВЦЭМ!$F$33:$F$776,СВЦЭМ!$A$33:$A$776,$A232,СВЦЭМ!$B$33:$B$776,L$226)+'СЕТ СН'!$F$15</f>
        <v>128.99372806</v>
      </c>
      <c r="M232" s="36">
        <f>SUMIFS(СВЦЭМ!$F$33:$F$776,СВЦЭМ!$A$33:$A$776,$A232,СВЦЭМ!$B$33:$B$776,M$226)+'СЕТ СН'!$F$15</f>
        <v>132.31533632</v>
      </c>
      <c r="N232" s="36">
        <f>SUMIFS(СВЦЭМ!$F$33:$F$776,СВЦЭМ!$A$33:$A$776,$A232,СВЦЭМ!$B$33:$B$776,N$226)+'СЕТ СН'!$F$15</f>
        <v>134.00160944999999</v>
      </c>
      <c r="O232" s="36">
        <f>SUMIFS(СВЦЭМ!$F$33:$F$776,СВЦЭМ!$A$33:$A$776,$A232,СВЦЭМ!$B$33:$B$776,O$226)+'СЕТ СН'!$F$15</f>
        <v>136.91239074999999</v>
      </c>
      <c r="P232" s="36">
        <f>SUMIFS(СВЦЭМ!$F$33:$F$776,СВЦЭМ!$A$33:$A$776,$A232,СВЦЭМ!$B$33:$B$776,P$226)+'СЕТ СН'!$F$15</f>
        <v>138.65507504999999</v>
      </c>
      <c r="Q232" s="36">
        <f>SUMIFS(СВЦЭМ!$F$33:$F$776,СВЦЭМ!$A$33:$A$776,$A232,СВЦЭМ!$B$33:$B$776,Q$226)+'СЕТ СН'!$F$15</f>
        <v>139.26878440999999</v>
      </c>
      <c r="R232" s="36">
        <f>SUMIFS(СВЦЭМ!$F$33:$F$776,СВЦЭМ!$A$33:$A$776,$A232,СВЦЭМ!$B$33:$B$776,R$226)+'СЕТ СН'!$F$15</f>
        <v>138.79873190000001</v>
      </c>
      <c r="S232" s="36">
        <f>SUMIFS(СВЦЭМ!$F$33:$F$776,СВЦЭМ!$A$33:$A$776,$A232,СВЦЭМ!$B$33:$B$776,S$226)+'СЕТ СН'!$F$15</f>
        <v>137.01944141999999</v>
      </c>
      <c r="T232" s="36">
        <f>SUMIFS(СВЦЭМ!$F$33:$F$776,СВЦЭМ!$A$33:$A$776,$A232,СВЦЭМ!$B$33:$B$776,T$226)+'СЕТ СН'!$F$15</f>
        <v>132.74274788</v>
      </c>
      <c r="U232" s="36">
        <f>SUMIFS(СВЦЭМ!$F$33:$F$776,СВЦЭМ!$A$33:$A$776,$A232,СВЦЭМ!$B$33:$B$776,U$226)+'СЕТ СН'!$F$15</f>
        <v>131.49840742000001</v>
      </c>
      <c r="V232" s="36">
        <f>SUMIFS(СВЦЭМ!$F$33:$F$776,СВЦЭМ!$A$33:$A$776,$A232,СВЦЭМ!$B$33:$B$776,V$226)+'СЕТ СН'!$F$15</f>
        <v>130.79283190000001</v>
      </c>
      <c r="W232" s="36">
        <f>SUMIFS(СВЦЭМ!$F$33:$F$776,СВЦЭМ!$A$33:$A$776,$A232,СВЦЭМ!$B$33:$B$776,W$226)+'СЕТ СН'!$F$15</f>
        <v>133.05907099000001</v>
      </c>
      <c r="X232" s="36">
        <f>SUMIFS(СВЦЭМ!$F$33:$F$776,СВЦЭМ!$A$33:$A$776,$A232,СВЦЭМ!$B$33:$B$776,X$226)+'СЕТ СН'!$F$15</f>
        <v>134.25761224999999</v>
      </c>
      <c r="Y232" s="36">
        <f>SUMIFS(СВЦЭМ!$F$33:$F$776,СВЦЭМ!$A$33:$A$776,$A232,СВЦЭМ!$B$33:$B$776,Y$226)+'СЕТ СН'!$F$15</f>
        <v>135.80495593000001</v>
      </c>
    </row>
    <row r="233" spans="1:27" ht="15.75" x14ac:dyDescent="0.2">
      <c r="A233" s="35">
        <f t="shared" si="6"/>
        <v>43897</v>
      </c>
      <c r="B233" s="36">
        <f>SUMIFS(СВЦЭМ!$F$33:$F$776,СВЦЭМ!$A$33:$A$776,$A233,СВЦЭМ!$B$33:$B$776,B$226)+'СЕТ СН'!$F$15</f>
        <v>140.99613762999999</v>
      </c>
      <c r="C233" s="36">
        <f>SUMIFS(СВЦЭМ!$F$33:$F$776,СВЦЭМ!$A$33:$A$776,$A233,СВЦЭМ!$B$33:$B$776,C$226)+'СЕТ СН'!$F$15</f>
        <v>145.11477873999999</v>
      </c>
      <c r="D233" s="36">
        <f>SUMIFS(СВЦЭМ!$F$33:$F$776,СВЦЭМ!$A$33:$A$776,$A233,СВЦЭМ!$B$33:$B$776,D$226)+'СЕТ СН'!$F$15</f>
        <v>146.87340818000001</v>
      </c>
      <c r="E233" s="36">
        <f>SUMIFS(СВЦЭМ!$F$33:$F$776,СВЦЭМ!$A$33:$A$776,$A233,СВЦЭМ!$B$33:$B$776,E$226)+'СЕТ СН'!$F$15</f>
        <v>148.51313608000001</v>
      </c>
      <c r="F233" s="36">
        <f>SUMIFS(СВЦЭМ!$F$33:$F$776,СВЦЭМ!$A$33:$A$776,$A233,СВЦЭМ!$B$33:$B$776,F$226)+'СЕТ СН'!$F$15</f>
        <v>147.78879724999999</v>
      </c>
      <c r="G233" s="36">
        <f>SUMIFS(СВЦЭМ!$F$33:$F$776,СВЦЭМ!$A$33:$A$776,$A233,СВЦЭМ!$B$33:$B$776,G$226)+'СЕТ СН'!$F$15</f>
        <v>146.35665723</v>
      </c>
      <c r="H233" s="36">
        <f>SUMIFS(СВЦЭМ!$F$33:$F$776,СВЦЭМ!$A$33:$A$776,$A233,СВЦЭМ!$B$33:$B$776,H$226)+'СЕТ СН'!$F$15</f>
        <v>143.26842553</v>
      </c>
      <c r="I233" s="36">
        <f>SUMIFS(СВЦЭМ!$F$33:$F$776,СВЦЭМ!$A$33:$A$776,$A233,СВЦЭМ!$B$33:$B$776,I$226)+'СЕТ СН'!$F$15</f>
        <v>136.56284288000001</v>
      </c>
      <c r="J233" s="36">
        <f>SUMIFS(СВЦЭМ!$F$33:$F$776,СВЦЭМ!$A$33:$A$776,$A233,СВЦЭМ!$B$33:$B$776,J$226)+'СЕТ СН'!$F$15</f>
        <v>128.34427327</v>
      </c>
      <c r="K233" s="36">
        <f>SUMIFS(СВЦЭМ!$F$33:$F$776,СВЦЭМ!$A$33:$A$776,$A233,СВЦЭМ!$B$33:$B$776,K$226)+'СЕТ СН'!$F$15</f>
        <v>128.61801389999999</v>
      </c>
      <c r="L233" s="36">
        <f>SUMIFS(СВЦЭМ!$F$33:$F$776,СВЦЭМ!$A$33:$A$776,$A233,СВЦЭМ!$B$33:$B$776,L$226)+'СЕТ СН'!$F$15</f>
        <v>129.29803301999999</v>
      </c>
      <c r="M233" s="36">
        <f>SUMIFS(СВЦЭМ!$F$33:$F$776,СВЦЭМ!$A$33:$A$776,$A233,СВЦЭМ!$B$33:$B$776,M$226)+'СЕТ СН'!$F$15</f>
        <v>129.69389432</v>
      </c>
      <c r="N233" s="36">
        <f>SUMIFS(СВЦЭМ!$F$33:$F$776,СВЦЭМ!$A$33:$A$776,$A233,СВЦЭМ!$B$33:$B$776,N$226)+'СЕТ СН'!$F$15</f>
        <v>132.53270509000001</v>
      </c>
      <c r="O233" s="36">
        <f>SUMIFS(СВЦЭМ!$F$33:$F$776,СВЦЭМ!$A$33:$A$776,$A233,СВЦЭМ!$B$33:$B$776,O$226)+'СЕТ СН'!$F$15</f>
        <v>132.90685027999999</v>
      </c>
      <c r="P233" s="36">
        <f>SUMIFS(СВЦЭМ!$F$33:$F$776,СВЦЭМ!$A$33:$A$776,$A233,СВЦЭМ!$B$33:$B$776,P$226)+'СЕТ СН'!$F$15</f>
        <v>134.39489606999999</v>
      </c>
      <c r="Q233" s="36">
        <f>SUMIFS(СВЦЭМ!$F$33:$F$776,СВЦЭМ!$A$33:$A$776,$A233,СВЦЭМ!$B$33:$B$776,Q$226)+'СЕТ СН'!$F$15</f>
        <v>135.7040251</v>
      </c>
      <c r="R233" s="36">
        <f>SUMIFS(СВЦЭМ!$F$33:$F$776,СВЦЭМ!$A$33:$A$776,$A233,СВЦЭМ!$B$33:$B$776,R$226)+'СЕТ СН'!$F$15</f>
        <v>133.81940488000001</v>
      </c>
      <c r="S233" s="36">
        <f>SUMIFS(СВЦЭМ!$F$33:$F$776,СВЦЭМ!$A$33:$A$776,$A233,СВЦЭМ!$B$33:$B$776,S$226)+'СЕТ СН'!$F$15</f>
        <v>130.51610263000001</v>
      </c>
      <c r="T233" s="36">
        <f>SUMIFS(СВЦЭМ!$F$33:$F$776,СВЦЭМ!$A$33:$A$776,$A233,СВЦЭМ!$B$33:$B$776,T$226)+'СЕТ СН'!$F$15</f>
        <v>127.77381419</v>
      </c>
      <c r="U233" s="36">
        <f>SUMIFS(СВЦЭМ!$F$33:$F$776,СВЦЭМ!$A$33:$A$776,$A233,СВЦЭМ!$B$33:$B$776,U$226)+'СЕТ СН'!$F$15</f>
        <v>128.32718971</v>
      </c>
      <c r="V233" s="36">
        <f>SUMIFS(СВЦЭМ!$F$33:$F$776,СВЦЭМ!$A$33:$A$776,$A233,СВЦЭМ!$B$33:$B$776,V$226)+'СЕТ СН'!$F$15</f>
        <v>128.96801671</v>
      </c>
      <c r="W233" s="36">
        <f>SUMIFS(СВЦЭМ!$F$33:$F$776,СВЦЭМ!$A$33:$A$776,$A233,СВЦЭМ!$B$33:$B$776,W$226)+'СЕТ СН'!$F$15</f>
        <v>130.53777608999999</v>
      </c>
      <c r="X233" s="36">
        <f>SUMIFS(СВЦЭМ!$F$33:$F$776,СВЦЭМ!$A$33:$A$776,$A233,СВЦЭМ!$B$33:$B$776,X$226)+'СЕТ СН'!$F$15</f>
        <v>131.76428582</v>
      </c>
      <c r="Y233" s="36">
        <f>SUMIFS(СВЦЭМ!$F$33:$F$776,СВЦЭМ!$A$33:$A$776,$A233,СВЦЭМ!$B$33:$B$776,Y$226)+'СЕТ СН'!$F$15</f>
        <v>134.34888907999999</v>
      </c>
    </row>
    <row r="234" spans="1:27" ht="15.75" x14ac:dyDescent="0.2">
      <c r="A234" s="35">
        <f t="shared" si="6"/>
        <v>43898</v>
      </c>
      <c r="B234" s="36">
        <f>SUMIFS(СВЦЭМ!$F$33:$F$776,СВЦЭМ!$A$33:$A$776,$A234,СВЦЭМ!$B$33:$B$776,B$226)+'СЕТ СН'!$F$15</f>
        <v>139.00001943000001</v>
      </c>
      <c r="C234" s="36">
        <f>SUMIFS(СВЦЭМ!$F$33:$F$776,СВЦЭМ!$A$33:$A$776,$A234,СВЦЭМ!$B$33:$B$776,C$226)+'СЕТ СН'!$F$15</f>
        <v>142.79011326</v>
      </c>
      <c r="D234" s="36">
        <f>SUMIFS(СВЦЭМ!$F$33:$F$776,СВЦЭМ!$A$33:$A$776,$A234,СВЦЭМ!$B$33:$B$776,D$226)+'СЕТ СН'!$F$15</f>
        <v>144.56309128999999</v>
      </c>
      <c r="E234" s="36">
        <f>SUMIFS(СВЦЭМ!$F$33:$F$776,СВЦЭМ!$A$33:$A$776,$A234,СВЦЭМ!$B$33:$B$776,E$226)+'СЕТ СН'!$F$15</f>
        <v>145.52437592000001</v>
      </c>
      <c r="F234" s="36">
        <f>SUMIFS(СВЦЭМ!$F$33:$F$776,СВЦЭМ!$A$33:$A$776,$A234,СВЦЭМ!$B$33:$B$776,F$226)+'СЕТ СН'!$F$15</f>
        <v>145.27604105</v>
      </c>
      <c r="G234" s="36">
        <f>SUMIFS(СВЦЭМ!$F$33:$F$776,СВЦЭМ!$A$33:$A$776,$A234,СВЦЭМ!$B$33:$B$776,G$226)+'СЕТ СН'!$F$15</f>
        <v>143.75513785000001</v>
      </c>
      <c r="H234" s="36">
        <f>SUMIFS(СВЦЭМ!$F$33:$F$776,СВЦЭМ!$A$33:$A$776,$A234,СВЦЭМ!$B$33:$B$776,H$226)+'СЕТ СН'!$F$15</f>
        <v>140.40452557</v>
      </c>
      <c r="I234" s="36">
        <f>SUMIFS(СВЦЭМ!$F$33:$F$776,СВЦЭМ!$A$33:$A$776,$A234,СВЦЭМ!$B$33:$B$776,I$226)+'СЕТ СН'!$F$15</f>
        <v>134.44771151</v>
      </c>
      <c r="J234" s="36">
        <f>SUMIFS(СВЦЭМ!$F$33:$F$776,СВЦЭМ!$A$33:$A$776,$A234,СВЦЭМ!$B$33:$B$776,J$226)+'СЕТ СН'!$F$15</f>
        <v>127.08396045000001</v>
      </c>
      <c r="K234" s="36">
        <f>SUMIFS(СВЦЭМ!$F$33:$F$776,СВЦЭМ!$A$33:$A$776,$A234,СВЦЭМ!$B$33:$B$776,K$226)+'СЕТ СН'!$F$15</f>
        <v>122.71393162</v>
      </c>
      <c r="L234" s="36">
        <f>SUMIFS(СВЦЭМ!$F$33:$F$776,СВЦЭМ!$A$33:$A$776,$A234,СВЦЭМ!$B$33:$B$776,L$226)+'СЕТ СН'!$F$15</f>
        <v>123.90757723999999</v>
      </c>
      <c r="M234" s="36">
        <f>SUMIFS(СВЦЭМ!$F$33:$F$776,СВЦЭМ!$A$33:$A$776,$A234,СВЦЭМ!$B$33:$B$776,M$226)+'СЕТ СН'!$F$15</f>
        <v>123.92583465</v>
      </c>
      <c r="N234" s="36">
        <f>SUMIFS(СВЦЭМ!$F$33:$F$776,СВЦЭМ!$A$33:$A$776,$A234,СВЦЭМ!$B$33:$B$776,N$226)+'СЕТ СН'!$F$15</f>
        <v>125.76982048000001</v>
      </c>
      <c r="O234" s="36">
        <f>SUMIFS(СВЦЭМ!$F$33:$F$776,СВЦЭМ!$A$33:$A$776,$A234,СВЦЭМ!$B$33:$B$776,O$226)+'СЕТ СН'!$F$15</f>
        <v>128.40512099</v>
      </c>
      <c r="P234" s="36">
        <f>SUMIFS(СВЦЭМ!$F$33:$F$776,СВЦЭМ!$A$33:$A$776,$A234,СВЦЭМ!$B$33:$B$776,P$226)+'СЕТ СН'!$F$15</f>
        <v>130.56425444000001</v>
      </c>
      <c r="Q234" s="36">
        <f>SUMIFS(СВЦЭМ!$F$33:$F$776,СВЦЭМ!$A$33:$A$776,$A234,СВЦЭМ!$B$33:$B$776,Q$226)+'СЕТ СН'!$F$15</f>
        <v>131.76149874000001</v>
      </c>
      <c r="R234" s="36">
        <f>SUMIFS(СВЦЭМ!$F$33:$F$776,СВЦЭМ!$A$33:$A$776,$A234,СВЦЭМ!$B$33:$B$776,R$226)+'СЕТ СН'!$F$15</f>
        <v>130.89326482999999</v>
      </c>
      <c r="S234" s="36">
        <f>SUMIFS(СВЦЭМ!$F$33:$F$776,СВЦЭМ!$A$33:$A$776,$A234,СВЦЭМ!$B$33:$B$776,S$226)+'СЕТ СН'!$F$15</f>
        <v>129.72164971000001</v>
      </c>
      <c r="T234" s="36">
        <f>SUMIFS(СВЦЭМ!$F$33:$F$776,СВЦЭМ!$A$33:$A$776,$A234,СВЦЭМ!$B$33:$B$776,T$226)+'СЕТ СН'!$F$15</f>
        <v>126.89152201</v>
      </c>
      <c r="U234" s="36">
        <f>SUMIFS(СВЦЭМ!$F$33:$F$776,СВЦЭМ!$A$33:$A$776,$A234,СВЦЭМ!$B$33:$B$776,U$226)+'СЕТ СН'!$F$15</f>
        <v>124.94844088000001</v>
      </c>
      <c r="V234" s="36">
        <f>SUMIFS(СВЦЭМ!$F$33:$F$776,СВЦЭМ!$A$33:$A$776,$A234,СВЦЭМ!$B$33:$B$776,V$226)+'СЕТ СН'!$F$15</f>
        <v>124.44428808000001</v>
      </c>
      <c r="W234" s="36">
        <f>SUMIFS(СВЦЭМ!$F$33:$F$776,СВЦЭМ!$A$33:$A$776,$A234,СВЦЭМ!$B$33:$B$776,W$226)+'СЕТ СН'!$F$15</f>
        <v>125.72669531</v>
      </c>
      <c r="X234" s="36">
        <f>SUMIFS(СВЦЭМ!$F$33:$F$776,СВЦЭМ!$A$33:$A$776,$A234,СВЦЭМ!$B$33:$B$776,X$226)+'СЕТ СН'!$F$15</f>
        <v>127.33023908</v>
      </c>
      <c r="Y234" s="36">
        <f>SUMIFS(СВЦЭМ!$F$33:$F$776,СВЦЭМ!$A$33:$A$776,$A234,СВЦЭМ!$B$33:$B$776,Y$226)+'СЕТ СН'!$F$15</f>
        <v>130.89386292</v>
      </c>
    </row>
    <row r="235" spans="1:27" ht="15.75" x14ac:dyDescent="0.2">
      <c r="A235" s="35">
        <f t="shared" si="6"/>
        <v>43899</v>
      </c>
      <c r="B235" s="36">
        <f>SUMIFS(СВЦЭМ!$F$33:$F$776,СВЦЭМ!$A$33:$A$776,$A235,СВЦЭМ!$B$33:$B$776,B$226)+'СЕТ СН'!$F$15</f>
        <v>140.28310013000001</v>
      </c>
      <c r="C235" s="36">
        <f>SUMIFS(СВЦЭМ!$F$33:$F$776,СВЦЭМ!$A$33:$A$776,$A235,СВЦЭМ!$B$33:$B$776,C$226)+'СЕТ СН'!$F$15</f>
        <v>141.91232979</v>
      </c>
      <c r="D235" s="36">
        <f>SUMIFS(СВЦЭМ!$F$33:$F$776,СВЦЭМ!$A$33:$A$776,$A235,СВЦЭМ!$B$33:$B$776,D$226)+'СЕТ СН'!$F$15</f>
        <v>144.61011649</v>
      </c>
      <c r="E235" s="36">
        <f>SUMIFS(СВЦЭМ!$F$33:$F$776,СВЦЭМ!$A$33:$A$776,$A235,СВЦЭМ!$B$33:$B$776,E$226)+'СЕТ СН'!$F$15</f>
        <v>146.56026678999999</v>
      </c>
      <c r="F235" s="36">
        <f>SUMIFS(СВЦЭМ!$F$33:$F$776,СВЦЭМ!$A$33:$A$776,$A235,СВЦЭМ!$B$33:$B$776,F$226)+'СЕТ СН'!$F$15</f>
        <v>146.56900773000001</v>
      </c>
      <c r="G235" s="36">
        <f>SUMIFS(СВЦЭМ!$F$33:$F$776,СВЦЭМ!$A$33:$A$776,$A235,СВЦЭМ!$B$33:$B$776,G$226)+'СЕТ СН'!$F$15</f>
        <v>145.92122583</v>
      </c>
      <c r="H235" s="36">
        <f>SUMIFS(СВЦЭМ!$F$33:$F$776,СВЦЭМ!$A$33:$A$776,$A235,СВЦЭМ!$B$33:$B$776,H$226)+'СЕТ СН'!$F$15</f>
        <v>142.69935575</v>
      </c>
      <c r="I235" s="36">
        <f>SUMIFS(СВЦЭМ!$F$33:$F$776,СВЦЭМ!$A$33:$A$776,$A235,СВЦЭМ!$B$33:$B$776,I$226)+'СЕТ СН'!$F$15</f>
        <v>137.46360315999999</v>
      </c>
      <c r="J235" s="36">
        <f>SUMIFS(СВЦЭМ!$F$33:$F$776,СВЦЭМ!$A$33:$A$776,$A235,СВЦЭМ!$B$33:$B$776,J$226)+'СЕТ СН'!$F$15</f>
        <v>132.62929098999999</v>
      </c>
      <c r="K235" s="36">
        <f>SUMIFS(СВЦЭМ!$F$33:$F$776,СВЦЭМ!$A$33:$A$776,$A235,СВЦЭМ!$B$33:$B$776,K$226)+'СЕТ СН'!$F$15</f>
        <v>130.24118007000001</v>
      </c>
      <c r="L235" s="36">
        <f>SUMIFS(СВЦЭМ!$F$33:$F$776,СВЦЭМ!$A$33:$A$776,$A235,СВЦЭМ!$B$33:$B$776,L$226)+'СЕТ СН'!$F$15</f>
        <v>128.67722932000001</v>
      </c>
      <c r="M235" s="36">
        <f>SUMIFS(СВЦЭМ!$F$33:$F$776,СВЦЭМ!$A$33:$A$776,$A235,СВЦЭМ!$B$33:$B$776,M$226)+'СЕТ СН'!$F$15</f>
        <v>128.86764364000001</v>
      </c>
      <c r="N235" s="36">
        <f>SUMIFS(СВЦЭМ!$F$33:$F$776,СВЦЭМ!$A$33:$A$776,$A235,СВЦЭМ!$B$33:$B$776,N$226)+'СЕТ СН'!$F$15</f>
        <v>130.64312828999999</v>
      </c>
      <c r="O235" s="36">
        <f>SUMIFS(СВЦЭМ!$F$33:$F$776,СВЦЭМ!$A$33:$A$776,$A235,СВЦЭМ!$B$33:$B$776,O$226)+'СЕТ СН'!$F$15</f>
        <v>132.18178669</v>
      </c>
      <c r="P235" s="36">
        <f>SUMIFS(СВЦЭМ!$F$33:$F$776,СВЦЭМ!$A$33:$A$776,$A235,СВЦЭМ!$B$33:$B$776,P$226)+'СЕТ СН'!$F$15</f>
        <v>133.55244918</v>
      </c>
      <c r="Q235" s="36">
        <f>SUMIFS(СВЦЭМ!$F$33:$F$776,СВЦЭМ!$A$33:$A$776,$A235,СВЦЭМ!$B$33:$B$776,Q$226)+'СЕТ СН'!$F$15</f>
        <v>134.15942702999999</v>
      </c>
      <c r="R235" s="36">
        <f>SUMIFS(СВЦЭМ!$F$33:$F$776,СВЦЭМ!$A$33:$A$776,$A235,СВЦЭМ!$B$33:$B$776,R$226)+'СЕТ СН'!$F$15</f>
        <v>134.31021361000001</v>
      </c>
      <c r="S235" s="36">
        <f>SUMIFS(СВЦЭМ!$F$33:$F$776,СВЦЭМ!$A$33:$A$776,$A235,СВЦЭМ!$B$33:$B$776,S$226)+'СЕТ СН'!$F$15</f>
        <v>132.03424317</v>
      </c>
      <c r="T235" s="36">
        <f>SUMIFS(СВЦЭМ!$F$33:$F$776,СВЦЭМ!$A$33:$A$776,$A235,СВЦЭМ!$B$33:$B$776,T$226)+'СЕТ СН'!$F$15</f>
        <v>129.32806593000001</v>
      </c>
      <c r="U235" s="36">
        <f>SUMIFS(СВЦЭМ!$F$33:$F$776,СВЦЭМ!$A$33:$A$776,$A235,СВЦЭМ!$B$33:$B$776,U$226)+'СЕТ СН'!$F$15</f>
        <v>127.14581046000001</v>
      </c>
      <c r="V235" s="36">
        <f>SUMIFS(СВЦЭМ!$F$33:$F$776,СВЦЭМ!$A$33:$A$776,$A235,СВЦЭМ!$B$33:$B$776,V$226)+'СЕТ СН'!$F$15</f>
        <v>127.53938908000001</v>
      </c>
      <c r="W235" s="36">
        <f>SUMIFS(СВЦЭМ!$F$33:$F$776,СВЦЭМ!$A$33:$A$776,$A235,СВЦЭМ!$B$33:$B$776,W$226)+'СЕТ СН'!$F$15</f>
        <v>129.57218792</v>
      </c>
      <c r="X235" s="36">
        <f>SUMIFS(СВЦЭМ!$F$33:$F$776,СВЦЭМ!$A$33:$A$776,$A235,СВЦЭМ!$B$33:$B$776,X$226)+'СЕТ СН'!$F$15</f>
        <v>132.87281659000001</v>
      </c>
      <c r="Y235" s="36">
        <f>SUMIFS(СВЦЭМ!$F$33:$F$776,СВЦЭМ!$A$33:$A$776,$A235,СВЦЭМ!$B$33:$B$776,Y$226)+'СЕТ СН'!$F$15</f>
        <v>136.52382686999999</v>
      </c>
    </row>
    <row r="236" spans="1:27" ht="15.75" x14ac:dyDescent="0.2">
      <c r="A236" s="35">
        <f t="shared" si="6"/>
        <v>43900</v>
      </c>
      <c r="B236" s="36">
        <f>SUMIFS(СВЦЭМ!$F$33:$F$776,СВЦЭМ!$A$33:$A$776,$A236,СВЦЭМ!$B$33:$B$776,B$226)+'СЕТ СН'!$F$15</f>
        <v>139.37960903999999</v>
      </c>
      <c r="C236" s="36">
        <f>SUMIFS(СВЦЭМ!$F$33:$F$776,СВЦЭМ!$A$33:$A$776,$A236,СВЦЭМ!$B$33:$B$776,C$226)+'СЕТ СН'!$F$15</f>
        <v>144.1988245</v>
      </c>
      <c r="D236" s="36">
        <f>SUMIFS(СВЦЭМ!$F$33:$F$776,СВЦЭМ!$A$33:$A$776,$A236,СВЦЭМ!$B$33:$B$776,D$226)+'СЕТ СН'!$F$15</f>
        <v>143.79644680999999</v>
      </c>
      <c r="E236" s="36">
        <f>SUMIFS(СВЦЭМ!$F$33:$F$776,СВЦЭМ!$A$33:$A$776,$A236,СВЦЭМ!$B$33:$B$776,E$226)+'СЕТ СН'!$F$15</f>
        <v>144.24807894</v>
      </c>
      <c r="F236" s="36">
        <f>SUMIFS(СВЦЭМ!$F$33:$F$776,СВЦЭМ!$A$33:$A$776,$A236,СВЦЭМ!$B$33:$B$776,F$226)+'СЕТ СН'!$F$15</f>
        <v>143.51303278</v>
      </c>
      <c r="G236" s="36">
        <f>SUMIFS(СВЦЭМ!$F$33:$F$776,СВЦЭМ!$A$33:$A$776,$A236,СВЦЭМ!$B$33:$B$776,G$226)+'СЕТ СН'!$F$15</f>
        <v>136.32064557000001</v>
      </c>
      <c r="H236" s="36">
        <f>SUMIFS(СВЦЭМ!$F$33:$F$776,СВЦЭМ!$A$33:$A$776,$A236,СВЦЭМ!$B$33:$B$776,H$226)+'СЕТ СН'!$F$15</f>
        <v>132.63852842</v>
      </c>
      <c r="I236" s="36">
        <f>SUMIFS(СВЦЭМ!$F$33:$F$776,СВЦЭМ!$A$33:$A$776,$A236,СВЦЭМ!$B$33:$B$776,I$226)+'СЕТ СН'!$F$15</f>
        <v>127.25643543</v>
      </c>
      <c r="J236" s="36">
        <f>SUMIFS(СВЦЭМ!$F$33:$F$776,СВЦЭМ!$A$33:$A$776,$A236,СВЦЭМ!$B$33:$B$776,J$226)+'СЕТ СН'!$F$15</f>
        <v>122.66706388</v>
      </c>
      <c r="K236" s="36">
        <f>SUMIFS(СВЦЭМ!$F$33:$F$776,СВЦЭМ!$A$33:$A$776,$A236,СВЦЭМ!$B$33:$B$776,K$226)+'СЕТ СН'!$F$15</f>
        <v>124.51324698000001</v>
      </c>
      <c r="L236" s="36">
        <f>SUMIFS(СВЦЭМ!$F$33:$F$776,СВЦЭМ!$A$33:$A$776,$A236,СВЦЭМ!$B$33:$B$776,L$226)+'СЕТ СН'!$F$15</f>
        <v>124.23289105000001</v>
      </c>
      <c r="M236" s="36">
        <f>SUMIFS(СВЦЭМ!$F$33:$F$776,СВЦЭМ!$A$33:$A$776,$A236,СВЦЭМ!$B$33:$B$776,M$226)+'СЕТ СН'!$F$15</f>
        <v>123.3119308</v>
      </c>
      <c r="N236" s="36">
        <f>SUMIFS(СВЦЭМ!$F$33:$F$776,СВЦЭМ!$A$33:$A$776,$A236,СВЦЭМ!$B$33:$B$776,N$226)+'СЕТ СН'!$F$15</f>
        <v>122.64489588000001</v>
      </c>
      <c r="O236" s="36">
        <f>SUMIFS(СВЦЭМ!$F$33:$F$776,СВЦЭМ!$A$33:$A$776,$A236,СВЦЭМ!$B$33:$B$776,O$226)+'СЕТ СН'!$F$15</f>
        <v>121.84444359</v>
      </c>
      <c r="P236" s="36">
        <f>SUMIFS(СВЦЭМ!$F$33:$F$776,СВЦЭМ!$A$33:$A$776,$A236,СВЦЭМ!$B$33:$B$776,P$226)+'СЕТ СН'!$F$15</f>
        <v>122.0254656</v>
      </c>
      <c r="Q236" s="36">
        <f>SUMIFS(СВЦЭМ!$F$33:$F$776,СВЦЭМ!$A$33:$A$776,$A236,СВЦЭМ!$B$33:$B$776,Q$226)+'СЕТ СН'!$F$15</f>
        <v>121.69187488999999</v>
      </c>
      <c r="R236" s="36">
        <f>SUMIFS(СВЦЭМ!$F$33:$F$776,СВЦЭМ!$A$33:$A$776,$A236,СВЦЭМ!$B$33:$B$776,R$226)+'СЕТ СН'!$F$15</f>
        <v>120.17150836</v>
      </c>
      <c r="S236" s="36">
        <f>SUMIFS(СВЦЭМ!$F$33:$F$776,СВЦЭМ!$A$33:$A$776,$A236,СВЦЭМ!$B$33:$B$776,S$226)+'СЕТ СН'!$F$15</f>
        <v>120.22614658000001</v>
      </c>
      <c r="T236" s="36">
        <f>SUMIFS(СВЦЭМ!$F$33:$F$776,СВЦЭМ!$A$33:$A$776,$A236,СВЦЭМ!$B$33:$B$776,T$226)+'СЕТ СН'!$F$15</f>
        <v>119.6079525</v>
      </c>
      <c r="U236" s="36">
        <f>SUMIFS(СВЦЭМ!$F$33:$F$776,СВЦЭМ!$A$33:$A$776,$A236,СВЦЭМ!$B$33:$B$776,U$226)+'СЕТ СН'!$F$15</f>
        <v>123.19879505</v>
      </c>
      <c r="V236" s="36">
        <f>SUMIFS(СВЦЭМ!$F$33:$F$776,СВЦЭМ!$A$33:$A$776,$A236,СВЦЭМ!$B$33:$B$776,V$226)+'СЕТ СН'!$F$15</f>
        <v>122.9838762</v>
      </c>
      <c r="W236" s="36">
        <f>SUMIFS(СВЦЭМ!$F$33:$F$776,СВЦЭМ!$A$33:$A$776,$A236,СВЦЭМ!$B$33:$B$776,W$226)+'СЕТ СН'!$F$15</f>
        <v>122.3781</v>
      </c>
      <c r="X236" s="36">
        <f>SUMIFS(СВЦЭМ!$F$33:$F$776,СВЦЭМ!$A$33:$A$776,$A236,СВЦЭМ!$B$33:$B$776,X$226)+'СЕТ СН'!$F$15</f>
        <v>121.10817846</v>
      </c>
      <c r="Y236" s="36">
        <f>SUMIFS(СВЦЭМ!$F$33:$F$776,СВЦЭМ!$A$33:$A$776,$A236,СВЦЭМ!$B$33:$B$776,Y$226)+'СЕТ СН'!$F$15</f>
        <v>122.16314083</v>
      </c>
    </row>
    <row r="237" spans="1:27" ht="15.75" x14ac:dyDescent="0.2">
      <c r="A237" s="35">
        <f t="shared" si="6"/>
        <v>43901</v>
      </c>
      <c r="B237" s="36">
        <f>SUMIFS(СВЦЭМ!$F$33:$F$776,СВЦЭМ!$A$33:$A$776,$A237,СВЦЭМ!$B$33:$B$776,B$226)+'СЕТ СН'!$F$15</f>
        <v>138.97809903999999</v>
      </c>
      <c r="C237" s="36">
        <f>SUMIFS(СВЦЭМ!$F$33:$F$776,СВЦЭМ!$A$33:$A$776,$A237,СВЦЭМ!$B$33:$B$776,C$226)+'СЕТ СН'!$F$15</f>
        <v>137.22241585</v>
      </c>
      <c r="D237" s="36">
        <f>SUMIFS(СВЦЭМ!$F$33:$F$776,СВЦЭМ!$A$33:$A$776,$A237,СВЦЭМ!$B$33:$B$776,D$226)+'СЕТ СН'!$F$15</f>
        <v>135.53667297000001</v>
      </c>
      <c r="E237" s="36">
        <f>SUMIFS(СВЦЭМ!$F$33:$F$776,СВЦЭМ!$A$33:$A$776,$A237,СВЦЭМ!$B$33:$B$776,E$226)+'СЕТ СН'!$F$15</f>
        <v>135.01443757999999</v>
      </c>
      <c r="F237" s="36">
        <f>SUMIFS(СВЦЭМ!$F$33:$F$776,СВЦЭМ!$A$33:$A$776,$A237,СВЦЭМ!$B$33:$B$776,F$226)+'СЕТ СН'!$F$15</f>
        <v>134.49775625999999</v>
      </c>
      <c r="G237" s="36">
        <f>SUMIFS(СВЦЭМ!$F$33:$F$776,СВЦЭМ!$A$33:$A$776,$A237,СВЦЭМ!$B$33:$B$776,G$226)+'СЕТ СН'!$F$15</f>
        <v>135.2879461</v>
      </c>
      <c r="H237" s="36">
        <f>SUMIFS(СВЦЭМ!$F$33:$F$776,СВЦЭМ!$A$33:$A$776,$A237,СВЦЭМ!$B$33:$B$776,H$226)+'СЕТ СН'!$F$15</f>
        <v>137.84603917999999</v>
      </c>
      <c r="I237" s="36">
        <f>SUMIFS(СВЦЭМ!$F$33:$F$776,СВЦЭМ!$A$33:$A$776,$A237,СВЦЭМ!$B$33:$B$776,I$226)+'СЕТ СН'!$F$15</f>
        <v>135.30151549000001</v>
      </c>
      <c r="J237" s="36">
        <f>SUMIFS(СВЦЭМ!$F$33:$F$776,СВЦЭМ!$A$33:$A$776,$A237,СВЦЭМ!$B$33:$B$776,J$226)+'СЕТ СН'!$F$15</f>
        <v>129.03005203000001</v>
      </c>
      <c r="K237" s="36">
        <f>SUMIFS(СВЦЭМ!$F$33:$F$776,СВЦЭМ!$A$33:$A$776,$A237,СВЦЭМ!$B$33:$B$776,K$226)+'СЕТ СН'!$F$15</f>
        <v>128.98111655</v>
      </c>
      <c r="L237" s="36">
        <f>SUMIFS(СВЦЭМ!$F$33:$F$776,СВЦЭМ!$A$33:$A$776,$A237,СВЦЭМ!$B$33:$B$776,L$226)+'СЕТ СН'!$F$15</f>
        <v>130.32813254999999</v>
      </c>
      <c r="M237" s="36">
        <f>SUMIFS(СВЦЭМ!$F$33:$F$776,СВЦЭМ!$A$33:$A$776,$A237,СВЦЭМ!$B$33:$B$776,M$226)+'СЕТ СН'!$F$15</f>
        <v>130.39146213000001</v>
      </c>
      <c r="N237" s="36">
        <f>SUMIFS(СВЦЭМ!$F$33:$F$776,СВЦЭМ!$A$33:$A$776,$A237,СВЦЭМ!$B$33:$B$776,N$226)+'СЕТ СН'!$F$15</f>
        <v>131.04847333999999</v>
      </c>
      <c r="O237" s="36">
        <f>SUMIFS(СВЦЭМ!$F$33:$F$776,СВЦЭМ!$A$33:$A$776,$A237,СВЦЭМ!$B$33:$B$776,O$226)+'СЕТ СН'!$F$15</f>
        <v>132.25842667000001</v>
      </c>
      <c r="P237" s="36">
        <f>SUMIFS(СВЦЭМ!$F$33:$F$776,СВЦЭМ!$A$33:$A$776,$A237,СВЦЭМ!$B$33:$B$776,P$226)+'СЕТ СН'!$F$15</f>
        <v>132.92736540000001</v>
      </c>
      <c r="Q237" s="36">
        <f>SUMIFS(СВЦЭМ!$F$33:$F$776,СВЦЭМ!$A$33:$A$776,$A237,СВЦЭМ!$B$33:$B$776,Q$226)+'СЕТ СН'!$F$15</f>
        <v>133.92502259</v>
      </c>
      <c r="R237" s="36">
        <f>SUMIFS(СВЦЭМ!$F$33:$F$776,СВЦЭМ!$A$33:$A$776,$A237,СВЦЭМ!$B$33:$B$776,R$226)+'СЕТ СН'!$F$15</f>
        <v>133.94295593999999</v>
      </c>
      <c r="S237" s="36">
        <f>SUMIFS(СВЦЭМ!$F$33:$F$776,СВЦЭМ!$A$33:$A$776,$A237,СВЦЭМ!$B$33:$B$776,S$226)+'СЕТ СН'!$F$15</f>
        <v>132.67394246000001</v>
      </c>
      <c r="T237" s="36">
        <f>SUMIFS(СВЦЭМ!$F$33:$F$776,СВЦЭМ!$A$33:$A$776,$A237,СВЦЭМ!$B$33:$B$776,T$226)+'СЕТ СН'!$F$15</f>
        <v>132.38106327</v>
      </c>
      <c r="U237" s="36">
        <f>SUMIFS(СВЦЭМ!$F$33:$F$776,СВЦЭМ!$A$33:$A$776,$A237,СВЦЭМ!$B$33:$B$776,U$226)+'СЕТ СН'!$F$15</f>
        <v>132.86186859</v>
      </c>
      <c r="V237" s="36">
        <f>SUMIFS(СВЦЭМ!$F$33:$F$776,СВЦЭМ!$A$33:$A$776,$A237,СВЦЭМ!$B$33:$B$776,V$226)+'СЕТ СН'!$F$15</f>
        <v>133.27444618999999</v>
      </c>
      <c r="W237" s="36">
        <f>SUMIFS(СВЦЭМ!$F$33:$F$776,СВЦЭМ!$A$33:$A$776,$A237,СВЦЭМ!$B$33:$B$776,W$226)+'СЕТ СН'!$F$15</f>
        <v>133.59782032000001</v>
      </c>
      <c r="X237" s="36">
        <f>SUMIFS(СВЦЭМ!$F$33:$F$776,СВЦЭМ!$A$33:$A$776,$A237,СВЦЭМ!$B$33:$B$776,X$226)+'СЕТ СН'!$F$15</f>
        <v>136.17508029999999</v>
      </c>
      <c r="Y237" s="36">
        <f>SUMIFS(СВЦЭМ!$F$33:$F$776,СВЦЭМ!$A$33:$A$776,$A237,СВЦЭМ!$B$33:$B$776,Y$226)+'СЕТ СН'!$F$15</f>
        <v>138.74483992</v>
      </c>
    </row>
    <row r="238" spans="1:27" ht="15.75" x14ac:dyDescent="0.2">
      <c r="A238" s="35">
        <f t="shared" si="6"/>
        <v>43902</v>
      </c>
      <c r="B238" s="36">
        <f>SUMIFS(СВЦЭМ!$F$33:$F$776,СВЦЭМ!$A$33:$A$776,$A238,СВЦЭМ!$B$33:$B$776,B$226)+'СЕТ СН'!$F$15</f>
        <v>134.74398224999999</v>
      </c>
      <c r="C238" s="36">
        <f>SUMIFS(СВЦЭМ!$F$33:$F$776,СВЦЭМ!$A$33:$A$776,$A238,СВЦЭМ!$B$33:$B$776,C$226)+'СЕТ СН'!$F$15</f>
        <v>138.29531528000001</v>
      </c>
      <c r="D238" s="36">
        <f>SUMIFS(СВЦЭМ!$F$33:$F$776,СВЦЭМ!$A$33:$A$776,$A238,СВЦЭМ!$B$33:$B$776,D$226)+'СЕТ СН'!$F$15</f>
        <v>139.81940907000001</v>
      </c>
      <c r="E238" s="36">
        <f>SUMIFS(СВЦЭМ!$F$33:$F$776,СВЦЭМ!$A$33:$A$776,$A238,СВЦЭМ!$B$33:$B$776,E$226)+'СЕТ СН'!$F$15</f>
        <v>140.68762587000001</v>
      </c>
      <c r="F238" s="36">
        <f>SUMIFS(СВЦЭМ!$F$33:$F$776,СВЦЭМ!$A$33:$A$776,$A238,СВЦЭМ!$B$33:$B$776,F$226)+'СЕТ СН'!$F$15</f>
        <v>139.64758784</v>
      </c>
      <c r="G238" s="36">
        <f>SUMIFS(СВЦЭМ!$F$33:$F$776,СВЦЭМ!$A$33:$A$776,$A238,СВЦЭМ!$B$33:$B$776,G$226)+'СЕТ СН'!$F$15</f>
        <v>138.15709432</v>
      </c>
      <c r="H238" s="36">
        <f>SUMIFS(СВЦЭМ!$F$33:$F$776,СВЦЭМ!$A$33:$A$776,$A238,СВЦЭМ!$B$33:$B$776,H$226)+'СЕТ СН'!$F$15</f>
        <v>137.15111089999999</v>
      </c>
      <c r="I238" s="36">
        <f>SUMIFS(СВЦЭМ!$F$33:$F$776,СВЦЭМ!$A$33:$A$776,$A238,СВЦЭМ!$B$33:$B$776,I$226)+'СЕТ СН'!$F$15</f>
        <v>136.54358988000001</v>
      </c>
      <c r="J238" s="36">
        <f>SUMIFS(СВЦЭМ!$F$33:$F$776,СВЦЭМ!$A$33:$A$776,$A238,СВЦЭМ!$B$33:$B$776,J$226)+'СЕТ СН'!$F$15</f>
        <v>131.06499697000001</v>
      </c>
      <c r="K238" s="36">
        <f>SUMIFS(СВЦЭМ!$F$33:$F$776,СВЦЭМ!$A$33:$A$776,$A238,СВЦЭМ!$B$33:$B$776,K$226)+'СЕТ СН'!$F$15</f>
        <v>130.80375527000001</v>
      </c>
      <c r="L238" s="36">
        <f>SUMIFS(СВЦЭМ!$F$33:$F$776,СВЦЭМ!$A$33:$A$776,$A238,СВЦЭМ!$B$33:$B$776,L$226)+'СЕТ СН'!$F$15</f>
        <v>131.83553126000001</v>
      </c>
      <c r="M238" s="36">
        <f>SUMIFS(СВЦЭМ!$F$33:$F$776,СВЦЭМ!$A$33:$A$776,$A238,СВЦЭМ!$B$33:$B$776,M$226)+'СЕТ СН'!$F$15</f>
        <v>134.61196634000001</v>
      </c>
      <c r="N238" s="36">
        <f>SUMIFS(СВЦЭМ!$F$33:$F$776,СВЦЭМ!$A$33:$A$776,$A238,СВЦЭМ!$B$33:$B$776,N$226)+'СЕТ СН'!$F$15</f>
        <v>135.29082212</v>
      </c>
      <c r="O238" s="36">
        <f>SUMIFS(СВЦЭМ!$F$33:$F$776,СВЦЭМ!$A$33:$A$776,$A238,СВЦЭМ!$B$33:$B$776,O$226)+'СЕТ СН'!$F$15</f>
        <v>136.86049248</v>
      </c>
      <c r="P238" s="36">
        <f>SUMIFS(СВЦЭМ!$F$33:$F$776,СВЦЭМ!$A$33:$A$776,$A238,СВЦЭМ!$B$33:$B$776,P$226)+'СЕТ СН'!$F$15</f>
        <v>138.24371085999999</v>
      </c>
      <c r="Q238" s="36">
        <f>SUMIFS(СВЦЭМ!$F$33:$F$776,СВЦЭМ!$A$33:$A$776,$A238,СВЦЭМ!$B$33:$B$776,Q$226)+'СЕТ СН'!$F$15</f>
        <v>139.15086366</v>
      </c>
      <c r="R238" s="36">
        <f>SUMIFS(СВЦЭМ!$F$33:$F$776,СВЦЭМ!$A$33:$A$776,$A238,СВЦЭМ!$B$33:$B$776,R$226)+'СЕТ СН'!$F$15</f>
        <v>139.36230399999999</v>
      </c>
      <c r="S238" s="36">
        <f>SUMIFS(СВЦЭМ!$F$33:$F$776,СВЦЭМ!$A$33:$A$776,$A238,СВЦЭМ!$B$33:$B$776,S$226)+'СЕТ СН'!$F$15</f>
        <v>138.42320745999999</v>
      </c>
      <c r="T238" s="36">
        <f>SUMIFS(СВЦЭМ!$F$33:$F$776,СВЦЭМ!$A$33:$A$776,$A238,СВЦЭМ!$B$33:$B$776,T$226)+'СЕТ СН'!$F$15</f>
        <v>133.62605156000001</v>
      </c>
      <c r="U238" s="36">
        <f>SUMIFS(СВЦЭМ!$F$33:$F$776,СВЦЭМ!$A$33:$A$776,$A238,СВЦЭМ!$B$33:$B$776,U$226)+'СЕТ СН'!$F$15</f>
        <v>130.91024751</v>
      </c>
      <c r="V238" s="36">
        <f>SUMIFS(СВЦЭМ!$F$33:$F$776,СВЦЭМ!$A$33:$A$776,$A238,СВЦЭМ!$B$33:$B$776,V$226)+'СЕТ СН'!$F$15</f>
        <v>130.09966496000001</v>
      </c>
      <c r="W238" s="36">
        <f>SUMIFS(СВЦЭМ!$F$33:$F$776,СВЦЭМ!$A$33:$A$776,$A238,СВЦЭМ!$B$33:$B$776,W$226)+'СЕТ СН'!$F$15</f>
        <v>132.43603100999999</v>
      </c>
      <c r="X238" s="36">
        <f>SUMIFS(СВЦЭМ!$F$33:$F$776,СВЦЭМ!$A$33:$A$776,$A238,СВЦЭМ!$B$33:$B$776,X$226)+'СЕТ СН'!$F$15</f>
        <v>135.31488844</v>
      </c>
      <c r="Y238" s="36">
        <f>SUMIFS(СВЦЭМ!$F$33:$F$776,СВЦЭМ!$A$33:$A$776,$A238,СВЦЭМ!$B$33:$B$776,Y$226)+'СЕТ СН'!$F$15</f>
        <v>137.78611169999999</v>
      </c>
    </row>
    <row r="239" spans="1:27" ht="15.75" x14ac:dyDescent="0.2">
      <c r="A239" s="35">
        <f t="shared" si="6"/>
        <v>43903</v>
      </c>
      <c r="B239" s="36">
        <f>SUMIFS(СВЦЭМ!$F$33:$F$776,СВЦЭМ!$A$33:$A$776,$A239,СВЦЭМ!$B$33:$B$776,B$226)+'СЕТ СН'!$F$15</f>
        <v>146.92301076000001</v>
      </c>
      <c r="C239" s="36">
        <f>SUMIFS(СВЦЭМ!$F$33:$F$776,СВЦЭМ!$A$33:$A$776,$A239,СВЦЭМ!$B$33:$B$776,C$226)+'СЕТ СН'!$F$15</f>
        <v>149.13262546999999</v>
      </c>
      <c r="D239" s="36">
        <f>SUMIFS(СВЦЭМ!$F$33:$F$776,СВЦЭМ!$A$33:$A$776,$A239,СВЦЭМ!$B$33:$B$776,D$226)+'СЕТ СН'!$F$15</f>
        <v>151.00436887000001</v>
      </c>
      <c r="E239" s="36">
        <f>SUMIFS(СВЦЭМ!$F$33:$F$776,СВЦЭМ!$A$33:$A$776,$A239,СВЦЭМ!$B$33:$B$776,E$226)+'СЕТ СН'!$F$15</f>
        <v>151.01567915000001</v>
      </c>
      <c r="F239" s="36">
        <f>SUMIFS(СВЦЭМ!$F$33:$F$776,СВЦЭМ!$A$33:$A$776,$A239,СВЦЭМ!$B$33:$B$776,F$226)+'СЕТ СН'!$F$15</f>
        <v>150.33039495</v>
      </c>
      <c r="G239" s="36">
        <f>SUMIFS(СВЦЭМ!$F$33:$F$776,СВЦЭМ!$A$33:$A$776,$A239,СВЦЭМ!$B$33:$B$776,G$226)+'СЕТ СН'!$F$15</f>
        <v>146.80199131000001</v>
      </c>
      <c r="H239" s="36">
        <f>SUMIFS(СВЦЭМ!$F$33:$F$776,СВЦЭМ!$A$33:$A$776,$A239,СВЦЭМ!$B$33:$B$776,H$226)+'СЕТ СН'!$F$15</f>
        <v>141.55070695000001</v>
      </c>
      <c r="I239" s="36">
        <f>SUMIFS(СВЦЭМ!$F$33:$F$776,СВЦЭМ!$A$33:$A$776,$A239,СВЦЭМ!$B$33:$B$776,I$226)+'СЕТ СН'!$F$15</f>
        <v>137.19397943000001</v>
      </c>
      <c r="J239" s="36">
        <f>SUMIFS(СВЦЭМ!$F$33:$F$776,СВЦЭМ!$A$33:$A$776,$A239,СВЦЭМ!$B$33:$B$776,J$226)+'СЕТ СН'!$F$15</f>
        <v>130.04605586</v>
      </c>
      <c r="K239" s="36">
        <f>SUMIFS(СВЦЭМ!$F$33:$F$776,СВЦЭМ!$A$33:$A$776,$A239,СВЦЭМ!$B$33:$B$776,K$226)+'СЕТ СН'!$F$15</f>
        <v>129.25343111000001</v>
      </c>
      <c r="L239" s="36">
        <f>SUMIFS(СВЦЭМ!$F$33:$F$776,СВЦЭМ!$A$33:$A$776,$A239,СВЦЭМ!$B$33:$B$776,L$226)+'СЕТ СН'!$F$15</f>
        <v>130.56178299000001</v>
      </c>
      <c r="M239" s="36">
        <f>SUMIFS(СВЦЭМ!$F$33:$F$776,СВЦЭМ!$A$33:$A$776,$A239,СВЦЭМ!$B$33:$B$776,M$226)+'СЕТ СН'!$F$15</f>
        <v>131.99350203</v>
      </c>
      <c r="N239" s="36">
        <f>SUMIFS(СВЦЭМ!$F$33:$F$776,СВЦЭМ!$A$33:$A$776,$A239,СВЦЭМ!$B$33:$B$776,N$226)+'СЕТ СН'!$F$15</f>
        <v>132.48647869000001</v>
      </c>
      <c r="O239" s="36">
        <f>SUMIFS(СВЦЭМ!$F$33:$F$776,СВЦЭМ!$A$33:$A$776,$A239,СВЦЭМ!$B$33:$B$776,O$226)+'СЕТ СН'!$F$15</f>
        <v>134.07035486000001</v>
      </c>
      <c r="P239" s="36">
        <f>SUMIFS(СВЦЭМ!$F$33:$F$776,СВЦЭМ!$A$33:$A$776,$A239,СВЦЭМ!$B$33:$B$776,P$226)+'СЕТ СН'!$F$15</f>
        <v>135.47400264000001</v>
      </c>
      <c r="Q239" s="36">
        <f>SUMIFS(СВЦЭМ!$F$33:$F$776,СВЦЭМ!$A$33:$A$776,$A239,СВЦЭМ!$B$33:$B$776,Q$226)+'СЕТ СН'!$F$15</f>
        <v>136.73061799999999</v>
      </c>
      <c r="R239" s="36">
        <f>SUMIFS(СВЦЭМ!$F$33:$F$776,СВЦЭМ!$A$33:$A$776,$A239,СВЦЭМ!$B$33:$B$776,R$226)+'СЕТ СН'!$F$15</f>
        <v>137.23004811000001</v>
      </c>
      <c r="S239" s="36">
        <f>SUMIFS(СВЦЭМ!$F$33:$F$776,СВЦЭМ!$A$33:$A$776,$A239,СВЦЭМ!$B$33:$B$776,S$226)+'СЕТ СН'!$F$15</f>
        <v>136.38283503</v>
      </c>
      <c r="T239" s="36">
        <f>SUMIFS(СВЦЭМ!$F$33:$F$776,СВЦЭМ!$A$33:$A$776,$A239,СВЦЭМ!$B$33:$B$776,T$226)+'СЕТ СН'!$F$15</f>
        <v>132.87304687</v>
      </c>
      <c r="U239" s="36">
        <f>SUMIFS(СВЦЭМ!$F$33:$F$776,СВЦЭМ!$A$33:$A$776,$A239,СВЦЭМ!$B$33:$B$776,U$226)+'СЕТ СН'!$F$15</f>
        <v>128.91292945000001</v>
      </c>
      <c r="V239" s="36">
        <f>SUMIFS(СВЦЭМ!$F$33:$F$776,СВЦЭМ!$A$33:$A$776,$A239,СВЦЭМ!$B$33:$B$776,V$226)+'СЕТ СН'!$F$15</f>
        <v>127.8412142</v>
      </c>
      <c r="W239" s="36">
        <f>SUMIFS(СВЦЭМ!$F$33:$F$776,СВЦЭМ!$A$33:$A$776,$A239,СВЦЭМ!$B$33:$B$776,W$226)+'СЕТ СН'!$F$15</f>
        <v>128.56282331</v>
      </c>
      <c r="X239" s="36">
        <f>SUMIFS(СВЦЭМ!$F$33:$F$776,СВЦЭМ!$A$33:$A$776,$A239,СВЦЭМ!$B$33:$B$776,X$226)+'СЕТ СН'!$F$15</f>
        <v>128.39911903999999</v>
      </c>
      <c r="Y239" s="36">
        <f>SUMIFS(СВЦЭМ!$F$33:$F$776,СВЦЭМ!$A$33:$A$776,$A239,СВЦЭМ!$B$33:$B$776,Y$226)+'СЕТ СН'!$F$15</f>
        <v>131.88314285000001</v>
      </c>
    </row>
    <row r="240" spans="1:27" ht="15.75" x14ac:dyDescent="0.2">
      <c r="A240" s="35">
        <f t="shared" si="6"/>
        <v>43904</v>
      </c>
      <c r="B240" s="36">
        <f>SUMIFS(СВЦЭМ!$F$33:$F$776,СВЦЭМ!$A$33:$A$776,$A240,СВЦЭМ!$B$33:$B$776,B$226)+'СЕТ СН'!$F$15</f>
        <v>135.26163432999999</v>
      </c>
      <c r="C240" s="36">
        <f>SUMIFS(СВЦЭМ!$F$33:$F$776,СВЦЭМ!$A$33:$A$776,$A240,СВЦЭМ!$B$33:$B$776,C$226)+'СЕТ СН'!$F$15</f>
        <v>138.93730045999999</v>
      </c>
      <c r="D240" s="36">
        <f>SUMIFS(СВЦЭМ!$F$33:$F$776,СВЦЭМ!$A$33:$A$776,$A240,СВЦЭМ!$B$33:$B$776,D$226)+'СЕТ СН'!$F$15</f>
        <v>141.09462600000001</v>
      </c>
      <c r="E240" s="36">
        <f>SUMIFS(СВЦЭМ!$F$33:$F$776,СВЦЭМ!$A$33:$A$776,$A240,СВЦЭМ!$B$33:$B$776,E$226)+'СЕТ СН'!$F$15</f>
        <v>142.90156503</v>
      </c>
      <c r="F240" s="36">
        <f>SUMIFS(СВЦЭМ!$F$33:$F$776,СВЦЭМ!$A$33:$A$776,$A240,СВЦЭМ!$B$33:$B$776,F$226)+'СЕТ СН'!$F$15</f>
        <v>142.04820355999999</v>
      </c>
      <c r="G240" s="36">
        <f>SUMIFS(СВЦЭМ!$F$33:$F$776,СВЦЭМ!$A$33:$A$776,$A240,СВЦЭМ!$B$33:$B$776,G$226)+'СЕТ СН'!$F$15</f>
        <v>139.75641198</v>
      </c>
      <c r="H240" s="36">
        <f>SUMIFS(СВЦЭМ!$F$33:$F$776,СВЦЭМ!$A$33:$A$776,$A240,СВЦЭМ!$B$33:$B$776,H$226)+'СЕТ СН'!$F$15</f>
        <v>136.47985729000001</v>
      </c>
      <c r="I240" s="36">
        <f>SUMIFS(СВЦЭМ!$F$33:$F$776,СВЦЭМ!$A$33:$A$776,$A240,СВЦЭМ!$B$33:$B$776,I$226)+'СЕТ СН'!$F$15</f>
        <v>133.42101984999999</v>
      </c>
      <c r="J240" s="36">
        <f>SUMIFS(СВЦЭМ!$F$33:$F$776,СВЦЭМ!$A$33:$A$776,$A240,СВЦЭМ!$B$33:$B$776,J$226)+'СЕТ СН'!$F$15</f>
        <v>128.96761821000001</v>
      </c>
      <c r="K240" s="36">
        <f>SUMIFS(СВЦЭМ!$F$33:$F$776,СВЦЭМ!$A$33:$A$776,$A240,СВЦЭМ!$B$33:$B$776,K$226)+'СЕТ СН'!$F$15</f>
        <v>131.52854572000001</v>
      </c>
      <c r="L240" s="36">
        <f>SUMIFS(СВЦЭМ!$F$33:$F$776,СВЦЭМ!$A$33:$A$776,$A240,СВЦЭМ!$B$33:$B$776,L$226)+'СЕТ СН'!$F$15</f>
        <v>132.84925139000001</v>
      </c>
      <c r="M240" s="36">
        <f>SUMIFS(СВЦЭМ!$F$33:$F$776,СВЦЭМ!$A$33:$A$776,$A240,СВЦЭМ!$B$33:$B$776,M$226)+'СЕТ СН'!$F$15</f>
        <v>133.99278842999999</v>
      </c>
      <c r="N240" s="36">
        <f>SUMIFS(СВЦЭМ!$F$33:$F$776,СВЦЭМ!$A$33:$A$776,$A240,СВЦЭМ!$B$33:$B$776,N$226)+'СЕТ СН'!$F$15</f>
        <v>135.92795161999999</v>
      </c>
      <c r="O240" s="36">
        <f>SUMIFS(СВЦЭМ!$F$33:$F$776,СВЦЭМ!$A$33:$A$776,$A240,СВЦЭМ!$B$33:$B$776,O$226)+'СЕТ СН'!$F$15</f>
        <v>138.32519636000001</v>
      </c>
      <c r="P240" s="36">
        <f>SUMIFS(СВЦЭМ!$F$33:$F$776,СВЦЭМ!$A$33:$A$776,$A240,СВЦЭМ!$B$33:$B$776,P$226)+'СЕТ СН'!$F$15</f>
        <v>138.41445687999999</v>
      </c>
      <c r="Q240" s="36">
        <f>SUMIFS(СВЦЭМ!$F$33:$F$776,СВЦЭМ!$A$33:$A$776,$A240,СВЦЭМ!$B$33:$B$776,Q$226)+'СЕТ СН'!$F$15</f>
        <v>138.69930213000001</v>
      </c>
      <c r="R240" s="36">
        <f>SUMIFS(СВЦЭМ!$F$33:$F$776,СВЦЭМ!$A$33:$A$776,$A240,СВЦЭМ!$B$33:$B$776,R$226)+'СЕТ СН'!$F$15</f>
        <v>135.84512068999999</v>
      </c>
      <c r="S240" s="36">
        <f>SUMIFS(СВЦЭМ!$F$33:$F$776,СВЦЭМ!$A$33:$A$776,$A240,СВЦЭМ!$B$33:$B$776,S$226)+'СЕТ СН'!$F$15</f>
        <v>134.65839746</v>
      </c>
      <c r="T240" s="36">
        <f>SUMIFS(СВЦЭМ!$F$33:$F$776,СВЦЭМ!$A$33:$A$776,$A240,СВЦЭМ!$B$33:$B$776,T$226)+'СЕТ СН'!$F$15</f>
        <v>131.58685333</v>
      </c>
      <c r="U240" s="36">
        <f>SUMIFS(СВЦЭМ!$F$33:$F$776,СВЦЭМ!$A$33:$A$776,$A240,СВЦЭМ!$B$33:$B$776,U$226)+'СЕТ СН'!$F$15</f>
        <v>129.98035374</v>
      </c>
      <c r="V240" s="36">
        <f>SUMIFS(СВЦЭМ!$F$33:$F$776,СВЦЭМ!$A$33:$A$776,$A240,СВЦЭМ!$B$33:$B$776,V$226)+'СЕТ СН'!$F$15</f>
        <v>127.830422</v>
      </c>
      <c r="W240" s="36">
        <f>SUMIFS(СВЦЭМ!$F$33:$F$776,СВЦЭМ!$A$33:$A$776,$A240,СВЦЭМ!$B$33:$B$776,W$226)+'СЕТ СН'!$F$15</f>
        <v>131.0141643</v>
      </c>
      <c r="X240" s="36">
        <f>SUMIFS(СВЦЭМ!$F$33:$F$776,СВЦЭМ!$A$33:$A$776,$A240,СВЦЭМ!$B$33:$B$776,X$226)+'СЕТ СН'!$F$15</f>
        <v>131.27993504</v>
      </c>
      <c r="Y240" s="36">
        <f>SUMIFS(СВЦЭМ!$F$33:$F$776,СВЦЭМ!$A$33:$A$776,$A240,СВЦЭМ!$B$33:$B$776,Y$226)+'СЕТ СН'!$F$15</f>
        <v>131.36324998000001</v>
      </c>
    </row>
    <row r="241" spans="1:25" ht="15.75" x14ac:dyDescent="0.2">
      <c r="A241" s="35">
        <f t="shared" si="6"/>
        <v>43905</v>
      </c>
      <c r="B241" s="36">
        <f>SUMIFS(СВЦЭМ!$F$33:$F$776,СВЦЭМ!$A$33:$A$776,$A241,СВЦЭМ!$B$33:$B$776,B$226)+'СЕТ СН'!$F$15</f>
        <v>135.76748841</v>
      </c>
      <c r="C241" s="36">
        <f>SUMIFS(СВЦЭМ!$F$33:$F$776,СВЦЭМ!$A$33:$A$776,$A241,СВЦЭМ!$B$33:$B$776,C$226)+'СЕТ СН'!$F$15</f>
        <v>139.55024458</v>
      </c>
      <c r="D241" s="36">
        <f>SUMIFS(СВЦЭМ!$F$33:$F$776,СВЦЭМ!$A$33:$A$776,$A241,СВЦЭМ!$B$33:$B$776,D$226)+'СЕТ СН'!$F$15</f>
        <v>141.31402295999999</v>
      </c>
      <c r="E241" s="36">
        <f>SUMIFS(СВЦЭМ!$F$33:$F$776,СВЦЭМ!$A$33:$A$776,$A241,СВЦЭМ!$B$33:$B$776,E$226)+'СЕТ СН'!$F$15</f>
        <v>143.52450225999999</v>
      </c>
      <c r="F241" s="36">
        <f>SUMIFS(СВЦЭМ!$F$33:$F$776,СВЦЭМ!$A$33:$A$776,$A241,СВЦЭМ!$B$33:$B$776,F$226)+'СЕТ СН'!$F$15</f>
        <v>144.02424798000001</v>
      </c>
      <c r="G241" s="36">
        <f>SUMIFS(СВЦЭМ!$F$33:$F$776,СВЦЭМ!$A$33:$A$776,$A241,СВЦЭМ!$B$33:$B$776,G$226)+'СЕТ СН'!$F$15</f>
        <v>144.28827362999999</v>
      </c>
      <c r="H241" s="36">
        <f>SUMIFS(СВЦЭМ!$F$33:$F$776,СВЦЭМ!$A$33:$A$776,$A241,СВЦЭМ!$B$33:$B$776,H$226)+'СЕТ СН'!$F$15</f>
        <v>143.08573113</v>
      </c>
      <c r="I241" s="36">
        <f>SUMIFS(СВЦЭМ!$F$33:$F$776,СВЦЭМ!$A$33:$A$776,$A241,СВЦЭМ!$B$33:$B$776,I$226)+'СЕТ СН'!$F$15</f>
        <v>139.13190846000001</v>
      </c>
      <c r="J241" s="36">
        <f>SUMIFS(СВЦЭМ!$F$33:$F$776,СВЦЭМ!$A$33:$A$776,$A241,СВЦЭМ!$B$33:$B$776,J$226)+'СЕТ СН'!$F$15</f>
        <v>132.58802725000001</v>
      </c>
      <c r="K241" s="36">
        <f>SUMIFS(СВЦЭМ!$F$33:$F$776,СВЦЭМ!$A$33:$A$776,$A241,СВЦЭМ!$B$33:$B$776,K$226)+'СЕТ СН'!$F$15</f>
        <v>127.73506962</v>
      </c>
      <c r="L241" s="36">
        <f>SUMIFS(СВЦЭМ!$F$33:$F$776,СВЦЭМ!$A$33:$A$776,$A241,СВЦЭМ!$B$33:$B$776,L$226)+'СЕТ СН'!$F$15</f>
        <v>125.87540556</v>
      </c>
      <c r="M241" s="36">
        <f>SUMIFS(СВЦЭМ!$F$33:$F$776,СВЦЭМ!$A$33:$A$776,$A241,СВЦЭМ!$B$33:$B$776,M$226)+'СЕТ СН'!$F$15</f>
        <v>126.25341451</v>
      </c>
      <c r="N241" s="36">
        <f>SUMIFS(СВЦЭМ!$F$33:$F$776,СВЦЭМ!$A$33:$A$776,$A241,СВЦЭМ!$B$33:$B$776,N$226)+'СЕТ СН'!$F$15</f>
        <v>128.67698626000001</v>
      </c>
      <c r="O241" s="36">
        <f>SUMIFS(СВЦЭМ!$F$33:$F$776,СВЦЭМ!$A$33:$A$776,$A241,СВЦЭМ!$B$33:$B$776,O$226)+'СЕТ СН'!$F$15</f>
        <v>131.36902592000001</v>
      </c>
      <c r="P241" s="36">
        <f>SUMIFS(СВЦЭМ!$F$33:$F$776,СВЦЭМ!$A$33:$A$776,$A241,СВЦЭМ!$B$33:$B$776,P$226)+'СЕТ СН'!$F$15</f>
        <v>132.75689116000001</v>
      </c>
      <c r="Q241" s="36">
        <f>SUMIFS(СВЦЭМ!$F$33:$F$776,СВЦЭМ!$A$33:$A$776,$A241,СВЦЭМ!$B$33:$B$776,Q$226)+'СЕТ СН'!$F$15</f>
        <v>133.48781265</v>
      </c>
      <c r="R241" s="36">
        <f>SUMIFS(СВЦЭМ!$F$33:$F$776,СВЦЭМ!$A$33:$A$776,$A241,СВЦЭМ!$B$33:$B$776,R$226)+'СЕТ СН'!$F$15</f>
        <v>133.23934733999999</v>
      </c>
      <c r="S241" s="36">
        <f>SUMIFS(СВЦЭМ!$F$33:$F$776,СВЦЭМ!$A$33:$A$776,$A241,СВЦЭМ!$B$33:$B$776,S$226)+'СЕТ СН'!$F$15</f>
        <v>132.43752624999999</v>
      </c>
      <c r="T241" s="36">
        <f>SUMIFS(СВЦЭМ!$F$33:$F$776,СВЦЭМ!$A$33:$A$776,$A241,СВЦЭМ!$B$33:$B$776,T$226)+'СЕТ СН'!$F$15</f>
        <v>128.97218114</v>
      </c>
      <c r="U241" s="36">
        <f>SUMIFS(СВЦЭМ!$F$33:$F$776,СВЦЭМ!$A$33:$A$776,$A241,СВЦЭМ!$B$33:$B$776,U$226)+'СЕТ СН'!$F$15</f>
        <v>127.07595505</v>
      </c>
      <c r="V241" s="36">
        <f>SUMIFS(СВЦЭМ!$F$33:$F$776,СВЦЭМ!$A$33:$A$776,$A241,СВЦЭМ!$B$33:$B$776,V$226)+'СЕТ СН'!$F$15</f>
        <v>126.65305522</v>
      </c>
      <c r="W241" s="36">
        <f>SUMIFS(СВЦЭМ!$F$33:$F$776,СВЦЭМ!$A$33:$A$776,$A241,СВЦЭМ!$B$33:$B$776,W$226)+'СЕТ СН'!$F$15</f>
        <v>127.99809392</v>
      </c>
      <c r="X241" s="36">
        <f>SUMIFS(СВЦЭМ!$F$33:$F$776,СВЦЭМ!$A$33:$A$776,$A241,СВЦЭМ!$B$33:$B$776,X$226)+'СЕТ СН'!$F$15</f>
        <v>131.27843426000001</v>
      </c>
      <c r="Y241" s="36">
        <f>SUMIFS(СВЦЭМ!$F$33:$F$776,СВЦЭМ!$A$33:$A$776,$A241,СВЦЭМ!$B$33:$B$776,Y$226)+'СЕТ СН'!$F$15</f>
        <v>136.22117528000001</v>
      </c>
    </row>
    <row r="242" spans="1:25" ht="15.75" x14ac:dyDescent="0.2">
      <c r="A242" s="35">
        <f t="shared" si="6"/>
        <v>43906</v>
      </c>
      <c r="B242" s="36">
        <f>SUMIFS(СВЦЭМ!$F$33:$F$776,СВЦЭМ!$A$33:$A$776,$A242,СВЦЭМ!$B$33:$B$776,B$226)+'СЕТ СН'!$F$15</f>
        <v>142.81689512</v>
      </c>
      <c r="C242" s="36">
        <f>SUMIFS(СВЦЭМ!$F$33:$F$776,СВЦЭМ!$A$33:$A$776,$A242,СВЦЭМ!$B$33:$B$776,C$226)+'СЕТ СН'!$F$15</f>
        <v>145.74126745999999</v>
      </c>
      <c r="D242" s="36">
        <f>SUMIFS(СВЦЭМ!$F$33:$F$776,СВЦЭМ!$A$33:$A$776,$A242,СВЦЭМ!$B$33:$B$776,D$226)+'СЕТ СН'!$F$15</f>
        <v>146.25697814</v>
      </c>
      <c r="E242" s="36">
        <f>SUMIFS(СВЦЭМ!$F$33:$F$776,СВЦЭМ!$A$33:$A$776,$A242,СВЦЭМ!$B$33:$B$776,E$226)+'СЕТ СН'!$F$15</f>
        <v>146.39120801999999</v>
      </c>
      <c r="F242" s="36">
        <f>SUMIFS(СВЦЭМ!$F$33:$F$776,СВЦЭМ!$A$33:$A$776,$A242,СВЦЭМ!$B$33:$B$776,F$226)+'СЕТ СН'!$F$15</f>
        <v>146.40017734</v>
      </c>
      <c r="G242" s="36">
        <f>SUMIFS(СВЦЭМ!$F$33:$F$776,СВЦЭМ!$A$33:$A$776,$A242,СВЦЭМ!$B$33:$B$776,G$226)+'СЕТ СН'!$F$15</f>
        <v>146.46284023999999</v>
      </c>
      <c r="H242" s="36">
        <f>SUMIFS(СВЦЭМ!$F$33:$F$776,СВЦЭМ!$A$33:$A$776,$A242,СВЦЭМ!$B$33:$B$776,H$226)+'СЕТ СН'!$F$15</f>
        <v>143.04532030999999</v>
      </c>
      <c r="I242" s="36">
        <f>SUMIFS(СВЦЭМ!$F$33:$F$776,СВЦЭМ!$A$33:$A$776,$A242,СВЦЭМ!$B$33:$B$776,I$226)+'СЕТ СН'!$F$15</f>
        <v>136.32336520999999</v>
      </c>
      <c r="J242" s="36">
        <f>SUMIFS(СВЦЭМ!$F$33:$F$776,СВЦЭМ!$A$33:$A$776,$A242,СВЦЭМ!$B$33:$B$776,J$226)+'СЕТ СН'!$F$15</f>
        <v>126.41409898000001</v>
      </c>
      <c r="K242" s="36">
        <f>SUMIFS(СВЦЭМ!$F$33:$F$776,СВЦЭМ!$A$33:$A$776,$A242,СВЦЭМ!$B$33:$B$776,K$226)+'СЕТ СН'!$F$15</f>
        <v>126.34578587</v>
      </c>
      <c r="L242" s="36">
        <f>SUMIFS(СВЦЭМ!$F$33:$F$776,СВЦЭМ!$A$33:$A$776,$A242,СВЦЭМ!$B$33:$B$776,L$226)+'СЕТ СН'!$F$15</f>
        <v>126.31303224</v>
      </c>
      <c r="M242" s="36">
        <f>SUMIFS(СВЦЭМ!$F$33:$F$776,СВЦЭМ!$A$33:$A$776,$A242,СВЦЭМ!$B$33:$B$776,M$226)+'СЕТ СН'!$F$15</f>
        <v>128.79946616000001</v>
      </c>
      <c r="N242" s="36">
        <f>SUMIFS(СВЦЭМ!$F$33:$F$776,СВЦЭМ!$A$33:$A$776,$A242,СВЦЭМ!$B$33:$B$776,N$226)+'СЕТ СН'!$F$15</f>
        <v>131.29956096000001</v>
      </c>
      <c r="O242" s="36">
        <f>SUMIFS(СВЦЭМ!$F$33:$F$776,СВЦЭМ!$A$33:$A$776,$A242,СВЦЭМ!$B$33:$B$776,O$226)+'СЕТ СН'!$F$15</f>
        <v>134.75530696999999</v>
      </c>
      <c r="P242" s="36">
        <f>SUMIFS(СВЦЭМ!$F$33:$F$776,СВЦЭМ!$A$33:$A$776,$A242,СВЦЭМ!$B$33:$B$776,P$226)+'СЕТ СН'!$F$15</f>
        <v>135.86272144</v>
      </c>
      <c r="Q242" s="36">
        <f>SUMIFS(СВЦЭМ!$F$33:$F$776,СВЦЭМ!$A$33:$A$776,$A242,СВЦЭМ!$B$33:$B$776,Q$226)+'СЕТ СН'!$F$15</f>
        <v>135.79914926000001</v>
      </c>
      <c r="R242" s="36">
        <f>SUMIFS(СВЦЭМ!$F$33:$F$776,СВЦЭМ!$A$33:$A$776,$A242,СВЦЭМ!$B$33:$B$776,R$226)+'СЕТ СН'!$F$15</f>
        <v>136.66603021</v>
      </c>
      <c r="S242" s="36">
        <f>SUMIFS(СВЦЭМ!$F$33:$F$776,СВЦЭМ!$A$33:$A$776,$A242,СВЦЭМ!$B$33:$B$776,S$226)+'СЕТ СН'!$F$15</f>
        <v>135.34804391</v>
      </c>
      <c r="T242" s="36">
        <f>SUMIFS(СВЦЭМ!$F$33:$F$776,СВЦЭМ!$A$33:$A$776,$A242,СВЦЭМ!$B$33:$B$776,T$226)+'СЕТ СН'!$F$15</f>
        <v>132.22441659</v>
      </c>
      <c r="U242" s="36">
        <f>SUMIFS(СВЦЭМ!$F$33:$F$776,СВЦЭМ!$A$33:$A$776,$A242,СВЦЭМ!$B$33:$B$776,U$226)+'СЕТ СН'!$F$15</f>
        <v>128.98366951</v>
      </c>
      <c r="V242" s="36">
        <f>SUMIFS(СВЦЭМ!$F$33:$F$776,СВЦЭМ!$A$33:$A$776,$A242,СВЦЭМ!$B$33:$B$776,V$226)+'СЕТ СН'!$F$15</f>
        <v>128.11362876999999</v>
      </c>
      <c r="W242" s="36">
        <f>SUMIFS(СВЦЭМ!$F$33:$F$776,СВЦЭМ!$A$33:$A$776,$A242,СВЦЭМ!$B$33:$B$776,W$226)+'СЕТ СН'!$F$15</f>
        <v>131.25808981</v>
      </c>
      <c r="X242" s="36">
        <f>SUMIFS(СВЦЭМ!$F$33:$F$776,СВЦЭМ!$A$33:$A$776,$A242,СВЦЭМ!$B$33:$B$776,X$226)+'СЕТ СН'!$F$15</f>
        <v>135.25909621</v>
      </c>
      <c r="Y242" s="36">
        <f>SUMIFS(СВЦЭМ!$F$33:$F$776,СВЦЭМ!$A$33:$A$776,$A242,СВЦЭМ!$B$33:$B$776,Y$226)+'СЕТ СН'!$F$15</f>
        <v>139.33527222999999</v>
      </c>
    </row>
    <row r="243" spans="1:25" ht="15.75" x14ac:dyDescent="0.2">
      <c r="A243" s="35">
        <f t="shared" si="6"/>
        <v>43907</v>
      </c>
      <c r="B243" s="36">
        <f>SUMIFS(СВЦЭМ!$F$33:$F$776,СВЦЭМ!$A$33:$A$776,$A243,СВЦЭМ!$B$33:$B$776,B$226)+'СЕТ СН'!$F$15</f>
        <v>133.21754910999999</v>
      </c>
      <c r="C243" s="36">
        <f>SUMIFS(СВЦЭМ!$F$33:$F$776,СВЦЭМ!$A$33:$A$776,$A243,СВЦЭМ!$B$33:$B$776,C$226)+'СЕТ СН'!$F$15</f>
        <v>135.40290969</v>
      </c>
      <c r="D243" s="36">
        <f>SUMIFS(СВЦЭМ!$F$33:$F$776,СВЦЭМ!$A$33:$A$776,$A243,СВЦЭМ!$B$33:$B$776,D$226)+'СЕТ СН'!$F$15</f>
        <v>137.71017800000001</v>
      </c>
      <c r="E243" s="36">
        <f>SUMIFS(СВЦЭМ!$F$33:$F$776,СВЦЭМ!$A$33:$A$776,$A243,СВЦЭМ!$B$33:$B$776,E$226)+'СЕТ СН'!$F$15</f>
        <v>138.4095495</v>
      </c>
      <c r="F243" s="36">
        <f>SUMIFS(СВЦЭМ!$F$33:$F$776,СВЦЭМ!$A$33:$A$776,$A243,СВЦЭМ!$B$33:$B$776,F$226)+'СЕТ СН'!$F$15</f>
        <v>137.19315084999999</v>
      </c>
      <c r="G243" s="36">
        <f>SUMIFS(СВЦЭМ!$F$33:$F$776,СВЦЭМ!$A$33:$A$776,$A243,СВЦЭМ!$B$33:$B$776,G$226)+'СЕТ СН'!$F$15</f>
        <v>134.93117943999999</v>
      </c>
      <c r="H243" s="36">
        <f>SUMIFS(СВЦЭМ!$F$33:$F$776,СВЦЭМ!$A$33:$A$776,$A243,СВЦЭМ!$B$33:$B$776,H$226)+'СЕТ СН'!$F$15</f>
        <v>131.41391243000001</v>
      </c>
      <c r="I243" s="36">
        <f>SUMIFS(СВЦЭМ!$F$33:$F$776,СВЦЭМ!$A$33:$A$776,$A243,СВЦЭМ!$B$33:$B$776,I$226)+'СЕТ СН'!$F$15</f>
        <v>127.60341999000001</v>
      </c>
      <c r="J243" s="36">
        <f>SUMIFS(СВЦЭМ!$F$33:$F$776,СВЦЭМ!$A$33:$A$776,$A243,СВЦЭМ!$B$33:$B$776,J$226)+'СЕТ СН'!$F$15</f>
        <v>126.34388237</v>
      </c>
      <c r="K243" s="36">
        <f>SUMIFS(СВЦЭМ!$F$33:$F$776,СВЦЭМ!$A$33:$A$776,$A243,СВЦЭМ!$B$33:$B$776,K$226)+'СЕТ СН'!$F$15</f>
        <v>127.08833101</v>
      </c>
      <c r="L243" s="36">
        <f>SUMIFS(СВЦЭМ!$F$33:$F$776,СВЦЭМ!$A$33:$A$776,$A243,СВЦЭМ!$B$33:$B$776,L$226)+'СЕТ СН'!$F$15</f>
        <v>127.89562419000001</v>
      </c>
      <c r="M243" s="36">
        <f>SUMIFS(СВЦЭМ!$F$33:$F$776,СВЦЭМ!$A$33:$A$776,$A243,СВЦЭМ!$B$33:$B$776,M$226)+'СЕТ СН'!$F$15</f>
        <v>131.16082452000001</v>
      </c>
      <c r="N243" s="36">
        <f>SUMIFS(СВЦЭМ!$F$33:$F$776,СВЦЭМ!$A$33:$A$776,$A243,СВЦЭМ!$B$33:$B$776,N$226)+'СЕТ СН'!$F$15</f>
        <v>135.03454801999999</v>
      </c>
      <c r="O243" s="36">
        <f>SUMIFS(СВЦЭМ!$F$33:$F$776,СВЦЭМ!$A$33:$A$776,$A243,СВЦЭМ!$B$33:$B$776,O$226)+'СЕТ СН'!$F$15</f>
        <v>135.58250821999999</v>
      </c>
      <c r="P243" s="36">
        <f>SUMIFS(СВЦЭМ!$F$33:$F$776,СВЦЭМ!$A$33:$A$776,$A243,СВЦЭМ!$B$33:$B$776,P$226)+'СЕТ СН'!$F$15</f>
        <v>134.80137930000001</v>
      </c>
      <c r="Q243" s="36">
        <f>SUMIFS(СВЦЭМ!$F$33:$F$776,СВЦЭМ!$A$33:$A$776,$A243,СВЦЭМ!$B$33:$B$776,Q$226)+'СЕТ СН'!$F$15</f>
        <v>134.98159733</v>
      </c>
      <c r="R243" s="36">
        <f>SUMIFS(СВЦЭМ!$F$33:$F$776,СВЦЭМ!$A$33:$A$776,$A243,СВЦЭМ!$B$33:$B$776,R$226)+'СЕТ СН'!$F$15</f>
        <v>134.24639635</v>
      </c>
      <c r="S243" s="36">
        <f>SUMIFS(СВЦЭМ!$F$33:$F$776,СВЦЭМ!$A$33:$A$776,$A243,СВЦЭМ!$B$33:$B$776,S$226)+'СЕТ СН'!$F$15</f>
        <v>133.61996722000001</v>
      </c>
      <c r="T243" s="36">
        <f>SUMIFS(СВЦЭМ!$F$33:$F$776,СВЦЭМ!$A$33:$A$776,$A243,СВЦЭМ!$B$33:$B$776,T$226)+'СЕТ СН'!$F$15</f>
        <v>133.29080013999999</v>
      </c>
      <c r="U243" s="36">
        <f>SUMIFS(СВЦЭМ!$F$33:$F$776,СВЦЭМ!$A$33:$A$776,$A243,СВЦЭМ!$B$33:$B$776,U$226)+'СЕТ СН'!$F$15</f>
        <v>134.03678184</v>
      </c>
      <c r="V243" s="36">
        <f>SUMIFS(СВЦЭМ!$F$33:$F$776,СВЦЭМ!$A$33:$A$776,$A243,СВЦЭМ!$B$33:$B$776,V$226)+'СЕТ СН'!$F$15</f>
        <v>133.19767096999999</v>
      </c>
      <c r="W243" s="36">
        <f>SUMIFS(СВЦЭМ!$F$33:$F$776,СВЦЭМ!$A$33:$A$776,$A243,СВЦЭМ!$B$33:$B$776,W$226)+'СЕТ СН'!$F$15</f>
        <v>130.33374653000001</v>
      </c>
      <c r="X243" s="36">
        <f>SUMIFS(СВЦЭМ!$F$33:$F$776,СВЦЭМ!$A$33:$A$776,$A243,СВЦЭМ!$B$33:$B$776,X$226)+'СЕТ СН'!$F$15</f>
        <v>129.09849926999999</v>
      </c>
      <c r="Y243" s="36">
        <f>SUMIFS(СВЦЭМ!$F$33:$F$776,СВЦЭМ!$A$33:$A$776,$A243,СВЦЭМ!$B$33:$B$776,Y$226)+'СЕТ СН'!$F$15</f>
        <v>129.25105875</v>
      </c>
    </row>
    <row r="244" spans="1:25" ht="15.75" x14ac:dyDescent="0.2">
      <c r="A244" s="35">
        <f t="shared" si="6"/>
        <v>43908</v>
      </c>
      <c r="B244" s="36">
        <f>SUMIFS(СВЦЭМ!$F$33:$F$776,СВЦЭМ!$A$33:$A$776,$A244,СВЦЭМ!$B$33:$B$776,B$226)+'СЕТ СН'!$F$15</f>
        <v>139.33762919</v>
      </c>
      <c r="C244" s="36">
        <f>SUMIFS(СВЦЭМ!$F$33:$F$776,СВЦЭМ!$A$33:$A$776,$A244,СВЦЭМ!$B$33:$B$776,C$226)+'СЕТ СН'!$F$15</f>
        <v>143.98991294000001</v>
      </c>
      <c r="D244" s="36">
        <f>SUMIFS(СВЦЭМ!$F$33:$F$776,СВЦЭМ!$A$33:$A$776,$A244,СВЦЭМ!$B$33:$B$776,D$226)+'СЕТ СН'!$F$15</f>
        <v>147.50964157999999</v>
      </c>
      <c r="E244" s="36">
        <f>SUMIFS(СВЦЭМ!$F$33:$F$776,СВЦЭМ!$A$33:$A$776,$A244,СВЦЭМ!$B$33:$B$776,E$226)+'СЕТ СН'!$F$15</f>
        <v>148.40616091000001</v>
      </c>
      <c r="F244" s="36">
        <f>SUMIFS(СВЦЭМ!$F$33:$F$776,СВЦЭМ!$A$33:$A$776,$A244,СВЦЭМ!$B$33:$B$776,F$226)+'СЕТ СН'!$F$15</f>
        <v>148.57076681000001</v>
      </c>
      <c r="G244" s="36">
        <f>SUMIFS(СВЦЭМ!$F$33:$F$776,СВЦЭМ!$A$33:$A$776,$A244,СВЦЭМ!$B$33:$B$776,G$226)+'СЕТ СН'!$F$15</f>
        <v>145.71177005999999</v>
      </c>
      <c r="H244" s="36">
        <f>SUMIFS(СВЦЭМ!$F$33:$F$776,СВЦЭМ!$A$33:$A$776,$A244,СВЦЭМ!$B$33:$B$776,H$226)+'СЕТ СН'!$F$15</f>
        <v>138.50195482999999</v>
      </c>
      <c r="I244" s="36">
        <f>SUMIFS(СВЦЭМ!$F$33:$F$776,СВЦЭМ!$A$33:$A$776,$A244,СВЦЭМ!$B$33:$B$776,I$226)+'СЕТ СН'!$F$15</f>
        <v>131.28190486</v>
      </c>
      <c r="J244" s="36">
        <f>SUMIFS(СВЦЭМ!$F$33:$F$776,СВЦЭМ!$A$33:$A$776,$A244,СВЦЭМ!$B$33:$B$776,J$226)+'СЕТ СН'!$F$15</f>
        <v>125.49607812000001</v>
      </c>
      <c r="K244" s="36">
        <f>SUMIFS(СВЦЭМ!$F$33:$F$776,СВЦЭМ!$A$33:$A$776,$A244,СВЦЭМ!$B$33:$B$776,K$226)+'СЕТ СН'!$F$15</f>
        <v>126.60175393</v>
      </c>
      <c r="L244" s="36">
        <f>SUMIFS(СВЦЭМ!$F$33:$F$776,СВЦЭМ!$A$33:$A$776,$A244,СВЦЭМ!$B$33:$B$776,L$226)+'СЕТ СН'!$F$15</f>
        <v>126.46357746</v>
      </c>
      <c r="M244" s="36">
        <f>SUMIFS(СВЦЭМ!$F$33:$F$776,СВЦЭМ!$A$33:$A$776,$A244,СВЦЭМ!$B$33:$B$776,M$226)+'СЕТ СН'!$F$15</f>
        <v>124.15745726999999</v>
      </c>
      <c r="N244" s="36">
        <f>SUMIFS(СВЦЭМ!$F$33:$F$776,СВЦЭМ!$A$33:$A$776,$A244,СВЦЭМ!$B$33:$B$776,N$226)+'СЕТ СН'!$F$15</f>
        <v>126.59386062</v>
      </c>
      <c r="O244" s="36">
        <f>SUMIFS(СВЦЭМ!$F$33:$F$776,СВЦЭМ!$A$33:$A$776,$A244,СВЦЭМ!$B$33:$B$776,O$226)+'СЕТ СН'!$F$15</f>
        <v>128.16260159999999</v>
      </c>
      <c r="P244" s="36">
        <f>SUMIFS(СВЦЭМ!$F$33:$F$776,СВЦЭМ!$A$33:$A$776,$A244,СВЦЭМ!$B$33:$B$776,P$226)+'СЕТ СН'!$F$15</f>
        <v>127.71894389000001</v>
      </c>
      <c r="Q244" s="36">
        <f>SUMIFS(СВЦЭМ!$F$33:$F$776,СВЦЭМ!$A$33:$A$776,$A244,СВЦЭМ!$B$33:$B$776,Q$226)+'СЕТ СН'!$F$15</f>
        <v>128.78382819999999</v>
      </c>
      <c r="R244" s="36">
        <f>SUMIFS(СВЦЭМ!$F$33:$F$776,СВЦЭМ!$A$33:$A$776,$A244,СВЦЭМ!$B$33:$B$776,R$226)+'СЕТ СН'!$F$15</f>
        <v>132.51863539999999</v>
      </c>
      <c r="S244" s="36">
        <f>SUMIFS(СВЦЭМ!$F$33:$F$776,СВЦЭМ!$A$33:$A$776,$A244,СВЦЭМ!$B$33:$B$776,S$226)+'СЕТ СН'!$F$15</f>
        <v>130.65416293000001</v>
      </c>
      <c r="T244" s="36">
        <f>SUMIFS(СВЦЭМ!$F$33:$F$776,СВЦЭМ!$A$33:$A$776,$A244,СВЦЭМ!$B$33:$B$776,T$226)+'СЕТ СН'!$F$15</f>
        <v>128.8844355</v>
      </c>
      <c r="U244" s="36">
        <f>SUMIFS(СВЦЭМ!$F$33:$F$776,СВЦЭМ!$A$33:$A$776,$A244,СВЦЭМ!$B$33:$B$776,U$226)+'СЕТ СН'!$F$15</f>
        <v>124.44805572</v>
      </c>
      <c r="V244" s="36">
        <f>SUMIFS(СВЦЭМ!$F$33:$F$776,СВЦЭМ!$A$33:$A$776,$A244,СВЦЭМ!$B$33:$B$776,V$226)+'СЕТ СН'!$F$15</f>
        <v>124.30490229999999</v>
      </c>
      <c r="W244" s="36">
        <f>SUMIFS(СВЦЭМ!$F$33:$F$776,СВЦЭМ!$A$33:$A$776,$A244,СВЦЭМ!$B$33:$B$776,W$226)+'СЕТ СН'!$F$15</f>
        <v>123.20975860999999</v>
      </c>
      <c r="X244" s="36">
        <f>SUMIFS(СВЦЭМ!$F$33:$F$776,СВЦЭМ!$A$33:$A$776,$A244,СВЦЭМ!$B$33:$B$776,X$226)+'СЕТ СН'!$F$15</f>
        <v>125.05485897</v>
      </c>
      <c r="Y244" s="36">
        <f>SUMIFS(СВЦЭМ!$F$33:$F$776,СВЦЭМ!$A$33:$A$776,$A244,СВЦЭМ!$B$33:$B$776,Y$226)+'СЕТ СН'!$F$15</f>
        <v>128.21711511000001</v>
      </c>
    </row>
    <row r="245" spans="1:25" ht="15.75" x14ac:dyDescent="0.2">
      <c r="A245" s="35">
        <f t="shared" si="6"/>
        <v>43909</v>
      </c>
      <c r="B245" s="36">
        <f>SUMIFS(СВЦЭМ!$F$33:$F$776,СВЦЭМ!$A$33:$A$776,$A245,СВЦЭМ!$B$33:$B$776,B$226)+'СЕТ СН'!$F$15</f>
        <v>133.97236821000001</v>
      </c>
      <c r="C245" s="36">
        <f>SUMIFS(СВЦЭМ!$F$33:$F$776,СВЦЭМ!$A$33:$A$776,$A245,СВЦЭМ!$B$33:$B$776,C$226)+'СЕТ СН'!$F$15</f>
        <v>138.4273925</v>
      </c>
      <c r="D245" s="36">
        <f>SUMIFS(СВЦЭМ!$F$33:$F$776,СВЦЭМ!$A$33:$A$776,$A245,СВЦЭМ!$B$33:$B$776,D$226)+'СЕТ СН'!$F$15</f>
        <v>140.87551056000001</v>
      </c>
      <c r="E245" s="36">
        <f>SUMIFS(СВЦЭМ!$F$33:$F$776,СВЦЭМ!$A$33:$A$776,$A245,СВЦЭМ!$B$33:$B$776,E$226)+'СЕТ СН'!$F$15</f>
        <v>142.52120880999999</v>
      </c>
      <c r="F245" s="36">
        <f>SUMIFS(СВЦЭМ!$F$33:$F$776,СВЦЭМ!$A$33:$A$776,$A245,СВЦЭМ!$B$33:$B$776,F$226)+'СЕТ СН'!$F$15</f>
        <v>142.82951254</v>
      </c>
      <c r="G245" s="36">
        <f>SUMIFS(СВЦЭМ!$F$33:$F$776,СВЦЭМ!$A$33:$A$776,$A245,СВЦЭМ!$B$33:$B$776,G$226)+'СЕТ СН'!$F$15</f>
        <v>139.02571666</v>
      </c>
      <c r="H245" s="36">
        <f>SUMIFS(СВЦЭМ!$F$33:$F$776,СВЦЭМ!$A$33:$A$776,$A245,СВЦЭМ!$B$33:$B$776,H$226)+'СЕТ СН'!$F$15</f>
        <v>131.87616477</v>
      </c>
      <c r="I245" s="36">
        <f>SUMIFS(СВЦЭМ!$F$33:$F$776,СВЦЭМ!$A$33:$A$776,$A245,СВЦЭМ!$B$33:$B$776,I$226)+'СЕТ СН'!$F$15</f>
        <v>126.31152372</v>
      </c>
      <c r="J245" s="36">
        <f>SUMIFS(СВЦЭМ!$F$33:$F$776,СВЦЭМ!$A$33:$A$776,$A245,СВЦЭМ!$B$33:$B$776,J$226)+'СЕТ СН'!$F$15</f>
        <v>126.32256733</v>
      </c>
      <c r="K245" s="36">
        <f>SUMIFS(СВЦЭМ!$F$33:$F$776,СВЦЭМ!$A$33:$A$776,$A245,СВЦЭМ!$B$33:$B$776,K$226)+'СЕТ СН'!$F$15</f>
        <v>127.92219545</v>
      </c>
      <c r="L245" s="36">
        <f>SUMIFS(СВЦЭМ!$F$33:$F$776,СВЦЭМ!$A$33:$A$776,$A245,СВЦЭМ!$B$33:$B$776,L$226)+'СЕТ СН'!$F$15</f>
        <v>128.17048308</v>
      </c>
      <c r="M245" s="36">
        <f>SUMIFS(СВЦЭМ!$F$33:$F$776,СВЦЭМ!$A$33:$A$776,$A245,СВЦЭМ!$B$33:$B$776,M$226)+'СЕТ СН'!$F$15</f>
        <v>123.89686802</v>
      </c>
      <c r="N245" s="36">
        <f>SUMIFS(СВЦЭМ!$F$33:$F$776,СВЦЭМ!$A$33:$A$776,$A245,СВЦЭМ!$B$33:$B$776,N$226)+'СЕТ СН'!$F$15</f>
        <v>123.35958915000001</v>
      </c>
      <c r="O245" s="36">
        <f>SUMIFS(СВЦЭМ!$F$33:$F$776,СВЦЭМ!$A$33:$A$776,$A245,СВЦЭМ!$B$33:$B$776,O$226)+'СЕТ СН'!$F$15</f>
        <v>126.63701143999999</v>
      </c>
      <c r="P245" s="36">
        <f>SUMIFS(СВЦЭМ!$F$33:$F$776,СВЦЭМ!$A$33:$A$776,$A245,СВЦЭМ!$B$33:$B$776,P$226)+'СЕТ СН'!$F$15</f>
        <v>125.89548795</v>
      </c>
      <c r="Q245" s="36">
        <f>SUMIFS(СВЦЭМ!$F$33:$F$776,СВЦЭМ!$A$33:$A$776,$A245,СВЦЭМ!$B$33:$B$776,Q$226)+'СЕТ СН'!$F$15</f>
        <v>126.5187035</v>
      </c>
      <c r="R245" s="36">
        <f>SUMIFS(СВЦЭМ!$F$33:$F$776,СВЦЭМ!$A$33:$A$776,$A245,СВЦЭМ!$B$33:$B$776,R$226)+'СЕТ СН'!$F$15</f>
        <v>124.78948676</v>
      </c>
      <c r="S245" s="36">
        <f>SUMIFS(СВЦЭМ!$F$33:$F$776,СВЦЭМ!$A$33:$A$776,$A245,СВЦЭМ!$B$33:$B$776,S$226)+'СЕТ СН'!$F$15</f>
        <v>125.16522514</v>
      </c>
      <c r="T245" s="36">
        <f>SUMIFS(СВЦЭМ!$F$33:$F$776,СВЦЭМ!$A$33:$A$776,$A245,СВЦЭМ!$B$33:$B$776,T$226)+'СЕТ СН'!$F$15</f>
        <v>126.60360872</v>
      </c>
      <c r="U245" s="36">
        <f>SUMIFS(СВЦЭМ!$F$33:$F$776,СВЦЭМ!$A$33:$A$776,$A245,СВЦЭМ!$B$33:$B$776,U$226)+'СЕТ СН'!$F$15</f>
        <v>126.29023325</v>
      </c>
      <c r="V245" s="36">
        <f>SUMIFS(СВЦЭМ!$F$33:$F$776,СВЦЭМ!$A$33:$A$776,$A245,СВЦЭМ!$B$33:$B$776,V$226)+'СЕТ СН'!$F$15</f>
        <v>124.46091018</v>
      </c>
      <c r="W245" s="36">
        <f>SUMIFS(СВЦЭМ!$F$33:$F$776,СВЦЭМ!$A$33:$A$776,$A245,СВЦЭМ!$B$33:$B$776,W$226)+'СЕТ СН'!$F$15</f>
        <v>127.79740481</v>
      </c>
      <c r="X245" s="36">
        <f>SUMIFS(СВЦЭМ!$F$33:$F$776,СВЦЭМ!$A$33:$A$776,$A245,СВЦЭМ!$B$33:$B$776,X$226)+'СЕТ СН'!$F$15</f>
        <v>125.64593211</v>
      </c>
      <c r="Y245" s="36">
        <f>SUMIFS(СВЦЭМ!$F$33:$F$776,СВЦЭМ!$A$33:$A$776,$A245,СВЦЭМ!$B$33:$B$776,Y$226)+'СЕТ СН'!$F$15</f>
        <v>127.36310571</v>
      </c>
    </row>
    <row r="246" spans="1:25" ht="15.75" x14ac:dyDescent="0.2">
      <c r="A246" s="35">
        <f t="shared" si="6"/>
        <v>43910</v>
      </c>
      <c r="B246" s="36">
        <f>SUMIFS(СВЦЭМ!$F$33:$F$776,СВЦЭМ!$A$33:$A$776,$A246,СВЦЭМ!$B$33:$B$776,B$226)+'СЕТ СН'!$F$15</f>
        <v>141.69615182999999</v>
      </c>
      <c r="C246" s="36">
        <f>SUMIFS(СВЦЭМ!$F$33:$F$776,СВЦЭМ!$A$33:$A$776,$A246,СВЦЭМ!$B$33:$B$776,C$226)+'СЕТ СН'!$F$15</f>
        <v>145.01300101999999</v>
      </c>
      <c r="D246" s="36">
        <f>SUMIFS(СВЦЭМ!$F$33:$F$776,СВЦЭМ!$A$33:$A$776,$A246,СВЦЭМ!$B$33:$B$776,D$226)+'СЕТ СН'!$F$15</f>
        <v>147.46858849</v>
      </c>
      <c r="E246" s="36">
        <f>SUMIFS(СВЦЭМ!$F$33:$F$776,СВЦЭМ!$A$33:$A$776,$A246,СВЦЭМ!$B$33:$B$776,E$226)+'СЕТ СН'!$F$15</f>
        <v>148.05453673</v>
      </c>
      <c r="F246" s="36">
        <f>SUMIFS(СВЦЭМ!$F$33:$F$776,СВЦЭМ!$A$33:$A$776,$A246,СВЦЭМ!$B$33:$B$776,F$226)+'СЕТ СН'!$F$15</f>
        <v>147.62917493</v>
      </c>
      <c r="G246" s="36">
        <f>SUMIFS(СВЦЭМ!$F$33:$F$776,СВЦЭМ!$A$33:$A$776,$A246,СВЦЭМ!$B$33:$B$776,G$226)+'СЕТ СН'!$F$15</f>
        <v>145.24011587999999</v>
      </c>
      <c r="H246" s="36">
        <f>SUMIFS(СВЦЭМ!$F$33:$F$776,СВЦЭМ!$A$33:$A$776,$A246,СВЦЭМ!$B$33:$B$776,H$226)+'СЕТ СН'!$F$15</f>
        <v>140.16471002</v>
      </c>
      <c r="I246" s="36">
        <f>SUMIFS(СВЦЭМ!$F$33:$F$776,СВЦЭМ!$A$33:$A$776,$A246,СВЦЭМ!$B$33:$B$776,I$226)+'СЕТ СН'!$F$15</f>
        <v>132.57743780999999</v>
      </c>
      <c r="J246" s="36">
        <f>SUMIFS(СВЦЭМ!$F$33:$F$776,СВЦЭМ!$A$33:$A$776,$A246,СВЦЭМ!$B$33:$B$776,J$226)+'СЕТ СН'!$F$15</f>
        <v>127.27744877000001</v>
      </c>
      <c r="K246" s="36">
        <f>SUMIFS(СВЦЭМ!$F$33:$F$776,СВЦЭМ!$A$33:$A$776,$A246,СВЦЭМ!$B$33:$B$776,K$226)+'СЕТ СН'!$F$15</f>
        <v>128.25544969000001</v>
      </c>
      <c r="L246" s="36">
        <f>SUMIFS(СВЦЭМ!$F$33:$F$776,СВЦЭМ!$A$33:$A$776,$A246,СВЦЭМ!$B$33:$B$776,L$226)+'СЕТ СН'!$F$15</f>
        <v>127.74134255</v>
      </c>
      <c r="M246" s="36">
        <f>SUMIFS(СВЦЭМ!$F$33:$F$776,СВЦЭМ!$A$33:$A$776,$A246,СВЦЭМ!$B$33:$B$776,M$226)+'СЕТ СН'!$F$15</f>
        <v>124.75302348</v>
      </c>
      <c r="N246" s="36">
        <f>SUMIFS(СВЦЭМ!$F$33:$F$776,СВЦЭМ!$A$33:$A$776,$A246,СВЦЭМ!$B$33:$B$776,N$226)+'СЕТ СН'!$F$15</f>
        <v>123.7884105</v>
      </c>
      <c r="O246" s="36">
        <f>SUMIFS(СВЦЭМ!$F$33:$F$776,СВЦЭМ!$A$33:$A$776,$A246,СВЦЭМ!$B$33:$B$776,O$226)+'СЕТ СН'!$F$15</f>
        <v>124.51947169</v>
      </c>
      <c r="P246" s="36">
        <f>SUMIFS(СВЦЭМ!$F$33:$F$776,СВЦЭМ!$A$33:$A$776,$A246,СВЦЭМ!$B$33:$B$776,P$226)+'СЕТ СН'!$F$15</f>
        <v>125.51753686000001</v>
      </c>
      <c r="Q246" s="36">
        <f>SUMIFS(СВЦЭМ!$F$33:$F$776,СВЦЭМ!$A$33:$A$776,$A246,СВЦЭМ!$B$33:$B$776,Q$226)+'СЕТ СН'!$F$15</f>
        <v>127.73722846</v>
      </c>
      <c r="R246" s="36">
        <f>SUMIFS(СВЦЭМ!$F$33:$F$776,СВЦЭМ!$A$33:$A$776,$A246,СВЦЭМ!$B$33:$B$776,R$226)+'СЕТ СН'!$F$15</f>
        <v>127.01833047</v>
      </c>
      <c r="S246" s="36">
        <f>SUMIFS(СВЦЭМ!$F$33:$F$776,СВЦЭМ!$A$33:$A$776,$A246,СВЦЭМ!$B$33:$B$776,S$226)+'СЕТ СН'!$F$15</f>
        <v>124.48309266</v>
      </c>
      <c r="T246" s="36">
        <f>SUMIFS(СВЦЭМ!$F$33:$F$776,СВЦЭМ!$A$33:$A$776,$A246,СВЦЭМ!$B$33:$B$776,T$226)+'СЕТ СН'!$F$15</f>
        <v>119.55991802</v>
      </c>
      <c r="U246" s="36">
        <f>SUMIFS(СВЦЭМ!$F$33:$F$776,СВЦЭМ!$A$33:$A$776,$A246,СВЦЭМ!$B$33:$B$776,U$226)+'СЕТ СН'!$F$15</f>
        <v>119.9657125</v>
      </c>
      <c r="V246" s="36">
        <f>SUMIFS(СВЦЭМ!$F$33:$F$776,СВЦЭМ!$A$33:$A$776,$A246,СВЦЭМ!$B$33:$B$776,V$226)+'СЕТ СН'!$F$15</f>
        <v>120.48802469</v>
      </c>
      <c r="W246" s="36">
        <f>SUMIFS(СВЦЭМ!$F$33:$F$776,СВЦЭМ!$A$33:$A$776,$A246,СВЦЭМ!$B$33:$B$776,W$226)+'СЕТ СН'!$F$15</f>
        <v>121.54992629</v>
      </c>
      <c r="X246" s="36">
        <f>SUMIFS(СВЦЭМ!$F$33:$F$776,СВЦЭМ!$A$33:$A$776,$A246,СВЦЭМ!$B$33:$B$776,X$226)+'СЕТ СН'!$F$15</f>
        <v>122.56375541</v>
      </c>
      <c r="Y246" s="36">
        <f>SUMIFS(СВЦЭМ!$F$33:$F$776,СВЦЭМ!$A$33:$A$776,$A246,СВЦЭМ!$B$33:$B$776,Y$226)+'СЕТ СН'!$F$15</f>
        <v>125.71469947999999</v>
      </c>
    </row>
    <row r="247" spans="1:25" ht="15.75" x14ac:dyDescent="0.2">
      <c r="A247" s="35">
        <f t="shared" si="6"/>
        <v>43911</v>
      </c>
      <c r="B247" s="36">
        <f>SUMIFS(СВЦЭМ!$F$33:$F$776,СВЦЭМ!$A$33:$A$776,$A247,СВЦЭМ!$B$33:$B$776,B$226)+'СЕТ СН'!$F$15</f>
        <v>137.16228985999999</v>
      </c>
      <c r="C247" s="36">
        <f>SUMIFS(СВЦЭМ!$F$33:$F$776,СВЦЭМ!$A$33:$A$776,$A247,СВЦЭМ!$B$33:$B$776,C$226)+'СЕТ СН'!$F$15</f>
        <v>141.15969039999999</v>
      </c>
      <c r="D247" s="36">
        <f>SUMIFS(СВЦЭМ!$F$33:$F$776,СВЦЭМ!$A$33:$A$776,$A247,СВЦЭМ!$B$33:$B$776,D$226)+'СЕТ СН'!$F$15</f>
        <v>143.26567259999999</v>
      </c>
      <c r="E247" s="36">
        <f>SUMIFS(СВЦЭМ!$F$33:$F$776,СВЦЭМ!$A$33:$A$776,$A247,СВЦЭМ!$B$33:$B$776,E$226)+'СЕТ СН'!$F$15</f>
        <v>143.40929009000001</v>
      </c>
      <c r="F247" s="36">
        <f>SUMIFS(СВЦЭМ!$F$33:$F$776,СВЦЭМ!$A$33:$A$776,$A247,СВЦЭМ!$B$33:$B$776,F$226)+'СЕТ СН'!$F$15</f>
        <v>142.84552933000001</v>
      </c>
      <c r="G247" s="36">
        <f>SUMIFS(СВЦЭМ!$F$33:$F$776,СВЦЭМ!$A$33:$A$776,$A247,СВЦЭМ!$B$33:$B$776,G$226)+'СЕТ СН'!$F$15</f>
        <v>142.80114522</v>
      </c>
      <c r="H247" s="36">
        <f>SUMIFS(СВЦЭМ!$F$33:$F$776,СВЦЭМ!$A$33:$A$776,$A247,СВЦЭМ!$B$33:$B$776,H$226)+'СЕТ СН'!$F$15</f>
        <v>139.92195236000001</v>
      </c>
      <c r="I247" s="36">
        <f>SUMIFS(СВЦЭМ!$F$33:$F$776,СВЦЭМ!$A$33:$A$776,$A247,СВЦЭМ!$B$33:$B$776,I$226)+'СЕТ СН'!$F$15</f>
        <v>132.67129861000001</v>
      </c>
      <c r="J247" s="36">
        <f>SUMIFS(СВЦЭМ!$F$33:$F$776,СВЦЭМ!$A$33:$A$776,$A247,СВЦЭМ!$B$33:$B$776,J$226)+'СЕТ СН'!$F$15</f>
        <v>125.3574696</v>
      </c>
      <c r="K247" s="36">
        <f>SUMIFS(СВЦЭМ!$F$33:$F$776,СВЦЭМ!$A$33:$A$776,$A247,СВЦЭМ!$B$33:$B$776,K$226)+'СЕТ СН'!$F$15</f>
        <v>126.39370346</v>
      </c>
      <c r="L247" s="36">
        <f>SUMIFS(СВЦЭМ!$F$33:$F$776,СВЦЭМ!$A$33:$A$776,$A247,СВЦЭМ!$B$33:$B$776,L$226)+'СЕТ СН'!$F$15</f>
        <v>126.15998422</v>
      </c>
      <c r="M247" s="36">
        <f>SUMIFS(СВЦЭМ!$F$33:$F$776,СВЦЭМ!$A$33:$A$776,$A247,СВЦЭМ!$B$33:$B$776,M$226)+'СЕТ СН'!$F$15</f>
        <v>126.40153889</v>
      </c>
      <c r="N247" s="36">
        <f>SUMIFS(СВЦЭМ!$F$33:$F$776,СВЦЭМ!$A$33:$A$776,$A247,СВЦЭМ!$B$33:$B$776,N$226)+'СЕТ СН'!$F$15</f>
        <v>127.44591462</v>
      </c>
      <c r="O247" s="36">
        <f>SUMIFS(СВЦЭМ!$F$33:$F$776,СВЦЭМ!$A$33:$A$776,$A247,СВЦЭМ!$B$33:$B$776,O$226)+'СЕТ СН'!$F$15</f>
        <v>128.12040861</v>
      </c>
      <c r="P247" s="36">
        <f>SUMIFS(СВЦЭМ!$F$33:$F$776,СВЦЭМ!$A$33:$A$776,$A247,СВЦЭМ!$B$33:$B$776,P$226)+'СЕТ СН'!$F$15</f>
        <v>128.20579914999999</v>
      </c>
      <c r="Q247" s="36">
        <f>SUMIFS(СВЦЭМ!$F$33:$F$776,СВЦЭМ!$A$33:$A$776,$A247,СВЦЭМ!$B$33:$B$776,Q$226)+'СЕТ СН'!$F$15</f>
        <v>128.04356801</v>
      </c>
      <c r="R247" s="36">
        <f>SUMIFS(СВЦЭМ!$F$33:$F$776,СВЦЭМ!$A$33:$A$776,$A247,СВЦЭМ!$B$33:$B$776,R$226)+'СЕТ СН'!$F$15</f>
        <v>127.23624054</v>
      </c>
      <c r="S247" s="36">
        <f>SUMIFS(СВЦЭМ!$F$33:$F$776,СВЦЭМ!$A$33:$A$776,$A247,СВЦЭМ!$B$33:$B$776,S$226)+'СЕТ СН'!$F$15</f>
        <v>126.59481104</v>
      </c>
      <c r="T247" s="36">
        <f>SUMIFS(СВЦЭМ!$F$33:$F$776,СВЦЭМ!$A$33:$A$776,$A247,СВЦЭМ!$B$33:$B$776,T$226)+'СЕТ СН'!$F$15</f>
        <v>125.32168138</v>
      </c>
      <c r="U247" s="36">
        <f>SUMIFS(СВЦЭМ!$F$33:$F$776,СВЦЭМ!$A$33:$A$776,$A247,СВЦЭМ!$B$33:$B$776,U$226)+'СЕТ СН'!$F$15</f>
        <v>124.31915564000001</v>
      </c>
      <c r="V247" s="36">
        <f>SUMIFS(СВЦЭМ!$F$33:$F$776,СВЦЭМ!$A$33:$A$776,$A247,СВЦЭМ!$B$33:$B$776,V$226)+'СЕТ СН'!$F$15</f>
        <v>121.26347431000001</v>
      </c>
      <c r="W247" s="36">
        <f>SUMIFS(СВЦЭМ!$F$33:$F$776,СВЦЭМ!$A$33:$A$776,$A247,СВЦЭМ!$B$33:$B$776,W$226)+'СЕТ СН'!$F$15</f>
        <v>123.53155087</v>
      </c>
      <c r="X247" s="36">
        <f>SUMIFS(СВЦЭМ!$F$33:$F$776,СВЦЭМ!$A$33:$A$776,$A247,СВЦЭМ!$B$33:$B$776,X$226)+'СЕТ СН'!$F$15</f>
        <v>124.15347223000001</v>
      </c>
      <c r="Y247" s="36">
        <f>SUMIFS(СВЦЭМ!$F$33:$F$776,СВЦЭМ!$A$33:$A$776,$A247,СВЦЭМ!$B$33:$B$776,Y$226)+'СЕТ СН'!$F$15</f>
        <v>127.61822213000001</v>
      </c>
    </row>
    <row r="248" spans="1:25" ht="15.75" x14ac:dyDescent="0.2">
      <c r="A248" s="35">
        <f t="shared" si="6"/>
        <v>43912</v>
      </c>
      <c r="B248" s="36">
        <f>SUMIFS(СВЦЭМ!$F$33:$F$776,СВЦЭМ!$A$33:$A$776,$A248,СВЦЭМ!$B$33:$B$776,B$226)+'СЕТ СН'!$F$15</f>
        <v>142.17755819999999</v>
      </c>
      <c r="C248" s="36">
        <f>SUMIFS(СВЦЭМ!$F$33:$F$776,СВЦЭМ!$A$33:$A$776,$A248,СВЦЭМ!$B$33:$B$776,C$226)+'СЕТ СН'!$F$15</f>
        <v>143.66080477</v>
      </c>
      <c r="D248" s="36">
        <f>SUMIFS(СВЦЭМ!$F$33:$F$776,СВЦЭМ!$A$33:$A$776,$A248,СВЦЭМ!$B$33:$B$776,D$226)+'СЕТ СН'!$F$15</f>
        <v>145.56898174</v>
      </c>
      <c r="E248" s="36">
        <f>SUMIFS(СВЦЭМ!$F$33:$F$776,СВЦЭМ!$A$33:$A$776,$A248,СВЦЭМ!$B$33:$B$776,E$226)+'СЕТ СН'!$F$15</f>
        <v>147.06511674999999</v>
      </c>
      <c r="F248" s="36">
        <f>SUMIFS(СВЦЭМ!$F$33:$F$776,СВЦЭМ!$A$33:$A$776,$A248,СВЦЭМ!$B$33:$B$776,F$226)+'СЕТ СН'!$F$15</f>
        <v>147.29448237</v>
      </c>
      <c r="G248" s="36">
        <f>SUMIFS(СВЦЭМ!$F$33:$F$776,СВЦЭМ!$A$33:$A$776,$A248,СВЦЭМ!$B$33:$B$776,G$226)+'СЕТ СН'!$F$15</f>
        <v>144.16336050999999</v>
      </c>
      <c r="H248" s="36">
        <f>SUMIFS(СВЦЭМ!$F$33:$F$776,СВЦЭМ!$A$33:$A$776,$A248,СВЦЭМ!$B$33:$B$776,H$226)+'СЕТ СН'!$F$15</f>
        <v>137.90696553999999</v>
      </c>
      <c r="I248" s="36">
        <f>SUMIFS(СВЦЭМ!$F$33:$F$776,СВЦЭМ!$A$33:$A$776,$A248,СВЦЭМ!$B$33:$B$776,I$226)+'СЕТ СН'!$F$15</f>
        <v>130.51544507</v>
      </c>
      <c r="J248" s="36">
        <f>SUMIFS(СВЦЭМ!$F$33:$F$776,СВЦЭМ!$A$33:$A$776,$A248,СВЦЭМ!$B$33:$B$776,J$226)+'СЕТ СН'!$F$15</f>
        <v>120.96740213</v>
      </c>
      <c r="K248" s="36">
        <f>SUMIFS(СВЦЭМ!$F$33:$F$776,СВЦЭМ!$A$33:$A$776,$A248,СВЦЭМ!$B$33:$B$776,K$226)+'СЕТ СН'!$F$15</f>
        <v>121.08614081</v>
      </c>
      <c r="L248" s="36">
        <f>SUMIFS(СВЦЭМ!$F$33:$F$776,СВЦЭМ!$A$33:$A$776,$A248,СВЦЭМ!$B$33:$B$776,L$226)+'СЕТ СН'!$F$15</f>
        <v>121.16284256</v>
      </c>
      <c r="M248" s="36">
        <f>SUMIFS(СВЦЭМ!$F$33:$F$776,СВЦЭМ!$A$33:$A$776,$A248,СВЦЭМ!$B$33:$B$776,M$226)+'СЕТ СН'!$F$15</f>
        <v>122.73644357000001</v>
      </c>
      <c r="N248" s="36">
        <f>SUMIFS(СВЦЭМ!$F$33:$F$776,СВЦЭМ!$A$33:$A$776,$A248,СВЦЭМ!$B$33:$B$776,N$226)+'СЕТ СН'!$F$15</f>
        <v>124.12984179999999</v>
      </c>
      <c r="O248" s="36">
        <f>SUMIFS(СВЦЭМ!$F$33:$F$776,СВЦЭМ!$A$33:$A$776,$A248,СВЦЭМ!$B$33:$B$776,O$226)+'СЕТ СН'!$F$15</f>
        <v>126.18902618</v>
      </c>
      <c r="P248" s="36">
        <f>SUMIFS(СВЦЭМ!$F$33:$F$776,СВЦЭМ!$A$33:$A$776,$A248,СВЦЭМ!$B$33:$B$776,P$226)+'СЕТ СН'!$F$15</f>
        <v>128.16892209</v>
      </c>
      <c r="Q248" s="36">
        <f>SUMIFS(СВЦЭМ!$F$33:$F$776,СВЦЭМ!$A$33:$A$776,$A248,СВЦЭМ!$B$33:$B$776,Q$226)+'СЕТ СН'!$F$15</f>
        <v>128.56559859999999</v>
      </c>
      <c r="R248" s="36">
        <f>SUMIFS(СВЦЭМ!$F$33:$F$776,СВЦЭМ!$A$33:$A$776,$A248,СВЦЭМ!$B$33:$B$776,R$226)+'СЕТ СН'!$F$15</f>
        <v>127.60447142</v>
      </c>
      <c r="S248" s="36">
        <f>SUMIFS(СВЦЭМ!$F$33:$F$776,СВЦЭМ!$A$33:$A$776,$A248,СВЦЭМ!$B$33:$B$776,S$226)+'СЕТ СН'!$F$15</f>
        <v>126.20954630999999</v>
      </c>
      <c r="T248" s="36">
        <f>SUMIFS(СВЦЭМ!$F$33:$F$776,СВЦЭМ!$A$33:$A$776,$A248,СВЦЭМ!$B$33:$B$776,T$226)+'СЕТ СН'!$F$15</f>
        <v>122.86918541</v>
      </c>
      <c r="U248" s="36">
        <f>SUMIFS(СВЦЭМ!$F$33:$F$776,СВЦЭМ!$A$33:$A$776,$A248,СВЦЭМ!$B$33:$B$776,U$226)+'СЕТ СН'!$F$15</f>
        <v>120.66501407</v>
      </c>
      <c r="V248" s="36">
        <f>SUMIFS(СВЦЭМ!$F$33:$F$776,СВЦЭМ!$A$33:$A$776,$A248,СВЦЭМ!$B$33:$B$776,V$226)+'СЕТ СН'!$F$15</f>
        <v>121.11270991000001</v>
      </c>
      <c r="W248" s="36">
        <f>SUMIFS(СВЦЭМ!$F$33:$F$776,СВЦЭМ!$A$33:$A$776,$A248,СВЦЭМ!$B$33:$B$776,W$226)+'СЕТ СН'!$F$15</f>
        <v>121.05502061</v>
      </c>
      <c r="X248" s="36">
        <f>SUMIFS(СВЦЭМ!$F$33:$F$776,СВЦЭМ!$A$33:$A$776,$A248,СВЦЭМ!$B$33:$B$776,X$226)+'СЕТ СН'!$F$15</f>
        <v>120.82801901000001</v>
      </c>
      <c r="Y248" s="36">
        <f>SUMIFS(СВЦЭМ!$F$33:$F$776,СВЦЭМ!$A$33:$A$776,$A248,СВЦЭМ!$B$33:$B$776,Y$226)+'СЕТ СН'!$F$15</f>
        <v>128.60091811999999</v>
      </c>
    </row>
    <row r="249" spans="1:25" ht="15.75" x14ac:dyDescent="0.2">
      <c r="A249" s="35">
        <f t="shared" si="6"/>
        <v>43913</v>
      </c>
      <c r="B249" s="36">
        <f>SUMIFS(СВЦЭМ!$F$33:$F$776,СВЦЭМ!$A$33:$A$776,$A249,СВЦЭМ!$B$33:$B$776,B$226)+'СЕТ СН'!$F$15</f>
        <v>138.88629753000001</v>
      </c>
      <c r="C249" s="36">
        <f>SUMIFS(СВЦЭМ!$F$33:$F$776,СВЦЭМ!$A$33:$A$776,$A249,СВЦЭМ!$B$33:$B$776,C$226)+'СЕТ СН'!$F$15</f>
        <v>142.91976617</v>
      </c>
      <c r="D249" s="36">
        <f>SUMIFS(СВЦЭМ!$F$33:$F$776,СВЦЭМ!$A$33:$A$776,$A249,СВЦЭМ!$B$33:$B$776,D$226)+'СЕТ СН'!$F$15</f>
        <v>145.12412570999999</v>
      </c>
      <c r="E249" s="36">
        <f>SUMIFS(СВЦЭМ!$F$33:$F$776,СВЦЭМ!$A$33:$A$776,$A249,СВЦЭМ!$B$33:$B$776,E$226)+'СЕТ СН'!$F$15</f>
        <v>146.17432840000001</v>
      </c>
      <c r="F249" s="36">
        <f>SUMIFS(СВЦЭМ!$F$33:$F$776,СВЦЭМ!$A$33:$A$776,$A249,СВЦЭМ!$B$33:$B$776,F$226)+'СЕТ СН'!$F$15</f>
        <v>145.33819622999999</v>
      </c>
      <c r="G249" s="36">
        <f>SUMIFS(СВЦЭМ!$F$33:$F$776,СВЦЭМ!$A$33:$A$776,$A249,СВЦЭМ!$B$33:$B$776,G$226)+'СЕТ СН'!$F$15</f>
        <v>143.57361735999999</v>
      </c>
      <c r="H249" s="36">
        <f>SUMIFS(СВЦЭМ!$F$33:$F$776,СВЦЭМ!$A$33:$A$776,$A249,СВЦЭМ!$B$33:$B$776,H$226)+'СЕТ СН'!$F$15</f>
        <v>138.68284152000001</v>
      </c>
      <c r="I249" s="36">
        <f>SUMIFS(СВЦЭМ!$F$33:$F$776,СВЦЭМ!$A$33:$A$776,$A249,СВЦЭМ!$B$33:$B$776,I$226)+'СЕТ СН'!$F$15</f>
        <v>132.24979513</v>
      </c>
      <c r="J249" s="36">
        <f>SUMIFS(СВЦЭМ!$F$33:$F$776,СВЦЭМ!$A$33:$A$776,$A249,СВЦЭМ!$B$33:$B$776,J$226)+'СЕТ СН'!$F$15</f>
        <v>124.46471172</v>
      </c>
      <c r="K249" s="36">
        <f>SUMIFS(СВЦЭМ!$F$33:$F$776,СВЦЭМ!$A$33:$A$776,$A249,СВЦЭМ!$B$33:$B$776,K$226)+'СЕТ СН'!$F$15</f>
        <v>124.47826411</v>
      </c>
      <c r="L249" s="36">
        <f>SUMIFS(СВЦЭМ!$F$33:$F$776,СВЦЭМ!$A$33:$A$776,$A249,СВЦЭМ!$B$33:$B$776,L$226)+'СЕТ СН'!$F$15</f>
        <v>126.69702688</v>
      </c>
      <c r="M249" s="36">
        <f>SUMIFS(СВЦЭМ!$F$33:$F$776,СВЦЭМ!$A$33:$A$776,$A249,СВЦЭМ!$B$33:$B$776,M$226)+'СЕТ СН'!$F$15</f>
        <v>124.43266658</v>
      </c>
      <c r="N249" s="36">
        <f>SUMIFS(СВЦЭМ!$F$33:$F$776,СВЦЭМ!$A$33:$A$776,$A249,СВЦЭМ!$B$33:$B$776,N$226)+'СЕТ СН'!$F$15</f>
        <v>125.12136185</v>
      </c>
      <c r="O249" s="36">
        <f>SUMIFS(СВЦЭМ!$F$33:$F$776,СВЦЭМ!$A$33:$A$776,$A249,СВЦЭМ!$B$33:$B$776,O$226)+'СЕТ СН'!$F$15</f>
        <v>127.75598976000001</v>
      </c>
      <c r="P249" s="36">
        <f>SUMIFS(СВЦЭМ!$F$33:$F$776,СВЦЭМ!$A$33:$A$776,$A249,СВЦЭМ!$B$33:$B$776,P$226)+'СЕТ СН'!$F$15</f>
        <v>129.52644187999999</v>
      </c>
      <c r="Q249" s="36">
        <f>SUMIFS(СВЦЭМ!$F$33:$F$776,СВЦЭМ!$A$33:$A$776,$A249,СВЦЭМ!$B$33:$B$776,Q$226)+'СЕТ СН'!$F$15</f>
        <v>130.54363813000001</v>
      </c>
      <c r="R249" s="36">
        <f>SUMIFS(СВЦЭМ!$F$33:$F$776,СВЦЭМ!$A$33:$A$776,$A249,СВЦЭМ!$B$33:$B$776,R$226)+'СЕТ СН'!$F$15</f>
        <v>130.4264072</v>
      </c>
      <c r="S249" s="36">
        <f>SUMIFS(СВЦЭМ!$F$33:$F$776,СВЦЭМ!$A$33:$A$776,$A249,СВЦЭМ!$B$33:$B$776,S$226)+'СЕТ СН'!$F$15</f>
        <v>130.62422445999999</v>
      </c>
      <c r="T249" s="36">
        <f>SUMIFS(СВЦЭМ!$F$33:$F$776,СВЦЭМ!$A$33:$A$776,$A249,СВЦЭМ!$B$33:$B$776,T$226)+'СЕТ СН'!$F$15</f>
        <v>128.89915594000001</v>
      </c>
      <c r="U249" s="36">
        <f>SUMIFS(СВЦЭМ!$F$33:$F$776,СВЦЭМ!$A$33:$A$776,$A249,СВЦЭМ!$B$33:$B$776,U$226)+'СЕТ СН'!$F$15</f>
        <v>126.37266074</v>
      </c>
      <c r="V249" s="36">
        <f>SUMIFS(СВЦЭМ!$F$33:$F$776,СВЦЭМ!$A$33:$A$776,$A249,СВЦЭМ!$B$33:$B$776,V$226)+'СЕТ СН'!$F$15</f>
        <v>125.20557612</v>
      </c>
      <c r="W249" s="36">
        <f>SUMIFS(СВЦЭМ!$F$33:$F$776,СВЦЭМ!$A$33:$A$776,$A249,СВЦЭМ!$B$33:$B$776,W$226)+'СЕТ СН'!$F$15</f>
        <v>120.00112547000001</v>
      </c>
      <c r="X249" s="36">
        <f>SUMIFS(СВЦЭМ!$F$33:$F$776,СВЦЭМ!$A$33:$A$776,$A249,СВЦЭМ!$B$33:$B$776,X$226)+'СЕТ СН'!$F$15</f>
        <v>119.88464551</v>
      </c>
      <c r="Y249" s="36">
        <f>SUMIFS(СВЦЭМ!$F$33:$F$776,СВЦЭМ!$A$33:$A$776,$A249,СВЦЭМ!$B$33:$B$776,Y$226)+'СЕТ СН'!$F$15</f>
        <v>127.72561811999999</v>
      </c>
    </row>
    <row r="250" spans="1:25" ht="15.75" x14ac:dyDescent="0.2">
      <c r="A250" s="35">
        <f t="shared" si="6"/>
        <v>43914</v>
      </c>
      <c r="B250" s="36">
        <f>SUMIFS(СВЦЭМ!$F$33:$F$776,СВЦЭМ!$A$33:$A$776,$A250,СВЦЭМ!$B$33:$B$776,B$226)+'СЕТ СН'!$F$15</f>
        <v>133.40126215000001</v>
      </c>
      <c r="C250" s="36">
        <f>SUMIFS(СВЦЭМ!$F$33:$F$776,СВЦЭМ!$A$33:$A$776,$A250,СВЦЭМ!$B$33:$B$776,C$226)+'СЕТ СН'!$F$15</f>
        <v>138.80575458999999</v>
      </c>
      <c r="D250" s="36">
        <f>SUMIFS(СВЦЭМ!$F$33:$F$776,СВЦЭМ!$A$33:$A$776,$A250,СВЦЭМ!$B$33:$B$776,D$226)+'СЕТ СН'!$F$15</f>
        <v>141.90403818999999</v>
      </c>
      <c r="E250" s="36">
        <f>SUMIFS(СВЦЭМ!$F$33:$F$776,СВЦЭМ!$A$33:$A$776,$A250,СВЦЭМ!$B$33:$B$776,E$226)+'СЕТ СН'!$F$15</f>
        <v>142.86829180999999</v>
      </c>
      <c r="F250" s="36">
        <f>SUMIFS(СВЦЭМ!$F$33:$F$776,СВЦЭМ!$A$33:$A$776,$A250,СВЦЭМ!$B$33:$B$776,F$226)+'СЕТ СН'!$F$15</f>
        <v>141.43489486000001</v>
      </c>
      <c r="G250" s="36">
        <f>SUMIFS(СВЦЭМ!$F$33:$F$776,СВЦЭМ!$A$33:$A$776,$A250,СВЦЭМ!$B$33:$B$776,G$226)+'СЕТ СН'!$F$15</f>
        <v>139.31420872000001</v>
      </c>
      <c r="H250" s="36">
        <f>SUMIFS(СВЦЭМ!$F$33:$F$776,СВЦЭМ!$A$33:$A$776,$A250,СВЦЭМ!$B$33:$B$776,H$226)+'СЕТ СН'!$F$15</f>
        <v>134.16141383999999</v>
      </c>
      <c r="I250" s="36">
        <f>SUMIFS(СВЦЭМ!$F$33:$F$776,СВЦЭМ!$A$33:$A$776,$A250,СВЦЭМ!$B$33:$B$776,I$226)+'СЕТ СН'!$F$15</f>
        <v>127.10048747</v>
      </c>
      <c r="J250" s="36">
        <f>SUMIFS(СВЦЭМ!$F$33:$F$776,СВЦЭМ!$A$33:$A$776,$A250,СВЦЭМ!$B$33:$B$776,J$226)+'СЕТ СН'!$F$15</f>
        <v>119.67140128</v>
      </c>
      <c r="K250" s="36">
        <f>SUMIFS(СВЦЭМ!$F$33:$F$776,СВЦЭМ!$A$33:$A$776,$A250,СВЦЭМ!$B$33:$B$776,K$226)+'СЕТ СН'!$F$15</f>
        <v>120.09940847</v>
      </c>
      <c r="L250" s="36">
        <f>SUMIFS(СВЦЭМ!$F$33:$F$776,СВЦЭМ!$A$33:$A$776,$A250,СВЦЭМ!$B$33:$B$776,L$226)+'СЕТ СН'!$F$15</f>
        <v>122.1552871</v>
      </c>
      <c r="M250" s="36">
        <f>SUMIFS(СВЦЭМ!$F$33:$F$776,СВЦЭМ!$A$33:$A$776,$A250,СВЦЭМ!$B$33:$B$776,M$226)+'СЕТ СН'!$F$15</f>
        <v>120.99944811</v>
      </c>
      <c r="N250" s="36">
        <f>SUMIFS(СВЦЭМ!$F$33:$F$776,СВЦЭМ!$A$33:$A$776,$A250,СВЦЭМ!$B$33:$B$776,N$226)+'СЕТ СН'!$F$15</f>
        <v>125.44877114000001</v>
      </c>
      <c r="O250" s="36">
        <f>SUMIFS(СВЦЭМ!$F$33:$F$776,СВЦЭМ!$A$33:$A$776,$A250,СВЦЭМ!$B$33:$B$776,O$226)+'СЕТ СН'!$F$15</f>
        <v>128.55974307</v>
      </c>
      <c r="P250" s="36">
        <f>SUMIFS(СВЦЭМ!$F$33:$F$776,СВЦЭМ!$A$33:$A$776,$A250,СВЦЭМ!$B$33:$B$776,P$226)+'СЕТ СН'!$F$15</f>
        <v>130.54024479</v>
      </c>
      <c r="Q250" s="36">
        <f>SUMIFS(СВЦЭМ!$F$33:$F$776,СВЦЭМ!$A$33:$A$776,$A250,СВЦЭМ!$B$33:$B$776,Q$226)+'СЕТ СН'!$F$15</f>
        <v>131.04957547999999</v>
      </c>
      <c r="R250" s="36">
        <f>SUMIFS(СВЦЭМ!$F$33:$F$776,СВЦЭМ!$A$33:$A$776,$A250,СВЦЭМ!$B$33:$B$776,R$226)+'СЕТ СН'!$F$15</f>
        <v>127.9870248</v>
      </c>
      <c r="S250" s="36">
        <f>SUMIFS(СВЦЭМ!$F$33:$F$776,СВЦЭМ!$A$33:$A$776,$A250,СВЦЭМ!$B$33:$B$776,S$226)+'СЕТ СН'!$F$15</f>
        <v>124.61961596</v>
      </c>
      <c r="T250" s="36">
        <f>SUMIFS(СВЦЭМ!$F$33:$F$776,СВЦЭМ!$A$33:$A$776,$A250,СВЦЭМ!$B$33:$B$776,T$226)+'СЕТ СН'!$F$15</f>
        <v>121.39862604</v>
      </c>
      <c r="U250" s="36">
        <f>SUMIFS(СВЦЭМ!$F$33:$F$776,СВЦЭМ!$A$33:$A$776,$A250,СВЦЭМ!$B$33:$B$776,U$226)+'СЕТ СН'!$F$15</f>
        <v>119.58652834999999</v>
      </c>
      <c r="V250" s="36">
        <f>SUMIFS(СВЦЭМ!$F$33:$F$776,СВЦЭМ!$A$33:$A$776,$A250,СВЦЭМ!$B$33:$B$776,V$226)+'СЕТ СН'!$F$15</f>
        <v>122.69781757</v>
      </c>
      <c r="W250" s="36">
        <f>SUMIFS(СВЦЭМ!$F$33:$F$776,СВЦЭМ!$A$33:$A$776,$A250,СВЦЭМ!$B$33:$B$776,W$226)+'СЕТ СН'!$F$15</f>
        <v>119.79262581</v>
      </c>
      <c r="X250" s="36">
        <f>SUMIFS(СВЦЭМ!$F$33:$F$776,СВЦЭМ!$A$33:$A$776,$A250,СВЦЭМ!$B$33:$B$776,X$226)+'СЕТ СН'!$F$15</f>
        <v>121.02761339</v>
      </c>
      <c r="Y250" s="36">
        <f>SUMIFS(СВЦЭМ!$F$33:$F$776,СВЦЭМ!$A$33:$A$776,$A250,СВЦЭМ!$B$33:$B$776,Y$226)+'СЕТ СН'!$F$15</f>
        <v>127.61934912</v>
      </c>
    </row>
    <row r="251" spans="1:25" ht="15.75" x14ac:dyDescent="0.2">
      <c r="A251" s="35">
        <f t="shared" si="6"/>
        <v>43915</v>
      </c>
      <c r="B251" s="36">
        <f>SUMIFS(СВЦЭМ!$F$33:$F$776,СВЦЭМ!$A$33:$A$776,$A251,СВЦЭМ!$B$33:$B$776,B$226)+'СЕТ СН'!$F$15</f>
        <v>136.49070180000001</v>
      </c>
      <c r="C251" s="36">
        <f>SUMIFS(СВЦЭМ!$F$33:$F$776,СВЦЭМ!$A$33:$A$776,$A251,СВЦЭМ!$B$33:$B$776,C$226)+'СЕТ СН'!$F$15</f>
        <v>141.10552604</v>
      </c>
      <c r="D251" s="36">
        <f>SUMIFS(СВЦЭМ!$F$33:$F$776,СВЦЭМ!$A$33:$A$776,$A251,СВЦЭМ!$B$33:$B$776,D$226)+'СЕТ СН'!$F$15</f>
        <v>143.09404964999999</v>
      </c>
      <c r="E251" s="36">
        <f>SUMIFS(СВЦЭМ!$F$33:$F$776,СВЦЭМ!$A$33:$A$776,$A251,СВЦЭМ!$B$33:$B$776,E$226)+'СЕТ СН'!$F$15</f>
        <v>144.96099136000001</v>
      </c>
      <c r="F251" s="36">
        <f>SUMIFS(СВЦЭМ!$F$33:$F$776,СВЦЭМ!$A$33:$A$776,$A251,СВЦЭМ!$B$33:$B$776,F$226)+'СЕТ СН'!$F$15</f>
        <v>144.57812039999999</v>
      </c>
      <c r="G251" s="36">
        <f>SUMIFS(СВЦЭМ!$F$33:$F$776,СВЦЭМ!$A$33:$A$776,$A251,СВЦЭМ!$B$33:$B$776,G$226)+'СЕТ СН'!$F$15</f>
        <v>142.22894457000001</v>
      </c>
      <c r="H251" s="36">
        <f>SUMIFS(СВЦЭМ!$F$33:$F$776,СВЦЭМ!$A$33:$A$776,$A251,СВЦЭМ!$B$33:$B$776,H$226)+'СЕТ СН'!$F$15</f>
        <v>136.81506031000001</v>
      </c>
      <c r="I251" s="36">
        <f>SUMIFS(СВЦЭМ!$F$33:$F$776,СВЦЭМ!$A$33:$A$776,$A251,СВЦЭМ!$B$33:$B$776,I$226)+'СЕТ СН'!$F$15</f>
        <v>130.36634387999999</v>
      </c>
      <c r="J251" s="36">
        <f>SUMIFS(СВЦЭМ!$F$33:$F$776,СВЦЭМ!$A$33:$A$776,$A251,СВЦЭМ!$B$33:$B$776,J$226)+'СЕТ СН'!$F$15</f>
        <v>122.77812240999999</v>
      </c>
      <c r="K251" s="36">
        <f>SUMIFS(СВЦЭМ!$F$33:$F$776,СВЦЭМ!$A$33:$A$776,$A251,СВЦЭМ!$B$33:$B$776,K$226)+'СЕТ СН'!$F$15</f>
        <v>123.34541437</v>
      </c>
      <c r="L251" s="36">
        <f>SUMIFS(СВЦЭМ!$F$33:$F$776,СВЦЭМ!$A$33:$A$776,$A251,СВЦЭМ!$B$33:$B$776,L$226)+'СЕТ СН'!$F$15</f>
        <v>125.32968867</v>
      </c>
      <c r="M251" s="36">
        <f>SUMIFS(СВЦЭМ!$F$33:$F$776,СВЦЭМ!$A$33:$A$776,$A251,СВЦЭМ!$B$33:$B$776,M$226)+'СЕТ СН'!$F$15</f>
        <v>121.89764975999999</v>
      </c>
      <c r="N251" s="36">
        <f>SUMIFS(СВЦЭМ!$F$33:$F$776,СВЦЭМ!$A$33:$A$776,$A251,СВЦЭМ!$B$33:$B$776,N$226)+'СЕТ СН'!$F$15</f>
        <v>123.34128687</v>
      </c>
      <c r="O251" s="36">
        <f>SUMIFS(СВЦЭМ!$F$33:$F$776,СВЦЭМ!$A$33:$A$776,$A251,СВЦЭМ!$B$33:$B$776,O$226)+'СЕТ СН'!$F$15</f>
        <v>125.30252922</v>
      </c>
      <c r="P251" s="36">
        <f>SUMIFS(СВЦЭМ!$F$33:$F$776,СВЦЭМ!$A$33:$A$776,$A251,СВЦЭМ!$B$33:$B$776,P$226)+'СЕТ СН'!$F$15</f>
        <v>127.04623795000001</v>
      </c>
      <c r="Q251" s="36">
        <f>SUMIFS(СВЦЭМ!$F$33:$F$776,СВЦЭМ!$A$33:$A$776,$A251,СВЦЭМ!$B$33:$B$776,Q$226)+'СЕТ СН'!$F$15</f>
        <v>127.87430261999999</v>
      </c>
      <c r="R251" s="36">
        <f>SUMIFS(СВЦЭМ!$F$33:$F$776,СВЦЭМ!$A$33:$A$776,$A251,СВЦЭМ!$B$33:$B$776,R$226)+'СЕТ СН'!$F$15</f>
        <v>127.02545689999999</v>
      </c>
      <c r="S251" s="36">
        <f>SUMIFS(СВЦЭМ!$F$33:$F$776,СВЦЭМ!$A$33:$A$776,$A251,СВЦЭМ!$B$33:$B$776,S$226)+'СЕТ СН'!$F$15</f>
        <v>124.65582003</v>
      </c>
      <c r="T251" s="36">
        <f>SUMIFS(СВЦЭМ!$F$33:$F$776,СВЦЭМ!$A$33:$A$776,$A251,СВЦЭМ!$B$33:$B$776,T$226)+'СЕТ СН'!$F$15</f>
        <v>120.94090876999999</v>
      </c>
      <c r="U251" s="36">
        <f>SUMIFS(СВЦЭМ!$F$33:$F$776,СВЦЭМ!$A$33:$A$776,$A251,СВЦЭМ!$B$33:$B$776,U$226)+'СЕТ СН'!$F$15</f>
        <v>119.62872846</v>
      </c>
      <c r="V251" s="36">
        <f>SUMIFS(СВЦЭМ!$F$33:$F$776,СВЦЭМ!$A$33:$A$776,$A251,СВЦЭМ!$B$33:$B$776,V$226)+'СЕТ СН'!$F$15</f>
        <v>122.50700854999999</v>
      </c>
      <c r="W251" s="36">
        <f>SUMIFS(СВЦЭМ!$F$33:$F$776,СВЦЭМ!$A$33:$A$776,$A251,СВЦЭМ!$B$33:$B$776,W$226)+'СЕТ СН'!$F$15</f>
        <v>120.80040262</v>
      </c>
      <c r="X251" s="36">
        <f>SUMIFS(СВЦЭМ!$F$33:$F$776,СВЦЭМ!$A$33:$A$776,$A251,СВЦЭМ!$B$33:$B$776,X$226)+'СЕТ СН'!$F$15</f>
        <v>120.40344669</v>
      </c>
      <c r="Y251" s="36">
        <f>SUMIFS(СВЦЭМ!$F$33:$F$776,СВЦЭМ!$A$33:$A$776,$A251,СВЦЭМ!$B$33:$B$776,Y$226)+'СЕТ СН'!$F$15</f>
        <v>120.26416685</v>
      </c>
    </row>
    <row r="252" spans="1:25" ht="15.75" x14ac:dyDescent="0.2">
      <c r="A252" s="35">
        <f t="shared" si="6"/>
        <v>43916</v>
      </c>
      <c r="B252" s="36">
        <f>SUMIFS(СВЦЭМ!$F$33:$F$776,СВЦЭМ!$A$33:$A$776,$A252,СВЦЭМ!$B$33:$B$776,B$226)+'СЕТ СН'!$F$15</f>
        <v>127.93382296999999</v>
      </c>
      <c r="C252" s="36">
        <f>SUMIFS(СВЦЭМ!$F$33:$F$776,СВЦЭМ!$A$33:$A$776,$A252,СВЦЭМ!$B$33:$B$776,C$226)+'СЕТ СН'!$F$15</f>
        <v>128.66786318000001</v>
      </c>
      <c r="D252" s="36">
        <f>SUMIFS(СВЦЭМ!$F$33:$F$776,СВЦЭМ!$A$33:$A$776,$A252,СВЦЭМ!$B$33:$B$776,D$226)+'СЕТ СН'!$F$15</f>
        <v>129.48238239</v>
      </c>
      <c r="E252" s="36">
        <f>SUMIFS(СВЦЭМ!$F$33:$F$776,СВЦЭМ!$A$33:$A$776,$A252,СВЦЭМ!$B$33:$B$776,E$226)+'СЕТ СН'!$F$15</f>
        <v>130.85835066999999</v>
      </c>
      <c r="F252" s="36">
        <f>SUMIFS(СВЦЭМ!$F$33:$F$776,СВЦЭМ!$A$33:$A$776,$A252,СВЦЭМ!$B$33:$B$776,F$226)+'СЕТ СН'!$F$15</f>
        <v>130.53982751000001</v>
      </c>
      <c r="G252" s="36">
        <f>SUMIFS(СВЦЭМ!$F$33:$F$776,СВЦЭМ!$A$33:$A$776,$A252,СВЦЭМ!$B$33:$B$776,G$226)+'СЕТ СН'!$F$15</f>
        <v>129.97819866</v>
      </c>
      <c r="H252" s="36">
        <f>SUMIFS(СВЦЭМ!$F$33:$F$776,СВЦЭМ!$A$33:$A$776,$A252,СВЦЭМ!$B$33:$B$776,H$226)+'СЕТ СН'!$F$15</f>
        <v>131.50033522000001</v>
      </c>
      <c r="I252" s="36">
        <f>SUMIFS(СВЦЭМ!$F$33:$F$776,СВЦЭМ!$A$33:$A$776,$A252,СВЦЭМ!$B$33:$B$776,I$226)+'СЕТ СН'!$F$15</f>
        <v>129.66497193999999</v>
      </c>
      <c r="J252" s="36">
        <f>SUMIFS(СВЦЭМ!$F$33:$F$776,СВЦЭМ!$A$33:$A$776,$A252,СВЦЭМ!$B$33:$B$776,J$226)+'СЕТ СН'!$F$15</f>
        <v>126.55632989</v>
      </c>
      <c r="K252" s="36">
        <f>SUMIFS(СВЦЭМ!$F$33:$F$776,СВЦЭМ!$A$33:$A$776,$A252,СВЦЭМ!$B$33:$B$776,K$226)+'СЕТ СН'!$F$15</f>
        <v>125.44659995000001</v>
      </c>
      <c r="L252" s="36">
        <f>SUMIFS(СВЦЭМ!$F$33:$F$776,СВЦЭМ!$A$33:$A$776,$A252,СВЦЭМ!$B$33:$B$776,L$226)+'СЕТ СН'!$F$15</f>
        <v>127.55669349999999</v>
      </c>
      <c r="M252" s="36">
        <f>SUMIFS(СВЦЭМ!$F$33:$F$776,СВЦЭМ!$A$33:$A$776,$A252,СВЦЭМ!$B$33:$B$776,M$226)+'СЕТ СН'!$F$15</f>
        <v>125.86165801999999</v>
      </c>
      <c r="N252" s="36">
        <f>SUMIFS(СВЦЭМ!$F$33:$F$776,СВЦЭМ!$A$33:$A$776,$A252,СВЦЭМ!$B$33:$B$776,N$226)+'СЕТ СН'!$F$15</f>
        <v>127.34552551</v>
      </c>
      <c r="O252" s="36">
        <f>SUMIFS(СВЦЭМ!$F$33:$F$776,СВЦЭМ!$A$33:$A$776,$A252,СВЦЭМ!$B$33:$B$776,O$226)+'СЕТ СН'!$F$15</f>
        <v>128.80647665999999</v>
      </c>
      <c r="P252" s="36">
        <f>SUMIFS(СВЦЭМ!$F$33:$F$776,СВЦЭМ!$A$33:$A$776,$A252,СВЦЭМ!$B$33:$B$776,P$226)+'СЕТ СН'!$F$15</f>
        <v>129.10583217000001</v>
      </c>
      <c r="Q252" s="36">
        <f>SUMIFS(СВЦЭМ!$F$33:$F$776,СВЦЭМ!$A$33:$A$776,$A252,СВЦЭМ!$B$33:$B$776,Q$226)+'СЕТ СН'!$F$15</f>
        <v>129.74501838</v>
      </c>
      <c r="R252" s="36">
        <f>SUMIFS(СВЦЭМ!$F$33:$F$776,СВЦЭМ!$A$33:$A$776,$A252,СВЦЭМ!$B$33:$B$776,R$226)+'СЕТ СН'!$F$15</f>
        <v>130.00377857999999</v>
      </c>
      <c r="S252" s="36">
        <f>SUMIFS(СВЦЭМ!$F$33:$F$776,СВЦЭМ!$A$33:$A$776,$A252,СВЦЭМ!$B$33:$B$776,S$226)+'СЕТ СН'!$F$15</f>
        <v>128.92543853000001</v>
      </c>
      <c r="T252" s="36">
        <f>SUMIFS(СВЦЭМ!$F$33:$F$776,СВЦЭМ!$A$33:$A$776,$A252,СВЦЭМ!$B$33:$B$776,T$226)+'СЕТ СН'!$F$15</f>
        <v>126.46353797</v>
      </c>
      <c r="U252" s="36">
        <f>SUMIFS(СВЦЭМ!$F$33:$F$776,СВЦЭМ!$A$33:$A$776,$A252,СВЦЭМ!$B$33:$B$776,U$226)+'СЕТ СН'!$F$15</f>
        <v>125.11013848</v>
      </c>
      <c r="V252" s="36">
        <f>SUMIFS(СВЦЭМ!$F$33:$F$776,СВЦЭМ!$A$33:$A$776,$A252,СВЦЭМ!$B$33:$B$776,V$226)+'СЕТ СН'!$F$15</f>
        <v>124.62912326</v>
      </c>
      <c r="W252" s="36">
        <f>SUMIFS(СВЦЭМ!$F$33:$F$776,СВЦЭМ!$A$33:$A$776,$A252,СВЦЭМ!$B$33:$B$776,W$226)+'СЕТ СН'!$F$15</f>
        <v>123.30588991</v>
      </c>
      <c r="X252" s="36">
        <f>SUMIFS(СВЦЭМ!$F$33:$F$776,СВЦЭМ!$A$33:$A$776,$A252,СВЦЭМ!$B$33:$B$776,X$226)+'СЕТ СН'!$F$15</f>
        <v>125.30420223</v>
      </c>
      <c r="Y252" s="36">
        <f>SUMIFS(СВЦЭМ!$F$33:$F$776,СВЦЭМ!$A$33:$A$776,$A252,СВЦЭМ!$B$33:$B$776,Y$226)+'СЕТ СН'!$F$15</f>
        <v>127.78116731</v>
      </c>
    </row>
    <row r="253" spans="1:25" ht="15.75" x14ac:dyDescent="0.2">
      <c r="A253" s="35">
        <f t="shared" si="6"/>
        <v>43917</v>
      </c>
      <c r="B253" s="36">
        <f>SUMIFS(СВЦЭМ!$F$33:$F$776,СВЦЭМ!$A$33:$A$776,$A253,СВЦЭМ!$B$33:$B$776,B$226)+'СЕТ СН'!$F$15</f>
        <v>135.31514784000001</v>
      </c>
      <c r="C253" s="36">
        <f>SUMIFS(СВЦЭМ!$F$33:$F$776,СВЦЭМ!$A$33:$A$776,$A253,СВЦЭМ!$B$33:$B$776,C$226)+'СЕТ СН'!$F$15</f>
        <v>138.65613979</v>
      </c>
      <c r="D253" s="36">
        <f>SUMIFS(СВЦЭМ!$F$33:$F$776,СВЦЭМ!$A$33:$A$776,$A253,СВЦЭМ!$B$33:$B$776,D$226)+'СЕТ СН'!$F$15</f>
        <v>140.9866877</v>
      </c>
      <c r="E253" s="36">
        <f>SUMIFS(СВЦЭМ!$F$33:$F$776,СВЦЭМ!$A$33:$A$776,$A253,СВЦЭМ!$B$33:$B$776,E$226)+'СЕТ СН'!$F$15</f>
        <v>142.55587241999999</v>
      </c>
      <c r="F253" s="36">
        <f>SUMIFS(СВЦЭМ!$F$33:$F$776,СВЦЭМ!$A$33:$A$776,$A253,СВЦЭМ!$B$33:$B$776,F$226)+'СЕТ СН'!$F$15</f>
        <v>141.99865879000001</v>
      </c>
      <c r="G253" s="36">
        <f>SUMIFS(СВЦЭМ!$F$33:$F$776,СВЦЭМ!$A$33:$A$776,$A253,СВЦЭМ!$B$33:$B$776,G$226)+'СЕТ СН'!$F$15</f>
        <v>140.12777883999999</v>
      </c>
      <c r="H253" s="36">
        <f>SUMIFS(СВЦЭМ!$F$33:$F$776,СВЦЭМ!$A$33:$A$776,$A253,СВЦЭМ!$B$33:$B$776,H$226)+'СЕТ СН'!$F$15</f>
        <v>137.25521548</v>
      </c>
      <c r="I253" s="36">
        <f>SUMIFS(СВЦЭМ!$F$33:$F$776,СВЦЭМ!$A$33:$A$776,$A253,СВЦЭМ!$B$33:$B$776,I$226)+'СЕТ СН'!$F$15</f>
        <v>130.48541503000001</v>
      </c>
      <c r="J253" s="36">
        <f>SUMIFS(СВЦЭМ!$F$33:$F$776,СВЦЭМ!$A$33:$A$776,$A253,СВЦЭМ!$B$33:$B$776,J$226)+'СЕТ СН'!$F$15</f>
        <v>123.82673506</v>
      </c>
      <c r="K253" s="36">
        <f>SUMIFS(СВЦЭМ!$F$33:$F$776,СВЦЭМ!$A$33:$A$776,$A253,СВЦЭМ!$B$33:$B$776,K$226)+'СЕТ СН'!$F$15</f>
        <v>122.62003024000001</v>
      </c>
      <c r="L253" s="36">
        <f>SUMIFS(СВЦЭМ!$F$33:$F$776,СВЦЭМ!$A$33:$A$776,$A253,СВЦЭМ!$B$33:$B$776,L$226)+'СЕТ СН'!$F$15</f>
        <v>125.92865596</v>
      </c>
      <c r="M253" s="36">
        <f>SUMIFS(СВЦЭМ!$F$33:$F$776,СВЦЭМ!$A$33:$A$776,$A253,СВЦЭМ!$B$33:$B$776,M$226)+'СЕТ СН'!$F$15</f>
        <v>125.32289604</v>
      </c>
      <c r="N253" s="36">
        <f>SUMIFS(СВЦЭМ!$F$33:$F$776,СВЦЭМ!$A$33:$A$776,$A253,СВЦЭМ!$B$33:$B$776,N$226)+'СЕТ СН'!$F$15</f>
        <v>127.37221089000001</v>
      </c>
      <c r="O253" s="36">
        <f>SUMIFS(СВЦЭМ!$F$33:$F$776,СВЦЭМ!$A$33:$A$776,$A253,СВЦЭМ!$B$33:$B$776,O$226)+'СЕТ СН'!$F$15</f>
        <v>129.89694771999999</v>
      </c>
      <c r="P253" s="36">
        <f>SUMIFS(СВЦЭМ!$F$33:$F$776,СВЦЭМ!$A$33:$A$776,$A253,СВЦЭМ!$B$33:$B$776,P$226)+'СЕТ СН'!$F$15</f>
        <v>131.33828269</v>
      </c>
      <c r="Q253" s="36">
        <f>SUMIFS(СВЦЭМ!$F$33:$F$776,СВЦЭМ!$A$33:$A$776,$A253,СВЦЭМ!$B$33:$B$776,Q$226)+'СЕТ СН'!$F$15</f>
        <v>132.2922749</v>
      </c>
      <c r="R253" s="36">
        <f>SUMIFS(СВЦЭМ!$F$33:$F$776,СВЦЭМ!$A$33:$A$776,$A253,СВЦЭМ!$B$33:$B$776,R$226)+'СЕТ СН'!$F$15</f>
        <v>131.77858040000001</v>
      </c>
      <c r="S253" s="36">
        <f>SUMIFS(СВЦЭМ!$F$33:$F$776,СВЦЭМ!$A$33:$A$776,$A253,СВЦЭМ!$B$33:$B$776,S$226)+'СЕТ СН'!$F$15</f>
        <v>129.30553049</v>
      </c>
      <c r="T253" s="36">
        <f>SUMIFS(СВЦЭМ!$F$33:$F$776,СВЦЭМ!$A$33:$A$776,$A253,СВЦЭМ!$B$33:$B$776,T$226)+'СЕТ СН'!$F$15</f>
        <v>126.83377230000001</v>
      </c>
      <c r="U253" s="36">
        <f>SUMIFS(СВЦЭМ!$F$33:$F$776,СВЦЭМ!$A$33:$A$776,$A253,СВЦЭМ!$B$33:$B$776,U$226)+'СЕТ СН'!$F$15</f>
        <v>124.50713401</v>
      </c>
      <c r="V253" s="36">
        <f>SUMIFS(СВЦЭМ!$F$33:$F$776,СВЦЭМ!$A$33:$A$776,$A253,СВЦЭМ!$B$33:$B$776,V$226)+'СЕТ СН'!$F$15</f>
        <v>124.85737026</v>
      </c>
      <c r="W253" s="36">
        <f>SUMIFS(СВЦЭМ!$F$33:$F$776,СВЦЭМ!$A$33:$A$776,$A253,СВЦЭМ!$B$33:$B$776,W$226)+'СЕТ СН'!$F$15</f>
        <v>124.82576382000001</v>
      </c>
      <c r="X253" s="36">
        <f>SUMIFS(СВЦЭМ!$F$33:$F$776,СВЦЭМ!$A$33:$A$776,$A253,СВЦЭМ!$B$33:$B$776,X$226)+'СЕТ СН'!$F$15</f>
        <v>125.97745808000001</v>
      </c>
      <c r="Y253" s="36">
        <f>SUMIFS(СВЦЭМ!$F$33:$F$776,СВЦЭМ!$A$33:$A$776,$A253,СВЦЭМ!$B$33:$B$776,Y$226)+'СЕТ СН'!$F$15</f>
        <v>129.57925728999999</v>
      </c>
    </row>
    <row r="254" spans="1:25" ht="15.75" x14ac:dyDescent="0.2">
      <c r="A254" s="35">
        <f t="shared" si="6"/>
        <v>43918</v>
      </c>
      <c r="B254" s="36">
        <f>SUMIFS(СВЦЭМ!$F$33:$F$776,СВЦЭМ!$A$33:$A$776,$A254,СВЦЭМ!$B$33:$B$776,B$226)+'СЕТ СН'!$F$15</f>
        <v>144.57424789000001</v>
      </c>
      <c r="C254" s="36">
        <f>SUMIFS(СВЦЭМ!$F$33:$F$776,СВЦЭМ!$A$33:$A$776,$A254,СВЦЭМ!$B$33:$B$776,C$226)+'СЕТ СН'!$F$15</f>
        <v>144.11134534000001</v>
      </c>
      <c r="D254" s="36">
        <f>SUMIFS(СВЦЭМ!$F$33:$F$776,СВЦЭМ!$A$33:$A$776,$A254,СВЦЭМ!$B$33:$B$776,D$226)+'СЕТ СН'!$F$15</f>
        <v>147.67949178999999</v>
      </c>
      <c r="E254" s="36">
        <f>SUMIFS(СВЦЭМ!$F$33:$F$776,СВЦЭМ!$A$33:$A$776,$A254,СВЦЭМ!$B$33:$B$776,E$226)+'СЕТ СН'!$F$15</f>
        <v>149.23519843</v>
      </c>
      <c r="F254" s="36">
        <f>SUMIFS(СВЦЭМ!$F$33:$F$776,СВЦЭМ!$A$33:$A$776,$A254,СВЦЭМ!$B$33:$B$776,F$226)+'СЕТ СН'!$F$15</f>
        <v>148.91620512</v>
      </c>
      <c r="G254" s="36">
        <f>SUMIFS(СВЦЭМ!$F$33:$F$776,СВЦЭМ!$A$33:$A$776,$A254,СВЦЭМ!$B$33:$B$776,G$226)+'СЕТ СН'!$F$15</f>
        <v>148.99592935000001</v>
      </c>
      <c r="H254" s="36">
        <f>SUMIFS(СВЦЭМ!$F$33:$F$776,СВЦЭМ!$A$33:$A$776,$A254,СВЦЭМ!$B$33:$B$776,H$226)+'СЕТ СН'!$F$15</f>
        <v>145.91170547999999</v>
      </c>
      <c r="I254" s="36">
        <f>SUMIFS(СВЦЭМ!$F$33:$F$776,СВЦЭМ!$A$33:$A$776,$A254,СВЦЭМ!$B$33:$B$776,I$226)+'СЕТ СН'!$F$15</f>
        <v>140.04848167</v>
      </c>
      <c r="J254" s="36">
        <f>SUMIFS(СВЦЭМ!$F$33:$F$776,СВЦЭМ!$A$33:$A$776,$A254,СВЦЭМ!$B$33:$B$776,J$226)+'СЕТ СН'!$F$15</f>
        <v>133.78656910000001</v>
      </c>
      <c r="K254" s="36">
        <f>SUMIFS(СВЦЭМ!$F$33:$F$776,СВЦЭМ!$A$33:$A$776,$A254,СВЦЭМ!$B$33:$B$776,K$226)+'СЕТ СН'!$F$15</f>
        <v>133.13759517</v>
      </c>
      <c r="L254" s="36">
        <f>SUMIFS(СВЦЭМ!$F$33:$F$776,СВЦЭМ!$A$33:$A$776,$A254,СВЦЭМ!$B$33:$B$776,L$226)+'СЕТ СН'!$F$15</f>
        <v>134.88147735000001</v>
      </c>
      <c r="M254" s="36">
        <f>SUMIFS(СВЦЭМ!$F$33:$F$776,СВЦЭМ!$A$33:$A$776,$A254,СВЦЭМ!$B$33:$B$776,M$226)+'СЕТ СН'!$F$15</f>
        <v>135.09095364999999</v>
      </c>
      <c r="N254" s="36">
        <f>SUMIFS(СВЦЭМ!$F$33:$F$776,СВЦЭМ!$A$33:$A$776,$A254,СВЦЭМ!$B$33:$B$776,N$226)+'СЕТ СН'!$F$15</f>
        <v>137.47370939999999</v>
      </c>
      <c r="O254" s="36">
        <f>SUMIFS(СВЦЭМ!$F$33:$F$776,СВЦЭМ!$A$33:$A$776,$A254,СВЦЭМ!$B$33:$B$776,O$226)+'СЕТ СН'!$F$15</f>
        <v>139.25954917000001</v>
      </c>
      <c r="P254" s="36">
        <f>SUMIFS(СВЦЭМ!$F$33:$F$776,СВЦЭМ!$A$33:$A$776,$A254,СВЦЭМ!$B$33:$B$776,P$226)+'СЕТ СН'!$F$15</f>
        <v>142.33050438000001</v>
      </c>
      <c r="Q254" s="36">
        <f>SUMIFS(СВЦЭМ!$F$33:$F$776,СВЦЭМ!$A$33:$A$776,$A254,СВЦЭМ!$B$33:$B$776,Q$226)+'СЕТ СН'!$F$15</f>
        <v>142.65572295000001</v>
      </c>
      <c r="R254" s="36">
        <f>SUMIFS(СВЦЭМ!$F$33:$F$776,СВЦЭМ!$A$33:$A$776,$A254,СВЦЭМ!$B$33:$B$776,R$226)+'СЕТ СН'!$F$15</f>
        <v>142.66075074</v>
      </c>
      <c r="S254" s="36">
        <f>SUMIFS(СВЦЭМ!$F$33:$F$776,СВЦЭМ!$A$33:$A$776,$A254,СВЦЭМ!$B$33:$B$776,S$226)+'СЕТ СН'!$F$15</f>
        <v>141.49260415000001</v>
      </c>
      <c r="T254" s="36">
        <f>SUMIFS(СВЦЭМ!$F$33:$F$776,СВЦЭМ!$A$33:$A$776,$A254,СВЦЭМ!$B$33:$B$776,T$226)+'СЕТ СН'!$F$15</f>
        <v>140.7797137</v>
      </c>
      <c r="U254" s="36">
        <f>SUMIFS(СВЦЭМ!$F$33:$F$776,СВЦЭМ!$A$33:$A$776,$A254,СВЦЭМ!$B$33:$B$776,U$226)+'СЕТ СН'!$F$15</f>
        <v>137.75262487000001</v>
      </c>
      <c r="V254" s="36">
        <f>SUMIFS(СВЦЭМ!$F$33:$F$776,СВЦЭМ!$A$33:$A$776,$A254,СВЦЭМ!$B$33:$B$776,V$226)+'СЕТ СН'!$F$15</f>
        <v>132.51598132000001</v>
      </c>
      <c r="W254" s="36">
        <f>SUMIFS(СВЦЭМ!$F$33:$F$776,СВЦЭМ!$A$33:$A$776,$A254,СВЦЭМ!$B$33:$B$776,W$226)+'СЕТ СН'!$F$15</f>
        <v>130.85801541000001</v>
      </c>
      <c r="X254" s="36">
        <f>SUMIFS(СВЦЭМ!$F$33:$F$776,СВЦЭМ!$A$33:$A$776,$A254,СВЦЭМ!$B$33:$B$776,X$226)+'СЕТ СН'!$F$15</f>
        <v>132.43267259999999</v>
      </c>
      <c r="Y254" s="36">
        <f>SUMIFS(СВЦЭМ!$F$33:$F$776,СВЦЭМ!$A$33:$A$776,$A254,СВЦЭМ!$B$33:$B$776,Y$226)+'СЕТ СН'!$F$15</f>
        <v>137.73310631000001</v>
      </c>
    </row>
    <row r="255" spans="1:25" ht="15.75" x14ac:dyDescent="0.2">
      <c r="A255" s="35">
        <f t="shared" si="6"/>
        <v>43919</v>
      </c>
      <c r="B255" s="36">
        <f>SUMIFS(СВЦЭМ!$F$33:$F$776,СВЦЭМ!$A$33:$A$776,$A255,СВЦЭМ!$B$33:$B$776,B$226)+'СЕТ СН'!$F$15</f>
        <v>146.13172223999999</v>
      </c>
      <c r="C255" s="36">
        <f>SUMIFS(СВЦЭМ!$F$33:$F$776,СВЦЭМ!$A$33:$A$776,$A255,СВЦЭМ!$B$33:$B$776,C$226)+'СЕТ СН'!$F$15</f>
        <v>148.13185050000001</v>
      </c>
      <c r="D255" s="36">
        <f>SUMIFS(СВЦЭМ!$F$33:$F$776,СВЦЭМ!$A$33:$A$776,$A255,СВЦЭМ!$B$33:$B$776,D$226)+'СЕТ СН'!$F$15</f>
        <v>152.21076558999999</v>
      </c>
      <c r="E255" s="36">
        <f>SUMIFS(СВЦЭМ!$F$33:$F$776,СВЦЭМ!$A$33:$A$776,$A255,СВЦЭМ!$B$33:$B$776,E$226)+'СЕТ СН'!$F$15</f>
        <v>153.67236288000001</v>
      </c>
      <c r="F255" s="36">
        <f>SUMIFS(СВЦЭМ!$F$33:$F$776,СВЦЭМ!$A$33:$A$776,$A255,СВЦЭМ!$B$33:$B$776,F$226)+'СЕТ СН'!$F$15</f>
        <v>153.73717252</v>
      </c>
      <c r="G255" s="36">
        <f>SUMIFS(СВЦЭМ!$F$33:$F$776,СВЦЭМ!$A$33:$A$776,$A255,СВЦЭМ!$B$33:$B$776,G$226)+'СЕТ СН'!$F$15</f>
        <v>153.16134844999999</v>
      </c>
      <c r="H255" s="36">
        <f>SUMIFS(СВЦЭМ!$F$33:$F$776,СВЦЭМ!$A$33:$A$776,$A255,СВЦЭМ!$B$33:$B$776,H$226)+'СЕТ СН'!$F$15</f>
        <v>150.24995301000001</v>
      </c>
      <c r="I255" s="36">
        <f>SUMIFS(СВЦЭМ!$F$33:$F$776,СВЦЭМ!$A$33:$A$776,$A255,СВЦЭМ!$B$33:$B$776,I$226)+'СЕТ СН'!$F$15</f>
        <v>144.54298556000001</v>
      </c>
      <c r="J255" s="36">
        <f>SUMIFS(СВЦЭМ!$F$33:$F$776,СВЦЭМ!$A$33:$A$776,$A255,СВЦЭМ!$B$33:$B$776,J$226)+'СЕТ СН'!$F$15</f>
        <v>132.49483151999999</v>
      </c>
      <c r="K255" s="36">
        <f>SUMIFS(СВЦЭМ!$F$33:$F$776,СВЦЭМ!$A$33:$A$776,$A255,СВЦЭМ!$B$33:$B$776,K$226)+'СЕТ СН'!$F$15</f>
        <v>128.02886573999999</v>
      </c>
      <c r="L255" s="36">
        <f>SUMIFS(СВЦЭМ!$F$33:$F$776,СВЦЭМ!$A$33:$A$776,$A255,СВЦЭМ!$B$33:$B$776,L$226)+'СЕТ СН'!$F$15</f>
        <v>130.40998507</v>
      </c>
      <c r="M255" s="36">
        <f>SUMIFS(СВЦЭМ!$F$33:$F$776,СВЦЭМ!$A$33:$A$776,$A255,СВЦЭМ!$B$33:$B$776,M$226)+'СЕТ СН'!$F$15</f>
        <v>132.10734002999999</v>
      </c>
      <c r="N255" s="36">
        <f>SUMIFS(СВЦЭМ!$F$33:$F$776,СВЦЭМ!$A$33:$A$776,$A255,СВЦЭМ!$B$33:$B$776,N$226)+'СЕТ СН'!$F$15</f>
        <v>134.09240595</v>
      </c>
      <c r="O255" s="36">
        <f>SUMIFS(СВЦЭМ!$F$33:$F$776,СВЦЭМ!$A$33:$A$776,$A255,СВЦЭМ!$B$33:$B$776,O$226)+'СЕТ СН'!$F$15</f>
        <v>135.20400889000001</v>
      </c>
      <c r="P255" s="36">
        <f>SUMIFS(СВЦЭМ!$F$33:$F$776,СВЦЭМ!$A$33:$A$776,$A255,СВЦЭМ!$B$33:$B$776,P$226)+'СЕТ СН'!$F$15</f>
        <v>136.34972981999999</v>
      </c>
      <c r="Q255" s="36">
        <f>SUMIFS(СВЦЭМ!$F$33:$F$776,СВЦЭМ!$A$33:$A$776,$A255,СВЦЭМ!$B$33:$B$776,Q$226)+'СЕТ СН'!$F$15</f>
        <v>137.57911121000001</v>
      </c>
      <c r="R255" s="36">
        <f>SUMIFS(СВЦЭМ!$F$33:$F$776,СВЦЭМ!$A$33:$A$776,$A255,СВЦЭМ!$B$33:$B$776,R$226)+'СЕТ СН'!$F$15</f>
        <v>136.87794711999999</v>
      </c>
      <c r="S255" s="36">
        <f>SUMIFS(СВЦЭМ!$F$33:$F$776,СВЦЭМ!$A$33:$A$776,$A255,СВЦЭМ!$B$33:$B$776,S$226)+'СЕТ СН'!$F$15</f>
        <v>136.45375059</v>
      </c>
      <c r="T255" s="36">
        <f>SUMIFS(СВЦЭМ!$F$33:$F$776,СВЦЭМ!$A$33:$A$776,$A255,СВЦЭМ!$B$33:$B$776,T$226)+'СЕТ СН'!$F$15</f>
        <v>133.74174628</v>
      </c>
      <c r="U255" s="36">
        <f>SUMIFS(СВЦЭМ!$F$33:$F$776,СВЦЭМ!$A$33:$A$776,$A255,СВЦЭМ!$B$33:$B$776,U$226)+'СЕТ СН'!$F$15</f>
        <v>130.51362431000001</v>
      </c>
      <c r="V255" s="36">
        <f>SUMIFS(СВЦЭМ!$F$33:$F$776,СВЦЭМ!$A$33:$A$776,$A255,СВЦЭМ!$B$33:$B$776,V$226)+'СЕТ СН'!$F$15</f>
        <v>127.13264931000001</v>
      </c>
      <c r="W255" s="36">
        <f>SUMIFS(СВЦЭМ!$F$33:$F$776,СВЦЭМ!$A$33:$A$776,$A255,СВЦЭМ!$B$33:$B$776,W$226)+'СЕТ СН'!$F$15</f>
        <v>123.50169357999999</v>
      </c>
      <c r="X255" s="36">
        <f>SUMIFS(СВЦЭМ!$F$33:$F$776,СВЦЭМ!$A$33:$A$776,$A255,СВЦЭМ!$B$33:$B$776,X$226)+'СЕТ СН'!$F$15</f>
        <v>122.77092626</v>
      </c>
      <c r="Y255" s="36">
        <f>SUMIFS(СВЦЭМ!$F$33:$F$776,СВЦЭМ!$A$33:$A$776,$A255,СВЦЭМ!$B$33:$B$776,Y$226)+'СЕТ СН'!$F$15</f>
        <v>128.42027530999999</v>
      </c>
    </row>
    <row r="256" spans="1:25" ht="15.75" x14ac:dyDescent="0.2">
      <c r="A256" s="35">
        <f t="shared" si="6"/>
        <v>43920</v>
      </c>
      <c r="B256" s="36">
        <f>SUMIFS(СВЦЭМ!$F$33:$F$776,СВЦЭМ!$A$33:$A$776,$A256,СВЦЭМ!$B$33:$B$776,B$226)+'СЕТ СН'!$F$15</f>
        <v>137.09503807999999</v>
      </c>
      <c r="C256" s="36">
        <f>SUMIFS(СВЦЭМ!$F$33:$F$776,СВЦЭМ!$A$33:$A$776,$A256,СВЦЭМ!$B$33:$B$776,C$226)+'СЕТ СН'!$F$15</f>
        <v>142.41509805000001</v>
      </c>
      <c r="D256" s="36">
        <f>SUMIFS(СВЦЭМ!$F$33:$F$776,СВЦЭМ!$A$33:$A$776,$A256,СВЦЭМ!$B$33:$B$776,D$226)+'СЕТ СН'!$F$15</f>
        <v>150.55283019999999</v>
      </c>
      <c r="E256" s="36">
        <f>SUMIFS(СВЦЭМ!$F$33:$F$776,СВЦЭМ!$A$33:$A$776,$A256,СВЦЭМ!$B$33:$B$776,E$226)+'СЕТ СН'!$F$15</f>
        <v>151.90558752999999</v>
      </c>
      <c r="F256" s="36">
        <f>SUMIFS(СВЦЭМ!$F$33:$F$776,СВЦЭМ!$A$33:$A$776,$A256,СВЦЭМ!$B$33:$B$776,F$226)+'СЕТ СН'!$F$15</f>
        <v>150.42599809000001</v>
      </c>
      <c r="G256" s="36">
        <f>SUMIFS(СВЦЭМ!$F$33:$F$776,СВЦЭМ!$A$33:$A$776,$A256,СВЦЭМ!$B$33:$B$776,G$226)+'СЕТ СН'!$F$15</f>
        <v>149.06457434000001</v>
      </c>
      <c r="H256" s="36">
        <f>SUMIFS(СВЦЭМ!$F$33:$F$776,СВЦЭМ!$A$33:$A$776,$A256,СВЦЭМ!$B$33:$B$776,H$226)+'СЕТ СН'!$F$15</f>
        <v>144.71115348999999</v>
      </c>
      <c r="I256" s="36">
        <f>SUMIFS(СВЦЭМ!$F$33:$F$776,СВЦЭМ!$A$33:$A$776,$A256,СВЦЭМ!$B$33:$B$776,I$226)+'СЕТ СН'!$F$15</f>
        <v>133.94136040000001</v>
      </c>
      <c r="J256" s="36">
        <f>SUMIFS(СВЦЭМ!$F$33:$F$776,СВЦЭМ!$A$33:$A$776,$A256,СВЦЭМ!$B$33:$B$776,J$226)+'СЕТ СН'!$F$15</f>
        <v>126.79952329</v>
      </c>
      <c r="K256" s="36">
        <f>SUMIFS(СВЦЭМ!$F$33:$F$776,СВЦЭМ!$A$33:$A$776,$A256,СВЦЭМ!$B$33:$B$776,K$226)+'СЕТ СН'!$F$15</f>
        <v>124.79573753</v>
      </c>
      <c r="L256" s="36">
        <f>SUMIFS(СВЦЭМ!$F$33:$F$776,СВЦЭМ!$A$33:$A$776,$A256,СВЦЭМ!$B$33:$B$776,L$226)+'СЕТ СН'!$F$15</f>
        <v>126.87232838</v>
      </c>
      <c r="M256" s="36">
        <f>SUMIFS(СВЦЭМ!$F$33:$F$776,СВЦЭМ!$A$33:$A$776,$A256,СВЦЭМ!$B$33:$B$776,M$226)+'СЕТ СН'!$F$15</f>
        <v>126.25976907</v>
      </c>
      <c r="N256" s="36">
        <f>SUMIFS(СВЦЭМ!$F$33:$F$776,СВЦЭМ!$A$33:$A$776,$A256,СВЦЭМ!$B$33:$B$776,N$226)+'СЕТ СН'!$F$15</f>
        <v>129.2501627</v>
      </c>
      <c r="O256" s="36">
        <f>SUMIFS(СВЦЭМ!$F$33:$F$776,СВЦЭМ!$A$33:$A$776,$A256,СВЦЭМ!$B$33:$B$776,O$226)+'СЕТ СН'!$F$15</f>
        <v>131.13540122000001</v>
      </c>
      <c r="P256" s="36">
        <f>SUMIFS(СВЦЭМ!$F$33:$F$776,СВЦЭМ!$A$33:$A$776,$A256,СВЦЭМ!$B$33:$B$776,P$226)+'СЕТ СН'!$F$15</f>
        <v>131.84256707</v>
      </c>
      <c r="Q256" s="36">
        <f>SUMIFS(СВЦЭМ!$F$33:$F$776,СВЦЭМ!$A$33:$A$776,$A256,СВЦЭМ!$B$33:$B$776,Q$226)+'СЕТ СН'!$F$15</f>
        <v>132.4593524</v>
      </c>
      <c r="R256" s="36">
        <f>SUMIFS(СВЦЭМ!$F$33:$F$776,СВЦЭМ!$A$33:$A$776,$A256,СВЦЭМ!$B$33:$B$776,R$226)+'СЕТ СН'!$F$15</f>
        <v>132.56981285000001</v>
      </c>
      <c r="S256" s="36">
        <f>SUMIFS(СВЦЭМ!$F$33:$F$776,СВЦЭМ!$A$33:$A$776,$A256,СВЦЭМ!$B$33:$B$776,S$226)+'СЕТ СН'!$F$15</f>
        <v>136.72763069000001</v>
      </c>
      <c r="T256" s="36">
        <f>SUMIFS(СВЦЭМ!$F$33:$F$776,СВЦЭМ!$A$33:$A$776,$A256,СВЦЭМ!$B$33:$B$776,T$226)+'СЕТ СН'!$F$15</f>
        <v>134.29513524000001</v>
      </c>
      <c r="U256" s="36">
        <f>SUMIFS(СВЦЭМ!$F$33:$F$776,СВЦЭМ!$A$33:$A$776,$A256,СВЦЭМ!$B$33:$B$776,U$226)+'СЕТ СН'!$F$15</f>
        <v>130.04794287000001</v>
      </c>
      <c r="V256" s="36">
        <f>SUMIFS(СВЦЭМ!$F$33:$F$776,СВЦЭМ!$A$33:$A$776,$A256,СВЦЭМ!$B$33:$B$776,V$226)+'СЕТ СН'!$F$15</f>
        <v>131.67398946</v>
      </c>
      <c r="W256" s="36">
        <f>SUMIFS(СВЦЭМ!$F$33:$F$776,СВЦЭМ!$A$33:$A$776,$A256,СВЦЭМ!$B$33:$B$776,W$226)+'СЕТ СН'!$F$15</f>
        <v>127.84557791</v>
      </c>
      <c r="X256" s="36">
        <f>SUMIFS(СВЦЭМ!$F$33:$F$776,СВЦЭМ!$A$33:$A$776,$A256,СВЦЭМ!$B$33:$B$776,X$226)+'СЕТ СН'!$F$15</f>
        <v>132.26921612000001</v>
      </c>
      <c r="Y256" s="36">
        <f>SUMIFS(СВЦЭМ!$F$33:$F$776,СВЦЭМ!$A$33:$A$776,$A256,СВЦЭМ!$B$33:$B$776,Y$226)+'СЕТ СН'!$F$15</f>
        <v>138.84841675999999</v>
      </c>
    </row>
    <row r="257" spans="1:27" ht="15.75" x14ac:dyDescent="0.2">
      <c r="A257" s="35">
        <f t="shared" si="6"/>
        <v>43921</v>
      </c>
      <c r="B257" s="36">
        <f>SUMIFS(СВЦЭМ!$F$33:$F$776,СВЦЭМ!$A$33:$A$776,$A257,СВЦЭМ!$B$33:$B$776,B$226)+'СЕТ СН'!$F$15</f>
        <v>139.43147517</v>
      </c>
      <c r="C257" s="36">
        <f>SUMIFS(СВЦЭМ!$F$33:$F$776,СВЦЭМ!$A$33:$A$776,$A257,СВЦЭМ!$B$33:$B$776,C$226)+'СЕТ СН'!$F$15</f>
        <v>144.58181884000001</v>
      </c>
      <c r="D257" s="36">
        <f>SUMIFS(СВЦЭМ!$F$33:$F$776,СВЦЭМ!$A$33:$A$776,$A257,СВЦЭМ!$B$33:$B$776,D$226)+'СЕТ СН'!$F$15</f>
        <v>151.80433729000001</v>
      </c>
      <c r="E257" s="36">
        <f>SUMIFS(СВЦЭМ!$F$33:$F$776,СВЦЭМ!$A$33:$A$776,$A257,СВЦЭМ!$B$33:$B$776,E$226)+'СЕТ СН'!$F$15</f>
        <v>153.94906738</v>
      </c>
      <c r="F257" s="36">
        <f>SUMIFS(СВЦЭМ!$F$33:$F$776,СВЦЭМ!$A$33:$A$776,$A257,СВЦЭМ!$B$33:$B$776,F$226)+'СЕТ СН'!$F$15</f>
        <v>153.46181716000001</v>
      </c>
      <c r="G257" s="36">
        <f>SUMIFS(СВЦЭМ!$F$33:$F$776,СВЦЭМ!$A$33:$A$776,$A257,СВЦЭМ!$B$33:$B$776,G$226)+'СЕТ СН'!$F$15</f>
        <v>150.80627942000001</v>
      </c>
      <c r="H257" s="36">
        <f>SUMIFS(СВЦЭМ!$F$33:$F$776,СВЦЭМ!$A$33:$A$776,$A257,СВЦЭМ!$B$33:$B$776,H$226)+'СЕТ СН'!$F$15</f>
        <v>145.79718416</v>
      </c>
      <c r="I257" s="36">
        <f>SUMIFS(СВЦЭМ!$F$33:$F$776,СВЦЭМ!$A$33:$A$776,$A257,СВЦЭМ!$B$33:$B$776,I$226)+'СЕТ СН'!$F$15</f>
        <v>137.54265966</v>
      </c>
      <c r="J257" s="36">
        <f>SUMIFS(СВЦЭМ!$F$33:$F$776,СВЦЭМ!$A$33:$A$776,$A257,СВЦЭМ!$B$33:$B$776,J$226)+'СЕТ СН'!$F$15</f>
        <v>130.56477835999999</v>
      </c>
      <c r="K257" s="36">
        <f>SUMIFS(СВЦЭМ!$F$33:$F$776,СВЦЭМ!$A$33:$A$776,$A257,СВЦЭМ!$B$33:$B$776,K$226)+'СЕТ СН'!$F$15</f>
        <v>128.26269705000001</v>
      </c>
      <c r="L257" s="36">
        <f>SUMIFS(СВЦЭМ!$F$33:$F$776,СВЦЭМ!$A$33:$A$776,$A257,СВЦЭМ!$B$33:$B$776,L$226)+'СЕТ СН'!$F$15</f>
        <v>127.76621986000001</v>
      </c>
      <c r="M257" s="36">
        <f>SUMIFS(СВЦЭМ!$F$33:$F$776,СВЦЭМ!$A$33:$A$776,$A257,СВЦЭМ!$B$33:$B$776,M$226)+'СЕТ СН'!$F$15</f>
        <v>126.33172983</v>
      </c>
      <c r="N257" s="36">
        <f>SUMIFS(СВЦЭМ!$F$33:$F$776,СВЦЭМ!$A$33:$A$776,$A257,СВЦЭМ!$B$33:$B$776,N$226)+'СЕТ СН'!$F$15</f>
        <v>128.05877000000001</v>
      </c>
      <c r="O257" s="36">
        <f>SUMIFS(СВЦЭМ!$F$33:$F$776,СВЦЭМ!$A$33:$A$776,$A257,СВЦЭМ!$B$33:$B$776,O$226)+'СЕТ СН'!$F$15</f>
        <v>130.01898041999999</v>
      </c>
      <c r="P257" s="36">
        <f>SUMIFS(СВЦЭМ!$F$33:$F$776,СВЦЭМ!$A$33:$A$776,$A257,СВЦЭМ!$B$33:$B$776,P$226)+'СЕТ СН'!$F$15</f>
        <v>131.48144775</v>
      </c>
      <c r="Q257" s="36">
        <f>SUMIFS(СВЦЭМ!$F$33:$F$776,СВЦЭМ!$A$33:$A$776,$A257,СВЦЭМ!$B$33:$B$776,Q$226)+'СЕТ СН'!$F$15</f>
        <v>131.97092194999999</v>
      </c>
      <c r="R257" s="36">
        <f>SUMIFS(СВЦЭМ!$F$33:$F$776,СВЦЭМ!$A$33:$A$776,$A257,СВЦЭМ!$B$33:$B$776,R$226)+'СЕТ СН'!$F$15</f>
        <v>130.79830405000001</v>
      </c>
      <c r="S257" s="36">
        <f>SUMIFS(СВЦЭМ!$F$33:$F$776,СВЦЭМ!$A$33:$A$776,$A257,СВЦЭМ!$B$33:$B$776,S$226)+'СЕТ СН'!$F$15</f>
        <v>130.81829779</v>
      </c>
      <c r="T257" s="36">
        <f>SUMIFS(СВЦЭМ!$F$33:$F$776,СВЦЭМ!$A$33:$A$776,$A257,СВЦЭМ!$B$33:$B$776,T$226)+'СЕТ СН'!$F$15</f>
        <v>126.58794535</v>
      </c>
      <c r="U257" s="36">
        <f>SUMIFS(СВЦЭМ!$F$33:$F$776,СВЦЭМ!$A$33:$A$776,$A257,СВЦЭМ!$B$33:$B$776,U$226)+'СЕТ СН'!$F$15</f>
        <v>122.75065743</v>
      </c>
      <c r="V257" s="36">
        <f>SUMIFS(СВЦЭМ!$F$33:$F$776,СВЦЭМ!$A$33:$A$776,$A257,СВЦЭМ!$B$33:$B$776,V$226)+'СЕТ СН'!$F$15</f>
        <v>122.37638575</v>
      </c>
      <c r="W257" s="36">
        <f>SUMIFS(СВЦЭМ!$F$33:$F$776,СВЦЭМ!$A$33:$A$776,$A257,СВЦЭМ!$B$33:$B$776,W$226)+'СЕТ СН'!$F$15</f>
        <v>125.10350753</v>
      </c>
      <c r="X257" s="36">
        <f>SUMIFS(СВЦЭМ!$F$33:$F$776,СВЦЭМ!$A$33:$A$776,$A257,СВЦЭМ!$B$33:$B$776,X$226)+'СЕТ СН'!$F$15</f>
        <v>124.41483121</v>
      </c>
      <c r="Y257" s="36">
        <f>SUMIFS(СВЦЭМ!$F$33:$F$776,СВЦЭМ!$A$33:$A$776,$A257,СВЦЭМ!$B$33:$B$776,Y$226)+'СЕТ СН'!$F$15</f>
        <v>127.04356145</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01.03.2020</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43892</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43893</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43894</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43895</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43896</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43897</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43898</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43899</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43900</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43901</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43902</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43903</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43904</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43905</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43906</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43907</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43908</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43909</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43910</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43911</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43912</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43913</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43914</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43915</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43916</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43917</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43918</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43919</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43920</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43921</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01.03.2020</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43892</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43893</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43894</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43895</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43896</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43897</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43898</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43899</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43900</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43901</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43902</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43903</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43904</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43905</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43906</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43907</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43908</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43909</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43910</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43911</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43912</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43913</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43914</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43915</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43916</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43917</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43918</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43919</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43920</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43921</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01.03.2020</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43892</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43893</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43894</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43895</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43896</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43897</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43898</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43899</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43900</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43901</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43902</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43903</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43904</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43905</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43906</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43907</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43908</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43909</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43910</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43911</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43912</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43913</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43914</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43915</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43916</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43917</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43918</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43919</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43920</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43921</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01.03.2020</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43892</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43893</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43894</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43895</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43896</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43897</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43898</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43899</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43900</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43901</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43902</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43903</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43904</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43905</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43906</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43907</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43908</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43909</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43910</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43911</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43912</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43913</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43914</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43915</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43916</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43917</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43918</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43919</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43920</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43921</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01.03.2020</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43892</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43893</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43894</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43895</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43896</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43897</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43898</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43899</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43900</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43901</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43902</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43903</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43904</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43905</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43906</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43907</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43908</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43909</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43910</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43911</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43912</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43913</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43914</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43915</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43916</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43917</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43918</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43919</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43920</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43921</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01.03.2020</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43892</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43893</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43894</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43895</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43896</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43897</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43898</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43899</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43900</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43901</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43902</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43903</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43904</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43905</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43906</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43907</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43908</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43909</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43910</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43911</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43912</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43913</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43914</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43915</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43916</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43917</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43918</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43919</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43920</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43921</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603560.96066746127</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135</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1433491.35</v>
      </c>
      <c r="O479" s="143"/>
      <c r="P479" s="143">
        <f>'СЕТ СН'!$G$7</f>
        <v>980880.36</v>
      </c>
      <c r="Q479" s="143"/>
      <c r="R479" s="143">
        <f>'СЕТ СН'!$H$7</f>
        <v>1301035.3799999999</v>
      </c>
      <c r="S479" s="143"/>
      <c r="T479" s="143">
        <f>'СЕТ СН'!$I$7</f>
        <v>1236276.94</v>
      </c>
      <c r="U479" s="143"/>
    </row>
    <row r="482" spans="1:25" ht="15.75" x14ac:dyDescent="0.25">
      <c r="A482" s="144" t="s">
        <v>136</v>
      </c>
      <c r="B482" s="145"/>
      <c r="C482" s="145"/>
      <c r="D482" s="145"/>
      <c r="E482" s="145"/>
      <c r="F482" s="145"/>
      <c r="G482" s="145"/>
      <c r="H482" s="145"/>
      <c r="I482" s="145"/>
      <c r="J482" s="145"/>
      <c r="K482" s="145"/>
      <c r="L482" s="145"/>
      <c r="M482" s="146"/>
      <c r="N482" s="92" t="s">
        <v>137</v>
      </c>
      <c r="O482" s="93"/>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142</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182697.68</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149</v>
      </c>
      <c r="C5" s="54">
        <v>43831</v>
      </c>
      <c r="D5" s="54">
        <v>44012</v>
      </c>
      <c r="E5" s="52" t="s">
        <v>20</v>
      </c>
      <c r="F5" s="52">
        <v>2470</v>
      </c>
      <c r="G5" s="52">
        <v>2540</v>
      </c>
      <c r="H5" s="52">
        <v>2600</v>
      </c>
      <c r="I5" s="52">
        <v>2670</v>
      </c>
    </row>
    <row r="6" spans="1:9" ht="60" x14ac:dyDescent="0.2">
      <c r="A6" s="53" t="s">
        <v>145</v>
      </c>
      <c r="B6" s="100" t="s">
        <v>149</v>
      </c>
      <c r="C6" s="54">
        <v>43831</v>
      </c>
      <c r="D6" s="54">
        <v>44012</v>
      </c>
      <c r="E6" s="52" t="s">
        <v>20</v>
      </c>
      <c r="F6" s="52">
        <v>71.17</v>
      </c>
      <c r="G6" s="52">
        <v>578.35</v>
      </c>
      <c r="H6" s="52">
        <v>397.86</v>
      </c>
      <c r="I6" s="52">
        <v>634.76</v>
      </c>
    </row>
    <row r="7" spans="1:9" ht="60" x14ac:dyDescent="0.2">
      <c r="A7" s="53" t="s">
        <v>146</v>
      </c>
      <c r="B7" s="100" t="s">
        <v>149</v>
      </c>
      <c r="C7" s="54">
        <v>43831</v>
      </c>
      <c r="D7" s="54">
        <v>44012</v>
      </c>
      <c r="E7" s="52" t="s">
        <v>21</v>
      </c>
      <c r="F7" s="52">
        <v>1433491.35</v>
      </c>
      <c r="G7" s="52">
        <v>980880.36</v>
      </c>
      <c r="H7" s="52">
        <v>1301035.3799999999</v>
      </c>
      <c r="I7" s="52">
        <v>1236276.94</v>
      </c>
    </row>
    <row r="8" spans="1:9" ht="90" x14ac:dyDescent="0.2">
      <c r="A8" s="53" t="s">
        <v>141</v>
      </c>
      <c r="B8" s="91" t="s">
        <v>150</v>
      </c>
      <c r="C8" s="101">
        <v>43831</v>
      </c>
      <c r="D8" s="101">
        <v>44196</v>
      </c>
      <c r="E8" s="91" t="s">
        <v>140</v>
      </c>
      <c r="F8" s="95">
        <v>6.7400000000000002E-2</v>
      </c>
      <c r="G8" s="91"/>
      <c r="H8" s="91"/>
      <c r="I8" s="91"/>
    </row>
    <row r="9" spans="1:9" ht="75" x14ac:dyDescent="0.2">
      <c r="A9" s="53" t="s">
        <v>133</v>
      </c>
      <c r="B9" s="91" t="s">
        <v>138</v>
      </c>
      <c r="C9" s="54">
        <v>43891</v>
      </c>
      <c r="D9" s="54">
        <v>43921</v>
      </c>
      <c r="E9" s="91" t="s">
        <v>20</v>
      </c>
      <c r="F9" s="94" t="s">
        <v>185</v>
      </c>
      <c r="G9" s="91"/>
      <c r="H9" s="91"/>
      <c r="I9" s="91"/>
    </row>
    <row r="10" spans="1:9" ht="45" x14ac:dyDescent="0.2">
      <c r="A10" s="53" t="s">
        <v>139</v>
      </c>
      <c r="B10" s="91" t="s">
        <v>151</v>
      </c>
      <c r="C10" s="54">
        <v>43831</v>
      </c>
      <c r="D10" s="54">
        <v>44012</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iXfJCSKzzpm2rl6L+RqBvHGJOHO4ZGMeGVALT84O2EDtyQUTE8HYA2lQQwGKLPNo5mhH5OWPkVpALPYzbVcWiA==" saltValue="r6vYk49C05kE2PS5xHzO3g=="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143</v>
      </c>
    </row>
    <row r="7" spans="1:4" ht="15" customHeight="1" x14ac:dyDescent="0.2">
      <c r="A7" s="174" t="s">
        <v>89</v>
      </c>
      <c r="B7" s="175"/>
      <c r="C7" s="67"/>
      <c r="D7" s="64" t="s">
        <v>153</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2.7611104599999998</v>
      </c>
    </row>
    <row r="11" spans="1:4" ht="66" customHeight="1" x14ac:dyDescent="0.2">
      <c r="A11" s="168" t="s">
        <v>93</v>
      </c>
      <c r="B11" s="169"/>
      <c r="C11" s="73"/>
      <c r="D11" s="74">
        <v>803.52709492999998</v>
      </c>
    </row>
    <row r="12" spans="1:4" ht="30" customHeight="1" x14ac:dyDescent="0.2">
      <c r="A12" s="168" t="s">
        <v>94</v>
      </c>
      <c r="B12" s="169"/>
      <c r="C12" s="73"/>
      <c r="D12" s="75">
        <v>603560.96066746127</v>
      </c>
    </row>
    <row r="13" spans="1:4" ht="30" customHeight="1" x14ac:dyDescent="0.2">
      <c r="A13" s="168" t="s">
        <v>95</v>
      </c>
      <c r="B13" s="169"/>
      <c r="C13" s="73"/>
      <c r="D13" s="76"/>
    </row>
    <row r="14" spans="1:4" ht="15" customHeight="1" x14ac:dyDescent="0.2">
      <c r="A14" s="172" t="s">
        <v>96</v>
      </c>
      <c r="B14" s="173"/>
      <c r="C14" s="73"/>
      <c r="D14" s="74">
        <v>851.82985450000001</v>
      </c>
    </row>
    <row r="15" spans="1:4" ht="15" customHeight="1" x14ac:dyDescent="0.2">
      <c r="A15" s="172" t="s">
        <v>97</v>
      </c>
      <c r="B15" s="173"/>
      <c r="C15" s="73"/>
      <c r="D15" s="74">
        <v>1673.4580316700001</v>
      </c>
    </row>
    <row r="16" spans="1:4" ht="15" customHeight="1" x14ac:dyDescent="0.2">
      <c r="A16" s="172" t="s">
        <v>98</v>
      </c>
      <c r="B16" s="173"/>
      <c r="C16" s="73"/>
      <c r="D16" s="74">
        <v>2958.4573117099999</v>
      </c>
    </row>
    <row r="17" spans="1:6" ht="15" customHeight="1" x14ac:dyDescent="0.2">
      <c r="A17" s="172" t="s">
        <v>99</v>
      </c>
      <c r="B17" s="173"/>
      <c r="C17" s="73"/>
      <c r="D17" s="74">
        <v>2112.9697785399999</v>
      </c>
    </row>
    <row r="18" spans="1:6" ht="52.5" customHeight="1" x14ac:dyDescent="0.2">
      <c r="A18" s="168" t="s">
        <v>100</v>
      </c>
      <c r="B18" s="169"/>
      <c r="C18" s="73"/>
      <c r="D18" s="74">
        <v>0</v>
      </c>
    </row>
    <row r="19" spans="1:6" ht="15" customHeight="1" x14ac:dyDescent="0.2">
      <c r="A19" s="69" t="s">
        <v>101</v>
      </c>
      <c r="B19" s="70"/>
      <c r="C19" s="77"/>
      <c r="D19" s="78"/>
    </row>
    <row r="20" spans="1:6" ht="30" customHeight="1" x14ac:dyDescent="0.2">
      <c r="A20" s="168" t="s">
        <v>102</v>
      </c>
      <c r="B20" s="169"/>
      <c r="C20" s="73"/>
      <c r="D20" s="79">
        <v>2917.413</v>
      </c>
    </row>
    <row r="21" spans="1:6" ht="30" customHeight="1" x14ac:dyDescent="0.2">
      <c r="A21" s="168" t="s">
        <v>103</v>
      </c>
      <c r="B21" s="169"/>
      <c r="C21" s="80"/>
      <c r="D21" s="79">
        <v>4.1950000000000003</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1.4735497296369999E-3</v>
      </c>
    </row>
    <row r="26" spans="1:6" ht="15" customHeight="1" x14ac:dyDescent="0.25">
      <c r="A26" s="172" t="s">
        <v>98</v>
      </c>
      <c r="B26" s="173"/>
      <c r="C26" s="81"/>
      <c r="D26" s="82">
        <v>3.6354438768260002E-3</v>
      </c>
    </row>
    <row r="27" spans="1:6" ht="15" customHeight="1" x14ac:dyDescent="0.25">
      <c r="A27" s="172" t="s">
        <v>99</v>
      </c>
      <c r="B27" s="173"/>
      <c r="C27" s="81"/>
      <c r="D27" s="82">
        <v>2.2124943962450001E-3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154</v>
      </c>
      <c r="B33" s="83">
        <v>1</v>
      </c>
      <c r="C33" s="84">
        <v>802.81564644000002</v>
      </c>
      <c r="D33" s="84">
        <v>802.01289822000001</v>
      </c>
      <c r="E33" s="84">
        <v>133.56495441999999</v>
      </c>
      <c r="F33" s="84">
        <v>133.56495441999999</v>
      </c>
    </row>
    <row r="34" spans="1:6" ht="12.75" customHeight="1" x14ac:dyDescent="0.2">
      <c r="A34" s="83" t="s">
        <v>154</v>
      </c>
      <c r="B34" s="83">
        <v>2</v>
      </c>
      <c r="C34" s="84">
        <v>837.20389852999995</v>
      </c>
      <c r="D34" s="84">
        <v>830.78574649999996</v>
      </c>
      <c r="E34" s="84">
        <v>138.35670300000001</v>
      </c>
      <c r="F34" s="84">
        <v>138.35670300000001</v>
      </c>
    </row>
    <row r="35" spans="1:6" ht="12.75" customHeight="1" x14ac:dyDescent="0.2">
      <c r="A35" s="83" t="s">
        <v>154</v>
      </c>
      <c r="B35" s="83">
        <v>3</v>
      </c>
      <c r="C35" s="84">
        <v>846.65406143999996</v>
      </c>
      <c r="D35" s="84">
        <v>839.55673159000003</v>
      </c>
      <c r="E35" s="84">
        <v>139.81739798999999</v>
      </c>
      <c r="F35" s="84">
        <v>139.81739798999999</v>
      </c>
    </row>
    <row r="36" spans="1:6" ht="12.75" customHeight="1" x14ac:dyDescent="0.2">
      <c r="A36" s="83" t="s">
        <v>154</v>
      </c>
      <c r="B36" s="83">
        <v>4</v>
      </c>
      <c r="C36" s="84">
        <v>849.18763530000001</v>
      </c>
      <c r="D36" s="84">
        <v>847.81904035000002</v>
      </c>
      <c r="E36" s="84">
        <v>141.19337947</v>
      </c>
      <c r="F36" s="84">
        <v>141.19337947</v>
      </c>
    </row>
    <row r="37" spans="1:6" ht="12.75" customHeight="1" x14ac:dyDescent="0.2">
      <c r="A37" s="83" t="s">
        <v>154</v>
      </c>
      <c r="B37" s="83">
        <v>5</v>
      </c>
      <c r="C37" s="84">
        <v>847.02982454000005</v>
      </c>
      <c r="D37" s="84">
        <v>844.29958649000002</v>
      </c>
      <c r="E37" s="84">
        <v>140.60725959999999</v>
      </c>
      <c r="F37" s="84">
        <v>140.60725959999999</v>
      </c>
    </row>
    <row r="38" spans="1:6" ht="12.75" customHeight="1" x14ac:dyDescent="0.2">
      <c r="A38" s="83" t="s">
        <v>154</v>
      </c>
      <c r="B38" s="83">
        <v>6</v>
      </c>
      <c r="C38" s="84">
        <v>851.09422992999998</v>
      </c>
      <c r="D38" s="84">
        <v>843.61075725000001</v>
      </c>
      <c r="E38" s="84">
        <v>140.49254393000001</v>
      </c>
      <c r="F38" s="84">
        <v>140.49254393000001</v>
      </c>
    </row>
    <row r="39" spans="1:6" ht="12.75" customHeight="1" x14ac:dyDescent="0.2">
      <c r="A39" s="83" t="s">
        <v>154</v>
      </c>
      <c r="B39" s="83">
        <v>7</v>
      </c>
      <c r="C39" s="84">
        <v>837.00903923999999</v>
      </c>
      <c r="D39" s="84">
        <v>833.54649688999996</v>
      </c>
      <c r="E39" s="84">
        <v>138.81647054000001</v>
      </c>
      <c r="F39" s="84">
        <v>138.81647054000001</v>
      </c>
    </row>
    <row r="40" spans="1:6" ht="12.75" customHeight="1" x14ac:dyDescent="0.2">
      <c r="A40" s="83" t="s">
        <v>154</v>
      </c>
      <c r="B40" s="83">
        <v>8</v>
      </c>
      <c r="C40" s="84">
        <v>805.31245163999995</v>
      </c>
      <c r="D40" s="84">
        <v>801.62817400999995</v>
      </c>
      <c r="E40" s="84">
        <v>133.50088353999999</v>
      </c>
      <c r="F40" s="84">
        <v>133.50088353999999</v>
      </c>
    </row>
    <row r="41" spans="1:6" ht="12.75" customHeight="1" x14ac:dyDescent="0.2">
      <c r="A41" s="83" t="s">
        <v>154</v>
      </c>
      <c r="B41" s="83">
        <v>9</v>
      </c>
      <c r="C41" s="84">
        <v>744.65243921000001</v>
      </c>
      <c r="D41" s="84">
        <v>743.86464202000002</v>
      </c>
      <c r="E41" s="84">
        <v>123.88110868</v>
      </c>
      <c r="F41" s="84">
        <v>123.88110868</v>
      </c>
    </row>
    <row r="42" spans="1:6" ht="12.75" customHeight="1" x14ac:dyDescent="0.2">
      <c r="A42" s="83" t="s">
        <v>154</v>
      </c>
      <c r="B42" s="83">
        <v>10</v>
      </c>
      <c r="C42" s="84">
        <v>733.60363615000006</v>
      </c>
      <c r="D42" s="84">
        <v>728.43665312999997</v>
      </c>
      <c r="E42" s="84">
        <v>121.31177513999999</v>
      </c>
      <c r="F42" s="84">
        <v>121.31177513999999</v>
      </c>
    </row>
    <row r="43" spans="1:6" ht="12.75" customHeight="1" x14ac:dyDescent="0.2">
      <c r="A43" s="83" t="s">
        <v>154</v>
      </c>
      <c r="B43" s="83">
        <v>11</v>
      </c>
      <c r="C43" s="84">
        <v>715.29140211000004</v>
      </c>
      <c r="D43" s="84">
        <v>714.92222033999997</v>
      </c>
      <c r="E43" s="84">
        <v>119.06111982</v>
      </c>
      <c r="F43" s="84">
        <v>119.06111982</v>
      </c>
    </row>
    <row r="44" spans="1:6" ht="12.75" customHeight="1" x14ac:dyDescent="0.2">
      <c r="A44" s="83" t="s">
        <v>154</v>
      </c>
      <c r="B44" s="83">
        <v>12</v>
      </c>
      <c r="C44" s="84">
        <v>721.71923460000005</v>
      </c>
      <c r="D44" s="84">
        <v>717.26113242999998</v>
      </c>
      <c r="E44" s="84">
        <v>119.45063561000001</v>
      </c>
      <c r="F44" s="84">
        <v>119.45063561000001</v>
      </c>
    </row>
    <row r="45" spans="1:6" ht="12.75" customHeight="1" x14ac:dyDescent="0.2">
      <c r="A45" s="83" t="s">
        <v>154</v>
      </c>
      <c r="B45" s="83">
        <v>13</v>
      </c>
      <c r="C45" s="84">
        <v>730.63311238999995</v>
      </c>
      <c r="D45" s="84">
        <v>726.37998669000001</v>
      </c>
      <c r="E45" s="84">
        <v>120.96926375</v>
      </c>
      <c r="F45" s="84">
        <v>120.96926375</v>
      </c>
    </row>
    <row r="46" spans="1:6" ht="12.75" customHeight="1" x14ac:dyDescent="0.2">
      <c r="A46" s="83" t="s">
        <v>154</v>
      </c>
      <c r="B46" s="83">
        <v>14</v>
      </c>
      <c r="C46" s="84">
        <v>745.44211919999998</v>
      </c>
      <c r="D46" s="84">
        <v>740.93695922999996</v>
      </c>
      <c r="E46" s="84">
        <v>123.39354068</v>
      </c>
      <c r="F46" s="84">
        <v>123.39354068</v>
      </c>
    </row>
    <row r="47" spans="1:6" ht="12.75" customHeight="1" x14ac:dyDescent="0.2">
      <c r="A47" s="83" t="s">
        <v>154</v>
      </c>
      <c r="B47" s="83">
        <v>15</v>
      </c>
      <c r="C47" s="84">
        <v>761.23500263999995</v>
      </c>
      <c r="D47" s="84">
        <v>752.00042747999998</v>
      </c>
      <c r="E47" s="84">
        <v>125.23601932</v>
      </c>
      <c r="F47" s="84">
        <v>125.23601932</v>
      </c>
    </row>
    <row r="48" spans="1:6" ht="12.75" customHeight="1" x14ac:dyDescent="0.2">
      <c r="A48" s="83" t="s">
        <v>154</v>
      </c>
      <c r="B48" s="83">
        <v>16</v>
      </c>
      <c r="C48" s="84">
        <v>771.22297335999997</v>
      </c>
      <c r="D48" s="84">
        <v>761.57354349000002</v>
      </c>
      <c r="E48" s="84">
        <v>126.83029892</v>
      </c>
      <c r="F48" s="84">
        <v>126.83029892</v>
      </c>
    </row>
    <row r="49" spans="1:6" ht="12.75" customHeight="1" x14ac:dyDescent="0.2">
      <c r="A49" s="83" t="s">
        <v>154</v>
      </c>
      <c r="B49" s="83">
        <v>17</v>
      </c>
      <c r="C49" s="84">
        <v>766.29685052000002</v>
      </c>
      <c r="D49" s="84">
        <v>756.95837312000003</v>
      </c>
      <c r="E49" s="84">
        <v>126.06170152999999</v>
      </c>
      <c r="F49" s="84">
        <v>126.06170152999999</v>
      </c>
    </row>
    <row r="50" spans="1:6" ht="12.75" customHeight="1" x14ac:dyDescent="0.2">
      <c r="A50" s="83" t="s">
        <v>154</v>
      </c>
      <c r="B50" s="83">
        <v>18</v>
      </c>
      <c r="C50" s="84">
        <v>762.42575480000005</v>
      </c>
      <c r="D50" s="84">
        <v>753.64295107999999</v>
      </c>
      <c r="E50" s="84">
        <v>125.50956055</v>
      </c>
      <c r="F50" s="84">
        <v>125.50956055</v>
      </c>
    </row>
    <row r="51" spans="1:6" ht="12.75" customHeight="1" x14ac:dyDescent="0.2">
      <c r="A51" s="83" t="s">
        <v>154</v>
      </c>
      <c r="B51" s="83">
        <v>19</v>
      </c>
      <c r="C51" s="84">
        <v>743.89252720000002</v>
      </c>
      <c r="D51" s="84">
        <v>743.09923463999996</v>
      </c>
      <c r="E51" s="84">
        <v>123.7536399</v>
      </c>
      <c r="F51" s="84">
        <v>123.7536399</v>
      </c>
    </row>
    <row r="52" spans="1:6" ht="12.75" customHeight="1" x14ac:dyDescent="0.2">
      <c r="A52" s="83" t="s">
        <v>154</v>
      </c>
      <c r="B52" s="83">
        <v>20</v>
      </c>
      <c r="C52" s="84">
        <v>731.20791049000002</v>
      </c>
      <c r="D52" s="84">
        <v>729.45577351999998</v>
      </c>
      <c r="E52" s="84">
        <v>121.48149656</v>
      </c>
      <c r="F52" s="84">
        <v>121.48149656</v>
      </c>
    </row>
    <row r="53" spans="1:6" ht="12.75" customHeight="1" x14ac:dyDescent="0.2">
      <c r="A53" s="83" t="s">
        <v>154</v>
      </c>
      <c r="B53" s="83">
        <v>21</v>
      </c>
      <c r="C53" s="84">
        <v>726.01931652999997</v>
      </c>
      <c r="D53" s="84">
        <v>722.85137917999998</v>
      </c>
      <c r="E53" s="84">
        <v>120.38161945</v>
      </c>
      <c r="F53" s="84">
        <v>120.38161945</v>
      </c>
    </row>
    <row r="54" spans="1:6" ht="12.75" customHeight="1" x14ac:dyDescent="0.2">
      <c r="A54" s="83" t="s">
        <v>154</v>
      </c>
      <c r="B54" s="83">
        <v>22</v>
      </c>
      <c r="C54" s="84">
        <v>730.59824622999997</v>
      </c>
      <c r="D54" s="84">
        <v>727.62458890000005</v>
      </c>
      <c r="E54" s="84">
        <v>121.17653627</v>
      </c>
      <c r="F54" s="84">
        <v>121.17653627</v>
      </c>
    </row>
    <row r="55" spans="1:6" ht="12.75" customHeight="1" x14ac:dyDescent="0.2">
      <c r="A55" s="83" t="s">
        <v>154</v>
      </c>
      <c r="B55" s="83">
        <v>23</v>
      </c>
      <c r="C55" s="84">
        <v>741.09827570000004</v>
      </c>
      <c r="D55" s="84">
        <v>739.39852722000001</v>
      </c>
      <c r="E55" s="84">
        <v>123.13733458</v>
      </c>
      <c r="F55" s="84">
        <v>123.13733458</v>
      </c>
    </row>
    <row r="56" spans="1:6" ht="12.75" customHeight="1" x14ac:dyDescent="0.2">
      <c r="A56" s="83" t="s">
        <v>154</v>
      </c>
      <c r="B56" s="83">
        <v>24</v>
      </c>
      <c r="C56" s="84">
        <v>780.25756782999997</v>
      </c>
      <c r="D56" s="84">
        <v>773.07053001999998</v>
      </c>
      <c r="E56" s="84">
        <v>128.74497446999999</v>
      </c>
      <c r="F56" s="84">
        <v>128.74497446999999</v>
      </c>
    </row>
    <row r="57" spans="1:6" ht="12.75" customHeight="1" x14ac:dyDescent="0.2">
      <c r="A57" s="83" t="s">
        <v>155</v>
      </c>
      <c r="B57" s="83">
        <v>1</v>
      </c>
      <c r="C57" s="84">
        <v>749.49381261999997</v>
      </c>
      <c r="D57" s="84">
        <v>746.71712021999997</v>
      </c>
      <c r="E57" s="84">
        <v>124.35615231</v>
      </c>
      <c r="F57" s="84">
        <v>124.35615231</v>
      </c>
    </row>
    <row r="58" spans="1:6" ht="12.75" customHeight="1" x14ac:dyDescent="0.2">
      <c r="A58" s="83" t="s">
        <v>155</v>
      </c>
      <c r="B58" s="83">
        <v>2</v>
      </c>
      <c r="C58" s="84">
        <v>756.04269134000003</v>
      </c>
      <c r="D58" s="84">
        <v>749.40349801000002</v>
      </c>
      <c r="E58" s="84">
        <v>124.80353405</v>
      </c>
      <c r="F58" s="84">
        <v>124.80353405</v>
      </c>
    </row>
    <row r="59" spans="1:6" ht="12.75" customHeight="1" x14ac:dyDescent="0.2">
      <c r="A59" s="83" t="s">
        <v>155</v>
      </c>
      <c r="B59" s="83">
        <v>3</v>
      </c>
      <c r="C59" s="84">
        <v>766.56798762000005</v>
      </c>
      <c r="D59" s="84">
        <v>761.03122387999997</v>
      </c>
      <c r="E59" s="84">
        <v>126.73998254999999</v>
      </c>
      <c r="F59" s="84">
        <v>126.73998254999999</v>
      </c>
    </row>
    <row r="60" spans="1:6" ht="12.75" customHeight="1" x14ac:dyDescent="0.2">
      <c r="A60" s="83" t="s">
        <v>155</v>
      </c>
      <c r="B60" s="83">
        <v>4</v>
      </c>
      <c r="C60" s="84">
        <v>761.20118879999995</v>
      </c>
      <c r="D60" s="84">
        <v>760.99578510000003</v>
      </c>
      <c r="E60" s="84">
        <v>126.73408068000001</v>
      </c>
      <c r="F60" s="84">
        <v>126.73408068000001</v>
      </c>
    </row>
    <row r="61" spans="1:6" ht="12.75" customHeight="1" x14ac:dyDescent="0.2">
      <c r="A61" s="83" t="s">
        <v>155</v>
      </c>
      <c r="B61" s="83">
        <v>5</v>
      </c>
      <c r="C61" s="84">
        <v>762.54639984000005</v>
      </c>
      <c r="D61" s="84">
        <v>760.31430611999997</v>
      </c>
      <c r="E61" s="84">
        <v>126.6205891</v>
      </c>
      <c r="F61" s="84">
        <v>126.6205891</v>
      </c>
    </row>
    <row r="62" spans="1:6" ht="12.75" customHeight="1" x14ac:dyDescent="0.2">
      <c r="A62" s="83" t="s">
        <v>155</v>
      </c>
      <c r="B62" s="83">
        <v>6</v>
      </c>
      <c r="C62" s="84">
        <v>775.95509561999995</v>
      </c>
      <c r="D62" s="84">
        <v>773.45395331999998</v>
      </c>
      <c r="E62" s="84">
        <v>128.80882869999999</v>
      </c>
      <c r="F62" s="84">
        <v>128.80882869999999</v>
      </c>
    </row>
    <row r="63" spans="1:6" ht="12.75" customHeight="1" x14ac:dyDescent="0.2">
      <c r="A63" s="83" t="s">
        <v>155</v>
      </c>
      <c r="B63" s="83">
        <v>7</v>
      </c>
      <c r="C63" s="84">
        <v>830.11913579999998</v>
      </c>
      <c r="D63" s="84">
        <v>822.76732646999994</v>
      </c>
      <c r="E63" s="84">
        <v>137.02133806000001</v>
      </c>
      <c r="F63" s="84">
        <v>137.02133806000001</v>
      </c>
    </row>
    <row r="64" spans="1:6" ht="12.75" customHeight="1" x14ac:dyDescent="0.2">
      <c r="A64" s="83" t="s">
        <v>155</v>
      </c>
      <c r="B64" s="83">
        <v>8</v>
      </c>
      <c r="C64" s="84">
        <v>799.89448687000004</v>
      </c>
      <c r="D64" s="84">
        <v>796.47695350000004</v>
      </c>
      <c r="E64" s="84">
        <v>132.64301388000001</v>
      </c>
      <c r="F64" s="84">
        <v>132.64301388000001</v>
      </c>
    </row>
    <row r="65" spans="1:6" ht="12.75" customHeight="1" x14ac:dyDescent="0.2">
      <c r="A65" s="83" t="s">
        <v>155</v>
      </c>
      <c r="B65" s="83">
        <v>9</v>
      </c>
      <c r="C65" s="84">
        <v>756.72602881</v>
      </c>
      <c r="D65" s="84">
        <v>756.30548467000006</v>
      </c>
      <c r="E65" s="84">
        <v>125.95297134</v>
      </c>
      <c r="F65" s="84">
        <v>125.95297134</v>
      </c>
    </row>
    <row r="66" spans="1:6" ht="12.75" customHeight="1" x14ac:dyDescent="0.2">
      <c r="A66" s="83" t="s">
        <v>155</v>
      </c>
      <c r="B66" s="83">
        <v>10</v>
      </c>
      <c r="C66" s="84">
        <v>750.91875325000001</v>
      </c>
      <c r="D66" s="84">
        <v>744.25028944999997</v>
      </c>
      <c r="E66" s="84">
        <v>123.94533331</v>
      </c>
      <c r="F66" s="84">
        <v>123.94533331</v>
      </c>
    </row>
    <row r="67" spans="1:6" ht="12.75" customHeight="1" x14ac:dyDescent="0.2">
      <c r="A67" s="83" t="s">
        <v>155</v>
      </c>
      <c r="B67" s="83">
        <v>11</v>
      </c>
      <c r="C67" s="84">
        <v>752.76133514000003</v>
      </c>
      <c r="D67" s="84">
        <v>748.19855390999999</v>
      </c>
      <c r="E67" s="84">
        <v>124.60286608</v>
      </c>
      <c r="F67" s="84">
        <v>124.60286608</v>
      </c>
    </row>
    <row r="68" spans="1:6" ht="12.75" customHeight="1" x14ac:dyDescent="0.2">
      <c r="A68" s="83" t="s">
        <v>155</v>
      </c>
      <c r="B68" s="83">
        <v>12</v>
      </c>
      <c r="C68" s="84">
        <v>761.91272631000004</v>
      </c>
      <c r="D68" s="84">
        <v>758.09291578</v>
      </c>
      <c r="E68" s="84">
        <v>126.25064505</v>
      </c>
      <c r="F68" s="84">
        <v>126.25064505</v>
      </c>
    </row>
    <row r="69" spans="1:6" ht="12.75" customHeight="1" x14ac:dyDescent="0.2">
      <c r="A69" s="83" t="s">
        <v>155</v>
      </c>
      <c r="B69" s="83">
        <v>13</v>
      </c>
      <c r="C69" s="84">
        <v>776.18573199000002</v>
      </c>
      <c r="D69" s="84">
        <v>771.75381158000005</v>
      </c>
      <c r="E69" s="84">
        <v>128.52569191000001</v>
      </c>
      <c r="F69" s="84">
        <v>128.52569191000001</v>
      </c>
    </row>
    <row r="70" spans="1:6" ht="12.75" customHeight="1" x14ac:dyDescent="0.2">
      <c r="A70" s="83" t="s">
        <v>155</v>
      </c>
      <c r="B70" s="83">
        <v>14</v>
      </c>
      <c r="C70" s="84">
        <v>796.23720530000003</v>
      </c>
      <c r="D70" s="84">
        <v>788.26490085</v>
      </c>
      <c r="E70" s="84">
        <v>131.27540191</v>
      </c>
      <c r="F70" s="84">
        <v>131.27540191</v>
      </c>
    </row>
    <row r="71" spans="1:6" ht="12.75" customHeight="1" x14ac:dyDescent="0.2">
      <c r="A71" s="83" t="s">
        <v>155</v>
      </c>
      <c r="B71" s="83">
        <v>15</v>
      </c>
      <c r="C71" s="84">
        <v>801.01482056999998</v>
      </c>
      <c r="D71" s="84">
        <v>797.85655441999995</v>
      </c>
      <c r="E71" s="84">
        <v>132.87276869999999</v>
      </c>
      <c r="F71" s="84">
        <v>132.87276869999999</v>
      </c>
    </row>
    <row r="72" spans="1:6" ht="12.75" customHeight="1" x14ac:dyDescent="0.2">
      <c r="A72" s="83" t="s">
        <v>155</v>
      </c>
      <c r="B72" s="83">
        <v>16</v>
      </c>
      <c r="C72" s="84">
        <v>810.64234504000001</v>
      </c>
      <c r="D72" s="84">
        <v>805.98325496999996</v>
      </c>
      <c r="E72" s="84">
        <v>134.22616638</v>
      </c>
      <c r="F72" s="84">
        <v>134.22616638</v>
      </c>
    </row>
    <row r="73" spans="1:6" ht="12.75" customHeight="1" x14ac:dyDescent="0.2">
      <c r="A73" s="83" t="s">
        <v>155</v>
      </c>
      <c r="B73" s="83">
        <v>17</v>
      </c>
      <c r="C73" s="84">
        <v>809.23114950000001</v>
      </c>
      <c r="D73" s="84">
        <v>805.90355709000005</v>
      </c>
      <c r="E73" s="84">
        <v>134.21289372000001</v>
      </c>
      <c r="F73" s="84">
        <v>134.21289372000001</v>
      </c>
    </row>
    <row r="74" spans="1:6" ht="12.75" customHeight="1" x14ac:dyDescent="0.2">
      <c r="A74" s="83" t="s">
        <v>155</v>
      </c>
      <c r="B74" s="83">
        <v>18</v>
      </c>
      <c r="C74" s="84">
        <v>801.90591626000003</v>
      </c>
      <c r="D74" s="84">
        <v>800.16399412999999</v>
      </c>
      <c r="E74" s="84">
        <v>133.25704317</v>
      </c>
      <c r="F74" s="84">
        <v>133.25704317</v>
      </c>
    </row>
    <row r="75" spans="1:6" ht="12.75" customHeight="1" x14ac:dyDescent="0.2">
      <c r="A75" s="83" t="s">
        <v>155</v>
      </c>
      <c r="B75" s="83">
        <v>19</v>
      </c>
      <c r="C75" s="84">
        <v>781.95247613000004</v>
      </c>
      <c r="D75" s="84">
        <v>781.12390186000005</v>
      </c>
      <c r="E75" s="84">
        <v>130.08616018000001</v>
      </c>
      <c r="F75" s="84">
        <v>130.08616018000001</v>
      </c>
    </row>
    <row r="76" spans="1:6" ht="12.75" customHeight="1" x14ac:dyDescent="0.2">
      <c r="A76" s="83" t="s">
        <v>155</v>
      </c>
      <c r="B76" s="83">
        <v>20</v>
      </c>
      <c r="C76" s="84">
        <v>763.26144933</v>
      </c>
      <c r="D76" s="84">
        <v>759.00750362999997</v>
      </c>
      <c r="E76" s="84">
        <v>126.40295792000001</v>
      </c>
      <c r="F76" s="84">
        <v>126.40295792000001</v>
      </c>
    </row>
    <row r="77" spans="1:6" ht="12.75" customHeight="1" x14ac:dyDescent="0.2">
      <c r="A77" s="83" t="s">
        <v>155</v>
      </c>
      <c r="B77" s="83">
        <v>21</v>
      </c>
      <c r="C77" s="84">
        <v>769.04555369000002</v>
      </c>
      <c r="D77" s="84">
        <v>763.14845793999996</v>
      </c>
      <c r="E77" s="84">
        <v>127.09258070999999</v>
      </c>
      <c r="F77" s="84">
        <v>127.09258070999999</v>
      </c>
    </row>
    <row r="78" spans="1:6" ht="12.75" customHeight="1" x14ac:dyDescent="0.2">
      <c r="A78" s="83" t="s">
        <v>155</v>
      </c>
      <c r="B78" s="83">
        <v>22</v>
      </c>
      <c r="C78" s="84">
        <v>782.04086311000003</v>
      </c>
      <c r="D78" s="84">
        <v>774.86093734999997</v>
      </c>
      <c r="E78" s="84">
        <v>129.04314382999999</v>
      </c>
      <c r="F78" s="84">
        <v>129.04314382999999</v>
      </c>
    </row>
    <row r="79" spans="1:6" ht="12.75" customHeight="1" x14ac:dyDescent="0.2">
      <c r="A79" s="83" t="s">
        <v>155</v>
      </c>
      <c r="B79" s="83">
        <v>23</v>
      </c>
      <c r="C79" s="84">
        <v>792.93978009</v>
      </c>
      <c r="D79" s="84">
        <v>790.11004489000004</v>
      </c>
      <c r="E79" s="84">
        <v>131.58268697</v>
      </c>
      <c r="F79" s="84">
        <v>131.58268697</v>
      </c>
    </row>
    <row r="80" spans="1:6" ht="12.75" customHeight="1" x14ac:dyDescent="0.2">
      <c r="A80" s="83" t="s">
        <v>155</v>
      </c>
      <c r="B80" s="83">
        <v>24</v>
      </c>
      <c r="C80" s="84">
        <v>825.64913865999995</v>
      </c>
      <c r="D80" s="84">
        <v>818.22809887999995</v>
      </c>
      <c r="E80" s="84">
        <v>136.26538797000001</v>
      </c>
      <c r="F80" s="84">
        <v>136.26538797000001</v>
      </c>
    </row>
    <row r="81" spans="1:6" ht="12.75" customHeight="1" x14ac:dyDescent="0.2">
      <c r="A81" s="83" t="s">
        <v>156</v>
      </c>
      <c r="B81" s="83">
        <v>1</v>
      </c>
      <c r="C81" s="84">
        <v>865.71508988999994</v>
      </c>
      <c r="D81" s="84">
        <v>859.46281219000002</v>
      </c>
      <c r="E81" s="84">
        <v>143.13250022</v>
      </c>
      <c r="F81" s="84">
        <v>143.13250022</v>
      </c>
    </row>
    <row r="82" spans="1:6" ht="12.75" customHeight="1" x14ac:dyDescent="0.2">
      <c r="A82" s="83" t="s">
        <v>156</v>
      </c>
      <c r="B82" s="83">
        <v>2</v>
      </c>
      <c r="C82" s="84">
        <v>885.23738169000001</v>
      </c>
      <c r="D82" s="84">
        <v>883.99816831999999</v>
      </c>
      <c r="E82" s="84">
        <v>147.21854887999999</v>
      </c>
      <c r="F82" s="84">
        <v>147.21854887999999</v>
      </c>
    </row>
    <row r="83" spans="1:6" ht="12.75" customHeight="1" x14ac:dyDescent="0.2">
      <c r="A83" s="83" t="s">
        <v>156</v>
      </c>
      <c r="B83" s="83">
        <v>3</v>
      </c>
      <c r="C83" s="84">
        <v>883.78446786999996</v>
      </c>
      <c r="D83" s="84">
        <v>877.14225528999998</v>
      </c>
      <c r="E83" s="84">
        <v>146.07678455999999</v>
      </c>
      <c r="F83" s="84">
        <v>146.07678455999999</v>
      </c>
    </row>
    <row r="84" spans="1:6" ht="12.75" customHeight="1" x14ac:dyDescent="0.2">
      <c r="A84" s="83" t="s">
        <v>156</v>
      </c>
      <c r="B84" s="83">
        <v>4</v>
      </c>
      <c r="C84" s="84">
        <v>887.65225872999997</v>
      </c>
      <c r="D84" s="84">
        <v>880.40864368999996</v>
      </c>
      <c r="E84" s="84">
        <v>146.62075962</v>
      </c>
      <c r="F84" s="84">
        <v>146.62075962</v>
      </c>
    </row>
    <row r="85" spans="1:6" ht="12.75" customHeight="1" x14ac:dyDescent="0.2">
      <c r="A85" s="83" t="s">
        <v>156</v>
      </c>
      <c r="B85" s="83">
        <v>5</v>
      </c>
      <c r="C85" s="84">
        <v>875.93991945000005</v>
      </c>
      <c r="D85" s="84">
        <v>872.29603044999999</v>
      </c>
      <c r="E85" s="84">
        <v>145.26970800999999</v>
      </c>
      <c r="F85" s="84">
        <v>145.26970800999999</v>
      </c>
    </row>
    <row r="86" spans="1:6" ht="12.75" customHeight="1" x14ac:dyDescent="0.2">
      <c r="A86" s="83" t="s">
        <v>156</v>
      </c>
      <c r="B86" s="83">
        <v>6</v>
      </c>
      <c r="C86" s="84">
        <v>879.54157226999996</v>
      </c>
      <c r="D86" s="84">
        <v>878.56938319999995</v>
      </c>
      <c r="E86" s="84">
        <v>146.31445439000001</v>
      </c>
      <c r="F86" s="84">
        <v>146.31445439000001</v>
      </c>
    </row>
    <row r="87" spans="1:6" ht="12.75" customHeight="1" x14ac:dyDescent="0.2">
      <c r="A87" s="83" t="s">
        <v>156</v>
      </c>
      <c r="B87" s="83">
        <v>7</v>
      </c>
      <c r="C87" s="84">
        <v>865.08165360999999</v>
      </c>
      <c r="D87" s="84">
        <v>857.51980438999999</v>
      </c>
      <c r="E87" s="84">
        <v>142.80891721</v>
      </c>
      <c r="F87" s="84">
        <v>142.80891721</v>
      </c>
    </row>
    <row r="88" spans="1:6" ht="12.75" customHeight="1" x14ac:dyDescent="0.2">
      <c r="A88" s="83" t="s">
        <v>156</v>
      </c>
      <c r="B88" s="83">
        <v>8</v>
      </c>
      <c r="C88" s="84">
        <v>773.28548093999996</v>
      </c>
      <c r="D88" s="84">
        <v>770.7889169</v>
      </c>
      <c r="E88" s="84">
        <v>128.36500108999999</v>
      </c>
      <c r="F88" s="84">
        <v>128.36500108999999</v>
      </c>
    </row>
    <row r="89" spans="1:6" ht="12.75" customHeight="1" x14ac:dyDescent="0.2">
      <c r="A89" s="83" t="s">
        <v>156</v>
      </c>
      <c r="B89" s="83">
        <v>9</v>
      </c>
      <c r="C89" s="84">
        <v>701.13699455999995</v>
      </c>
      <c r="D89" s="84">
        <v>700.94178910999995</v>
      </c>
      <c r="E89" s="84">
        <v>116.73285844</v>
      </c>
      <c r="F89" s="84">
        <v>116.73285844</v>
      </c>
    </row>
    <row r="90" spans="1:6" ht="12.75" customHeight="1" x14ac:dyDescent="0.2">
      <c r="A90" s="83" t="s">
        <v>156</v>
      </c>
      <c r="B90" s="83">
        <v>10</v>
      </c>
      <c r="C90" s="84">
        <v>703.01762470000006</v>
      </c>
      <c r="D90" s="84">
        <v>696.78475317000004</v>
      </c>
      <c r="E90" s="84">
        <v>116.04055746</v>
      </c>
      <c r="F90" s="84">
        <v>116.04055746</v>
      </c>
    </row>
    <row r="91" spans="1:6" ht="12.75" customHeight="1" x14ac:dyDescent="0.2">
      <c r="A91" s="83" t="s">
        <v>156</v>
      </c>
      <c r="B91" s="83">
        <v>11</v>
      </c>
      <c r="C91" s="84">
        <v>697.81459127999995</v>
      </c>
      <c r="D91" s="84">
        <v>697.56094538000002</v>
      </c>
      <c r="E91" s="84">
        <v>116.16982231</v>
      </c>
      <c r="F91" s="84">
        <v>116.16982231</v>
      </c>
    </row>
    <row r="92" spans="1:6" ht="12.75" customHeight="1" x14ac:dyDescent="0.2">
      <c r="A92" s="83" t="s">
        <v>156</v>
      </c>
      <c r="B92" s="83">
        <v>12</v>
      </c>
      <c r="C92" s="84">
        <v>709.15822378999997</v>
      </c>
      <c r="D92" s="84">
        <v>702.41046774999995</v>
      </c>
      <c r="E92" s="84">
        <v>116.97744801</v>
      </c>
      <c r="F92" s="84">
        <v>116.97744801</v>
      </c>
    </row>
    <row r="93" spans="1:6" ht="12.75" customHeight="1" x14ac:dyDescent="0.2">
      <c r="A93" s="83" t="s">
        <v>156</v>
      </c>
      <c r="B93" s="83">
        <v>13</v>
      </c>
      <c r="C93" s="84">
        <v>723.38392064000004</v>
      </c>
      <c r="D93" s="84">
        <v>717.53445853000005</v>
      </c>
      <c r="E93" s="84">
        <v>119.49615455999999</v>
      </c>
      <c r="F93" s="84">
        <v>119.49615455999999</v>
      </c>
    </row>
    <row r="94" spans="1:6" ht="12.75" customHeight="1" x14ac:dyDescent="0.2">
      <c r="A94" s="83" t="s">
        <v>156</v>
      </c>
      <c r="B94" s="83">
        <v>14</v>
      </c>
      <c r="C94" s="84">
        <v>740.00803642000005</v>
      </c>
      <c r="D94" s="84">
        <v>732.28707383000005</v>
      </c>
      <c r="E94" s="84">
        <v>121.95301329</v>
      </c>
      <c r="F94" s="84">
        <v>121.95301329</v>
      </c>
    </row>
    <row r="95" spans="1:6" ht="12.75" customHeight="1" x14ac:dyDescent="0.2">
      <c r="A95" s="83" t="s">
        <v>156</v>
      </c>
      <c r="B95" s="83">
        <v>15</v>
      </c>
      <c r="C95" s="84">
        <v>743.57640847000005</v>
      </c>
      <c r="D95" s="84">
        <v>740.94631755</v>
      </c>
      <c r="E95" s="84">
        <v>123.39509919</v>
      </c>
      <c r="F95" s="84">
        <v>123.39509919</v>
      </c>
    </row>
    <row r="96" spans="1:6" ht="12.75" customHeight="1" x14ac:dyDescent="0.2">
      <c r="A96" s="83" t="s">
        <v>156</v>
      </c>
      <c r="B96" s="83">
        <v>16</v>
      </c>
      <c r="C96" s="84">
        <v>748.50729739999997</v>
      </c>
      <c r="D96" s="84">
        <v>746.62018092000005</v>
      </c>
      <c r="E96" s="84">
        <v>124.34000831</v>
      </c>
      <c r="F96" s="84">
        <v>124.34000831</v>
      </c>
    </row>
    <row r="97" spans="1:6" ht="12.75" customHeight="1" x14ac:dyDescent="0.2">
      <c r="A97" s="83" t="s">
        <v>156</v>
      </c>
      <c r="B97" s="83">
        <v>17</v>
      </c>
      <c r="C97" s="84">
        <v>743.16715968000005</v>
      </c>
      <c r="D97" s="84">
        <v>740.50847251000005</v>
      </c>
      <c r="E97" s="84">
        <v>123.32218172</v>
      </c>
      <c r="F97" s="84">
        <v>123.32218172</v>
      </c>
    </row>
    <row r="98" spans="1:6" ht="12.75" customHeight="1" x14ac:dyDescent="0.2">
      <c r="A98" s="83" t="s">
        <v>156</v>
      </c>
      <c r="B98" s="83">
        <v>18</v>
      </c>
      <c r="C98" s="84">
        <v>740.92883664999999</v>
      </c>
      <c r="D98" s="84">
        <v>735.56691752999996</v>
      </c>
      <c r="E98" s="84">
        <v>122.49922916</v>
      </c>
      <c r="F98" s="84">
        <v>122.49922916</v>
      </c>
    </row>
    <row r="99" spans="1:6" ht="12.75" customHeight="1" x14ac:dyDescent="0.2">
      <c r="A99" s="83" t="s">
        <v>156</v>
      </c>
      <c r="B99" s="83">
        <v>19</v>
      </c>
      <c r="C99" s="84">
        <v>721.14950862000001</v>
      </c>
      <c r="D99" s="84">
        <v>717.39745336999999</v>
      </c>
      <c r="E99" s="84">
        <v>119.47333811</v>
      </c>
      <c r="F99" s="84">
        <v>119.47333811</v>
      </c>
    </row>
    <row r="100" spans="1:6" ht="12.75" customHeight="1" x14ac:dyDescent="0.2">
      <c r="A100" s="83" t="s">
        <v>156</v>
      </c>
      <c r="B100" s="83">
        <v>20</v>
      </c>
      <c r="C100" s="84">
        <v>742.60299579000002</v>
      </c>
      <c r="D100" s="84">
        <v>742.39829892</v>
      </c>
      <c r="E100" s="84">
        <v>123.63690805</v>
      </c>
      <c r="F100" s="84">
        <v>123.63690805</v>
      </c>
    </row>
    <row r="101" spans="1:6" ht="12.75" customHeight="1" x14ac:dyDescent="0.2">
      <c r="A101" s="83" t="s">
        <v>156</v>
      </c>
      <c r="B101" s="83">
        <v>21</v>
      </c>
      <c r="C101" s="84">
        <v>756.02636254000004</v>
      </c>
      <c r="D101" s="84">
        <v>749.32578396999997</v>
      </c>
      <c r="E101" s="84">
        <v>124.79059177000001</v>
      </c>
      <c r="F101" s="84">
        <v>124.79059177000001</v>
      </c>
    </row>
    <row r="102" spans="1:6" ht="12.75" customHeight="1" x14ac:dyDescent="0.2">
      <c r="A102" s="83" t="s">
        <v>156</v>
      </c>
      <c r="B102" s="83">
        <v>22</v>
      </c>
      <c r="C102" s="84">
        <v>735.52729980000004</v>
      </c>
      <c r="D102" s="84">
        <v>730.94096998999999</v>
      </c>
      <c r="E102" s="84">
        <v>121.72883697</v>
      </c>
      <c r="F102" s="84">
        <v>121.72883697</v>
      </c>
    </row>
    <row r="103" spans="1:6" ht="12.75" customHeight="1" x14ac:dyDescent="0.2">
      <c r="A103" s="83" t="s">
        <v>156</v>
      </c>
      <c r="B103" s="83">
        <v>23</v>
      </c>
      <c r="C103" s="84">
        <v>729.25263566000001</v>
      </c>
      <c r="D103" s="84">
        <v>727.01396365000005</v>
      </c>
      <c r="E103" s="84">
        <v>121.07484447</v>
      </c>
      <c r="F103" s="84">
        <v>121.07484447</v>
      </c>
    </row>
    <row r="104" spans="1:6" ht="12.75" customHeight="1" x14ac:dyDescent="0.2">
      <c r="A104" s="83" t="s">
        <v>156</v>
      </c>
      <c r="B104" s="83">
        <v>24</v>
      </c>
      <c r="C104" s="84">
        <v>781.43448903000001</v>
      </c>
      <c r="D104" s="84">
        <v>774.01812378</v>
      </c>
      <c r="E104" s="84">
        <v>128.90278405000001</v>
      </c>
      <c r="F104" s="84">
        <v>128.90278405000001</v>
      </c>
    </row>
    <row r="105" spans="1:6" ht="12.75" customHeight="1" x14ac:dyDescent="0.2">
      <c r="A105" s="83" t="s">
        <v>157</v>
      </c>
      <c r="B105" s="83">
        <v>1</v>
      </c>
      <c r="C105" s="84">
        <v>865.38319475000003</v>
      </c>
      <c r="D105" s="84">
        <v>861.73268870000004</v>
      </c>
      <c r="E105" s="84">
        <v>143.51051902</v>
      </c>
      <c r="F105" s="84">
        <v>143.51051902</v>
      </c>
    </row>
    <row r="106" spans="1:6" ht="12.75" customHeight="1" x14ac:dyDescent="0.2">
      <c r="A106" s="83" t="s">
        <v>157</v>
      </c>
      <c r="B106" s="83">
        <v>2</v>
      </c>
      <c r="C106" s="84">
        <v>886.66418153999996</v>
      </c>
      <c r="D106" s="84">
        <v>884.48376252000003</v>
      </c>
      <c r="E106" s="84">
        <v>147.29941836</v>
      </c>
      <c r="F106" s="84">
        <v>147.29941836</v>
      </c>
    </row>
    <row r="107" spans="1:6" ht="12.75" customHeight="1" x14ac:dyDescent="0.2">
      <c r="A107" s="83" t="s">
        <v>157</v>
      </c>
      <c r="B107" s="83">
        <v>3</v>
      </c>
      <c r="C107" s="84">
        <v>902.01735925000003</v>
      </c>
      <c r="D107" s="84">
        <v>895.18997205000005</v>
      </c>
      <c r="E107" s="84">
        <v>149.08240014</v>
      </c>
      <c r="F107" s="84">
        <v>149.08240014</v>
      </c>
    </row>
    <row r="108" spans="1:6" ht="12.75" customHeight="1" x14ac:dyDescent="0.2">
      <c r="A108" s="83" t="s">
        <v>157</v>
      </c>
      <c r="B108" s="83">
        <v>4</v>
      </c>
      <c r="C108" s="84">
        <v>899.79184363000002</v>
      </c>
      <c r="D108" s="84">
        <v>896.57283025000004</v>
      </c>
      <c r="E108" s="84">
        <v>149.31269742999999</v>
      </c>
      <c r="F108" s="84">
        <v>149.31269742999999</v>
      </c>
    </row>
    <row r="109" spans="1:6" ht="12.75" customHeight="1" x14ac:dyDescent="0.2">
      <c r="A109" s="83" t="s">
        <v>157</v>
      </c>
      <c r="B109" s="83">
        <v>5</v>
      </c>
      <c r="C109" s="84">
        <v>897.99284904000001</v>
      </c>
      <c r="D109" s="84">
        <v>890.09137000999999</v>
      </c>
      <c r="E109" s="84">
        <v>148.23329340999999</v>
      </c>
      <c r="F109" s="84">
        <v>148.23329340999999</v>
      </c>
    </row>
    <row r="110" spans="1:6" ht="12.75" customHeight="1" x14ac:dyDescent="0.2">
      <c r="A110" s="83" t="s">
        <v>157</v>
      </c>
      <c r="B110" s="83">
        <v>6</v>
      </c>
      <c r="C110" s="84">
        <v>831.20248289000006</v>
      </c>
      <c r="D110" s="84">
        <v>829.12088327000004</v>
      </c>
      <c r="E110" s="84">
        <v>138.07944140000001</v>
      </c>
      <c r="F110" s="84">
        <v>138.07944140000001</v>
      </c>
    </row>
    <row r="111" spans="1:6" ht="12.75" customHeight="1" x14ac:dyDescent="0.2">
      <c r="A111" s="83" t="s">
        <v>157</v>
      </c>
      <c r="B111" s="83">
        <v>7</v>
      </c>
      <c r="C111" s="84">
        <v>787.08924952999996</v>
      </c>
      <c r="D111" s="84">
        <v>783.98553963999996</v>
      </c>
      <c r="E111" s="84">
        <v>130.56272923</v>
      </c>
      <c r="F111" s="84">
        <v>130.56272923</v>
      </c>
    </row>
    <row r="112" spans="1:6" ht="12.75" customHeight="1" x14ac:dyDescent="0.2">
      <c r="A112" s="83" t="s">
        <v>157</v>
      </c>
      <c r="B112" s="83">
        <v>8</v>
      </c>
      <c r="C112" s="84">
        <v>754.23685731</v>
      </c>
      <c r="D112" s="84">
        <v>754.02963955999996</v>
      </c>
      <c r="E112" s="84">
        <v>125.57395855</v>
      </c>
      <c r="F112" s="84">
        <v>125.57395855</v>
      </c>
    </row>
    <row r="113" spans="1:6" ht="12.75" customHeight="1" x14ac:dyDescent="0.2">
      <c r="A113" s="83" t="s">
        <v>157</v>
      </c>
      <c r="B113" s="83">
        <v>9</v>
      </c>
      <c r="C113" s="84">
        <v>715.60072545000003</v>
      </c>
      <c r="D113" s="84">
        <v>712.88043866999999</v>
      </c>
      <c r="E113" s="84">
        <v>118.72108729</v>
      </c>
      <c r="F113" s="84">
        <v>118.72108729</v>
      </c>
    </row>
    <row r="114" spans="1:6" ht="12.75" customHeight="1" x14ac:dyDescent="0.2">
      <c r="A114" s="83" t="s">
        <v>157</v>
      </c>
      <c r="B114" s="83">
        <v>10</v>
      </c>
      <c r="C114" s="84">
        <v>727.05044626999995</v>
      </c>
      <c r="D114" s="84">
        <v>720.71842130000005</v>
      </c>
      <c r="E114" s="84">
        <v>120.02640270000001</v>
      </c>
      <c r="F114" s="84">
        <v>120.02640270000001</v>
      </c>
    </row>
    <row r="115" spans="1:6" ht="12.75" customHeight="1" x14ac:dyDescent="0.2">
      <c r="A115" s="83" t="s">
        <v>157</v>
      </c>
      <c r="B115" s="83">
        <v>11</v>
      </c>
      <c r="C115" s="84">
        <v>730.29548889</v>
      </c>
      <c r="D115" s="84">
        <v>725.90942457999995</v>
      </c>
      <c r="E115" s="84">
        <v>120.89089767</v>
      </c>
      <c r="F115" s="84">
        <v>120.89089767</v>
      </c>
    </row>
    <row r="116" spans="1:6" ht="12.75" customHeight="1" x14ac:dyDescent="0.2">
      <c r="A116" s="83" t="s">
        <v>157</v>
      </c>
      <c r="B116" s="83">
        <v>12</v>
      </c>
      <c r="C116" s="84">
        <v>750.64171159</v>
      </c>
      <c r="D116" s="84">
        <v>743.34009086000003</v>
      </c>
      <c r="E116" s="84">
        <v>123.79375141</v>
      </c>
      <c r="F116" s="84">
        <v>123.79375141</v>
      </c>
    </row>
    <row r="117" spans="1:6" ht="12.75" customHeight="1" x14ac:dyDescent="0.2">
      <c r="A117" s="83" t="s">
        <v>157</v>
      </c>
      <c r="B117" s="83">
        <v>13</v>
      </c>
      <c r="C117" s="84">
        <v>761.15114331999996</v>
      </c>
      <c r="D117" s="84">
        <v>754.49897226999997</v>
      </c>
      <c r="E117" s="84">
        <v>125.65211988999999</v>
      </c>
      <c r="F117" s="84">
        <v>125.65211988999999</v>
      </c>
    </row>
    <row r="118" spans="1:6" ht="12.75" customHeight="1" x14ac:dyDescent="0.2">
      <c r="A118" s="83" t="s">
        <v>157</v>
      </c>
      <c r="B118" s="83">
        <v>14</v>
      </c>
      <c r="C118" s="84">
        <v>774.09565234000002</v>
      </c>
      <c r="D118" s="84">
        <v>766.59983002000001</v>
      </c>
      <c r="E118" s="84">
        <v>127.66736243</v>
      </c>
      <c r="F118" s="84">
        <v>127.66736243</v>
      </c>
    </row>
    <row r="119" spans="1:6" ht="12.75" customHeight="1" x14ac:dyDescent="0.2">
      <c r="A119" s="83" t="s">
        <v>157</v>
      </c>
      <c r="B119" s="83">
        <v>15</v>
      </c>
      <c r="C119" s="84">
        <v>778.84858743999996</v>
      </c>
      <c r="D119" s="84">
        <v>778.16889841</v>
      </c>
      <c r="E119" s="84">
        <v>129.59404229</v>
      </c>
      <c r="F119" s="84">
        <v>129.59404229</v>
      </c>
    </row>
    <row r="120" spans="1:6" ht="12.75" customHeight="1" x14ac:dyDescent="0.2">
      <c r="A120" s="83" t="s">
        <v>157</v>
      </c>
      <c r="B120" s="83">
        <v>16</v>
      </c>
      <c r="C120" s="84">
        <v>793.18056104000004</v>
      </c>
      <c r="D120" s="84">
        <v>788.62183091999998</v>
      </c>
      <c r="E120" s="84">
        <v>131.33484403</v>
      </c>
      <c r="F120" s="84">
        <v>131.33484403</v>
      </c>
    </row>
    <row r="121" spans="1:6" ht="12.75" customHeight="1" x14ac:dyDescent="0.2">
      <c r="A121" s="83" t="s">
        <v>157</v>
      </c>
      <c r="B121" s="83">
        <v>17</v>
      </c>
      <c r="C121" s="84">
        <v>783.62487246000001</v>
      </c>
      <c r="D121" s="84">
        <v>781.45584842999995</v>
      </c>
      <c r="E121" s="84">
        <v>130.14144161999999</v>
      </c>
      <c r="F121" s="84">
        <v>130.14144161999999</v>
      </c>
    </row>
    <row r="122" spans="1:6" ht="12.75" customHeight="1" x14ac:dyDescent="0.2">
      <c r="A122" s="83" t="s">
        <v>157</v>
      </c>
      <c r="B122" s="83">
        <v>18</v>
      </c>
      <c r="C122" s="84">
        <v>770.38292374000002</v>
      </c>
      <c r="D122" s="84">
        <v>766.56579666000005</v>
      </c>
      <c r="E122" s="84">
        <v>127.66169461</v>
      </c>
      <c r="F122" s="84">
        <v>127.66169461</v>
      </c>
    </row>
    <row r="123" spans="1:6" ht="12.75" customHeight="1" x14ac:dyDescent="0.2">
      <c r="A123" s="83" t="s">
        <v>157</v>
      </c>
      <c r="B123" s="83">
        <v>19</v>
      </c>
      <c r="C123" s="84">
        <v>753.69096157000001</v>
      </c>
      <c r="D123" s="84">
        <v>748.70348335000006</v>
      </c>
      <c r="E123" s="84">
        <v>124.68695559</v>
      </c>
      <c r="F123" s="84">
        <v>124.68695559</v>
      </c>
    </row>
    <row r="124" spans="1:6" ht="12.75" customHeight="1" x14ac:dyDescent="0.2">
      <c r="A124" s="83" t="s">
        <v>157</v>
      </c>
      <c r="B124" s="83">
        <v>20</v>
      </c>
      <c r="C124" s="84">
        <v>749.34043498999995</v>
      </c>
      <c r="D124" s="84">
        <v>742.03488976000006</v>
      </c>
      <c r="E124" s="84">
        <v>123.57638692</v>
      </c>
      <c r="F124" s="84">
        <v>123.57638692</v>
      </c>
    </row>
    <row r="125" spans="1:6" ht="12.75" customHeight="1" x14ac:dyDescent="0.2">
      <c r="A125" s="83" t="s">
        <v>157</v>
      </c>
      <c r="B125" s="83">
        <v>21</v>
      </c>
      <c r="C125" s="84">
        <v>745.64491147000001</v>
      </c>
      <c r="D125" s="84">
        <v>739.03634255999998</v>
      </c>
      <c r="E125" s="84">
        <v>123.07701736999999</v>
      </c>
      <c r="F125" s="84">
        <v>123.07701736999999</v>
      </c>
    </row>
    <row r="126" spans="1:6" ht="12.75" customHeight="1" x14ac:dyDescent="0.2">
      <c r="A126" s="83" t="s">
        <v>157</v>
      </c>
      <c r="B126" s="83">
        <v>22</v>
      </c>
      <c r="C126" s="84">
        <v>744.07908147000001</v>
      </c>
      <c r="D126" s="84">
        <v>743.51453980999997</v>
      </c>
      <c r="E126" s="84">
        <v>123.82280365</v>
      </c>
      <c r="F126" s="84">
        <v>123.82280365</v>
      </c>
    </row>
    <row r="127" spans="1:6" ht="12.75" customHeight="1" x14ac:dyDescent="0.2">
      <c r="A127" s="83" t="s">
        <v>157</v>
      </c>
      <c r="B127" s="83">
        <v>23</v>
      </c>
      <c r="C127" s="84">
        <v>757.71802700000001</v>
      </c>
      <c r="D127" s="84">
        <v>752.44183625000005</v>
      </c>
      <c r="E127" s="84">
        <v>125.30953029</v>
      </c>
      <c r="F127" s="84">
        <v>125.30953029</v>
      </c>
    </row>
    <row r="128" spans="1:6" ht="12.75" customHeight="1" x14ac:dyDescent="0.2">
      <c r="A128" s="83" t="s">
        <v>157</v>
      </c>
      <c r="B128" s="83">
        <v>24</v>
      </c>
      <c r="C128" s="84">
        <v>796.53102980999995</v>
      </c>
      <c r="D128" s="84">
        <v>789.29507151999996</v>
      </c>
      <c r="E128" s="84">
        <v>131.44696361000001</v>
      </c>
      <c r="F128" s="84">
        <v>131.44696361000001</v>
      </c>
    </row>
    <row r="129" spans="1:6" ht="12.75" customHeight="1" x14ac:dyDescent="0.2">
      <c r="A129" s="83" t="s">
        <v>158</v>
      </c>
      <c r="B129" s="83">
        <v>1</v>
      </c>
      <c r="C129" s="84">
        <v>839.99935223</v>
      </c>
      <c r="D129" s="84">
        <v>836.29985983999995</v>
      </c>
      <c r="E129" s="84">
        <v>139.2750078</v>
      </c>
      <c r="F129" s="84">
        <v>139.2750078</v>
      </c>
    </row>
    <row r="130" spans="1:6" ht="12.75" customHeight="1" x14ac:dyDescent="0.2">
      <c r="A130" s="83" t="s">
        <v>158</v>
      </c>
      <c r="B130" s="83">
        <v>2</v>
      </c>
      <c r="C130" s="84">
        <v>879.45571476999999</v>
      </c>
      <c r="D130" s="84">
        <v>874.45861178999996</v>
      </c>
      <c r="E130" s="84">
        <v>145.62985818000001</v>
      </c>
      <c r="F130" s="84">
        <v>145.62985818000001</v>
      </c>
    </row>
    <row r="131" spans="1:6" ht="12.75" customHeight="1" x14ac:dyDescent="0.2">
      <c r="A131" s="83" t="s">
        <v>158</v>
      </c>
      <c r="B131" s="83">
        <v>3</v>
      </c>
      <c r="C131" s="84">
        <v>889.16869528999996</v>
      </c>
      <c r="D131" s="84">
        <v>881.26075166999999</v>
      </c>
      <c r="E131" s="84">
        <v>146.76266727000001</v>
      </c>
      <c r="F131" s="84">
        <v>146.76266727000001</v>
      </c>
    </row>
    <row r="132" spans="1:6" ht="12.75" customHeight="1" x14ac:dyDescent="0.2">
      <c r="A132" s="83" t="s">
        <v>158</v>
      </c>
      <c r="B132" s="83">
        <v>4</v>
      </c>
      <c r="C132" s="84">
        <v>897.20197844999996</v>
      </c>
      <c r="D132" s="84">
        <v>893.67519802000004</v>
      </c>
      <c r="E132" s="84">
        <v>148.83013396999999</v>
      </c>
      <c r="F132" s="84">
        <v>148.83013396999999</v>
      </c>
    </row>
    <row r="133" spans="1:6" ht="12.75" customHeight="1" x14ac:dyDescent="0.2">
      <c r="A133" s="83" t="s">
        <v>158</v>
      </c>
      <c r="B133" s="83">
        <v>5</v>
      </c>
      <c r="C133" s="84">
        <v>874.36878696999997</v>
      </c>
      <c r="D133" s="84">
        <v>868.43770497000003</v>
      </c>
      <c r="E133" s="84">
        <v>144.62715342000001</v>
      </c>
      <c r="F133" s="84">
        <v>144.62715342000001</v>
      </c>
    </row>
    <row r="134" spans="1:6" ht="12.75" customHeight="1" x14ac:dyDescent="0.2">
      <c r="A134" s="83" t="s">
        <v>158</v>
      </c>
      <c r="B134" s="83">
        <v>6</v>
      </c>
      <c r="C134" s="84">
        <v>856.17441486999996</v>
      </c>
      <c r="D134" s="84">
        <v>853.95230866999998</v>
      </c>
      <c r="E134" s="84">
        <v>142.21479658999999</v>
      </c>
      <c r="F134" s="84">
        <v>142.21479658999999</v>
      </c>
    </row>
    <row r="135" spans="1:6" ht="12.75" customHeight="1" x14ac:dyDescent="0.2">
      <c r="A135" s="83" t="s">
        <v>158</v>
      </c>
      <c r="B135" s="83">
        <v>7</v>
      </c>
      <c r="C135" s="84">
        <v>815.47470215999999</v>
      </c>
      <c r="D135" s="84">
        <v>809.41403849999995</v>
      </c>
      <c r="E135" s="84">
        <v>134.79751934000001</v>
      </c>
      <c r="F135" s="84">
        <v>134.79751934000001</v>
      </c>
    </row>
    <row r="136" spans="1:6" ht="12.75" customHeight="1" x14ac:dyDescent="0.2">
      <c r="A136" s="83" t="s">
        <v>158</v>
      </c>
      <c r="B136" s="83">
        <v>8</v>
      </c>
      <c r="C136" s="84">
        <v>793.31742374999999</v>
      </c>
      <c r="D136" s="84">
        <v>791.45807476000004</v>
      </c>
      <c r="E136" s="84">
        <v>131.80718404000001</v>
      </c>
      <c r="F136" s="84">
        <v>131.80718404000001</v>
      </c>
    </row>
    <row r="137" spans="1:6" ht="12.75" customHeight="1" x14ac:dyDescent="0.2">
      <c r="A137" s="83" t="s">
        <v>158</v>
      </c>
      <c r="B137" s="83">
        <v>9</v>
      </c>
      <c r="C137" s="84">
        <v>755.34622466999997</v>
      </c>
      <c r="D137" s="84">
        <v>748.52377921000004</v>
      </c>
      <c r="E137" s="84">
        <v>124.65702818</v>
      </c>
      <c r="F137" s="84">
        <v>124.65702818</v>
      </c>
    </row>
    <row r="138" spans="1:6" ht="12.75" customHeight="1" x14ac:dyDescent="0.2">
      <c r="A138" s="83" t="s">
        <v>158</v>
      </c>
      <c r="B138" s="83">
        <v>10</v>
      </c>
      <c r="C138" s="84">
        <v>750.09645089000003</v>
      </c>
      <c r="D138" s="84">
        <v>748.37966623</v>
      </c>
      <c r="E138" s="84">
        <v>124.63302801</v>
      </c>
      <c r="F138" s="84">
        <v>124.63302801</v>
      </c>
    </row>
    <row r="139" spans="1:6" ht="12.75" customHeight="1" x14ac:dyDescent="0.2">
      <c r="A139" s="83" t="s">
        <v>158</v>
      </c>
      <c r="B139" s="83">
        <v>11</v>
      </c>
      <c r="C139" s="84">
        <v>772.87109883000005</v>
      </c>
      <c r="D139" s="84">
        <v>768.903322</v>
      </c>
      <c r="E139" s="84">
        <v>128.05097946000001</v>
      </c>
      <c r="F139" s="84">
        <v>128.05097946000001</v>
      </c>
    </row>
    <row r="140" spans="1:6" ht="12.75" customHeight="1" x14ac:dyDescent="0.2">
      <c r="A140" s="83" t="s">
        <v>158</v>
      </c>
      <c r="B140" s="83">
        <v>12</v>
      </c>
      <c r="C140" s="84">
        <v>801.46576579999999</v>
      </c>
      <c r="D140" s="84">
        <v>795.55314624000005</v>
      </c>
      <c r="E140" s="84">
        <v>132.48916564000001</v>
      </c>
      <c r="F140" s="84">
        <v>132.48916564000001</v>
      </c>
    </row>
    <row r="141" spans="1:6" ht="12.75" customHeight="1" x14ac:dyDescent="0.2">
      <c r="A141" s="83" t="s">
        <v>158</v>
      </c>
      <c r="B141" s="83">
        <v>13</v>
      </c>
      <c r="C141" s="84">
        <v>804.14253970000004</v>
      </c>
      <c r="D141" s="84">
        <v>802.04144316999998</v>
      </c>
      <c r="E141" s="84">
        <v>133.56970820999999</v>
      </c>
      <c r="F141" s="84">
        <v>133.56970820999999</v>
      </c>
    </row>
    <row r="142" spans="1:6" ht="12.75" customHeight="1" x14ac:dyDescent="0.2">
      <c r="A142" s="83" t="s">
        <v>158</v>
      </c>
      <c r="B142" s="83">
        <v>14</v>
      </c>
      <c r="C142" s="84">
        <v>820.49432622999996</v>
      </c>
      <c r="D142" s="84">
        <v>812.98917587000005</v>
      </c>
      <c r="E142" s="84">
        <v>135.39291258</v>
      </c>
      <c r="F142" s="84">
        <v>135.39291258</v>
      </c>
    </row>
    <row r="143" spans="1:6" ht="12.75" customHeight="1" x14ac:dyDescent="0.2">
      <c r="A143" s="83" t="s">
        <v>158</v>
      </c>
      <c r="B143" s="83">
        <v>15</v>
      </c>
      <c r="C143" s="84">
        <v>829.55492351999999</v>
      </c>
      <c r="D143" s="84">
        <v>823.69029690000002</v>
      </c>
      <c r="E143" s="84">
        <v>137.17504693999999</v>
      </c>
      <c r="F143" s="84">
        <v>137.17504693999999</v>
      </c>
    </row>
    <row r="144" spans="1:6" ht="12.75" customHeight="1" x14ac:dyDescent="0.2">
      <c r="A144" s="83" t="s">
        <v>158</v>
      </c>
      <c r="B144" s="83">
        <v>16</v>
      </c>
      <c r="C144" s="84">
        <v>841.18443396999999</v>
      </c>
      <c r="D144" s="84">
        <v>833.36018622999995</v>
      </c>
      <c r="E144" s="84">
        <v>138.78544289999999</v>
      </c>
      <c r="F144" s="84">
        <v>138.78544289999999</v>
      </c>
    </row>
    <row r="145" spans="1:6" ht="12.75" customHeight="1" x14ac:dyDescent="0.2">
      <c r="A145" s="83" t="s">
        <v>158</v>
      </c>
      <c r="B145" s="83">
        <v>17</v>
      </c>
      <c r="C145" s="84">
        <v>843.39533457000005</v>
      </c>
      <c r="D145" s="84">
        <v>832.44620871999996</v>
      </c>
      <c r="E145" s="84">
        <v>138.63323166999999</v>
      </c>
      <c r="F145" s="84">
        <v>138.63323166999999</v>
      </c>
    </row>
    <row r="146" spans="1:6" ht="12.75" customHeight="1" x14ac:dyDescent="0.2">
      <c r="A146" s="83" t="s">
        <v>158</v>
      </c>
      <c r="B146" s="83">
        <v>18</v>
      </c>
      <c r="C146" s="84">
        <v>830.18264933</v>
      </c>
      <c r="D146" s="84">
        <v>822.18990431999998</v>
      </c>
      <c r="E146" s="84">
        <v>136.92517581000001</v>
      </c>
      <c r="F146" s="84">
        <v>136.92517581000001</v>
      </c>
    </row>
    <row r="147" spans="1:6" ht="12.75" customHeight="1" x14ac:dyDescent="0.2">
      <c r="A147" s="83" t="s">
        <v>158</v>
      </c>
      <c r="B147" s="83">
        <v>19</v>
      </c>
      <c r="C147" s="84">
        <v>807.32742186999997</v>
      </c>
      <c r="D147" s="84">
        <v>803.98010767000005</v>
      </c>
      <c r="E147" s="84">
        <v>133.89256789999999</v>
      </c>
      <c r="F147" s="84">
        <v>133.89256789999999</v>
      </c>
    </row>
    <row r="148" spans="1:6" ht="12.75" customHeight="1" x14ac:dyDescent="0.2">
      <c r="A148" s="83" t="s">
        <v>158</v>
      </c>
      <c r="B148" s="83">
        <v>20</v>
      </c>
      <c r="C148" s="84">
        <v>786.76038156000004</v>
      </c>
      <c r="D148" s="84">
        <v>781.03397722</v>
      </c>
      <c r="E148" s="84">
        <v>130.07118439000001</v>
      </c>
      <c r="F148" s="84">
        <v>130.07118439000001</v>
      </c>
    </row>
    <row r="149" spans="1:6" ht="12.75" customHeight="1" x14ac:dyDescent="0.2">
      <c r="A149" s="83" t="s">
        <v>158</v>
      </c>
      <c r="B149" s="83">
        <v>21</v>
      </c>
      <c r="C149" s="84">
        <v>785.00424814999997</v>
      </c>
      <c r="D149" s="84">
        <v>778.31427382000004</v>
      </c>
      <c r="E149" s="84">
        <v>129.61825268999999</v>
      </c>
      <c r="F149" s="84">
        <v>129.61825268999999</v>
      </c>
    </row>
    <row r="150" spans="1:6" ht="12.75" customHeight="1" x14ac:dyDescent="0.2">
      <c r="A150" s="83" t="s">
        <v>158</v>
      </c>
      <c r="B150" s="83">
        <v>22</v>
      </c>
      <c r="C150" s="84">
        <v>792.12764202000005</v>
      </c>
      <c r="D150" s="84">
        <v>789.75072310999997</v>
      </c>
      <c r="E150" s="84">
        <v>131.52284653999999</v>
      </c>
      <c r="F150" s="84">
        <v>131.52284653999999</v>
      </c>
    </row>
    <row r="151" spans="1:6" ht="12.75" customHeight="1" x14ac:dyDescent="0.2">
      <c r="A151" s="83" t="s">
        <v>158</v>
      </c>
      <c r="B151" s="83">
        <v>23</v>
      </c>
      <c r="C151" s="84">
        <v>810.51855549000004</v>
      </c>
      <c r="D151" s="84">
        <v>804.30862706999994</v>
      </c>
      <c r="E151" s="84">
        <v>133.94727859</v>
      </c>
      <c r="F151" s="84">
        <v>133.94727859</v>
      </c>
    </row>
    <row r="152" spans="1:6" ht="12.75" customHeight="1" x14ac:dyDescent="0.2">
      <c r="A152" s="83" t="s">
        <v>158</v>
      </c>
      <c r="B152" s="83">
        <v>24</v>
      </c>
      <c r="C152" s="84">
        <v>826.52696278999997</v>
      </c>
      <c r="D152" s="84">
        <v>820.98408326000003</v>
      </c>
      <c r="E152" s="84">
        <v>136.72436178999999</v>
      </c>
      <c r="F152" s="84">
        <v>136.72436178999999</v>
      </c>
    </row>
    <row r="153" spans="1:6" ht="12.75" customHeight="1" x14ac:dyDescent="0.2">
      <c r="A153" s="83" t="s">
        <v>159</v>
      </c>
      <c r="B153" s="83">
        <v>1</v>
      </c>
      <c r="C153" s="84">
        <v>884.10336688999996</v>
      </c>
      <c r="D153" s="84">
        <v>877.18767169</v>
      </c>
      <c r="E153" s="84">
        <v>146.08434808000001</v>
      </c>
      <c r="F153" s="84">
        <v>146.08434808000001</v>
      </c>
    </row>
    <row r="154" spans="1:6" ht="12.75" customHeight="1" x14ac:dyDescent="0.2">
      <c r="A154" s="83" t="s">
        <v>159</v>
      </c>
      <c r="B154" s="83">
        <v>2</v>
      </c>
      <c r="C154" s="84">
        <v>908.75723901000003</v>
      </c>
      <c r="D154" s="84">
        <v>901.91826211</v>
      </c>
      <c r="E154" s="84">
        <v>150.2029105</v>
      </c>
      <c r="F154" s="84">
        <v>150.2029105</v>
      </c>
    </row>
    <row r="155" spans="1:6" ht="12.75" customHeight="1" x14ac:dyDescent="0.2">
      <c r="A155" s="83" t="s">
        <v>159</v>
      </c>
      <c r="B155" s="83">
        <v>3</v>
      </c>
      <c r="C155" s="84">
        <v>919.85911808000003</v>
      </c>
      <c r="D155" s="84">
        <v>911.54908713999998</v>
      </c>
      <c r="E155" s="84">
        <v>151.80680079000001</v>
      </c>
      <c r="F155" s="84">
        <v>151.80680079000001</v>
      </c>
    </row>
    <row r="156" spans="1:6" ht="12.75" customHeight="1" x14ac:dyDescent="0.2">
      <c r="A156" s="83" t="s">
        <v>159</v>
      </c>
      <c r="B156" s="83">
        <v>4</v>
      </c>
      <c r="C156" s="84">
        <v>923.37772625000002</v>
      </c>
      <c r="D156" s="84">
        <v>917.43731376000005</v>
      </c>
      <c r="E156" s="84">
        <v>152.78740936</v>
      </c>
      <c r="F156" s="84">
        <v>152.78740936</v>
      </c>
    </row>
    <row r="157" spans="1:6" ht="12.75" customHeight="1" x14ac:dyDescent="0.2">
      <c r="A157" s="83" t="s">
        <v>159</v>
      </c>
      <c r="B157" s="83">
        <v>5</v>
      </c>
      <c r="C157" s="84">
        <v>918.75542841000004</v>
      </c>
      <c r="D157" s="84">
        <v>911.55580167000005</v>
      </c>
      <c r="E157" s="84">
        <v>151.80791901000001</v>
      </c>
      <c r="F157" s="84">
        <v>151.80791901000001</v>
      </c>
    </row>
    <row r="158" spans="1:6" ht="12.75" customHeight="1" x14ac:dyDescent="0.2">
      <c r="A158" s="83" t="s">
        <v>159</v>
      </c>
      <c r="B158" s="83">
        <v>6</v>
      </c>
      <c r="C158" s="84">
        <v>892.53498114000001</v>
      </c>
      <c r="D158" s="84">
        <v>891.83108057000004</v>
      </c>
      <c r="E158" s="84">
        <v>148.52301987999999</v>
      </c>
      <c r="F158" s="84">
        <v>148.52301987999999</v>
      </c>
    </row>
    <row r="159" spans="1:6" ht="12.75" customHeight="1" x14ac:dyDescent="0.2">
      <c r="A159" s="83" t="s">
        <v>159</v>
      </c>
      <c r="B159" s="83">
        <v>7</v>
      </c>
      <c r="C159" s="84">
        <v>861.17685530000006</v>
      </c>
      <c r="D159" s="84">
        <v>856.90688675000001</v>
      </c>
      <c r="E159" s="84">
        <v>142.70684365</v>
      </c>
      <c r="F159" s="84">
        <v>142.70684365</v>
      </c>
    </row>
    <row r="160" spans="1:6" ht="12.75" customHeight="1" x14ac:dyDescent="0.2">
      <c r="A160" s="83" t="s">
        <v>159</v>
      </c>
      <c r="B160" s="83">
        <v>8</v>
      </c>
      <c r="C160" s="84">
        <v>823.45904217999998</v>
      </c>
      <c r="D160" s="84">
        <v>819.86593302000006</v>
      </c>
      <c r="E160" s="84">
        <v>136.53814822000001</v>
      </c>
      <c r="F160" s="84">
        <v>136.53814822000001</v>
      </c>
    </row>
    <row r="161" spans="1:6" ht="12.75" customHeight="1" x14ac:dyDescent="0.2">
      <c r="A161" s="83" t="s">
        <v>159</v>
      </c>
      <c r="B161" s="83">
        <v>9</v>
      </c>
      <c r="C161" s="84">
        <v>776.99531024999999</v>
      </c>
      <c r="D161" s="84">
        <v>770.16038491999996</v>
      </c>
      <c r="E161" s="84">
        <v>128.26032714999999</v>
      </c>
      <c r="F161" s="84">
        <v>128.26032714999999</v>
      </c>
    </row>
    <row r="162" spans="1:6" ht="12.75" customHeight="1" x14ac:dyDescent="0.2">
      <c r="A162" s="83" t="s">
        <v>159</v>
      </c>
      <c r="B162" s="83">
        <v>10</v>
      </c>
      <c r="C162" s="84">
        <v>762.18184695000002</v>
      </c>
      <c r="D162" s="84">
        <v>761.03272057000004</v>
      </c>
      <c r="E162" s="84">
        <v>126.74023181</v>
      </c>
      <c r="F162" s="84">
        <v>126.74023181</v>
      </c>
    </row>
    <row r="163" spans="1:6" ht="12.75" customHeight="1" x14ac:dyDescent="0.2">
      <c r="A163" s="83" t="s">
        <v>159</v>
      </c>
      <c r="B163" s="83">
        <v>11</v>
      </c>
      <c r="C163" s="84">
        <v>778.43402402000004</v>
      </c>
      <c r="D163" s="84">
        <v>774.56421218000003</v>
      </c>
      <c r="E163" s="84">
        <v>128.99372806</v>
      </c>
      <c r="F163" s="84">
        <v>128.99372806</v>
      </c>
    </row>
    <row r="164" spans="1:6" ht="12.75" customHeight="1" x14ac:dyDescent="0.2">
      <c r="A164" s="83" t="s">
        <v>159</v>
      </c>
      <c r="B164" s="83">
        <v>12</v>
      </c>
      <c r="C164" s="84">
        <v>798.79014962999997</v>
      </c>
      <c r="D164" s="84">
        <v>794.50935933999995</v>
      </c>
      <c r="E164" s="84">
        <v>132.31533632</v>
      </c>
      <c r="F164" s="84">
        <v>132.31533632</v>
      </c>
    </row>
    <row r="165" spans="1:6" ht="12.75" customHeight="1" x14ac:dyDescent="0.2">
      <c r="A165" s="83" t="s">
        <v>159</v>
      </c>
      <c r="B165" s="83">
        <v>13</v>
      </c>
      <c r="C165" s="84">
        <v>809.13584001000004</v>
      </c>
      <c r="D165" s="84">
        <v>804.63486569999998</v>
      </c>
      <c r="E165" s="84">
        <v>134.00160944999999</v>
      </c>
      <c r="F165" s="84">
        <v>134.00160944999999</v>
      </c>
    </row>
    <row r="166" spans="1:6" ht="12.75" customHeight="1" x14ac:dyDescent="0.2">
      <c r="A166" s="83" t="s">
        <v>159</v>
      </c>
      <c r="B166" s="83">
        <v>14</v>
      </c>
      <c r="C166" s="84">
        <v>827.46964407999997</v>
      </c>
      <c r="D166" s="84">
        <v>822.11313427000005</v>
      </c>
      <c r="E166" s="84">
        <v>136.91239074999999</v>
      </c>
      <c r="F166" s="84">
        <v>136.91239074999999</v>
      </c>
    </row>
    <row r="167" spans="1:6" ht="12.75" customHeight="1" x14ac:dyDescent="0.2">
      <c r="A167" s="83" t="s">
        <v>159</v>
      </c>
      <c r="B167" s="83">
        <v>15</v>
      </c>
      <c r="C167" s="84">
        <v>842.94798236999998</v>
      </c>
      <c r="D167" s="84">
        <v>832.57737092000002</v>
      </c>
      <c r="E167" s="84">
        <v>138.65507504999999</v>
      </c>
      <c r="F167" s="84">
        <v>138.65507504999999</v>
      </c>
    </row>
    <row r="168" spans="1:6" ht="12.75" customHeight="1" x14ac:dyDescent="0.2">
      <c r="A168" s="83" t="s">
        <v>159</v>
      </c>
      <c r="B168" s="83">
        <v>16</v>
      </c>
      <c r="C168" s="84">
        <v>846.61219084000004</v>
      </c>
      <c r="D168" s="84">
        <v>836.26249041000005</v>
      </c>
      <c r="E168" s="84">
        <v>139.26878440999999</v>
      </c>
      <c r="F168" s="84">
        <v>139.26878440999999</v>
      </c>
    </row>
    <row r="169" spans="1:6" ht="12.75" customHeight="1" x14ac:dyDescent="0.2">
      <c r="A169" s="83" t="s">
        <v>159</v>
      </c>
      <c r="B169" s="83">
        <v>17</v>
      </c>
      <c r="C169" s="84">
        <v>833.43998223999995</v>
      </c>
      <c r="D169" s="84">
        <v>833.43998223999995</v>
      </c>
      <c r="E169" s="84">
        <v>138.79873190000001</v>
      </c>
      <c r="F169" s="84">
        <v>138.79873190000001</v>
      </c>
    </row>
    <row r="170" spans="1:6" ht="12.75" customHeight="1" x14ac:dyDescent="0.2">
      <c r="A170" s="83" t="s">
        <v>159</v>
      </c>
      <c r="B170" s="83">
        <v>18</v>
      </c>
      <c r="C170" s="84">
        <v>835.12279341999999</v>
      </c>
      <c r="D170" s="84">
        <v>822.75593777999995</v>
      </c>
      <c r="E170" s="84">
        <v>137.01944141999999</v>
      </c>
      <c r="F170" s="84">
        <v>137.01944141999999</v>
      </c>
    </row>
    <row r="171" spans="1:6" ht="12.75" customHeight="1" x14ac:dyDescent="0.2">
      <c r="A171" s="83" t="s">
        <v>159</v>
      </c>
      <c r="B171" s="83">
        <v>19</v>
      </c>
      <c r="C171" s="84">
        <v>802.84724663999998</v>
      </c>
      <c r="D171" s="84">
        <v>797.07582281999998</v>
      </c>
      <c r="E171" s="84">
        <v>132.74274788</v>
      </c>
      <c r="F171" s="84">
        <v>132.74274788</v>
      </c>
    </row>
    <row r="172" spans="1:6" ht="12.75" customHeight="1" x14ac:dyDescent="0.2">
      <c r="A172" s="83" t="s">
        <v>159</v>
      </c>
      <c r="B172" s="83">
        <v>20</v>
      </c>
      <c r="C172" s="84">
        <v>793.38507876000006</v>
      </c>
      <c r="D172" s="84">
        <v>789.60397438999996</v>
      </c>
      <c r="E172" s="84">
        <v>131.49840742000001</v>
      </c>
      <c r="F172" s="84">
        <v>131.49840742000001</v>
      </c>
    </row>
    <row r="173" spans="1:6" ht="12.75" customHeight="1" x14ac:dyDescent="0.2">
      <c r="A173" s="83" t="s">
        <v>159</v>
      </c>
      <c r="B173" s="83">
        <v>21</v>
      </c>
      <c r="C173" s="84">
        <v>792.45003045999999</v>
      </c>
      <c r="D173" s="84">
        <v>785.36722926000004</v>
      </c>
      <c r="E173" s="84">
        <v>130.79283190000001</v>
      </c>
      <c r="F173" s="84">
        <v>130.79283190000001</v>
      </c>
    </row>
    <row r="174" spans="1:6" ht="12.75" customHeight="1" x14ac:dyDescent="0.2">
      <c r="A174" s="83" t="s">
        <v>159</v>
      </c>
      <c r="B174" s="83">
        <v>22</v>
      </c>
      <c r="C174" s="84">
        <v>800.41928929000005</v>
      </c>
      <c r="D174" s="84">
        <v>798.97523736000005</v>
      </c>
      <c r="E174" s="84">
        <v>133.05907099000001</v>
      </c>
      <c r="F174" s="84">
        <v>133.05907099000001</v>
      </c>
    </row>
    <row r="175" spans="1:6" ht="12.75" customHeight="1" x14ac:dyDescent="0.2">
      <c r="A175" s="83" t="s">
        <v>159</v>
      </c>
      <c r="B175" s="83">
        <v>23</v>
      </c>
      <c r="C175" s="84">
        <v>812.54481157999999</v>
      </c>
      <c r="D175" s="84">
        <v>806.17207693</v>
      </c>
      <c r="E175" s="84">
        <v>134.25761224999999</v>
      </c>
      <c r="F175" s="84">
        <v>134.25761224999999</v>
      </c>
    </row>
    <row r="176" spans="1:6" ht="12.75" customHeight="1" x14ac:dyDescent="0.2">
      <c r="A176" s="83" t="s">
        <v>159</v>
      </c>
      <c r="B176" s="83">
        <v>24</v>
      </c>
      <c r="C176" s="84">
        <v>817.14255419999995</v>
      </c>
      <c r="D176" s="84">
        <v>815.46335844999999</v>
      </c>
      <c r="E176" s="84">
        <v>135.80495593000001</v>
      </c>
      <c r="F176" s="84">
        <v>135.80495593000001</v>
      </c>
    </row>
    <row r="177" spans="1:6" ht="12.75" customHeight="1" x14ac:dyDescent="0.2">
      <c r="A177" s="83" t="s">
        <v>160</v>
      </c>
      <c r="B177" s="83">
        <v>1</v>
      </c>
      <c r="C177" s="84">
        <v>853.20482378999998</v>
      </c>
      <c r="D177" s="84">
        <v>846.63466904999996</v>
      </c>
      <c r="E177" s="84">
        <v>140.99613762999999</v>
      </c>
      <c r="F177" s="84">
        <v>140.99613762999999</v>
      </c>
    </row>
    <row r="178" spans="1:6" ht="12.75" customHeight="1" x14ac:dyDescent="0.2">
      <c r="A178" s="83" t="s">
        <v>160</v>
      </c>
      <c r="B178" s="83">
        <v>2</v>
      </c>
      <c r="C178" s="84">
        <v>877.84489818999998</v>
      </c>
      <c r="D178" s="84">
        <v>871.36573195000005</v>
      </c>
      <c r="E178" s="84">
        <v>145.11477873999999</v>
      </c>
      <c r="F178" s="84">
        <v>145.11477873999999</v>
      </c>
    </row>
    <row r="179" spans="1:6" ht="12.75" customHeight="1" x14ac:dyDescent="0.2">
      <c r="A179" s="83" t="s">
        <v>160</v>
      </c>
      <c r="B179" s="83">
        <v>3</v>
      </c>
      <c r="C179" s="84">
        <v>885.16190757000004</v>
      </c>
      <c r="D179" s="84">
        <v>881.92571382999995</v>
      </c>
      <c r="E179" s="84">
        <v>146.87340818000001</v>
      </c>
      <c r="F179" s="84">
        <v>146.87340818000001</v>
      </c>
    </row>
    <row r="180" spans="1:6" ht="12.75" customHeight="1" x14ac:dyDescent="0.2">
      <c r="A180" s="83" t="s">
        <v>160</v>
      </c>
      <c r="B180" s="83">
        <v>4</v>
      </c>
      <c r="C180" s="84">
        <v>898.31392401999994</v>
      </c>
      <c r="D180" s="84">
        <v>891.77173163999998</v>
      </c>
      <c r="E180" s="84">
        <v>148.51313608000001</v>
      </c>
      <c r="F180" s="84">
        <v>148.51313608000001</v>
      </c>
    </row>
    <row r="181" spans="1:6" ht="12.75" customHeight="1" x14ac:dyDescent="0.2">
      <c r="A181" s="83" t="s">
        <v>160</v>
      </c>
      <c r="B181" s="83">
        <v>5</v>
      </c>
      <c r="C181" s="84">
        <v>894.29380761000004</v>
      </c>
      <c r="D181" s="84">
        <v>887.42231914000001</v>
      </c>
      <c r="E181" s="84">
        <v>147.78879724999999</v>
      </c>
      <c r="F181" s="84">
        <v>147.78879724999999</v>
      </c>
    </row>
    <row r="182" spans="1:6" ht="12.75" customHeight="1" x14ac:dyDescent="0.2">
      <c r="A182" s="83" t="s">
        <v>160</v>
      </c>
      <c r="B182" s="83">
        <v>6</v>
      </c>
      <c r="C182" s="84">
        <v>879.05510929000002</v>
      </c>
      <c r="D182" s="84">
        <v>878.82279714000003</v>
      </c>
      <c r="E182" s="84">
        <v>146.35665723</v>
      </c>
      <c r="F182" s="84">
        <v>146.35665723</v>
      </c>
    </row>
    <row r="183" spans="1:6" ht="12.75" customHeight="1" x14ac:dyDescent="0.2">
      <c r="A183" s="83" t="s">
        <v>160</v>
      </c>
      <c r="B183" s="83">
        <v>7</v>
      </c>
      <c r="C183" s="84">
        <v>866.98517986000002</v>
      </c>
      <c r="D183" s="84">
        <v>860.27899823999996</v>
      </c>
      <c r="E183" s="84">
        <v>143.26842553</v>
      </c>
      <c r="F183" s="84">
        <v>143.26842553</v>
      </c>
    </row>
    <row r="184" spans="1:6" ht="12.75" customHeight="1" x14ac:dyDescent="0.2">
      <c r="A184" s="83" t="s">
        <v>160</v>
      </c>
      <c r="B184" s="83">
        <v>8</v>
      </c>
      <c r="C184" s="84">
        <v>823.81349155999999</v>
      </c>
      <c r="D184" s="84">
        <v>820.01421617999995</v>
      </c>
      <c r="E184" s="84">
        <v>136.56284288000001</v>
      </c>
      <c r="F184" s="84">
        <v>136.56284288000001</v>
      </c>
    </row>
    <row r="185" spans="1:6" ht="12.75" customHeight="1" x14ac:dyDescent="0.2">
      <c r="A185" s="83" t="s">
        <v>160</v>
      </c>
      <c r="B185" s="83">
        <v>9</v>
      </c>
      <c r="C185" s="84">
        <v>777.53776645000005</v>
      </c>
      <c r="D185" s="84">
        <v>770.66445329999999</v>
      </c>
      <c r="E185" s="84">
        <v>128.34427327</v>
      </c>
      <c r="F185" s="84">
        <v>128.34427327</v>
      </c>
    </row>
    <row r="186" spans="1:6" ht="12.75" customHeight="1" x14ac:dyDescent="0.2">
      <c r="A186" s="83" t="s">
        <v>160</v>
      </c>
      <c r="B186" s="83">
        <v>10</v>
      </c>
      <c r="C186" s="84">
        <v>774.48668309000004</v>
      </c>
      <c r="D186" s="84">
        <v>772.30817426999999</v>
      </c>
      <c r="E186" s="84">
        <v>128.61801389999999</v>
      </c>
      <c r="F186" s="84">
        <v>128.61801389999999</v>
      </c>
    </row>
    <row r="187" spans="1:6" ht="12.75" customHeight="1" x14ac:dyDescent="0.2">
      <c r="A187" s="83" t="s">
        <v>160</v>
      </c>
      <c r="B187" s="83">
        <v>11</v>
      </c>
      <c r="C187" s="84">
        <v>781.60551681000004</v>
      </c>
      <c r="D187" s="84">
        <v>776.39146171000004</v>
      </c>
      <c r="E187" s="84">
        <v>129.29803301999999</v>
      </c>
      <c r="F187" s="84">
        <v>129.29803301999999</v>
      </c>
    </row>
    <row r="188" spans="1:6" ht="12.75" customHeight="1" x14ac:dyDescent="0.2">
      <c r="A188" s="83" t="s">
        <v>160</v>
      </c>
      <c r="B188" s="83">
        <v>12</v>
      </c>
      <c r="C188" s="84">
        <v>784.56907157000001</v>
      </c>
      <c r="D188" s="84">
        <v>778.76847652000004</v>
      </c>
      <c r="E188" s="84">
        <v>129.69389432</v>
      </c>
      <c r="F188" s="84">
        <v>129.69389432</v>
      </c>
    </row>
    <row r="189" spans="1:6" ht="12.75" customHeight="1" x14ac:dyDescent="0.2">
      <c r="A189" s="83" t="s">
        <v>160</v>
      </c>
      <c r="B189" s="83">
        <v>13</v>
      </c>
      <c r="C189" s="84">
        <v>798.77290544000005</v>
      </c>
      <c r="D189" s="84">
        <v>795.81458612999995</v>
      </c>
      <c r="E189" s="84">
        <v>132.53270509000001</v>
      </c>
      <c r="F189" s="84">
        <v>132.53270509000001</v>
      </c>
    </row>
    <row r="190" spans="1:6" ht="12.75" customHeight="1" x14ac:dyDescent="0.2">
      <c r="A190" s="83" t="s">
        <v>160</v>
      </c>
      <c r="B190" s="83">
        <v>14</v>
      </c>
      <c r="C190" s="84">
        <v>805.31594362999999</v>
      </c>
      <c r="D190" s="84">
        <v>798.06120289</v>
      </c>
      <c r="E190" s="84">
        <v>132.90685027999999</v>
      </c>
      <c r="F190" s="84">
        <v>132.90685027999999</v>
      </c>
    </row>
    <row r="191" spans="1:6" ht="12.75" customHeight="1" x14ac:dyDescent="0.2">
      <c r="A191" s="83" t="s">
        <v>160</v>
      </c>
      <c r="B191" s="83">
        <v>15</v>
      </c>
      <c r="C191" s="84">
        <v>814.18715855000005</v>
      </c>
      <c r="D191" s="84">
        <v>806.99642040000003</v>
      </c>
      <c r="E191" s="84">
        <v>134.39489606999999</v>
      </c>
      <c r="F191" s="84">
        <v>134.39489606999999</v>
      </c>
    </row>
    <row r="192" spans="1:6" ht="12.75" customHeight="1" x14ac:dyDescent="0.2">
      <c r="A192" s="83" t="s">
        <v>160</v>
      </c>
      <c r="B192" s="83">
        <v>16</v>
      </c>
      <c r="C192" s="84">
        <v>820.68895052000005</v>
      </c>
      <c r="D192" s="84">
        <v>814.85730251999996</v>
      </c>
      <c r="E192" s="84">
        <v>135.7040251</v>
      </c>
      <c r="F192" s="84">
        <v>135.7040251</v>
      </c>
    </row>
    <row r="193" spans="1:6" ht="12.75" customHeight="1" x14ac:dyDescent="0.2">
      <c r="A193" s="83" t="s">
        <v>160</v>
      </c>
      <c r="B193" s="83">
        <v>17</v>
      </c>
      <c r="C193" s="84">
        <v>812.32280978999995</v>
      </c>
      <c r="D193" s="84">
        <v>803.54078817000004</v>
      </c>
      <c r="E193" s="84">
        <v>133.81940488000001</v>
      </c>
      <c r="F193" s="84">
        <v>133.81940488000001</v>
      </c>
    </row>
    <row r="194" spans="1:6" ht="12.75" customHeight="1" x14ac:dyDescent="0.2">
      <c r="A194" s="83" t="s">
        <v>160</v>
      </c>
      <c r="B194" s="83">
        <v>18</v>
      </c>
      <c r="C194" s="84">
        <v>794.00247257000001</v>
      </c>
      <c r="D194" s="84">
        <v>783.70556253999996</v>
      </c>
      <c r="E194" s="84">
        <v>130.51610263000001</v>
      </c>
      <c r="F194" s="84">
        <v>130.51610263000001</v>
      </c>
    </row>
    <row r="195" spans="1:6" ht="12.75" customHeight="1" x14ac:dyDescent="0.2">
      <c r="A195" s="83" t="s">
        <v>160</v>
      </c>
      <c r="B195" s="83">
        <v>19</v>
      </c>
      <c r="C195" s="84">
        <v>776.27881730000001</v>
      </c>
      <c r="D195" s="84">
        <v>767.23903725000002</v>
      </c>
      <c r="E195" s="84">
        <v>127.77381419</v>
      </c>
      <c r="F195" s="84">
        <v>127.77381419</v>
      </c>
    </row>
    <row r="196" spans="1:6" ht="12.75" customHeight="1" x14ac:dyDescent="0.2">
      <c r="A196" s="83" t="s">
        <v>160</v>
      </c>
      <c r="B196" s="83">
        <v>20</v>
      </c>
      <c r="C196" s="84">
        <v>779.44831084999998</v>
      </c>
      <c r="D196" s="84">
        <v>770.56187220000004</v>
      </c>
      <c r="E196" s="84">
        <v>128.32718971</v>
      </c>
      <c r="F196" s="84">
        <v>128.32718971</v>
      </c>
    </row>
    <row r="197" spans="1:6" ht="12.75" customHeight="1" x14ac:dyDescent="0.2">
      <c r="A197" s="83" t="s">
        <v>160</v>
      </c>
      <c r="B197" s="83">
        <v>21</v>
      </c>
      <c r="C197" s="84">
        <v>784.76538405999997</v>
      </c>
      <c r="D197" s="84">
        <v>774.40982410000004</v>
      </c>
      <c r="E197" s="84">
        <v>128.96801671</v>
      </c>
      <c r="F197" s="84">
        <v>128.96801671</v>
      </c>
    </row>
    <row r="198" spans="1:6" ht="12.75" customHeight="1" x14ac:dyDescent="0.2">
      <c r="A198" s="83" t="s">
        <v>160</v>
      </c>
      <c r="B198" s="83">
        <v>22</v>
      </c>
      <c r="C198" s="84">
        <v>793.57376276000002</v>
      </c>
      <c r="D198" s="84">
        <v>783.83570440999995</v>
      </c>
      <c r="E198" s="84">
        <v>130.53777608999999</v>
      </c>
      <c r="F198" s="84">
        <v>130.53777608999999</v>
      </c>
    </row>
    <row r="199" spans="1:6" ht="12.75" customHeight="1" x14ac:dyDescent="0.2">
      <c r="A199" s="83" t="s">
        <v>160</v>
      </c>
      <c r="B199" s="83">
        <v>23</v>
      </c>
      <c r="C199" s="84">
        <v>800.58905909999999</v>
      </c>
      <c r="D199" s="84">
        <v>791.20048526999994</v>
      </c>
      <c r="E199" s="84">
        <v>131.76428582</v>
      </c>
      <c r="F199" s="84">
        <v>131.76428582</v>
      </c>
    </row>
    <row r="200" spans="1:6" ht="12.75" customHeight="1" x14ac:dyDescent="0.2">
      <c r="A200" s="83" t="s">
        <v>160</v>
      </c>
      <c r="B200" s="83">
        <v>24</v>
      </c>
      <c r="C200" s="84">
        <v>816.17489290000003</v>
      </c>
      <c r="D200" s="84">
        <v>806.72016381000003</v>
      </c>
      <c r="E200" s="84">
        <v>134.34888907999999</v>
      </c>
      <c r="F200" s="84">
        <v>134.34888907999999</v>
      </c>
    </row>
    <row r="201" spans="1:6" ht="12.75" customHeight="1" x14ac:dyDescent="0.2">
      <c r="A201" s="83" t="s">
        <v>161</v>
      </c>
      <c r="B201" s="83">
        <v>1</v>
      </c>
      <c r="C201" s="84">
        <v>844.13199193000003</v>
      </c>
      <c r="D201" s="84">
        <v>834.64864659</v>
      </c>
      <c r="E201" s="84">
        <v>139.00001943000001</v>
      </c>
      <c r="F201" s="84">
        <v>139.00001943000001</v>
      </c>
    </row>
    <row r="202" spans="1:6" ht="12.75" customHeight="1" x14ac:dyDescent="0.2">
      <c r="A202" s="83" t="s">
        <v>161</v>
      </c>
      <c r="B202" s="83">
        <v>2</v>
      </c>
      <c r="C202" s="84">
        <v>866.64528101999997</v>
      </c>
      <c r="D202" s="84">
        <v>857.40689291000001</v>
      </c>
      <c r="E202" s="84">
        <v>142.79011326</v>
      </c>
      <c r="F202" s="84">
        <v>142.79011326</v>
      </c>
    </row>
    <row r="203" spans="1:6" ht="12.75" customHeight="1" x14ac:dyDescent="0.2">
      <c r="A203" s="83" t="s">
        <v>161</v>
      </c>
      <c r="B203" s="83">
        <v>3</v>
      </c>
      <c r="C203" s="84">
        <v>880.19391685999994</v>
      </c>
      <c r="D203" s="84">
        <v>868.05303329000003</v>
      </c>
      <c r="E203" s="84">
        <v>144.56309128999999</v>
      </c>
      <c r="F203" s="84">
        <v>144.56309128999999</v>
      </c>
    </row>
    <row r="204" spans="1:6" ht="12.75" customHeight="1" x14ac:dyDescent="0.2">
      <c r="A204" s="83" t="s">
        <v>161</v>
      </c>
      <c r="B204" s="83">
        <v>4</v>
      </c>
      <c r="C204" s="84">
        <v>883.99473455999998</v>
      </c>
      <c r="D204" s="84">
        <v>873.82522612000002</v>
      </c>
      <c r="E204" s="84">
        <v>145.52437592000001</v>
      </c>
      <c r="F204" s="84">
        <v>145.52437592000001</v>
      </c>
    </row>
    <row r="205" spans="1:6" ht="12.75" customHeight="1" x14ac:dyDescent="0.2">
      <c r="A205" s="83" t="s">
        <v>161</v>
      </c>
      <c r="B205" s="83">
        <v>5</v>
      </c>
      <c r="C205" s="84">
        <v>882.58580719999998</v>
      </c>
      <c r="D205" s="84">
        <v>872.33405819999996</v>
      </c>
      <c r="E205" s="84">
        <v>145.27604105</v>
      </c>
      <c r="F205" s="84">
        <v>145.27604105</v>
      </c>
    </row>
    <row r="206" spans="1:6" ht="12.75" customHeight="1" x14ac:dyDescent="0.2">
      <c r="A206" s="83" t="s">
        <v>161</v>
      </c>
      <c r="B206" s="83">
        <v>6</v>
      </c>
      <c r="C206" s="84">
        <v>873.79844622999997</v>
      </c>
      <c r="D206" s="84">
        <v>863.20154295999998</v>
      </c>
      <c r="E206" s="84">
        <v>143.75513785000001</v>
      </c>
      <c r="F206" s="84">
        <v>143.75513785000001</v>
      </c>
    </row>
    <row r="207" spans="1:6" ht="12.75" customHeight="1" x14ac:dyDescent="0.2">
      <c r="A207" s="83" t="s">
        <v>161</v>
      </c>
      <c r="B207" s="83">
        <v>7</v>
      </c>
      <c r="C207" s="84">
        <v>853.06944051999994</v>
      </c>
      <c r="D207" s="84">
        <v>843.08223639000005</v>
      </c>
      <c r="E207" s="84">
        <v>140.40452557</v>
      </c>
      <c r="F207" s="84">
        <v>140.40452557</v>
      </c>
    </row>
    <row r="208" spans="1:6" ht="12.75" customHeight="1" x14ac:dyDescent="0.2">
      <c r="A208" s="83" t="s">
        <v>161</v>
      </c>
      <c r="B208" s="83">
        <v>8</v>
      </c>
      <c r="C208" s="84">
        <v>817.14700254000002</v>
      </c>
      <c r="D208" s="84">
        <v>807.31355944999996</v>
      </c>
      <c r="E208" s="84">
        <v>134.44771151</v>
      </c>
      <c r="F208" s="84">
        <v>134.44771151</v>
      </c>
    </row>
    <row r="209" spans="1:6" ht="12.75" customHeight="1" x14ac:dyDescent="0.2">
      <c r="A209" s="83" t="s">
        <v>161</v>
      </c>
      <c r="B209" s="83">
        <v>9</v>
      </c>
      <c r="C209" s="84">
        <v>773.60057449999999</v>
      </c>
      <c r="D209" s="84">
        <v>763.09669613999995</v>
      </c>
      <c r="E209" s="84">
        <v>127.08396045000001</v>
      </c>
      <c r="F209" s="84">
        <v>127.08396045000001</v>
      </c>
    </row>
    <row r="210" spans="1:6" ht="12.75" customHeight="1" x14ac:dyDescent="0.2">
      <c r="A210" s="83" t="s">
        <v>161</v>
      </c>
      <c r="B210" s="83">
        <v>10</v>
      </c>
      <c r="C210" s="84">
        <v>743.70476011999995</v>
      </c>
      <c r="D210" s="84">
        <v>736.85613402000001</v>
      </c>
      <c r="E210" s="84">
        <v>122.71393162</v>
      </c>
      <c r="F210" s="84">
        <v>122.71393162</v>
      </c>
    </row>
    <row r="211" spans="1:6" ht="12.75" customHeight="1" x14ac:dyDescent="0.2">
      <c r="A211" s="83" t="s">
        <v>161</v>
      </c>
      <c r="B211" s="83">
        <v>11</v>
      </c>
      <c r="C211" s="84">
        <v>747.83315771000002</v>
      </c>
      <c r="D211" s="84">
        <v>744.02357691999998</v>
      </c>
      <c r="E211" s="84">
        <v>123.90757723999999</v>
      </c>
      <c r="F211" s="84">
        <v>123.90757723999999</v>
      </c>
    </row>
    <row r="212" spans="1:6" ht="12.75" customHeight="1" x14ac:dyDescent="0.2">
      <c r="A212" s="83" t="s">
        <v>161</v>
      </c>
      <c r="B212" s="83">
        <v>12</v>
      </c>
      <c r="C212" s="84">
        <v>748.11095217000002</v>
      </c>
      <c r="D212" s="84">
        <v>744.13320653000005</v>
      </c>
      <c r="E212" s="84">
        <v>123.92583465</v>
      </c>
      <c r="F212" s="84">
        <v>123.92583465</v>
      </c>
    </row>
    <row r="213" spans="1:6" ht="12.75" customHeight="1" x14ac:dyDescent="0.2">
      <c r="A213" s="83" t="s">
        <v>161</v>
      </c>
      <c r="B213" s="83">
        <v>13</v>
      </c>
      <c r="C213" s="84">
        <v>759.54329832999997</v>
      </c>
      <c r="D213" s="84">
        <v>755.20572499000002</v>
      </c>
      <c r="E213" s="84">
        <v>125.76982048000001</v>
      </c>
      <c r="F213" s="84">
        <v>125.76982048000001</v>
      </c>
    </row>
    <row r="214" spans="1:6" ht="12.75" customHeight="1" x14ac:dyDescent="0.2">
      <c r="A214" s="83" t="s">
        <v>161</v>
      </c>
      <c r="B214" s="83">
        <v>14</v>
      </c>
      <c r="C214" s="84">
        <v>778.25984156000004</v>
      </c>
      <c r="D214" s="84">
        <v>771.02982349000001</v>
      </c>
      <c r="E214" s="84">
        <v>128.40512099</v>
      </c>
      <c r="F214" s="84">
        <v>128.40512099</v>
      </c>
    </row>
    <row r="215" spans="1:6" ht="12.75" customHeight="1" x14ac:dyDescent="0.2">
      <c r="A215" s="83" t="s">
        <v>161</v>
      </c>
      <c r="B215" s="83">
        <v>15</v>
      </c>
      <c r="C215" s="84">
        <v>786.18515069</v>
      </c>
      <c r="D215" s="84">
        <v>783.99469801999999</v>
      </c>
      <c r="E215" s="84">
        <v>130.56425444000001</v>
      </c>
      <c r="F215" s="84">
        <v>130.56425444000001</v>
      </c>
    </row>
    <row r="216" spans="1:6" ht="12.75" customHeight="1" x14ac:dyDescent="0.2">
      <c r="A216" s="83" t="s">
        <v>161</v>
      </c>
      <c r="B216" s="83">
        <v>16</v>
      </c>
      <c r="C216" s="84">
        <v>797.39777656000001</v>
      </c>
      <c r="D216" s="84">
        <v>791.18374983000001</v>
      </c>
      <c r="E216" s="84">
        <v>131.76149874000001</v>
      </c>
      <c r="F216" s="84">
        <v>131.76149874000001</v>
      </c>
    </row>
    <row r="217" spans="1:6" ht="12.75" customHeight="1" x14ac:dyDescent="0.2">
      <c r="A217" s="83" t="s">
        <v>161</v>
      </c>
      <c r="B217" s="83">
        <v>17</v>
      </c>
      <c r="C217" s="84">
        <v>788.39369074000001</v>
      </c>
      <c r="D217" s="84">
        <v>785.97029543999997</v>
      </c>
      <c r="E217" s="84">
        <v>130.89326482999999</v>
      </c>
      <c r="F217" s="84">
        <v>130.89326482999999</v>
      </c>
    </row>
    <row r="218" spans="1:6" ht="12.75" customHeight="1" x14ac:dyDescent="0.2">
      <c r="A218" s="83" t="s">
        <v>161</v>
      </c>
      <c r="B218" s="83">
        <v>18</v>
      </c>
      <c r="C218" s="84">
        <v>785.85104834000003</v>
      </c>
      <c r="D218" s="84">
        <v>778.93513832999997</v>
      </c>
      <c r="E218" s="84">
        <v>129.72164971000001</v>
      </c>
      <c r="F218" s="84">
        <v>129.72164971000001</v>
      </c>
    </row>
    <row r="219" spans="1:6" ht="12.75" customHeight="1" x14ac:dyDescent="0.2">
      <c r="A219" s="83" t="s">
        <v>161</v>
      </c>
      <c r="B219" s="83">
        <v>19</v>
      </c>
      <c r="C219" s="84">
        <v>765.88189815999999</v>
      </c>
      <c r="D219" s="84">
        <v>761.94116766000002</v>
      </c>
      <c r="E219" s="84">
        <v>126.89152201</v>
      </c>
      <c r="F219" s="84">
        <v>126.89152201</v>
      </c>
    </row>
    <row r="220" spans="1:6" ht="12.75" customHeight="1" x14ac:dyDescent="0.2">
      <c r="A220" s="83" t="s">
        <v>161</v>
      </c>
      <c r="B220" s="83">
        <v>20</v>
      </c>
      <c r="C220" s="84">
        <v>756.0727488</v>
      </c>
      <c r="D220" s="84">
        <v>750.27361506</v>
      </c>
      <c r="E220" s="84">
        <v>124.94844088000001</v>
      </c>
      <c r="F220" s="84">
        <v>124.94844088000001</v>
      </c>
    </row>
    <row r="221" spans="1:6" ht="12.75" customHeight="1" x14ac:dyDescent="0.2">
      <c r="A221" s="83" t="s">
        <v>161</v>
      </c>
      <c r="B221" s="83">
        <v>21</v>
      </c>
      <c r="C221" s="84">
        <v>753.80027788999996</v>
      </c>
      <c r="D221" s="84">
        <v>747.24634607999997</v>
      </c>
      <c r="E221" s="84">
        <v>124.44428808000001</v>
      </c>
      <c r="F221" s="84">
        <v>124.44428808000001</v>
      </c>
    </row>
    <row r="222" spans="1:6" ht="12.75" customHeight="1" x14ac:dyDescent="0.2">
      <c r="A222" s="83" t="s">
        <v>161</v>
      </c>
      <c r="B222" s="83">
        <v>22</v>
      </c>
      <c r="C222" s="84">
        <v>755.91838556000005</v>
      </c>
      <c r="D222" s="84">
        <v>754.94677277000005</v>
      </c>
      <c r="E222" s="84">
        <v>125.72669531</v>
      </c>
      <c r="F222" s="84">
        <v>125.72669531</v>
      </c>
    </row>
    <row r="223" spans="1:6" ht="12.75" customHeight="1" x14ac:dyDescent="0.2">
      <c r="A223" s="83" t="s">
        <v>161</v>
      </c>
      <c r="B223" s="83">
        <v>23</v>
      </c>
      <c r="C223" s="84">
        <v>768.82629884999994</v>
      </c>
      <c r="D223" s="84">
        <v>764.57551696999997</v>
      </c>
      <c r="E223" s="84">
        <v>127.33023908</v>
      </c>
      <c r="F223" s="84">
        <v>127.33023908</v>
      </c>
    </row>
    <row r="224" spans="1:6" ht="12.75" customHeight="1" x14ac:dyDescent="0.2">
      <c r="A224" s="83" t="s">
        <v>161</v>
      </c>
      <c r="B224" s="83">
        <v>24</v>
      </c>
      <c r="C224" s="84">
        <v>789.56002002000002</v>
      </c>
      <c r="D224" s="84">
        <v>785.97388679000005</v>
      </c>
      <c r="E224" s="84">
        <v>130.89386292</v>
      </c>
      <c r="F224" s="84">
        <v>130.89386292</v>
      </c>
    </row>
    <row r="225" spans="1:6" ht="12.75" customHeight="1" x14ac:dyDescent="0.2">
      <c r="A225" s="83" t="s">
        <v>162</v>
      </c>
      <c r="B225" s="83">
        <v>1</v>
      </c>
      <c r="C225" s="84">
        <v>849.01242195999998</v>
      </c>
      <c r="D225" s="84">
        <v>842.35311722999995</v>
      </c>
      <c r="E225" s="84">
        <v>140.28310013000001</v>
      </c>
      <c r="F225" s="84">
        <v>140.28310013000001</v>
      </c>
    </row>
    <row r="226" spans="1:6" ht="12.75" customHeight="1" x14ac:dyDescent="0.2">
      <c r="A226" s="83" t="s">
        <v>162</v>
      </c>
      <c r="B226" s="83">
        <v>2</v>
      </c>
      <c r="C226" s="84">
        <v>858.42207067000004</v>
      </c>
      <c r="D226" s="84">
        <v>852.13609663</v>
      </c>
      <c r="E226" s="84">
        <v>141.91232979</v>
      </c>
      <c r="F226" s="84">
        <v>141.91232979</v>
      </c>
    </row>
    <row r="227" spans="1:6" ht="12.75" customHeight="1" x14ac:dyDescent="0.2">
      <c r="A227" s="83" t="s">
        <v>162</v>
      </c>
      <c r="B227" s="83">
        <v>3</v>
      </c>
      <c r="C227" s="84">
        <v>873.29629981000005</v>
      </c>
      <c r="D227" s="84">
        <v>868.33540387999994</v>
      </c>
      <c r="E227" s="84">
        <v>144.61011649</v>
      </c>
      <c r="F227" s="84">
        <v>144.61011649</v>
      </c>
    </row>
    <row r="228" spans="1:6" ht="12.75" customHeight="1" x14ac:dyDescent="0.2">
      <c r="A228" s="83" t="s">
        <v>162</v>
      </c>
      <c r="B228" s="83">
        <v>4</v>
      </c>
      <c r="C228" s="84">
        <v>886.68486854000002</v>
      </c>
      <c r="D228" s="84">
        <v>880.04540444999998</v>
      </c>
      <c r="E228" s="84">
        <v>146.56026678999999</v>
      </c>
      <c r="F228" s="84">
        <v>146.56026678999999</v>
      </c>
    </row>
    <row r="229" spans="1:6" ht="12.75" customHeight="1" x14ac:dyDescent="0.2">
      <c r="A229" s="83" t="s">
        <v>162</v>
      </c>
      <c r="B229" s="83">
        <v>5</v>
      </c>
      <c r="C229" s="84">
        <v>886.66418243999999</v>
      </c>
      <c r="D229" s="84">
        <v>880.09789089000003</v>
      </c>
      <c r="E229" s="84">
        <v>146.56900773000001</v>
      </c>
      <c r="F229" s="84">
        <v>146.56900773000001</v>
      </c>
    </row>
    <row r="230" spans="1:6" ht="12.75" customHeight="1" x14ac:dyDescent="0.2">
      <c r="A230" s="83" t="s">
        <v>162</v>
      </c>
      <c r="B230" s="83">
        <v>6</v>
      </c>
      <c r="C230" s="84">
        <v>884.40001816999995</v>
      </c>
      <c r="D230" s="84">
        <v>876.20817710999995</v>
      </c>
      <c r="E230" s="84">
        <v>145.92122583</v>
      </c>
      <c r="F230" s="84">
        <v>145.92122583</v>
      </c>
    </row>
    <row r="231" spans="1:6" ht="12.75" customHeight="1" x14ac:dyDescent="0.2">
      <c r="A231" s="83" t="s">
        <v>162</v>
      </c>
      <c r="B231" s="83">
        <v>7</v>
      </c>
      <c r="C231" s="84">
        <v>858.69140333999997</v>
      </c>
      <c r="D231" s="84">
        <v>856.86192442000004</v>
      </c>
      <c r="E231" s="84">
        <v>142.69935575</v>
      </c>
      <c r="F231" s="84">
        <v>142.69935575</v>
      </c>
    </row>
    <row r="232" spans="1:6" ht="12.75" customHeight="1" x14ac:dyDescent="0.2">
      <c r="A232" s="83" t="s">
        <v>162</v>
      </c>
      <c r="B232" s="83">
        <v>8</v>
      </c>
      <c r="C232" s="84">
        <v>829.01093754999999</v>
      </c>
      <c r="D232" s="84">
        <v>825.42298053000002</v>
      </c>
      <c r="E232" s="84">
        <v>137.46360315999999</v>
      </c>
      <c r="F232" s="84">
        <v>137.46360315999999</v>
      </c>
    </row>
    <row r="233" spans="1:6" ht="12.75" customHeight="1" x14ac:dyDescent="0.2">
      <c r="A233" s="83" t="s">
        <v>162</v>
      </c>
      <c r="B233" s="83">
        <v>9</v>
      </c>
      <c r="C233" s="84">
        <v>803.53273990000002</v>
      </c>
      <c r="D233" s="84">
        <v>796.39455214999998</v>
      </c>
      <c r="E233" s="84">
        <v>132.62929098999999</v>
      </c>
      <c r="F233" s="84">
        <v>132.62929098999999</v>
      </c>
    </row>
    <row r="234" spans="1:6" ht="12.75" customHeight="1" x14ac:dyDescent="0.2">
      <c r="A234" s="83" t="s">
        <v>162</v>
      </c>
      <c r="B234" s="83">
        <v>10</v>
      </c>
      <c r="C234" s="84">
        <v>783.27063041999997</v>
      </c>
      <c r="D234" s="84">
        <v>782.05474446000005</v>
      </c>
      <c r="E234" s="84">
        <v>130.24118007000001</v>
      </c>
      <c r="F234" s="84">
        <v>130.24118007000001</v>
      </c>
    </row>
    <row r="235" spans="1:6" ht="12.75" customHeight="1" x14ac:dyDescent="0.2">
      <c r="A235" s="83" t="s">
        <v>162</v>
      </c>
      <c r="B235" s="83">
        <v>11</v>
      </c>
      <c r="C235" s="84">
        <v>776.58948902999998</v>
      </c>
      <c r="D235" s="84">
        <v>772.66374304999999</v>
      </c>
      <c r="E235" s="84">
        <v>128.67722932000001</v>
      </c>
      <c r="F235" s="84">
        <v>128.67722932000001</v>
      </c>
    </row>
    <row r="236" spans="1:6" ht="12.75" customHeight="1" x14ac:dyDescent="0.2">
      <c r="A236" s="83" t="s">
        <v>162</v>
      </c>
      <c r="B236" s="83">
        <v>12</v>
      </c>
      <c r="C236" s="84">
        <v>778.00304786000004</v>
      </c>
      <c r="D236" s="84">
        <v>773.80711738000002</v>
      </c>
      <c r="E236" s="84">
        <v>128.86764364000001</v>
      </c>
      <c r="F236" s="84">
        <v>128.86764364000001</v>
      </c>
    </row>
    <row r="237" spans="1:6" ht="12.75" customHeight="1" x14ac:dyDescent="0.2">
      <c r="A237" s="83" t="s">
        <v>162</v>
      </c>
      <c r="B237" s="83">
        <v>13</v>
      </c>
      <c r="C237" s="84">
        <v>785.97689029000003</v>
      </c>
      <c r="D237" s="84">
        <v>784.46830912999997</v>
      </c>
      <c r="E237" s="84">
        <v>130.64312828999999</v>
      </c>
      <c r="F237" s="84">
        <v>130.64312828999999</v>
      </c>
    </row>
    <row r="238" spans="1:6" ht="12.75" customHeight="1" x14ac:dyDescent="0.2">
      <c r="A238" s="83" t="s">
        <v>162</v>
      </c>
      <c r="B238" s="83">
        <v>14</v>
      </c>
      <c r="C238" s="84">
        <v>802.35807891000002</v>
      </c>
      <c r="D238" s="84">
        <v>793.70743842000002</v>
      </c>
      <c r="E238" s="84">
        <v>132.18178669</v>
      </c>
      <c r="F238" s="84">
        <v>132.18178669</v>
      </c>
    </row>
    <row r="239" spans="1:6" ht="12.75" customHeight="1" x14ac:dyDescent="0.2">
      <c r="A239" s="83" t="s">
        <v>162</v>
      </c>
      <c r="B239" s="83">
        <v>15</v>
      </c>
      <c r="C239" s="84">
        <v>807.14115062999997</v>
      </c>
      <c r="D239" s="84">
        <v>801.93780845000003</v>
      </c>
      <c r="E239" s="84">
        <v>133.55244918</v>
      </c>
      <c r="F239" s="84">
        <v>133.55244918</v>
      </c>
    </row>
    <row r="240" spans="1:6" ht="12.75" customHeight="1" x14ac:dyDescent="0.2">
      <c r="A240" s="83" t="s">
        <v>162</v>
      </c>
      <c r="B240" s="83">
        <v>16</v>
      </c>
      <c r="C240" s="84">
        <v>811.85932829000001</v>
      </c>
      <c r="D240" s="84">
        <v>805.58250749000001</v>
      </c>
      <c r="E240" s="84">
        <v>134.15942702999999</v>
      </c>
      <c r="F240" s="84">
        <v>134.15942702999999</v>
      </c>
    </row>
    <row r="241" spans="1:6" ht="12.75" customHeight="1" x14ac:dyDescent="0.2">
      <c r="A241" s="83" t="s">
        <v>162</v>
      </c>
      <c r="B241" s="83">
        <v>17</v>
      </c>
      <c r="C241" s="84">
        <v>809.19381394000004</v>
      </c>
      <c r="D241" s="84">
        <v>806.48793051999996</v>
      </c>
      <c r="E241" s="84">
        <v>134.31021361000001</v>
      </c>
      <c r="F241" s="84">
        <v>134.31021361000001</v>
      </c>
    </row>
    <row r="242" spans="1:6" ht="12.75" customHeight="1" x14ac:dyDescent="0.2">
      <c r="A242" s="83" t="s">
        <v>162</v>
      </c>
      <c r="B242" s="83">
        <v>18</v>
      </c>
      <c r="C242" s="84">
        <v>800.10624487999996</v>
      </c>
      <c r="D242" s="84">
        <v>792.82148893999999</v>
      </c>
      <c r="E242" s="84">
        <v>132.03424317</v>
      </c>
      <c r="F242" s="84">
        <v>132.03424317</v>
      </c>
    </row>
    <row r="243" spans="1:6" ht="12.75" customHeight="1" x14ac:dyDescent="0.2">
      <c r="A243" s="83" t="s">
        <v>162</v>
      </c>
      <c r="B243" s="83">
        <v>19</v>
      </c>
      <c r="C243" s="84">
        <v>783.33262568999999</v>
      </c>
      <c r="D243" s="84">
        <v>776.57179930999996</v>
      </c>
      <c r="E243" s="84">
        <v>129.32806593000001</v>
      </c>
      <c r="F243" s="84">
        <v>129.32806593000001</v>
      </c>
    </row>
    <row r="244" spans="1:6" ht="12.75" customHeight="1" x14ac:dyDescent="0.2">
      <c r="A244" s="83" t="s">
        <v>162</v>
      </c>
      <c r="B244" s="83">
        <v>20</v>
      </c>
      <c r="C244" s="84">
        <v>765.52546032999999</v>
      </c>
      <c r="D244" s="84">
        <v>763.46808476000001</v>
      </c>
      <c r="E244" s="84">
        <v>127.14581046000001</v>
      </c>
      <c r="F244" s="84">
        <v>127.14581046000001</v>
      </c>
    </row>
    <row r="245" spans="1:6" ht="12.75" customHeight="1" x14ac:dyDescent="0.2">
      <c r="A245" s="83" t="s">
        <v>162</v>
      </c>
      <c r="B245" s="83">
        <v>21</v>
      </c>
      <c r="C245" s="84">
        <v>772.74950277000005</v>
      </c>
      <c r="D245" s="84">
        <v>765.83139281000001</v>
      </c>
      <c r="E245" s="84">
        <v>127.53938908000001</v>
      </c>
      <c r="F245" s="84">
        <v>127.53938908000001</v>
      </c>
    </row>
    <row r="246" spans="1:6" ht="12.75" customHeight="1" x14ac:dyDescent="0.2">
      <c r="A246" s="83" t="s">
        <v>162</v>
      </c>
      <c r="B246" s="83">
        <v>22</v>
      </c>
      <c r="C246" s="84">
        <v>779.21917954000003</v>
      </c>
      <c r="D246" s="84">
        <v>778.03767023</v>
      </c>
      <c r="E246" s="84">
        <v>129.57218792</v>
      </c>
      <c r="F246" s="84">
        <v>129.57218792</v>
      </c>
    </row>
    <row r="247" spans="1:6" ht="12.75" customHeight="1" x14ac:dyDescent="0.2">
      <c r="A247" s="83" t="s">
        <v>162</v>
      </c>
      <c r="B247" s="83">
        <v>23</v>
      </c>
      <c r="C247" s="84">
        <v>804.08037019000005</v>
      </c>
      <c r="D247" s="84">
        <v>797.85684193999998</v>
      </c>
      <c r="E247" s="84">
        <v>132.87281659000001</v>
      </c>
      <c r="F247" s="84">
        <v>132.87281659000001</v>
      </c>
    </row>
    <row r="248" spans="1:6" ht="12.75" customHeight="1" x14ac:dyDescent="0.2">
      <c r="A248" s="83" t="s">
        <v>162</v>
      </c>
      <c r="B248" s="83">
        <v>24</v>
      </c>
      <c r="C248" s="84">
        <v>826.17573909999999</v>
      </c>
      <c r="D248" s="84">
        <v>819.77993812</v>
      </c>
      <c r="E248" s="84">
        <v>136.52382686999999</v>
      </c>
      <c r="F248" s="84">
        <v>136.52382686999999</v>
      </c>
    </row>
    <row r="249" spans="1:6" ht="12.75" customHeight="1" x14ac:dyDescent="0.2">
      <c r="A249" s="83" t="s">
        <v>163</v>
      </c>
      <c r="B249" s="83">
        <v>1</v>
      </c>
      <c r="C249" s="84">
        <v>845.22760773000005</v>
      </c>
      <c r="D249" s="84">
        <v>836.92795530000001</v>
      </c>
      <c r="E249" s="84">
        <v>139.37960903999999</v>
      </c>
      <c r="F249" s="84">
        <v>139.37960903999999</v>
      </c>
    </row>
    <row r="250" spans="1:6" ht="12.75" customHeight="1" x14ac:dyDescent="0.2">
      <c r="A250" s="83" t="s">
        <v>163</v>
      </c>
      <c r="B250" s="83">
        <v>2</v>
      </c>
      <c r="C250" s="84">
        <v>872.61674997</v>
      </c>
      <c r="D250" s="84">
        <v>865.86573297999996</v>
      </c>
      <c r="E250" s="84">
        <v>144.1988245</v>
      </c>
      <c r="F250" s="84">
        <v>144.1988245</v>
      </c>
    </row>
    <row r="251" spans="1:6" ht="12.75" customHeight="1" x14ac:dyDescent="0.2">
      <c r="A251" s="83" t="s">
        <v>163</v>
      </c>
      <c r="B251" s="83">
        <v>3</v>
      </c>
      <c r="C251" s="84">
        <v>864.39717725000003</v>
      </c>
      <c r="D251" s="84">
        <v>863.44958945999997</v>
      </c>
      <c r="E251" s="84">
        <v>143.79644680999999</v>
      </c>
      <c r="F251" s="84">
        <v>143.79644680999999</v>
      </c>
    </row>
    <row r="252" spans="1:6" ht="12.75" customHeight="1" x14ac:dyDescent="0.2">
      <c r="A252" s="83" t="s">
        <v>163</v>
      </c>
      <c r="B252" s="83">
        <v>4</v>
      </c>
      <c r="C252" s="84">
        <v>872.49636849000001</v>
      </c>
      <c r="D252" s="84">
        <v>866.16148943999997</v>
      </c>
      <c r="E252" s="84">
        <v>144.24807894</v>
      </c>
      <c r="F252" s="84">
        <v>144.24807894</v>
      </c>
    </row>
    <row r="253" spans="1:6" ht="12.75" customHeight="1" x14ac:dyDescent="0.2">
      <c r="A253" s="83" t="s">
        <v>163</v>
      </c>
      <c r="B253" s="83">
        <v>5</v>
      </c>
      <c r="C253" s="84">
        <v>868.28803340000002</v>
      </c>
      <c r="D253" s="84">
        <v>861.74778297</v>
      </c>
      <c r="E253" s="84">
        <v>143.51303278</v>
      </c>
      <c r="F253" s="84">
        <v>143.51303278</v>
      </c>
    </row>
    <row r="254" spans="1:6" ht="12.75" customHeight="1" x14ac:dyDescent="0.2">
      <c r="A254" s="83" t="s">
        <v>163</v>
      </c>
      <c r="B254" s="83">
        <v>6</v>
      </c>
      <c r="C254" s="84">
        <v>823.95463102999997</v>
      </c>
      <c r="D254" s="84">
        <v>818.55990228999997</v>
      </c>
      <c r="E254" s="84">
        <v>136.32064557000001</v>
      </c>
      <c r="F254" s="84">
        <v>136.32064557000001</v>
      </c>
    </row>
    <row r="255" spans="1:6" ht="12.75" customHeight="1" x14ac:dyDescent="0.2">
      <c r="A255" s="83" t="s">
        <v>163</v>
      </c>
      <c r="B255" s="83">
        <v>7</v>
      </c>
      <c r="C255" s="84">
        <v>802.63981782999997</v>
      </c>
      <c r="D255" s="84">
        <v>796.45001983999998</v>
      </c>
      <c r="E255" s="84">
        <v>132.63852842</v>
      </c>
      <c r="F255" s="84">
        <v>132.63852842</v>
      </c>
    </row>
    <row r="256" spans="1:6" ht="12.75" customHeight="1" x14ac:dyDescent="0.2">
      <c r="A256" s="83" t="s">
        <v>163</v>
      </c>
      <c r="B256" s="83">
        <v>8</v>
      </c>
      <c r="C256" s="84">
        <v>766.12384426000006</v>
      </c>
      <c r="D256" s="84">
        <v>764.13235075</v>
      </c>
      <c r="E256" s="84">
        <v>127.25643543</v>
      </c>
      <c r="F256" s="84">
        <v>127.25643543</v>
      </c>
    </row>
    <row r="257" spans="1:6" ht="12.75" customHeight="1" x14ac:dyDescent="0.2">
      <c r="A257" s="83" t="s">
        <v>163</v>
      </c>
      <c r="B257" s="83">
        <v>9</v>
      </c>
      <c r="C257" s="84">
        <v>741.90805949000003</v>
      </c>
      <c r="D257" s="84">
        <v>736.57470889000001</v>
      </c>
      <c r="E257" s="84">
        <v>122.66706388</v>
      </c>
      <c r="F257" s="84">
        <v>122.66706388</v>
      </c>
    </row>
    <row r="258" spans="1:6" ht="12.75" customHeight="1" x14ac:dyDescent="0.2">
      <c r="A258" s="83" t="s">
        <v>163</v>
      </c>
      <c r="B258" s="83">
        <v>10</v>
      </c>
      <c r="C258" s="84">
        <v>748.40157150000005</v>
      </c>
      <c r="D258" s="84">
        <v>747.66042121999999</v>
      </c>
      <c r="E258" s="84">
        <v>124.51324698000001</v>
      </c>
      <c r="F258" s="84">
        <v>124.51324698000001</v>
      </c>
    </row>
    <row r="259" spans="1:6" ht="12.75" customHeight="1" x14ac:dyDescent="0.2">
      <c r="A259" s="83" t="s">
        <v>163</v>
      </c>
      <c r="B259" s="83">
        <v>11</v>
      </c>
      <c r="C259" s="84">
        <v>749.65382543999999</v>
      </c>
      <c r="D259" s="84">
        <v>745.97697754000001</v>
      </c>
      <c r="E259" s="84">
        <v>124.23289105000001</v>
      </c>
      <c r="F259" s="84">
        <v>124.23289105000001</v>
      </c>
    </row>
    <row r="260" spans="1:6" ht="12.75" customHeight="1" x14ac:dyDescent="0.2">
      <c r="A260" s="83" t="s">
        <v>163</v>
      </c>
      <c r="B260" s="83">
        <v>12</v>
      </c>
      <c r="C260" s="84">
        <v>745.82036196000001</v>
      </c>
      <c r="D260" s="84">
        <v>740.44691914999999</v>
      </c>
      <c r="E260" s="84">
        <v>123.3119308</v>
      </c>
      <c r="F260" s="84">
        <v>123.3119308</v>
      </c>
    </row>
    <row r="261" spans="1:6" ht="12.75" customHeight="1" x14ac:dyDescent="0.2">
      <c r="A261" s="83" t="s">
        <v>163</v>
      </c>
      <c r="B261" s="83">
        <v>13</v>
      </c>
      <c r="C261" s="84">
        <v>743.05717190999997</v>
      </c>
      <c r="D261" s="84">
        <v>736.44159748000004</v>
      </c>
      <c r="E261" s="84">
        <v>122.64489588000001</v>
      </c>
      <c r="F261" s="84">
        <v>122.64489588000001</v>
      </c>
    </row>
    <row r="262" spans="1:6" ht="12.75" customHeight="1" x14ac:dyDescent="0.2">
      <c r="A262" s="83" t="s">
        <v>163</v>
      </c>
      <c r="B262" s="83">
        <v>14</v>
      </c>
      <c r="C262" s="84">
        <v>739.06468828000004</v>
      </c>
      <c r="D262" s="84">
        <v>731.63514903999999</v>
      </c>
      <c r="E262" s="84">
        <v>121.84444359</v>
      </c>
      <c r="F262" s="84">
        <v>121.84444359</v>
      </c>
    </row>
    <row r="263" spans="1:6" ht="12.75" customHeight="1" x14ac:dyDescent="0.2">
      <c r="A263" s="83" t="s">
        <v>163</v>
      </c>
      <c r="B263" s="83">
        <v>15</v>
      </c>
      <c r="C263" s="84">
        <v>733.48004786000001</v>
      </c>
      <c r="D263" s="84">
        <v>732.72212571</v>
      </c>
      <c r="E263" s="84">
        <v>122.0254656</v>
      </c>
      <c r="F263" s="84">
        <v>122.0254656</v>
      </c>
    </row>
    <row r="264" spans="1:6" ht="12.75" customHeight="1" x14ac:dyDescent="0.2">
      <c r="A264" s="83" t="s">
        <v>163</v>
      </c>
      <c r="B264" s="83">
        <v>16</v>
      </c>
      <c r="C264" s="84">
        <v>734.80111231000001</v>
      </c>
      <c r="D264" s="84">
        <v>730.71902502</v>
      </c>
      <c r="E264" s="84">
        <v>121.69187488999999</v>
      </c>
      <c r="F264" s="84">
        <v>121.69187488999999</v>
      </c>
    </row>
    <row r="265" spans="1:6" ht="12.75" customHeight="1" x14ac:dyDescent="0.2">
      <c r="A265" s="83" t="s">
        <v>163</v>
      </c>
      <c r="B265" s="83">
        <v>17</v>
      </c>
      <c r="C265" s="84">
        <v>723.61910053999998</v>
      </c>
      <c r="D265" s="84">
        <v>721.58973230000004</v>
      </c>
      <c r="E265" s="84">
        <v>120.17150836</v>
      </c>
      <c r="F265" s="84">
        <v>120.17150836</v>
      </c>
    </row>
    <row r="266" spans="1:6" ht="12.75" customHeight="1" x14ac:dyDescent="0.2">
      <c r="A266" s="83" t="s">
        <v>163</v>
      </c>
      <c r="B266" s="83">
        <v>18</v>
      </c>
      <c r="C266" s="84">
        <v>727.46255446999999</v>
      </c>
      <c r="D266" s="84">
        <v>721.91781655</v>
      </c>
      <c r="E266" s="84">
        <v>120.22614658000001</v>
      </c>
      <c r="F266" s="84">
        <v>120.22614658000001</v>
      </c>
    </row>
    <row r="267" spans="1:6" ht="12.75" customHeight="1" x14ac:dyDescent="0.2">
      <c r="A267" s="83" t="s">
        <v>163</v>
      </c>
      <c r="B267" s="83">
        <v>19</v>
      </c>
      <c r="C267" s="84">
        <v>719.53263886000002</v>
      </c>
      <c r="D267" s="84">
        <v>718.20576774999995</v>
      </c>
      <c r="E267" s="84">
        <v>119.6079525</v>
      </c>
      <c r="F267" s="84">
        <v>119.6079525</v>
      </c>
    </row>
    <row r="268" spans="1:6" ht="12.75" customHeight="1" x14ac:dyDescent="0.2">
      <c r="A268" s="83" t="s">
        <v>163</v>
      </c>
      <c r="B268" s="83">
        <v>20</v>
      </c>
      <c r="C268" s="84">
        <v>745.56516718</v>
      </c>
      <c r="D268" s="84">
        <v>739.76757682000004</v>
      </c>
      <c r="E268" s="84">
        <v>123.19879505</v>
      </c>
      <c r="F268" s="84">
        <v>123.19879505</v>
      </c>
    </row>
    <row r="269" spans="1:6" ht="12.75" customHeight="1" x14ac:dyDescent="0.2">
      <c r="A269" s="83" t="s">
        <v>163</v>
      </c>
      <c r="B269" s="83">
        <v>21</v>
      </c>
      <c r="C269" s="84">
        <v>744.95407928999998</v>
      </c>
      <c r="D269" s="84">
        <v>738.47706092999999</v>
      </c>
      <c r="E269" s="84">
        <v>122.9838762</v>
      </c>
      <c r="F269" s="84">
        <v>122.9838762</v>
      </c>
    </row>
    <row r="270" spans="1:6" ht="12.75" customHeight="1" x14ac:dyDescent="0.2">
      <c r="A270" s="83" t="s">
        <v>163</v>
      </c>
      <c r="B270" s="83">
        <v>22</v>
      </c>
      <c r="C270" s="84">
        <v>739.00949780999997</v>
      </c>
      <c r="D270" s="84">
        <v>734.83957737000003</v>
      </c>
      <c r="E270" s="84">
        <v>122.3781</v>
      </c>
      <c r="F270" s="84">
        <v>122.3781</v>
      </c>
    </row>
    <row r="271" spans="1:6" ht="12.75" customHeight="1" x14ac:dyDescent="0.2">
      <c r="A271" s="83" t="s">
        <v>163</v>
      </c>
      <c r="B271" s="83">
        <v>23</v>
      </c>
      <c r="C271" s="84">
        <v>732.77218578999998</v>
      </c>
      <c r="D271" s="84">
        <v>727.21412312999996</v>
      </c>
      <c r="E271" s="84">
        <v>121.10817846</v>
      </c>
      <c r="F271" s="84">
        <v>121.10817846</v>
      </c>
    </row>
    <row r="272" spans="1:6" ht="12.75" customHeight="1" x14ac:dyDescent="0.2">
      <c r="A272" s="83" t="s">
        <v>163</v>
      </c>
      <c r="B272" s="83">
        <v>24</v>
      </c>
      <c r="C272" s="84">
        <v>739.28026193999995</v>
      </c>
      <c r="D272" s="84">
        <v>733.54881942999998</v>
      </c>
      <c r="E272" s="84">
        <v>122.16314083</v>
      </c>
      <c r="F272" s="84">
        <v>122.16314083</v>
      </c>
    </row>
    <row r="273" spans="1:6" ht="12.75" customHeight="1" x14ac:dyDescent="0.2">
      <c r="A273" s="83" t="s">
        <v>164</v>
      </c>
      <c r="B273" s="83">
        <v>1</v>
      </c>
      <c r="C273" s="84">
        <v>840.99313990999997</v>
      </c>
      <c r="D273" s="84">
        <v>834.51702196999997</v>
      </c>
      <c r="E273" s="84">
        <v>138.97809903999999</v>
      </c>
      <c r="F273" s="84">
        <v>138.97809903999999</v>
      </c>
    </row>
    <row r="274" spans="1:6" ht="12.75" customHeight="1" x14ac:dyDescent="0.2">
      <c r="A274" s="83" t="s">
        <v>164</v>
      </c>
      <c r="B274" s="83">
        <v>2</v>
      </c>
      <c r="C274" s="84">
        <v>830.06261471000005</v>
      </c>
      <c r="D274" s="84">
        <v>823.97473133999995</v>
      </c>
      <c r="E274" s="84">
        <v>137.22241585</v>
      </c>
      <c r="F274" s="84">
        <v>137.22241585</v>
      </c>
    </row>
    <row r="275" spans="1:6" ht="12.75" customHeight="1" x14ac:dyDescent="0.2">
      <c r="A275" s="83" t="s">
        <v>164</v>
      </c>
      <c r="B275" s="83">
        <v>3</v>
      </c>
      <c r="C275" s="84">
        <v>814.74556661999998</v>
      </c>
      <c r="D275" s="84">
        <v>813.85240897000006</v>
      </c>
      <c r="E275" s="84">
        <v>135.53667297000001</v>
      </c>
      <c r="F275" s="84">
        <v>135.53667297000001</v>
      </c>
    </row>
    <row r="276" spans="1:6" ht="12.75" customHeight="1" x14ac:dyDescent="0.2">
      <c r="A276" s="83" t="s">
        <v>164</v>
      </c>
      <c r="B276" s="83">
        <v>4</v>
      </c>
      <c r="C276" s="84">
        <v>816.76618171999996</v>
      </c>
      <c r="D276" s="84">
        <v>810.71655999999996</v>
      </c>
      <c r="E276" s="84">
        <v>135.01443757999999</v>
      </c>
      <c r="F276" s="84">
        <v>135.01443757999999</v>
      </c>
    </row>
    <row r="277" spans="1:6" ht="12.75" customHeight="1" x14ac:dyDescent="0.2">
      <c r="A277" s="83" t="s">
        <v>164</v>
      </c>
      <c r="B277" s="83">
        <v>5</v>
      </c>
      <c r="C277" s="84">
        <v>813.78112448000002</v>
      </c>
      <c r="D277" s="84">
        <v>807.61406146000002</v>
      </c>
      <c r="E277" s="84">
        <v>134.49775625999999</v>
      </c>
      <c r="F277" s="84">
        <v>134.49775625999999</v>
      </c>
    </row>
    <row r="278" spans="1:6" ht="12.75" customHeight="1" x14ac:dyDescent="0.2">
      <c r="A278" s="83" t="s">
        <v>164</v>
      </c>
      <c r="B278" s="83">
        <v>6</v>
      </c>
      <c r="C278" s="84">
        <v>815.90810805000001</v>
      </c>
      <c r="D278" s="84">
        <v>812.35888723999994</v>
      </c>
      <c r="E278" s="84">
        <v>135.2879461</v>
      </c>
      <c r="F278" s="84">
        <v>135.2879461</v>
      </c>
    </row>
    <row r="279" spans="1:6" ht="12.75" customHeight="1" x14ac:dyDescent="0.2">
      <c r="A279" s="83" t="s">
        <v>164</v>
      </c>
      <c r="B279" s="83">
        <v>7</v>
      </c>
      <c r="C279" s="84">
        <v>834.02793671999996</v>
      </c>
      <c r="D279" s="84">
        <v>827.71938098999999</v>
      </c>
      <c r="E279" s="84">
        <v>137.84603917999999</v>
      </c>
      <c r="F279" s="84">
        <v>137.84603917999999</v>
      </c>
    </row>
    <row r="280" spans="1:6" ht="12.75" customHeight="1" x14ac:dyDescent="0.2">
      <c r="A280" s="83" t="s">
        <v>164</v>
      </c>
      <c r="B280" s="83">
        <v>8</v>
      </c>
      <c r="C280" s="84">
        <v>815.18011721000005</v>
      </c>
      <c r="D280" s="84">
        <v>812.44036689999996</v>
      </c>
      <c r="E280" s="84">
        <v>135.30151549000001</v>
      </c>
      <c r="F280" s="84">
        <v>135.30151549000001</v>
      </c>
    </row>
    <row r="281" spans="1:6" ht="12.75" customHeight="1" x14ac:dyDescent="0.2">
      <c r="A281" s="83" t="s">
        <v>164</v>
      </c>
      <c r="B281" s="83">
        <v>9</v>
      </c>
      <c r="C281" s="84">
        <v>781.76158038000005</v>
      </c>
      <c r="D281" s="84">
        <v>774.78232548000005</v>
      </c>
      <c r="E281" s="84">
        <v>129.03005203000001</v>
      </c>
      <c r="F281" s="84">
        <v>129.03005203000001</v>
      </c>
    </row>
    <row r="282" spans="1:6" ht="12.75" customHeight="1" x14ac:dyDescent="0.2">
      <c r="A282" s="83" t="s">
        <v>164</v>
      </c>
      <c r="B282" s="83">
        <v>10</v>
      </c>
      <c r="C282" s="84">
        <v>779.09495273000005</v>
      </c>
      <c r="D282" s="84">
        <v>774.48848427999997</v>
      </c>
      <c r="E282" s="84">
        <v>128.98111655</v>
      </c>
      <c r="F282" s="84">
        <v>128.98111655</v>
      </c>
    </row>
    <row r="283" spans="1:6" ht="12.75" customHeight="1" x14ac:dyDescent="0.2">
      <c r="A283" s="83" t="s">
        <v>164</v>
      </c>
      <c r="B283" s="83">
        <v>11</v>
      </c>
      <c r="C283" s="84">
        <v>788.11441228000001</v>
      </c>
      <c r="D283" s="84">
        <v>782.57686502000001</v>
      </c>
      <c r="E283" s="84">
        <v>130.32813254999999</v>
      </c>
      <c r="F283" s="84">
        <v>130.32813254999999</v>
      </c>
    </row>
    <row r="284" spans="1:6" ht="12.75" customHeight="1" x14ac:dyDescent="0.2">
      <c r="A284" s="83" t="s">
        <v>164</v>
      </c>
      <c r="B284" s="83">
        <v>12</v>
      </c>
      <c r="C284" s="84">
        <v>788.94690378999996</v>
      </c>
      <c r="D284" s="84">
        <v>782.95713797999997</v>
      </c>
      <c r="E284" s="84">
        <v>130.39146213000001</v>
      </c>
      <c r="F284" s="84">
        <v>130.39146213000001</v>
      </c>
    </row>
    <row r="285" spans="1:6" ht="12.75" customHeight="1" x14ac:dyDescent="0.2">
      <c r="A285" s="83" t="s">
        <v>164</v>
      </c>
      <c r="B285" s="83">
        <v>13</v>
      </c>
      <c r="C285" s="84">
        <v>790.67972112999996</v>
      </c>
      <c r="D285" s="84">
        <v>786.90227068000002</v>
      </c>
      <c r="E285" s="84">
        <v>131.04847333999999</v>
      </c>
      <c r="F285" s="84">
        <v>131.04847333999999</v>
      </c>
    </row>
    <row r="286" spans="1:6" ht="12.75" customHeight="1" x14ac:dyDescent="0.2">
      <c r="A286" s="83" t="s">
        <v>164</v>
      </c>
      <c r="B286" s="83">
        <v>14</v>
      </c>
      <c r="C286" s="84">
        <v>801.45058888000005</v>
      </c>
      <c r="D286" s="84">
        <v>794.16763587000003</v>
      </c>
      <c r="E286" s="84">
        <v>132.25842667000001</v>
      </c>
      <c r="F286" s="84">
        <v>132.25842667000001</v>
      </c>
    </row>
    <row r="287" spans="1:6" ht="12.75" customHeight="1" x14ac:dyDescent="0.2">
      <c r="A287" s="83" t="s">
        <v>164</v>
      </c>
      <c r="B287" s="83">
        <v>15</v>
      </c>
      <c r="C287" s="84">
        <v>807.47026882</v>
      </c>
      <c r="D287" s="84">
        <v>798.18438930000002</v>
      </c>
      <c r="E287" s="84">
        <v>132.92736540000001</v>
      </c>
      <c r="F287" s="84">
        <v>132.92736540000001</v>
      </c>
    </row>
    <row r="288" spans="1:6" ht="12.75" customHeight="1" x14ac:dyDescent="0.2">
      <c r="A288" s="83" t="s">
        <v>164</v>
      </c>
      <c r="B288" s="83">
        <v>16</v>
      </c>
      <c r="C288" s="84">
        <v>812.93325851999998</v>
      </c>
      <c r="D288" s="84">
        <v>804.17498720000003</v>
      </c>
      <c r="E288" s="84">
        <v>133.92502259</v>
      </c>
      <c r="F288" s="84">
        <v>133.92502259</v>
      </c>
    </row>
    <row r="289" spans="1:6" ht="12.75" customHeight="1" x14ac:dyDescent="0.2">
      <c r="A289" s="83" t="s">
        <v>164</v>
      </c>
      <c r="B289" s="83">
        <v>17</v>
      </c>
      <c r="C289" s="84">
        <v>811.53303315000005</v>
      </c>
      <c r="D289" s="84">
        <v>804.28267100999994</v>
      </c>
      <c r="E289" s="84">
        <v>133.94295593999999</v>
      </c>
      <c r="F289" s="84">
        <v>133.94295593999999</v>
      </c>
    </row>
    <row r="290" spans="1:6" ht="12.75" customHeight="1" x14ac:dyDescent="0.2">
      <c r="A290" s="83" t="s">
        <v>164</v>
      </c>
      <c r="B290" s="83">
        <v>18</v>
      </c>
      <c r="C290" s="84">
        <v>803.72464084000001</v>
      </c>
      <c r="D290" s="84">
        <v>796.66266930999996</v>
      </c>
      <c r="E290" s="84">
        <v>132.67394246000001</v>
      </c>
      <c r="F290" s="84">
        <v>132.67394246000001</v>
      </c>
    </row>
    <row r="291" spans="1:6" ht="12.75" customHeight="1" x14ac:dyDescent="0.2">
      <c r="A291" s="83" t="s">
        <v>164</v>
      </c>
      <c r="B291" s="83">
        <v>19</v>
      </c>
      <c r="C291" s="84">
        <v>799.61000056</v>
      </c>
      <c r="D291" s="84">
        <v>794.90402768000001</v>
      </c>
      <c r="E291" s="84">
        <v>132.38106327</v>
      </c>
      <c r="F291" s="84">
        <v>132.38106327</v>
      </c>
    </row>
    <row r="292" spans="1:6" ht="12.75" customHeight="1" x14ac:dyDescent="0.2">
      <c r="A292" s="83" t="s">
        <v>164</v>
      </c>
      <c r="B292" s="83">
        <v>20</v>
      </c>
      <c r="C292" s="84">
        <v>802.83649028000002</v>
      </c>
      <c r="D292" s="84">
        <v>797.79110287000003</v>
      </c>
      <c r="E292" s="84">
        <v>132.86186859</v>
      </c>
      <c r="F292" s="84">
        <v>132.86186859</v>
      </c>
    </row>
    <row r="293" spans="1:6" ht="12.75" customHeight="1" x14ac:dyDescent="0.2">
      <c r="A293" s="83" t="s">
        <v>164</v>
      </c>
      <c r="B293" s="83">
        <v>21</v>
      </c>
      <c r="C293" s="84">
        <v>807.37937223999995</v>
      </c>
      <c r="D293" s="84">
        <v>800.26849344000004</v>
      </c>
      <c r="E293" s="84">
        <v>133.27444618999999</v>
      </c>
      <c r="F293" s="84">
        <v>133.27444618999999</v>
      </c>
    </row>
    <row r="294" spans="1:6" ht="12.75" customHeight="1" x14ac:dyDescent="0.2">
      <c r="A294" s="83" t="s">
        <v>164</v>
      </c>
      <c r="B294" s="83">
        <v>22</v>
      </c>
      <c r="C294" s="84">
        <v>802.41483783000001</v>
      </c>
      <c r="D294" s="84">
        <v>802.21024698999997</v>
      </c>
      <c r="E294" s="84">
        <v>133.59782032000001</v>
      </c>
      <c r="F294" s="84">
        <v>133.59782032000001</v>
      </c>
    </row>
    <row r="295" spans="1:6" ht="12.75" customHeight="1" x14ac:dyDescent="0.2">
      <c r="A295" s="83" t="s">
        <v>164</v>
      </c>
      <c r="B295" s="83">
        <v>23</v>
      </c>
      <c r="C295" s="84">
        <v>824.13037283000006</v>
      </c>
      <c r="D295" s="84">
        <v>817.68583150999996</v>
      </c>
      <c r="E295" s="84">
        <v>136.17508029999999</v>
      </c>
      <c r="F295" s="84">
        <v>136.17508029999999</v>
      </c>
    </row>
    <row r="296" spans="1:6" ht="12.75" customHeight="1" x14ac:dyDescent="0.2">
      <c r="A296" s="83" t="s">
        <v>164</v>
      </c>
      <c r="B296" s="83">
        <v>24</v>
      </c>
      <c r="C296" s="84">
        <v>839.33812064999995</v>
      </c>
      <c r="D296" s="84">
        <v>833.11637895000001</v>
      </c>
      <c r="E296" s="84">
        <v>138.74483992</v>
      </c>
      <c r="F296" s="84">
        <v>138.74483992</v>
      </c>
    </row>
    <row r="297" spans="1:6" ht="12.75" customHeight="1" x14ac:dyDescent="0.2">
      <c r="A297" s="83" t="s">
        <v>165</v>
      </c>
      <c r="B297" s="83">
        <v>1</v>
      </c>
      <c r="C297" s="84">
        <v>815.40232968999999</v>
      </c>
      <c r="D297" s="84">
        <v>809.09256617000005</v>
      </c>
      <c r="E297" s="84">
        <v>134.74398224999999</v>
      </c>
      <c r="F297" s="84">
        <v>134.74398224999999</v>
      </c>
    </row>
    <row r="298" spans="1:6" ht="12.75" customHeight="1" x14ac:dyDescent="0.2">
      <c r="A298" s="83" t="s">
        <v>165</v>
      </c>
      <c r="B298" s="83">
        <v>2</v>
      </c>
      <c r="C298" s="84">
        <v>834.07115237999994</v>
      </c>
      <c r="D298" s="84">
        <v>830.41713374999995</v>
      </c>
      <c r="E298" s="84">
        <v>138.29531528000001</v>
      </c>
      <c r="F298" s="84">
        <v>138.29531528000001</v>
      </c>
    </row>
    <row r="299" spans="1:6" ht="12.75" customHeight="1" x14ac:dyDescent="0.2">
      <c r="A299" s="83" t="s">
        <v>165</v>
      </c>
      <c r="B299" s="83">
        <v>3</v>
      </c>
      <c r="C299" s="84">
        <v>847.02504724000005</v>
      </c>
      <c r="D299" s="84">
        <v>839.56880741999998</v>
      </c>
      <c r="E299" s="84">
        <v>139.81940907000001</v>
      </c>
      <c r="F299" s="84">
        <v>139.81940907000001</v>
      </c>
    </row>
    <row r="300" spans="1:6" ht="12.75" customHeight="1" x14ac:dyDescent="0.2">
      <c r="A300" s="83" t="s">
        <v>165</v>
      </c>
      <c r="B300" s="83">
        <v>4</v>
      </c>
      <c r="C300" s="84">
        <v>851.29949712999996</v>
      </c>
      <c r="D300" s="84">
        <v>844.78215907000003</v>
      </c>
      <c r="E300" s="84">
        <v>140.68762587000001</v>
      </c>
      <c r="F300" s="84">
        <v>140.68762587000001</v>
      </c>
    </row>
    <row r="301" spans="1:6" ht="12.75" customHeight="1" x14ac:dyDescent="0.2">
      <c r="A301" s="83" t="s">
        <v>165</v>
      </c>
      <c r="B301" s="83">
        <v>5</v>
      </c>
      <c r="C301" s="84">
        <v>844.68770099000005</v>
      </c>
      <c r="D301" s="84">
        <v>838.53707839000003</v>
      </c>
      <c r="E301" s="84">
        <v>139.64758784</v>
      </c>
      <c r="F301" s="84">
        <v>139.64758784</v>
      </c>
    </row>
    <row r="302" spans="1:6" ht="12.75" customHeight="1" x14ac:dyDescent="0.2">
      <c r="A302" s="83" t="s">
        <v>165</v>
      </c>
      <c r="B302" s="83">
        <v>6</v>
      </c>
      <c r="C302" s="84">
        <v>834.29220349000002</v>
      </c>
      <c r="D302" s="84">
        <v>829.58716313000002</v>
      </c>
      <c r="E302" s="84">
        <v>138.15709432</v>
      </c>
      <c r="F302" s="84">
        <v>138.15709432</v>
      </c>
    </row>
    <row r="303" spans="1:6" ht="12.75" customHeight="1" x14ac:dyDescent="0.2">
      <c r="A303" s="83" t="s">
        <v>165</v>
      </c>
      <c r="B303" s="83">
        <v>7</v>
      </c>
      <c r="C303" s="84">
        <v>829.96440343999996</v>
      </c>
      <c r="D303" s="84">
        <v>823.54656900999998</v>
      </c>
      <c r="E303" s="84">
        <v>137.15111089999999</v>
      </c>
      <c r="F303" s="84">
        <v>137.15111089999999</v>
      </c>
    </row>
    <row r="304" spans="1:6" ht="12.75" customHeight="1" x14ac:dyDescent="0.2">
      <c r="A304" s="83" t="s">
        <v>165</v>
      </c>
      <c r="B304" s="83">
        <v>8</v>
      </c>
      <c r="C304" s="84">
        <v>826.32042407999995</v>
      </c>
      <c r="D304" s="84">
        <v>819.89860837000003</v>
      </c>
      <c r="E304" s="84">
        <v>136.54358988000001</v>
      </c>
      <c r="F304" s="84">
        <v>136.54358988000001</v>
      </c>
    </row>
    <row r="305" spans="1:6" ht="12.75" customHeight="1" x14ac:dyDescent="0.2">
      <c r="A305" s="83" t="s">
        <v>165</v>
      </c>
      <c r="B305" s="83">
        <v>9</v>
      </c>
      <c r="C305" s="84">
        <v>794.22433444000001</v>
      </c>
      <c r="D305" s="84">
        <v>787.00148954999997</v>
      </c>
      <c r="E305" s="84">
        <v>131.06499697000001</v>
      </c>
      <c r="F305" s="84">
        <v>131.06499697000001</v>
      </c>
    </row>
    <row r="306" spans="1:6" ht="12.75" customHeight="1" x14ac:dyDescent="0.2">
      <c r="A306" s="83" t="s">
        <v>165</v>
      </c>
      <c r="B306" s="83">
        <v>10</v>
      </c>
      <c r="C306" s="84">
        <v>788.69410004999997</v>
      </c>
      <c r="D306" s="84">
        <v>785.43282044</v>
      </c>
      <c r="E306" s="84">
        <v>130.80375527000001</v>
      </c>
      <c r="F306" s="84">
        <v>130.80375527000001</v>
      </c>
    </row>
    <row r="307" spans="1:6" ht="12.75" customHeight="1" x14ac:dyDescent="0.2">
      <c r="A307" s="83" t="s">
        <v>165</v>
      </c>
      <c r="B307" s="83">
        <v>11</v>
      </c>
      <c r="C307" s="84">
        <v>797.17042093999999</v>
      </c>
      <c r="D307" s="84">
        <v>791.62829033000003</v>
      </c>
      <c r="E307" s="84">
        <v>131.83553126000001</v>
      </c>
      <c r="F307" s="84">
        <v>131.83553126000001</v>
      </c>
    </row>
    <row r="308" spans="1:6" ht="12.75" customHeight="1" x14ac:dyDescent="0.2">
      <c r="A308" s="83" t="s">
        <v>165</v>
      </c>
      <c r="B308" s="83">
        <v>12</v>
      </c>
      <c r="C308" s="84">
        <v>814.70021346999999</v>
      </c>
      <c r="D308" s="84">
        <v>808.29985479000004</v>
      </c>
      <c r="E308" s="84">
        <v>134.61196634000001</v>
      </c>
      <c r="F308" s="84">
        <v>134.61196634000001</v>
      </c>
    </row>
    <row r="309" spans="1:6" ht="12.75" customHeight="1" x14ac:dyDescent="0.2">
      <c r="A309" s="83" t="s">
        <v>165</v>
      </c>
      <c r="B309" s="83">
        <v>13</v>
      </c>
      <c r="C309" s="84">
        <v>818.17433485000004</v>
      </c>
      <c r="D309" s="84">
        <v>812.37615675999996</v>
      </c>
      <c r="E309" s="84">
        <v>135.29082212</v>
      </c>
      <c r="F309" s="84">
        <v>135.29082212</v>
      </c>
    </row>
    <row r="310" spans="1:6" ht="12.75" customHeight="1" x14ac:dyDescent="0.2">
      <c r="A310" s="83" t="s">
        <v>165</v>
      </c>
      <c r="B310" s="83">
        <v>14</v>
      </c>
      <c r="C310" s="84">
        <v>829.79569019999997</v>
      </c>
      <c r="D310" s="84">
        <v>821.80150255000001</v>
      </c>
      <c r="E310" s="84">
        <v>136.86049248</v>
      </c>
      <c r="F310" s="84">
        <v>136.86049248</v>
      </c>
    </row>
    <row r="311" spans="1:6" ht="12.75" customHeight="1" x14ac:dyDescent="0.2">
      <c r="A311" s="83" t="s">
        <v>165</v>
      </c>
      <c r="B311" s="83">
        <v>15</v>
      </c>
      <c r="C311" s="84">
        <v>833.08315846000005</v>
      </c>
      <c r="D311" s="84">
        <v>830.10726645</v>
      </c>
      <c r="E311" s="84">
        <v>138.24371085999999</v>
      </c>
      <c r="F311" s="84">
        <v>138.24371085999999</v>
      </c>
    </row>
    <row r="312" spans="1:6" ht="12.75" customHeight="1" x14ac:dyDescent="0.2">
      <c r="A312" s="83" t="s">
        <v>165</v>
      </c>
      <c r="B312" s="83">
        <v>16</v>
      </c>
      <c r="C312" s="84">
        <v>839.55639721</v>
      </c>
      <c r="D312" s="84">
        <v>835.55441574999998</v>
      </c>
      <c r="E312" s="84">
        <v>139.15086366</v>
      </c>
      <c r="F312" s="84">
        <v>139.15086366</v>
      </c>
    </row>
    <row r="313" spans="1:6" ht="12.75" customHeight="1" x14ac:dyDescent="0.2">
      <c r="A313" s="83" t="s">
        <v>165</v>
      </c>
      <c r="B313" s="83">
        <v>17</v>
      </c>
      <c r="C313" s="84">
        <v>842.89462709999998</v>
      </c>
      <c r="D313" s="84">
        <v>836.82404429999997</v>
      </c>
      <c r="E313" s="84">
        <v>139.36230399999999</v>
      </c>
      <c r="F313" s="84">
        <v>139.36230399999999</v>
      </c>
    </row>
    <row r="314" spans="1:6" ht="12.75" customHeight="1" x14ac:dyDescent="0.2">
      <c r="A314" s="83" t="s">
        <v>165</v>
      </c>
      <c r="B314" s="83">
        <v>18</v>
      </c>
      <c r="C314" s="84">
        <v>838.67307693999999</v>
      </c>
      <c r="D314" s="84">
        <v>831.18508352000003</v>
      </c>
      <c r="E314" s="84">
        <v>138.42320745999999</v>
      </c>
      <c r="F314" s="84">
        <v>138.42320745999999</v>
      </c>
    </row>
    <row r="315" spans="1:6" ht="12.75" customHeight="1" x14ac:dyDescent="0.2">
      <c r="A315" s="83" t="s">
        <v>165</v>
      </c>
      <c r="B315" s="83">
        <v>19</v>
      </c>
      <c r="C315" s="84">
        <v>805.10682839000003</v>
      </c>
      <c r="D315" s="84">
        <v>802.37976610999999</v>
      </c>
      <c r="E315" s="84">
        <v>133.62605156000001</v>
      </c>
      <c r="F315" s="84">
        <v>133.62605156000001</v>
      </c>
    </row>
    <row r="316" spans="1:6" ht="12.75" customHeight="1" x14ac:dyDescent="0.2">
      <c r="A316" s="83" t="s">
        <v>165</v>
      </c>
      <c r="B316" s="83">
        <v>20</v>
      </c>
      <c r="C316" s="84">
        <v>790.84395966</v>
      </c>
      <c r="D316" s="84">
        <v>786.07227076000004</v>
      </c>
      <c r="E316" s="84">
        <v>130.91024751</v>
      </c>
      <c r="F316" s="84">
        <v>130.91024751</v>
      </c>
    </row>
    <row r="317" spans="1:6" ht="12.75" customHeight="1" x14ac:dyDescent="0.2">
      <c r="A317" s="83" t="s">
        <v>165</v>
      </c>
      <c r="B317" s="83">
        <v>21</v>
      </c>
      <c r="C317" s="84">
        <v>788.12383378000004</v>
      </c>
      <c r="D317" s="84">
        <v>781.20499352000002</v>
      </c>
      <c r="E317" s="84">
        <v>130.09966496000001</v>
      </c>
      <c r="F317" s="84">
        <v>130.09966496000001</v>
      </c>
    </row>
    <row r="318" spans="1:6" ht="12.75" customHeight="1" x14ac:dyDescent="0.2">
      <c r="A318" s="83" t="s">
        <v>165</v>
      </c>
      <c r="B318" s="83">
        <v>22</v>
      </c>
      <c r="C318" s="84">
        <v>795.43690227000002</v>
      </c>
      <c r="D318" s="84">
        <v>795.23409058000004</v>
      </c>
      <c r="E318" s="84">
        <v>132.43603100999999</v>
      </c>
      <c r="F318" s="84">
        <v>132.43603100999999</v>
      </c>
    </row>
    <row r="319" spans="1:6" ht="12.75" customHeight="1" x14ac:dyDescent="0.2">
      <c r="A319" s="83" t="s">
        <v>165</v>
      </c>
      <c r="B319" s="83">
        <v>23</v>
      </c>
      <c r="C319" s="84">
        <v>816.23924406000003</v>
      </c>
      <c r="D319" s="84">
        <v>812.52066696999998</v>
      </c>
      <c r="E319" s="84">
        <v>135.31488844</v>
      </c>
      <c r="F319" s="84">
        <v>135.31488844</v>
      </c>
    </row>
    <row r="320" spans="1:6" ht="12.75" customHeight="1" x14ac:dyDescent="0.2">
      <c r="A320" s="83" t="s">
        <v>165</v>
      </c>
      <c r="B320" s="83">
        <v>24</v>
      </c>
      <c r="C320" s="84">
        <v>827.57482727000001</v>
      </c>
      <c r="D320" s="84">
        <v>827.35953646999997</v>
      </c>
      <c r="E320" s="84">
        <v>137.78611169999999</v>
      </c>
      <c r="F320" s="84">
        <v>137.78611169999999</v>
      </c>
    </row>
    <row r="321" spans="1:6" ht="12.75" customHeight="1" x14ac:dyDescent="0.2">
      <c r="A321" s="83" t="s">
        <v>166</v>
      </c>
      <c r="B321" s="83">
        <v>1</v>
      </c>
      <c r="C321" s="84">
        <v>889.20461646000001</v>
      </c>
      <c r="D321" s="84">
        <v>882.22356075000005</v>
      </c>
      <c r="E321" s="84">
        <v>146.92301076000001</v>
      </c>
      <c r="F321" s="84">
        <v>146.92301076000001</v>
      </c>
    </row>
    <row r="322" spans="1:6" ht="12.75" customHeight="1" x14ac:dyDescent="0.2">
      <c r="A322" s="83" t="s">
        <v>166</v>
      </c>
      <c r="B322" s="83">
        <v>2</v>
      </c>
      <c r="C322" s="84">
        <v>901.89280467000003</v>
      </c>
      <c r="D322" s="84">
        <v>895.49155836</v>
      </c>
      <c r="E322" s="84">
        <v>149.13262546999999</v>
      </c>
      <c r="F322" s="84">
        <v>149.13262546999999</v>
      </c>
    </row>
    <row r="323" spans="1:6" ht="12.75" customHeight="1" x14ac:dyDescent="0.2">
      <c r="A323" s="83" t="s">
        <v>166</v>
      </c>
      <c r="B323" s="83">
        <v>3</v>
      </c>
      <c r="C323" s="84">
        <v>909.93836085999999</v>
      </c>
      <c r="D323" s="84">
        <v>906.73075171999994</v>
      </c>
      <c r="E323" s="84">
        <v>151.00436887000001</v>
      </c>
      <c r="F323" s="84">
        <v>151.00436887000001</v>
      </c>
    </row>
    <row r="324" spans="1:6" ht="12.75" customHeight="1" x14ac:dyDescent="0.2">
      <c r="A324" s="83" t="s">
        <v>166</v>
      </c>
      <c r="B324" s="83">
        <v>4</v>
      </c>
      <c r="C324" s="84">
        <v>913.34072658000002</v>
      </c>
      <c r="D324" s="84">
        <v>906.79866618000005</v>
      </c>
      <c r="E324" s="84">
        <v>151.01567915000001</v>
      </c>
      <c r="F324" s="84">
        <v>151.01567915000001</v>
      </c>
    </row>
    <row r="325" spans="1:6" ht="12.75" customHeight="1" x14ac:dyDescent="0.2">
      <c r="A325" s="83" t="s">
        <v>166</v>
      </c>
      <c r="B325" s="83">
        <v>5</v>
      </c>
      <c r="C325" s="84">
        <v>909.00754226000004</v>
      </c>
      <c r="D325" s="84">
        <v>902.68376366999996</v>
      </c>
      <c r="E325" s="84">
        <v>150.33039495</v>
      </c>
      <c r="F325" s="84">
        <v>150.33039495</v>
      </c>
    </row>
    <row r="326" spans="1:6" ht="12.75" customHeight="1" x14ac:dyDescent="0.2">
      <c r="A326" s="83" t="s">
        <v>166</v>
      </c>
      <c r="B326" s="83">
        <v>6</v>
      </c>
      <c r="C326" s="84">
        <v>888.23091566999994</v>
      </c>
      <c r="D326" s="84">
        <v>881.49687936999999</v>
      </c>
      <c r="E326" s="84">
        <v>146.80199131000001</v>
      </c>
      <c r="F326" s="84">
        <v>146.80199131000001</v>
      </c>
    </row>
    <row r="327" spans="1:6" ht="12.75" customHeight="1" x14ac:dyDescent="0.2">
      <c r="A327" s="83" t="s">
        <v>166</v>
      </c>
      <c r="B327" s="83">
        <v>7</v>
      </c>
      <c r="C327" s="84">
        <v>856.41122394000001</v>
      </c>
      <c r="D327" s="84">
        <v>849.96467242999995</v>
      </c>
      <c r="E327" s="84">
        <v>141.55070695000001</v>
      </c>
      <c r="F327" s="84">
        <v>141.55070695000001</v>
      </c>
    </row>
    <row r="328" spans="1:6" ht="12.75" customHeight="1" x14ac:dyDescent="0.2">
      <c r="A328" s="83" t="s">
        <v>166</v>
      </c>
      <c r="B328" s="83">
        <v>8</v>
      </c>
      <c r="C328" s="84">
        <v>830.01381294999999</v>
      </c>
      <c r="D328" s="84">
        <v>823.80398019999996</v>
      </c>
      <c r="E328" s="84">
        <v>137.19397943000001</v>
      </c>
      <c r="F328" s="84">
        <v>137.19397943000001</v>
      </c>
    </row>
    <row r="329" spans="1:6" ht="12.75" customHeight="1" x14ac:dyDescent="0.2">
      <c r="A329" s="83" t="s">
        <v>166</v>
      </c>
      <c r="B329" s="83">
        <v>9</v>
      </c>
      <c r="C329" s="84">
        <v>787.31279809</v>
      </c>
      <c r="D329" s="84">
        <v>780.88308878999999</v>
      </c>
      <c r="E329" s="84">
        <v>130.04605586</v>
      </c>
      <c r="F329" s="84">
        <v>130.04605586</v>
      </c>
    </row>
    <row r="330" spans="1:6" ht="12.75" customHeight="1" x14ac:dyDescent="0.2">
      <c r="A330" s="83" t="s">
        <v>166</v>
      </c>
      <c r="B330" s="83">
        <v>10</v>
      </c>
      <c r="C330" s="84">
        <v>782.24680874000001</v>
      </c>
      <c r="D330" s="84">
        <v>776.12364215000002</v>
      </c>
      <c r="E330" s="84">
        <v>129.25343111000001</v>
      </c>
      <c r="F330" s="84">
        <v>129.25343111000001</v>
      </c>
    </row>
    <row r="331" spans="1:6" ht="12.75" customHeight="1" x14ac:dyDescent="0.2">
      <c r="A331" s="83" t="s">
        <v>166</v>
      </c>
      <c r="B331" s="83">
        <v>11</v>
      </c>
      <c r="C331" s="84">
        <v>788.00652959000001</v>
      </c>
      <c r="D331" s="84">
        <v>783.97985777999997</v>
      </c>
      <c r="E331" s="84">
        <v>130.56178299000001</v>
      </c>
      <c r="F331" s="84">
        <v>130.56178299000001</v>
      </c>
    </row>
    <row r="332" spans="1:6" ht="12.75" customHeight="1" x14ac:dyDescent="0.2">
      <c r="A332" s="83" t="s">
        <v>166</v>
      </c>
      <c r="B332" s="83">
        <v>12</v>
      </c>
      <c r="C332" s="84">
        <v>796.98024180000004</v>
      </c>
      <c r="D332" s="84">
        <v>792.57685202000005</v>
      </c>
      <c r="E332" s="84">
        <v>131.99350203</v>
      </c>
      <c r="F332" s="84">
        <v>131.99350203</v>
      </c>
    </row>
    <row r="333" spans="1:6" ht="12.75" customHeight="1" x14ac:dyDescent="0.2">
      <c r="A333" s="83" t="s">
        <v>166</v>
      </c>
      <c r="B333" s="83">
        <v>13</v>
      </c>
      <c r="C333" s="84">
        <v>802.54535473999999</v>
      </c>
      <c r="D333" s="84">
        <v>795.53701203000003</v>
      </c>
      <c r="E333" s="84">
        <v>132.48647869000001</v>
      </c>
      <c r="F333" s="84">
        <v>132.48647869000001</v>
      </c>
    </row>
    <row r="334" spans="1:6" ht="12.75" customHeight="1" x14ac:dyDescent="0.2">
      <c r="A334" s="83" t="s">
        <v>166</v>
      </c>
      <c r="B334" s="83">
        <v>14</v>
      </c>
      <c r="C334" s="84">
        <v>813.53312442000004</v>
      </c>
      <c r="D334" s="84">
        <v>805.04765892</v>
      </c>
      <c r="E334" s="84">
        <v>134.07035486000001</v>
      </c>
      <c r="F334" s="84">
        <v>134.07035486000001</v>
      </c>
    </row>
    <row r="335" spans="1:6" ht="12.75" customHeight="1" x14ac:dyDescent="0.2">
      <c r="A335" s="83" t="s">
        <v>166</v>
      </c>
      <c r="B335" s="83">
        <v>15</v>
      </c>
      <c r="C335" s="84">
        <v>822.13534689000005</v>
      </c>
      <c r="D335" s="84">
        <v>813.47609455999998</v>
      </c>
      <c r="E335" s="84">
        <v>135.47400264000001</v>
      </c>
      <c r="F335" s="84">
        <v>135.47400264000001</v>
      </c>
    </row>
    <row r="336" spans="1:6" ht="12.75" customHeight="1" x14ac:dyDescent="0.2">
      <c r="A336" s="83" t="s">
        <v>166</v>
      </c>
      <c r="B336" s="83">
        <v>16</v>
      </c>
      <c r="C336" s="84">
        <v>824.51429555000004</v>
      </c>
      <c r="D336" s="84">
        <v>821.02164968</v>
      </c>
      <c r="E336" s="84">
        <v>136.73061799999999</v>
      </c>
      <c r="F336" s="84">
        <v>136.73061799999999</v>
      </c>
    </row>
    <row r="337" spans="1:6" ht="12.75" customHeight="1" x14ac:dyDescent="0.2">
      <c r="A337" s="83" t="s">
        <v>166</v>
      </c>
      <c r="B337" s="83">
        <v>17</v>
      </c>
      <c r="C337" s="84">
        <v>826.11543707999999</v>
      </c>
      <c r="D337" s="84">
        <v>824.02056052</v>
      </c>
      <c r="E337" s="84">
        <v>137.23004811000001</v>
      </c>
      <c r="F337" s="84">
        <v>137.23004811000001</v>
      </c>
    </row>
    <row r="338" spans="1:6" ht="12.75" customHeight="1" x14ac:dyDescent="0.2">
      <c r="A338" s="83" t="s">
        <v>166</v>
      </c>
      <c r="B338" s="83">
        <v>18</v>
      </c>
      <c r="C338" s="84">
        <v>826.16952484000001</v>
      </c>
      <c r="D338" s="84">
        <v>818.93332923000003</v>
      </c>
      <c r="E338" s="84">
        <v>136.38283503</v>
      </c>
      <c r="F338" s="84">
        <v>136.38283503</v>
      </c>
    </row>
    <row r="339" spans="1:6" ht="12.75" customHeight="1" x14ac:dyDescent="0.2">
      <c r="A339" s="83" t="s">
        <v>166</v>
      </c>
      <c r="B339" s="83">
        <v>19</v>
      </c>
      <c r="C339" s="84">
        <v>802.38331298000003</v>
      </c>
      <c r="D339" s="84">
        <v>797.85822470000005</v>
      </c>
      <c r="E339" s="84">
        <v>132.87304687</v>
      </c>
      <c r="F339" s="84">
        <v>132.87304687</v>
      </c>
    </row>
    <row r="340" spans="1:6" ht="12.75" customHeight="1" x14ac:dyDescent="0.2">
      <c r="A340" s="83" t="s">
        <v>166</v>
      </c>
      <c r="B340" s="83">
        <v>20</v>
      </c>
      <c r="C340" s="84">
        <v>780.14553432000002</v>
      </c>
      <c r="D340" s="84">
        <v>774.07904352000003</v>
      </c>
      <c r="E340" s="84">
        <v>128.91292945000001</v>
      </c>
      <c r="F340" s="84">
        <v>128.91292945000001</v>
      </c>
    </row>
    <row r="341" spans="1:6" ht="12.75" customHeight="1" x14ac:dyDescent="0.2">
      <c r="A341" s="83" t="s">
        <v>166</v>
      </c>
      <c r="B341" s="83">
        <v>21</v>
      </c>
      <c r="C341" s="84">
        <v>772.31839072000002</v>
      </c>
      <c r="D341" s="84">
        <v>767.64375172999996</v>
      </c>
      <c r="E341" s="84">
        <v>127.8412142</v>
      </c>
      <c r="F341" s="84">
        <v>127.8412142</v>
      </c>
    </row>
    <row r="342" spans="1:6" ht="12.75" customHeight="1" x14ac:dyDescent="0.2">
      <c r="A342" s="83" t="s">
        <v>166</v>
      </c>
      <c r="B342" s="83">
        <v>22</v>
      </c>
      <c r="C342" s="84">
        <v>775.98839176000001</v>
      </c>
      <c r="D342" s="84">
        <v>771.97677320000003</v>
      </c>
      <c r="E342" s="84">
        <v>128.56282331</v>
      </c>
      <c r="F342" s="84">
        <v>128.56282331</v>
      </c>
    </row>
    <row r="343" spans="1:6" ht="12.75" customHeight="1" x14ac:dyDescent="0.2">
      <c r="A343" s="83" t="s">
        <v>166</v>
      </c>
      <c r="B343" s="83">
        <v>23</v>
      </c>
      <c r="C343" s="84">
        <v>777.09753296999997</v>
      </c>
      <c r="D343" s="84">
        <v>770.99378379999996</v>
      </c>
      <c r="E343" s="84">
        <v>128.39911903999999</v>
      </c>
      <c r="F343" s="84">
        <v>128.39911903999999</v>
      </c>
    </row>
    <row r="344" spans="1:6" ht="12.75" customHeight="1" x14ac:dyDescent="0.2">
      <c r="A344" s="83" t="s">
        <v>166</v>
      </c>
      <c r="B344" s="83">
        <v>24</v>
      </c>
      <c r="C344" s="84">
        <v>798.11075029000006</v>
      </c>
      <c r="D344" s="84">
        <v>791.91418203000001</v>
      </c>
      <c r="E344" s="84">
        <v>131.88314285000001</v>
      </c>
      <c r="F344" s="84">
        <v>131.88314285000001</v>
      </c>
    </row>
    <row r="345" spans="1:6" ht="12.75" customHeight="1" x14ac:dyDescent="0.2">
      <c r="A345" s="83" t="s">
        <v>167</v>
      </c>
      <c r="B345" s="83">
        <v>1</v>
      </c>
      <c r="C345" s="84">
        <v>818.62785857999995</v>
      </c>
      <c r="D345" s="84">
        <v>812.20089387999997</v>
      </c>
      <c r="E345" s="84">
        <v>135.26163432999999</v>
      </c>
      <c r="F345" s="84">
        <v>135.26163432999999</v>
      </c>
    </row>
    <row r="346" spans="1:6" ht="12.75" customHeight="1" x14ac:dyDescent="0.2">
      <c r="A346" s="83" t="s">
        <v>167</v>
      </c>
      <c r="B346" s="83">
        <v>2</v>
      </c>
      <c r="C346" s="84">
        <v>839.20326639999996</v>
      </c>
      <c r="D346" s="84">
        <v>834.27204012000004</v>
      </c>
      <c r="E346" s="84">
        <v>138.93730045999999</v>
      </c>
      <c r="F346" s="84">
        <v>138.93730045999999</v>
      </c>
    </row>
    <row r="347" spans="1:6" ht="12.75" customHeight="1" x14ac:dyDescent="0.2">
      <c r="A347" s="83" t="s">
        <v>167</v>
      </c>
      <c r="B347" s="83">
        <v>3</v>
      </c>
      <c r="C347" s="84">
        <v>854.71197906999998</v>
      </c>
      <c r="D347" s="84">
        <v>847.22605876</v>
      </c>
      <c r="E347" s="84">
        <v>141.09462600000001</v>
      </c>
      <c r="F347" s="84">
        <v>141.09462600000001</v>
      </c>
    </row>
    <row r="348" spans="1:6" ht="12.75" customHeight="1" x14ac:dyDescent="0.2">
      <c r="A348" s="83" t="s">
        <v>167</v>
      </c>
      <c r="B348" s="83">
        <v>4</v>
      </c>
      <c r="C348" s="84">
        <v>864.49918627</v>
      </c>
      <c r="D348" s="84">
        <v>858.07612353000002</v>
      </c>
      <c r="E348" s="84">
        <v>142.90156503</v>
      </c>
      <c r="F348" s="84">
        <v>142.90156503</v>
      </c>
    </row>
    <row r="349" spans="1:6" ht="12.75" customHeight="1" x14ac:dyDescent="0.2">
      <c r="A349" s="83" t="s">
        <v>167</v>
      </c>
      <c r="B349" s="83">
        <v>5</v>
      </c>
      <c r="C349" s="84">
        <v>859.04594961999999</v>
      </c>
      <c r="D349" s="84">
        <v>852.95197325000004</v>
      </c>
      <c r="E349" s="84">
        <v>142.04820355999999</v>
      </c>
      <c r="F349" s="84">
        <v>142.04820355999999</v>
      </c>
    </row>
    <row r="350" spans="1:6" ht="12.75" customHeight="1" x14ac:dyDescent="0.2">
      <c r="A350" s="83" t="s">
        <v>167</v>
      </c>
      <c r="B350" s="83">
        <v>6</v>
      </c>
      <c r="C350" s="84">
        <v>843.74073976</v>
      </c>
      <c r="D350" s="84">
        <v>839.19053099999996</v>
      </c>
      <c r="E350" s="84">
        <v>139.75641198</v>
      </c>
      <c r="F350" s="84">
        <v>139.75641198</v>
      </c>
    </row>
    <row r="351" spans="1:6" ht="12.75" customHeight="1" x14ac:dyDescent="0.2">
      <c r="A351" s="83" t="s">
        <v>167</v>
      </c>
      <c r="B351" s="83">
        <v>7</v>
      </c>
      <c r="C351" s="84">
        <v>825.76869217000001</v>
      </c>
      <c r="D351" s="84">
        <v>819.51591544999997</v>
      </c>
      <c r="E351" s="84">
        <v>136.47985729000001</v>
      </c>
      <c r="F351" s="84">
        <v>136.47985729000001</v>
      </c>
    </row>
    <row r="352" spans="1:6" ht="12.75" customHeight="1" x14ac:dyDescent="0.2">
      <c r="A352" s="83" t="s">
        <v>167</v>
      </c>
      <c r="B352" s="83">
        <v>8</v>
      </c>
      <c r="C352" s="84">
        <v>807.29865403999997</v>
      </c>
      <c r="D352" s="84">
        <v>801.14861928000005</v>
      </c>
      <c r="E352" s="84">
        <v>133.42101984999999</v>
      </c>
      <c r="F352" s="84">
        <v>133.42101984999999</v>
      </c>
    </row>
    <row r="353" spans="1:6" ht="12.75" customHeight="1" x14ac:dyDescent="0.2">
      <c r="A353" s="83" t="s">
        <v>167</v>
      </c>
      <c r="B353" s="83">
        <v>9</v>
      </c>
      <c r="C353" s="84">
        <v>781.49096155999996</v>
      </c>
      <c r="D353" s="84">
        <v>774.40743127999997</v>
      </c>
      <c r="E353" s="84">
        <v>128.96761821000001</v>
      </c>
      <c r="F353" s="84">
        <v>128.96761821000001</v>
      </c>
    </row>
    <row r="354" spans="1:6" ht="12.75" customHeight="1" x14ac:dyDescent="0.2">
      <c r="A354" s="83" t="s">
        <v>167</v>
      </c>
      <c r="B354" s="83">
        <v>10</v>
      </c>
      <c r="C354" s="84">
        <v>792.01275169999997</v>
      </c>
      <c r="D354" s="84">
        <v>789.78494481999996</v>
      </c>
      <c r="E354" s="84">
        <v>131.52854572000001</v>
      </c>
      <c r="F354" s="84">
        <v>131.52854572000001</v>
      </c>
    </row>
    <row r="355" spans="1:6" ht="12.75" customHeight="1" x14ac:dyDescent="0.2">
      <c r="A355" s="83" t="s">
        <v>167</v>
      </c>
      <c r="B355" s="83">
        <v>11</v>
      </c>
      <c r="C355" s="84">
        <v>801.82536451999999</v>
      </c>
      <c r="D355" s="84">
        <v>797.71534081000004</v>
      </c>
      <c r="E355" s="84">
        <v>132.84925139000001</v>
      </c>
      <c r="F355" s="84">
        <v>132.84925139000001</v>
      </c>
    </row>
    <row r="356" spans="1:6" ht="12.75" customHeight="1" x14ac:dyDescent="0.2">
      <c r="A356" s="83" t="s">
        <v>167</v>
      </c>
      <c r="B356" s="83">
        <v>12</v>
      </c>
      <c r="C356" s="84">
        <v>808.86924628999998</v>
      </c>
      <c r="D356" s="84">
        <v>804.58189842000002</v>
      </c>
      <c r="E356" s="84">
        <v>133.99278842999999</v>
      </c>
      <c r="F356" s="84">
        <v>133.99278842999999</v>
      </c>
    </row>
    <row r="357" spans="1:6" ht="12.75" customHeight="1" x14ac:dyDescent="0.2">
      <c r="A357" s="83" t="s">
        <v>167</v>
      </c>
      <c r="B357" s="83">
        <v>13</v>
      </c>
      <c r="C357" s="84">
        <v>821.03440988</v>
      </c>
      <c r="D357" s="84">
        <v>816.20190640999999</v>
      </c>
      <c r="E357" s="84">
        <v>135.92795161999999</v>
      </c>
      <c r="F357" s="84">
        <v>135.92795161999999</v>
      </c>
    </row>
    <row r="358" spans="1:6" ht="12.75" customHeight="1" x14ac:dyDescent="0.2">
      <c r="A358" s="83" t="s">
        <v>167</v>
      </c>
      <c r="B358" s="83">
        <v>14</v>
      </c>
      <c r="C358" s="84">
        <v>836.33143513000005</v>
      </c>
      <c r="D358" s="84">
        <v>830.59655966000003</v>
      </c>
      <c r="E358" s="84">
        <v>138.32519636000001</v>
      </c>
      <c r="F358" s="84">
        <v>138.32519636000001</v>
      </c>
    </row>
    <row r="359" spans="1:6" ht="12.75" customHeight="1" x14ac:dyDescent="0.2">
      <c r="A359" s="83" t="s">
        <v>167</v>
      </c>
      <c r="B359" s="83">
        <v>15</v>
      </c>
      <c r="C359" s="84">
        <v>840.18219317000001</v>
      </c>
      <c r="D359" s="84">
        <v>831.13253924000003</v>
      </c>
      <c r="E359" s="84">
        <v>138.41445687999999</v>
      </c>
      <c r="F359" s="84">
        <v>138.41445687999999</v>
      </c>
    </row>
    <row r="360" spans="1:6" ht="12.75" customHeight="1" x14ac:dyDescent="0.2">
      <c r="A360" s="83" t="s">
        <v>167</v>
      </c>
      <c r="B360" s="83">
        <v>16</v>
      </c>
      <c r="C360" s="84">
        <v>843.36284264000005</v>
      </c>
      <c r="D360" s="84">
        <v>832.84293975000003</v>
      </c>
      <c r="E360" s="84">
        <v>138.69930213000001</v>
      </c>
      <c r="F360" s="84">
        <v>138.69930213000001</v>
      </c>
    </row>
    <row r="361" spans="1:6" ht="12.75" customHeight="1" x14ac:dyDescent="0.2">
      <c r="A361" s="83" t="s">
        <v>167</v>
      </c>
      <c r="B361" s="83">
        <v>17</v>
      </c>
      <c r="C361" s="84">
        <v>826.43345776000001</v>
      </c>
      <c r="D361" s="84">
        <v>815.70453437000003</v>
      </c>
      <c r="E361" s="84">
        <v>135.84512068999999</v>
      </c>
      <c r="F361" s="84">
        <v>135.84512068999999</v>
      </c>
    </row>
    <row r="362" spans="1:6" ht="12.75" customHeight="1" x14ac:dyDescent="0.2">
      <c r="A362" s="83" t="s">
        <v>167</v>
      </c>
      <c r="B362" s="83">
        <v>18</v>
      </c>
      <c r="C362" s="84">
        <v>819.20236948000002</v>
      </c>
      <c r="D362" s="84">
        <v>808.57865810999999</v>
      </c>
      <c r="E362" s="84">
        <v>134.65839746</v>
      </c>
      <c r="F362" s="84">
        <v>134.65839746</v>
      </c>
    </row>
    <row r="363" spans="1:6" ht="12.75" customHeight="1" x14ac:dyDescent="0.2">
      <c r="A363" s="83" t="s">
        <v>167</v>
      </c>
      <c r="B363" s="83">
        <v>19</v>
      </c>
      <c r="C363" s="84">
        <v>799.81786867000005</v>
      </c>
      <c r="D363" s="84">
        <v>790.13506247999999</v>
      </c>
      <c r="E363" s="84">
        <v>131.58685333</v>
      </c>
      <c r="F363" s="84">
        <v>131.58685333</v>
      </c>
    </row>
    <row r="364" spans="1:6" ht="12.75" customHeight="1" x14ac:dyDescent="0.2">
      <c r="A364" s="83" t="s">
        <v>167</v>
      </c>
      <c r="B364" s="83">
        <v>20</v>
      </c>
      <c r="C364" s="84">
        <v>788.00074209000002</v>
      </c>
      <c r="D364" s="84">
        <v>780.48856954999997</v>
      </c>
      <c r="E364" s="84">
        <v>129.98035374</v>
      </c>
      <c r="F364" s="84">
        <v>129.98035374</v>
      </c>
    </row>
    <row r="365" spans="1:6" ht="12.75" customHeight="1" x14ac:dyDescent="0.2">
      <c r="A365" s="83" t="s">
        <v>167</v>
      </c>
      <c r="B365" s="83">
        <v>21</v>
      </c>
      <c r="C365" s="84">
        <v>774.36603577999995</v>
      </c>
      <c r="D365" s="84">
        <v>767.57894823000004</v>
      </c>
      <c r="E365" s="84">
        <v>127.830422</v>
      </c>
      <c r="F365" s="84">
        <v>127.830422</v>
      </c>
    </row>
    <row r="366" spans="1:6" ht="12.75" customHeight="1" x14ac:dyDescent="0.2">
      <c r="A366" s="83" t="s">
        <v>167</v>
      </c>
      <c r="B366" s="83">
        <v>22</v>
      </c>
      <c r="C366" s="84">
        <v>787.29632119999997</v>
      </c>
      <c r="D366" s="84">
        <v>786.69625632999998</v>
      </c>
      <c r="E366" s="84">
        <v>131.0141643</v>
      </c>
      <c r="F366" s="84">
        <v>131.0141643</v>
      </c>
    </row>
    <row r="367" spans="1:6" ht="12.75" customHeight="1" x14ac:dyDescent="0.2">
      <c r="A367" s="83" t="s">
        <v>167</v>
      </c>
      <c r="B367" s="83">
        <v>23</v>
      </c>
      <c r="C367" s="84">
        <v>793.05871448000005</v>
      </c>
      <c r="D367" s="84">
        <v>788.29212077</v>
      </c>
      <c r="E367" s="84">
        <v>131.27993504</v>
      </c>
      <c r="F367" s="84">
        <v>131.27993504</v>
      </c>
    </row>
    <row r="368" spans="1:6" ht="12.75" customHeight="1" x14ac:dyDescent="0.2">
      <c r="A368" s="83" t="s">
        <v>167</v>
      </c>
      <c r="B368" s="83">
        <v>24</v>
      </c>
      <c r="C368" s="84">
        <v>790.61688873000003</v>
      </c>
      <c r="D368" s="84">
        <v>788.79239915000005</v>
      </c>
      <c r="E368" s="84">
        <v>131.36324998000001</v>
      </c>
      <c r="F368" s="84">
        <v>131.36324998000001</v>
      </c>
    </row>
    <row r="369" spans="1:6" ht="12.75" customHeight="1" x14ac:dyDescent="0.2">
      <c r="A369" s="83" t="s">
        <v>168</v>
      </c>
      <c r="B369" s="83">
        <v>1</v>
      </c>
      <c r="C369" s="84">
        <v>820.56677282999999</v>
      </c>
      <c r="D369" s="84">
        <v>815.23837847000004</v>
      </c>
      <c r="E369" s="84">
        <v>135.76748841</v>
      </c>
      <c r="F369" s="84">
        <v>135.76748841</v>
      </c>
    </row>
    <row r="370" spans="1:6" ht="12.75" customHeight="1" x14ac:dyDescent="0.2">
      <c r="A370" s="83" t="s">
        <v>168</v>
      </c>
      <c r="B370" s="83">
        <v>2</v>
      </c>
      <c r="C370" s="84">
        <v>845.61762996000004</v>
      </c>
      <c r="D370" s="84">
        <v>837.95256466000001</v>
      </c>
      <c r="E370" s="84">
        <v>139.55024458</v>
      </c>
      <c r="F370" s="84">
        <v>139.55024458</v>
      </c>
    </row>
    <row r="371" spans="1:6" ht="12.75" customHeight="1" x14ac:dyDescent="0.2">
      <c r="A371" s="83" t="s">
        <v>168</v>
      </c>
      <c r="B371" s="83">
        <v>3</v>
      </c>
      <c r="C371" s="84">
        <v>849.02412413000002</v>
      </c>
      <c r="D371" s="84">
        <v>848.54346419000001</v>
      </c>
      <c r="E371" s="84">
        <v>141.31402295999999</v>
      </c>
      <c r="F371" s="84">
        <v>141.31402295999999</v>
      </c>
    </row>
    <row r="372" spans="1:6" ht="12.75" customHeight="1" x14ac:dyDescent="0.2">
      <c r="A372" s="83" t="s">
        <v>168</v>
      </c>
      <c r="B372" s="83">
        <v>4</v>
      </c>
      <c r="C372" s="84">
        <v>862.98351924999997</v>
      </c>
      <c r="D372" s="84">
        <v>861.81665338000005</v>
      </c>
      <c r="E372" s="84">
        <v>143.52450225999999</v>
      </c>
      <c r="F372" s="84">
        <v>143.52450225999999</v>
      </c>
    </row>
    <row r="373" spans="1:6" ht="12.75" customHeight="1" x14ac:dyDescent="0.2">
      <c r="A373" s="83" t="s">
        <v>168</v>
      </c>
      <c r="B373" s="83">
        <v>5</v>
      </c>
      <c r="C373" s="84">
        <v>865.28355724999994</v>
      </c>
      <c r="D373" s="84">
        <v>864.81745936000004</v>
      </c>
      <c r="E373" s="84">
        <v>144.02424798000001</v>
      </c>
      <c r="F373" s="84">
        <v>144.02424798000001</v>
      </c>
    </row>
    <row r="374" spans="1:6" ht="12.75" customHeight="1" x14ac:dyDescent="0.2">
      <c r="A374" s="83" t="s">
        <v>168</v>
      </c>
      <c r="B374" s="83">
        <v>6</v>
      </c>
      <c r="C374" s="84">
        <v>866.85658179999996</v>
      </c>
      <c r="D374" s="84">
        <v>866.40284509000003</v>
      </c>
      <c r="E374" s="84">
        <v>144.28827362999999</v>
      </c>
      <c r="F374" s="84">
        <v>144.28827362999999</v>
      </c>
    </row>
    <row r="375" spans="1:6" ht="12.75" customHeight="1" x14ac:dyDescent="0.2">
      <c r="A375" s="83" t="s">
        <v>168</v>
      </c>
      <c r="B375" s="83">
        <v>7</v>
      </c>
      <c r="C375" s="84">
        <v>860.50480591999997</v>
      </c>
      <c r="D375" s="84">
        <v>859.18197943999996</v>
      </c>
      <c r="E375" s="84">
        <v>143.08573113</v>
      </c>
      <c r="F375" s="84">
        <v>143.08573113</v>
      </c>
    </row>
    <row r="376" spans="1:6" ht="12.75" customHeight="1" x14ac:dyDescent="0.2">
      <c r="A376" s="83" t="s">
        <v>168</v>
      </c>
      <c r="B376" s="83">
        <v>8</v>
      </c>
      <c r="C376" s="84">
        <v>836.31563959000005</v>
      </c>
      <c r="D376" s="84">
        <v>835.44059614000003</v>
      </c>
      <c r="E376" s="84">
        <v>139.13190846000001</v>
      </c>
      <c r="F376" s="84">
        <v>139.13190846000001</v>
      </c>
    </row>
    <row r="377" spans="1:6" ht="12.75" customHeight="1" x14ac:dyDescent="0.2">
      <c r="A377" s="83" t="s">
        <v>168</v>
      </c>
      <c r="B377" s="83">
        <v>9</v>
      </c>
      <c r="C377" s="84">
        <v>798.33109395999998</v>
      </c>
      <c r="D377" s="84">
        <v>796.14677719999997</v>
      </c>
      <c r="E377" s="84">
        <v>132.58802725000001</v>
      </c>
      <c r="F377" s="84">
        <v>132.58802725000001</v>
      </c>
    </row>
    <row r="378" spans="1:6" ht="12.75" customHeight="1" x14ac:dyDescent="0.2">
      <c r="A378" s="83" t="s">
        <v>168</v>
      </c>
      <c r="B378" s="83">
        <v>10</v>
      </c>
      <c r="C378" s="84">
        <v>771.08924514</v>
      </c>
      <c r="D378" s="84">
        <v>767.00638903000004</v>
      </c>
      <c r="E378" s="84">
        <v>127.73506962</v>
      </c>
      <c r="F378" s="84">
        <v>127.73506962</v>
      </c>
    </row>
    <row r="379" spans="1:6" ht="12.75" customHeight="1" x14ac:dyDescent="0.2">
      <c r="A379" s="83" t="s">
        <v>168</v>
      </c>
      <c r="B379" s="83">
        <v>11</v>
      </c>
      <c r="C379" s="84">
        <v>760.46432373000005</v>
      </c>
      <c r="D379" s="84">
        <v>755.8397281</v>
      </c>
      <c r="E379" s="84">
        <v>125.87540556</v>
      </c>
      <c r="F379" s="84">
        <v>125.87540556</v>
      </c>
    </row>
    <row r="380" spans="1:6" ht="12.75" customHeight="1" x14ac:dyDescent="0.2">
      <c r="A380" s="83" t="s">
        <v>168</v>
      </c>
      <c r="B380" s="83">
        <v>12</v>
      </c>
      <c r="C380" s="84">
        <v>763.91991766000001</v>
      </c>
      <c r="D380" s="84">
        <v>758.10954546999994</v>
      </c>
      <c r="E380" s="84">
        <v>126.25341451</v>
      </c>
      <c r="F380" s="84">
        <v>126.25341451</v>
      </c>
    </row>
    <row r="381" spans="1:6" ht="12.75" customHeight="1" x14ac:dyDescent="0.2">
      <c r="A381" s="83" t="s">
        <v>168</v>
      </c>
      <c r="B381" s="83">
        <v>13</v>
      </c>
      <c r="C381" s="84">
        <v>777.38437479000004</v>
      </c>
      <c r="D381" s="84">
        <v>772.66228354999998</v>
      </c>
      <c r="E381" s="84">
        <v>128.67698626000001</v>
      </c>
      <c r="F381" s="84">
        <v>128.67698626000001</v>
      </c>
    </row>
    <row r="382" spans="1:6" ht="12.75" customHeight="1" x14ac:dyDescent="0.2">
      <c r="A382" s="83" t="s">
        <v>168</v>
      </c>
      <c r="B382" s="83">
        <v>14</v>
      </c>
      <c r="C382" s="84">
        <v>794.70845650000001</v>
      </c>
      <c r="D382" s="84">
        <v>788.82708170000001</v>
      </c>
      <c r="E382" s="84">
        <v>131.36902592000001</v>
      </c>
      <c r="F382" s="84">
        <v>131.36902592000001</v>
      </c>
    </row>
    <row r="383" spans="1:6" ht="12.75" customHeight="1" x14ac:dyDescent="0.2">
      <c r="A383" s="83" t="s">
        <v>168</v>
      </c>
      <c r="B383" s="83">
        <v>15</v>
      </c>
      <c r="C383" s="84">
        <v>803.44125396000004</v>
      </c>
      <c r="D383" s="84">
        <v>797.16074850999996</v>
      </c>
      <c r="E383" s="84">
        <v>132.75689116000001</v>
      </c>
      <c r="F383" s="84">
        <v>132.75689116000001</v>
      </c>
    </row>
    <row r="384" spans="1:6" ht="12.75" customHeight="1" x14ac:dyDescent="0.2">
      <c r="A384" s="83" t="s">
        <v>168</v>
      </c>
      <c r="B384" s="83">
        <v>16</v>
      </c>
      <c r="C384" s="84">
        <v>808.73384527999997</v>
      </c>
      <c r="D384" s="84">
        <v>801.54968769000004</v>
      </c>
      <c r="E384" s="84">
        <v>133.48781265</v>
      </c>
      <c r="F384" s="84">
        <v>133.48781265</v>
      </c>
    </row>
    <row r="385" spans="1:6" ht="12.75" customHeight="1" x14ac:dyDescent="0.2">
      <c r="A385" s="83" t="s">
        <v>168</v>
      </c>
      <c r="B385" s="83">
        <v>17</v>
      </c>
      <c r="C385" s="84">
        <v>802.20675832999996</v>
      </c>
      <c r="D385" s="84">
        <v>800.0577366</v>
      </c>
      <c r="E385" s="84">
        <v>133.23934733999999</v>
      </c>
      <c r="F385" s="84">
        <v>133.23934733999999</v>
      </c>
    </row>
    <row r="386" spans="1:6" ht="12.75" customHeight="1" x14ac:dyDescent="0.2">
      <c r="A386" s="83" t="s">
        <v>168</v>
      </c>
      <c r="B386" s="83">
        <v>18</v>
      </c>
      <c r="C386" s="84">
        <v>796.73592353000004</v>
      </c>
      <c r="D386" s="84">
        <v>795.24306896999997</v>
      </c>
      <c r="E386" s="84">
        <v>132.43752624999999</v>
      </c>
      <c r="F386" s="84">
        <v>132.43752624999999</v>
      </c>
    </row>
    <row r="387" spans="1:6" ht="12.75" customHeight="1" x14ac:dyDescent="0.2">
      <c r="A387" s="83" t="s">
        <v>168</v>
      </c>
      <c r="B387" s="83">
        <v>19</v>
      </c>
      <c r="C387" s="84">
        <v>775.86785434000001</v>
      </c>
      <c r="D387" s="84">
        <v>774.43483011000001</v>
      </c>
      <c r="E387" s="84">
        <v>128.97218114</v>
      </c>
      <c r="F387" s="84">
        <v>128.97218114</v>
      </c>
    </row>
    <row r="388" spans="1:6" ht="12.75" customHeight="1" x14ac:dyDescent="0.2">
      <c r="A388" s="83" t="s">
        <v>168</v>
      </c>
      <c r="B388" s="83">
        <v>20</v>
      </c>
      <c r="C388" s="84">
        <v>764.26855555999998</v>
      </c>
      <c r="D388" s="84">
        <v>763.04862638999998</v>
      </c>
      <c r="E388" s="84">
        <v>127.07595505</v>
      </c>
      <c r="F388" s="84">
        <v>127.07595505</v>
      </c>
    </row>
    <row r="389" spans="1:6" ht="12.75" customHeight="1" x14ac:dyDescent="0.2">
      <c r="A389" s="83" t="s">
        <v>168</v>
      </c>
      <c r="B389" s="83">
        <v>21</v>
      </c>
      <c r="C389" s="84">
        <v>763.03810065000005</v>
      </c>
      <c r="D389" s="84">
        <v>760.50925428999994</v>
      </c>
      <c r="E389" s="84">
        <v>126.65305522</v>
      </c>
      <c r="F389" s="84">
        <v>126.65305522</v>
      </c>
    </row>
    <row r="390" spans="1:6" ht="12.75" customHeight="1" x14ac:dyDescent="0.2">
      <c r="A390" s="83" t="s">
        <v>168</v>
      </c>
      <c r="B390" s="83">
        <v>22</v>
      </c>
      <c r="C390" s="84">
        <v>769.57340163000003</v>
      </c>
      <c r="D390" s="84">
        <v>768.58576201999995</v>
      </c>
      <c r="E390" s="84">
        <v>127.99809392</v>
      </c>
      <c r="F390" s="84">
        <v>127.99809392</v>
      </c>
    </row>
    <row r="391" spans="1:6" ht="12.75" customHeight="1" x14ac:dyDescent="0.2">
      <c r="A391" s="83" t="s">
        <v>168</v>
      </c>
      <c r="B391" s="83">
        <v>23</v>
      </c>
      <c r="C391" s="84">
        <v>790.64494000000002</v>
      </c>
      <c r="D391" s="84">
        <v>788.28310910000005</v>
      </c>
      <c r="E391" s="84">
        <v>131.27843426000001</v>
      </c>
      <c r="F391" s="84">
        <v>131.27843426000001</v>
      </c>
    </row>
    <row r="392" spans="1:6" ht="12.75" customHeight="1" x14ac:dyDescent="0.2">
      <c r="A392" s="83" t="s">
        <v>168</v>
      </c>
      <c r="B392" s="83">
        <v>24</v>
      </c>
      <c r="C392" s="84">
        <v>824.06207205999999</v>
      </c>
      <c r="D392" s="84">
        <v>817.96261645000004</v>
      </c>
      <c r="E392" s="84">
        <v>136.22117528000001</v>
      </c>
      <c r="F392" s="84">
        <v>136.22117528000001</v>
      </c>
    </row>
    <row r="393" spans="1:6" ht="12.75" customHeight="1" x14ac:dyDescent="0.2">
      <c r="A393" s="83" t="s">
        <v>169</v>
      </c>
      <c r="B393" s="83">
        <v>1</v>
      </c>
      <c r="C393" s="84">
        <v>859.53608889999998</v>
      </c>
      <c r="D393" s="84">
        <v>857.56770902999995</v>
      </c>
      <c r="E393" s="84">
        <v>142.81689512</v>
      </c>
      <c r="F393" s="84">
        <v>142.81689512</v>
      </c>
    </row>
    <row r="394" spans="1:6" ht="12.75" customHeight="1" x14ac:dyDescent="0.2">
      <c r="A394" s="83" t="s">
        <v>169</v>
      </c>
      <c r="B394" s="83">
        <v>2</v>
      </c>
      <c r="C394" s="84">
        <v>882.80338185999994</v>
      </c>
      <c r="D394" s="84">
        <v>875.12758726000004</v>
      </c>
      <c r="E394" s="84">
        <v>145.74126745999999</v>
      </c>
      <c r="F394" s="84">
        <v>145.74126745999999</v>
      </c>
    </row>
    <row r="395" spans="1:6" ht="12.75" customHeight="1" x14ac:dyDescent="0.2">
      <c r="A395" s="83" t="s">
        <v>169</v>
      </c>
      <c r="B395" s="83">
        <v>3</v>
      </c>
      <c r="C395" s="84">
        <v>882.06638479000003</v>
      </c>
      <c r="D395" s="84">
        <v>878.22425752000004</v>
      </c>
      <c r="E395" s="84">
        <v>146.25697814</v>
      </c>
      <c r="F395" s="84">
        <v>146.25697814</v>
      </c>
    </row>
    <row r="396" spans="1:6" ht="12.75" customHeight="1" x14ac:dyDescent="0.2">
      <c r="A396" s="83" t="s">
        <v>169</v>
      </c>
      <c r="B396" s="83">
        <v>4</v>
      </c>
      <c r="C396" s="84">
        <v>879.50402099999997</v>
      </c>
      <c r="D396" s="84">
        <v>879.03026305000003</v>
      </c>
      <c r="E396" s="84">
        <v>146.39120801999999</v>
      </c>
      <c r="F396" s="84">
        <v>146.39120801999999</v>
      </c>
    </row>
    <row r="397" spans="1:6" ht="12.75" customHeight="1" x14ac:dyDescent="0.2">
      <c r="A397" s="83" t="s">
        <v>169</v>
      </c>
      <c r="B397" s="83">
        <v>5</v>
      </c>
      <c r="C397" s="84">
        <v>880.94909123000002</v>
      </c>
      <c r="D397" s="84">
        <v>879.08412081999995</v>
      </c>
      <c r="E397" s="84">
        <v>146.40017734</v>
      </c>
      <c r="F397" s="84">
        <v>146.40017734</v>
      </c>
    </row>
    <row r="398" spans="1:6" ht="12.75" customHeight="1" x14ac:dyDescent="0.2">
      <c r="A398" s="83" t="s">
        <v>169</v>
      </c>
      <c r="B398" s="83">
        <v>6</v>
      </c>
      <c r="C398" s="84">
        <v>882.26798497000004</v>
      </c>
      <c r="D398" s="84">
        <v>879.46039058999997</v>
      </c>
      <c r="E398" s="84">
        <v>146.46284023999999</v>
      </c>
      <c r="F398" s="84">
        <v>146.46284023999999</v>
      </c>
    </row>
    <row r="399" spans="1:6" ht="12.75" customHeight="1" x14ac:dyDescent="0.2">
      <c r="A399" s="83" t="s">
        <v>169</v>
      </c>
      <c r="B399" s="83">
        <v>7</v>
      </c>
      <c r="C399" s="84">
        <v>866.50755573000004</v>
      </c>
      <c r="D399" s="84">
        <v>858.93932594</v>
      </c>
      <c r="E399" s="84">
        <v>143.04532030999999</v>
      </c>
      <c r="F399" s="84">
        <v>143.04532030999999</v>
      </c>
    </row>
    <row r="400" spans="1:6" ht="12.75" customHeight="1" x14ac:dyDescent="0.2">
      <c r="A400" s="83" t="s">
        <v>169</v>
      </c>
      <c r="B400" s="83">
        <v>8</v>
      </c>
      <c r="C400" s="84">
        <v>822.74715705000006</v>
      </c>
      <c r="D400" s="84">
        <v>818.57623282999998</v>
      </c>
      <c r="E400" s="84">
        <v>136.32336520999999</v>
      </c>
      <c r="F400" s="84">
        <v>136.32336520999999</v>
      </c>
    </row>
    <row r="401" spans="1:6" ht="12.75" customHeight="1" x14ac:dyDescent="0.2">
      <c r="A401" s="83" t="s">
        <v>169</v>
      </c>
      <c r="B401" s="83">
        <v>9</v>
      </c>
      <c r="C401" s="84">
        <v>761.66751169999998</v>
      </c>
      <c r="D401" s="84">
        <v>759.07440197999995</v>
      </c>
      <c r="E401" s="84">
        <v>126.41409898000001</v>
      </c>
      <c r="F401" s="84">
        <v>126.41409898000001</v>
      </c>
    </row>
    <row r="402" spans="1:6" ht="12.75" customHeight="1" x14ac:dyDescent="0.2">
      <c r="A402" s="83" t="s">
        <v>169</v>
      </c>
      <c r="B402" s="83">
        <v>10</v>
      </c>
      <c r="C402" s="84">
        <v>759.64974113999995</v>
      </c>
      <c r="D402" s="84">
        <v>758.66420459000005</v>
      </c>
      <c r="E402" s="84">
        <v>126.34578587</v>
      </c>
      <c r="F402" s="84">
        <v>126.34578587</v>
      </c>
    </row>
    <row r="403" spans="1:6" ht="12.75" customHeight="1" x14ac:dyDescent="0.2">
      <c r="A403" s="83" t="s">
        <v>169</v>
      </c>
      <c r="B403" s="83">
        <v>11</v>
      </c>
      <c r="C403" s="84">
        <v>763.16685368000003</v>
      </c>
      <c r="D403" s="84">
        <v>758.46752996999999</v>
      </c>
      <c r="E403" s="84">
        <v>126.31303224</v>
      </c>
      <c r="F403" s="84">
        <v>126.31303224</v>
      </c>
    </row>
    <row r="404" spans="1:6" ht="12.75" customHeight="1" x14ac:dyDescent="0.2">
      <c r="A404" s="83" t="s">
        <v>169</v>
      </c>
      <c r="B404" s="83">
        <v>12</v>
      </c>
      <c r="C404" s="84">
        <v>778.31816343000003</v>
      </c>
      <c r="D404" s="84">
        <v>773.39773438999998</v>
      </c>
      <c r="E404" s="84">
        <v>128.79946616000001</v>
      </c>
      <c r="F404" s="84">
        <v>128.79946616000001</v>
      </c>
    </row>
    <row r="405" spans="1:6" ht="12.75" customHeight="1" x14ac:dyDescent="0.2">
      <c r="A405" s="83" t="s">
        <v>169</v>
      </c>
      <c r="B405" s="83">
        <v>13</v>
      </c>
      <c r="C405" s="84">
        <v>789.35456900999998</v>
      </c>
      <c r="D405" s="84">
        <v>788.40996785000004</v>
      </c>
      <c r="E405" s="84">
        <v>131.29956096000001</v>
      </c>
      <c r="F405" s="84">
        <v>131.29956096000001</v>
      </c>
    </row>
    <row r="406" spans="1:6" ht="12.75" customHeight="1" x14ac:dyDescent="0.2">
      <c r="A406" s="83" t="s">
        <v>169</v>
      </c>
      <c r="B406" s="83">
        <v>14</v>
      </c>
      <c r="C406" s="84">
        <v>814.88842158</v>
      </c>
      <c r="D406" s="84">
        <v>809.16056736999997</v>
      </c>
      <c r="E406" s="84">
        <v>134.75530696999999</v>
      </c>
      <c r="F406" s="84">
        <v>134.75530696999999</v>
      </c>
    </row>
    <row r="407" spans="1:6" ht="12.75" customHeight="1" x14ac:dyDescent="0.2">
      <c r="A407" s="83" t="s">
        <v>169</v>
      </c>
      <c r="B407" s="83">
        <v>15</v>
      </c>
      <c r="C407" s="84">
        <v>816.9635548</v>
      </c>
      <c r="D407" s="84">
        <v>815.81022099999996</v>
      </c>
      <c r="E407" s="84">
        <v>135.86272144</v>
      </c>
      <c r="F407" s="84">
        <v>135.86272144</v>
      </c>
    </row>
    <row r="408" spans="1:6" ht="12.75" customHeight="1" x14ac:dyDescent="0.2">
      <c r="A408" s="83" t="s">
        <v>169</v>
      </c>
      <c r="B408" s="83">
        <v>16</v>
      </c>
      <c r="C408" s="84">
        <v>818.06536800000003</v>
      </c>
      <c r="D408" s="84">
        <v>815.42849132000003</v>
      </c>
      <c r="E408" s="84">
        <v>135.79914926000001</v>
      </c>
      <c r="F408" s="84">
        <v>135.79914926000001</v>
      </c>
    </row>
    <row r="409" spans="1:6" ht="12.75" customHeight="1" x14ac:dyDescent="0.2">
      <c r="A409" s="83" t="s">
        <v>169</v>
      </c>
      <c r="B409" s="83">
        <v>17</v>
      </c>
      <c r="C409" s="84">
        <v>824.76204830999995</v>
      </c>
      <c r="D409" s="84">
        <v>820.63382163999995</v>
      </c>
      <c r="E409" s="84">
        <v>136.66603021</v>
      </c>
      <c r="F409" s="84">
        <v>136.66603021</v>
      </c>
    </row>
    <row r="410" spans="1:6" ht="12.75" customHeight="1" x14ac:dyDescent="0.2">
      <c r="A410" s="83" t="s">
        <v>169</v>
      </c>
      <c r="B410" s="83">
        <v>18</v>
      </c>
      <c r="C410" s="84">
        <v>816.78233399999999</v>
      </c>
      <c r="D410" s="84">
        <v>812.71975448000001</v>
      </c>
      <c r="E410" s="84">
        <v>135.34804391</v>
      </c>
      <c r="F410" s="84">
        <v>135.34804391</v>
      </c>
    </row>
    <row r="411" spans="1:6" ht="12.75" customHeight="1" x14ac:dyDescent="0.2">
      <c r="A411" s="83" t="s">
        <v>169</v>
      </c>
      <c r="B411" s="83">
        <v>19</v>
      </c>
      <c r="C411" s="84">
        <v>797.58892493999997</v>
      </c>
      <c r="D411" s="84">
        <v>793.96341673999996</v>
      </c>
      <c r="E411" s="84">
        <v>132.22441659</v>
      </c>
      <c r="F411" s="84">
        <v>132.22441659</v>
      </c>
    </row>
    <row r="412" spans="1:6" ht="12.75" customHeight="1" x14ac:dyDescent="0.2">
      <c r="A412" s="83" t="s">
        <v>169</v>
      </c>
      <c r="B412" s="83">
        <v>20</v>
      </c>
      <c r="C412" s="84">
        <v>777.00430515000005</v>
      </c>
      <c r="D412" s="84">
        <v>774.50381398000002</v>
      </c>
      <c r="E412" s="84">
        <v>128.98366951</v>
      </c>
      <c r="F412" s="84">
        <v>128.98366951</v>
      </c>
    </row>
    <row r="413" spans="1:6" ht="12.75" customHeight="1" x14ac:dyDescent="0.2">
      <c r="A413" s="83" t="s">
        <v>169</v>
      </c>
      <c r="B413" s="83">
        <v>21</v>
      </c>
      <c r="C413" s="84">
        <v>771.40411428000004</v>
      </c>
      <c r="D413" s="84">
        <v>769.27951014999996</v>
      </c>
      <c r="E413" s="84">
        <v>128.11362876999999</v>
      </c>
      <c r="F413" s="84">
        <v>128.11362876999999</v>
      </c>
    </row>
    <row r="414" spans="1:6" ht="12.75" customHeight="1" x14ac:dyDescent="0.2">
      <c r="A414" s="83" t="s">
        <v>169</v>
      </c>
      <c r="B414" s="83">
        <v>22</v>
      </c>
      <c r="C414" s="84">
        <v>788.16094745999999</v>
      </c>
      <c r="D414" s="84">
        <v>788.16094745999999</v>
      </c>
      <c r="E414" s="84">
        <v>131.25808981</v>
      </c>
      <c r="F414" s="84">
        <v>131.25808981</v>
      </c>
    </row>
    <row r="415" spans="1:6" ht="12.75" customHeight="1" x14ac:dyDescent="0.2">
      <c r="A415" s="83" t="s">
        <v>169</v>
      </c>
      <c r="B415" s="83">
        <v>23</v>
      </c>
      <c r="C415" s="84">
        <v>812.39184097999998</v>
      </c>
      <c r="D415" s="84">
        <v>812.18565333000004</v>
      </c>
      <c r="E415" s="84">
        <v>135.25909621</v>
      </c>
      <c r="F415" s="84">
        <v>135.25909621</v>
      </c>
    </row>
    <row r="416" spans="1:6" ht="12.75" customHeight="1" x14ac:dyDescent="0.2">
      <c r="A416" s="83" t="s">
        <v>169</v>
      </c>
      <c r="B416" s="83">
        <v>24</v>
      </c>
      <c r="C416" s="84">
        <v>837.09579384999995</v>
      </c>
      <c r="D416" s="84">
        <v>836.66172758000005</v>
      </c>
      <c r="E416" s="84">
        <v>139.33527222999999</v>
      </c>
      <c r="F416" s="84">
        <v>139.33527222999999</v>
      </c>
    </row>
    <row r="417" spans="1:6" ht="12.75" customHeight="1" x14ac:dyDescent="0.2">
      <c r="A417" s="83" t="s">
        <v>170</v>
      </c>
      <c r="B417" s="83">
        <v>1</v>
      </c>
      <c r="C417" s="84">
        <v>806.9820469</v>
      </c>
      <c r="D417" s="84">
        <v>799.92684550000001</v>
      </c>
      <c r="E417" s="84">
        <v>133.21754910999999</v>
      </c>
      <c r="F417" s="84">
        <v>133.21754910999999</v>
      </c>
    </row>
    <row r="418" spans="1:6" ht="12.75" customHeight="1" x14ac:dyDescent="0.2">
      <c r="A418" s="83" t="s">
        <v>170</v>
      </c>
      <c r="B418" s="83">
        <v>2</v>
      </c>
      <c r="C418" s="84">
        <v>820.47421766000002</v>
      </c>
      <c r="D418" s="84">
        <v>813.04920519999996</v>
      </c>
      <c r="E418" s="84">
        <v>135.40290969</v>
      </c>
      <c r="F418" s="84">
        <v>135.40290969</v>
      </c>
    </row>
    <row r="419" spans="1:6" ht="12.75" customHeight="1" x14ac:dyDescent="0.2">
      <c r="A419" s="83" t="s">
        <v>170</v>
      </c>
      <c r="B419" s="83">
        <v>3</v>
      </c>
      <c r="C419" s="84">
        <v>834.07340976</v>
      </c>
      <c r="D419" s="84">
        <v>826.90358002999994</v>
      </c>
      <c r="E419" s="84">
        <v>137.71017800000001</v>
      </c>
      <c r="F419" s="84">
        <v>137.71017800000001</v>
      </c>
    </row>
    <row r="420" spans="1:6" ht="12.75" customHeight="1" x14ac:dyDescent="0.2">
      <c r="A420" s="83" t="s">
        <v>170</v>
      </c>
      <c r="B420" s="83">
        <v>4</v>
      </c>
      <c r="C420" s="84">
        <v>831.32667393999998</v>
      </c>
      <c r="D420" s="84">
        <v>831.10307207999995</v>
      </c>
      <c r="E420" s="84">
        <v>138.4095495</v>
      </c>
      <c r="F420" s="84">
        <v>138.4095495</v>
      </c>
    </row>
    <row r="421" spans="1:6" ht="12.75" customHeight="1" x14ac:dyDescent="0.2">
      <c r="A421" s="83" t="s">
        <v>170</v>
      </c>
      <c r="B421" s="83">
        <v>5</v>
      </c>
      <c r="C421" s="84">
        <v>824.24299561999999</v>
      </c>
      <c r="D421" s="84">
        <v>823.79900483999995</v>
      </c>
      <c r="E421" s="84">
        <v>137.19315084999999</v>
      </c>
      <c r="F421" s="84">
        <v>137.19315084999999</v>
      </c>
    </row>
    <row r="422" spans="1:6" ht="12.75" customHeight="1" x14ac:dyDescent="0.2">
      <c r="A422" s="83" t="s">
        <v>170</v>
      </c>
      <c r="B422" s="83">
        <v>6</v>
      </c>
      <c r="C422" s="84">
        <v>816.87441116000002</v>
      </c>
      <c r="D422" s="84">
        <v>810.21662270000002</v>
      </c>
      <c r="E422" s="84">
        <v>134.93117943999999</v>
      </c>
      <c r="F422" s="84">
        <v>134.93117943999999</v>
      </c>
    </row>
    <row r="423" spans="1:6" ht="12.75" customHeight="1" x14ac:dyDescent="0.2">
      <c r="A423" s="83" t="s">
        <v>170</v>
      </c>
      <c r="B423" s="83">
        <v>7</v>
      </c>
      <c r="C423" s="84">
        <v>796.10606567000002</v>
      </c>
      <c r="D423" s="84">
        <v>789.09661024000002</v>
      </c>
      <c r="E423" s="84">
        <v>131.41391243000001</v>
      </c>
      <c r="F423" s="84">
        <v>131.41391243000001</v>
      </c>
    </row>
    <row r="424" spans="1:6" ht="12.75" customHeight="1" x14ac:dyDescent="0.2">
      <c r="A424" s="83" t="s">
        <v>170</v>
      </c>
      <c r="B424" s="83">
        <v>8</v>
      </c>
      <c r="C424" s="84">
        <v>772.96514882999998</v>
      </c>
      <c r="D424" s="84">
        <v>766.21587703</v>
      </c>
      <c r="E424" s="84">
        <v>127.60341999000001</v>
      </c>
      <c r="F424" s="84">
        <v>127.60341999000001</v>
      </c>
    </row>
    <row r="425" spans="1:6" ht="12.75" customHeight="1" x14ac:dyDescent="0.2">
      <c r="A425" s="83" t="s">
        <v>170</v>
      </c>
      <c r="B425" s="83">
        <v>9</v>
      </c>
      <c r="C425" s="84">
        <v>762.35595744</v>
      </c>
      <c r="D425" s="84">
        <v>758.65277467999999</v>
      </c>
      <c r="E425" s="84">
        <v>126.34388237</v>
      </c>
      <c r="F425" s="84">
        <v>126.34388237</v>
      </c>
    </row>
    <row r="426" spans="1:6" ht="12.75" customHeight="1" x14ac:dyDescent="0.2">
      <c r="A426" s="83" t="s">
        <v>170</v>
      </c>
      <c r="B426" s="83">
        <v>10</v>
      </c>
      <c r="C426" s="84">
        <v>763.71959874000004</v>
      </c>
      <c r="D426" s="84">
        <v>763.12293991000001</v>
      </c>
      <c r="E426" s="84">
        <v>127.08833101</v>
      </c>
      <c r="F426" s="84">
        <v>127.08833101</v>
      </c>
    </row>
    <row r="427" spans="1:6" ht="12.75" customHeight="1" x14ac:dyDescent="0.2">
      <c r="A427" s="83" t="s">
        <v>170</v>
      </c>
      <c r="B427" s="83">
        <v>11</v>
      </c>
      <c r="C427" s="84">
        <v>772.64014297000006</v>
      </c>
      <c r="D427" s="84">
        <v>767.97046552999996</v>
      </c>
      <c r="E427" s="84">
        <v>127.89562419000001</v>
      </c>
      <c r="F427" s="84">
        <v>127.89562419000001</v>
      </c>
    </row>
    <row r="428" spans="1:6" ht="12.75" customHeight="1" x14ac:dyDescent="0.2">
      <c r="A428" s="83" t="s">
        <v>170</v>
      </c>
      <c r="B428" s="83">
        <v>12</v>
      </c>
      <c r="C428" s="84">
        <v>791.92185802999995</v>
      </c>
      <c r="D428" s="84">
        <v>787.57690191999995</v>
      </c>
      <c r="E428" s="84">
        <v>131.16082452000001</v>
      </c>
      <c r="F428" s="84">
        <v>131.16082452000001</v>
      </c>
    </row>
    <row r="429" spans="1:6" ht="12.75" customHeight="1" x14ac:dyDescent="0.2">
      <c r="A429" s="83" t="s">
        <v>170</v>
      </c>
      <c r="B429" s="83">
        <v>13</v>
      </c>
      <c r="C429" s="84">
        <v>816.97525050000002</v>
      </c>
      <c r="D429" s="84">
        <v>810.83731650000004</v>
      </c>
      <c r="E429" s="84">
        <v>135.03454801999999</v>
      </c>
      <c r="F429" s="84">
        <v>135.03454801999999</v>
      </c>
    </row>
    <row r="430" spans="1:6" ht="12.75" customHeight="1" x14ac:dyDescent="0.2">
      <c r="A430" s="83" t="s">
        <v>170</v>
      </c>
      <c r="B430" s="83">
        <v>14</v>
      </c>
      <c r="C430" s="84">
        <v>821.12329198999998</v>
      </c>
      <c r="D430" s="84">
        <v>814.12763431999997</v>
      </c>
      <c r="E430" s="84">
        <v>135.58250821999999</v>
      </c>
      <c r="F430" s="84">
        <v>135.58250821999999</v>
      </c>
    </row>
    <row r="431" spans="1:6" ht="12.75" customHeight="1" x14ac:dyDescent="0.2">
      <c r="A431" s="83" t="s">
        <v>170</v>
      </c>
      <c r="B431" s="83">
        <v>15</v>
      </c>
      <c r="C431" s="84">
        <v>813.97036002000004</v>
      </c>
      <c r="D431" s="84">
        <v>809.43721629000004</v>
      </c>
      <c r="E431" s="84">
        <v>134.80137930000001</v>
      </c>
      <c r="F431" s="84">
        <v>134.80137930000001</v>
      </c>
    </row>
    <row r="432" spans="1:6" ht="12.75" customHeight="1" x14ac:dyDescent="0.2">
      <c r="A432" s="83" t="s">
        <v>170</v>
      </c>
      <c r="B432" s="83">
        <v>16</v>
      </c>
      <c r="C432" s="84">
        <v>812.27808316999995</v>
      </c>
      <c r="D432" s="84">
        <v>810.51936529</v>
      </c>
      <c r="E432" s="84">
        <v>134.98159733</v>
      </c>
      <c r="F432" s="84">
        <v>134.98159733</v>
      </c>
    </row>
    <row r="433" spans="1:6" ht="12.75" customHeight="1" x14ac:dyDescent="0.2">
      <c r="A433" s="83" t="s">
        <v>170</v>
      </c>
      <c r="B433" s="83">
        <v>17</v>
      </c>
      <c r="C433" s="84">
        <v>809.25816801999997</v>
      </c>
      <c r="D433" s="84">
        <v>806.10472918000005</v>
      </c>
      <c r="E433" s="84">
        <v>134.24639635</v>
      </c>
      <c r="F433" s="84">
        <v>134.24639635</v>
      </c>
    </row>
    <row r="434" spans="1:6" ht="12.75" customHeight="1" x14ac:dyDescent="0.2">
      <c r="A434" s="83" t="s">
        <v>170</v>
      </c>
      <c r="B434" s="83">
        <v>18</v>
      </c>
      <c r="C434" s="84">
        <v>807.30883861999996</v>
      </c>
      <c r="D434" s="84">
        <v>802.34323172999996</v>
      </c>
      <c r="E434" s="84">
        <v>133.61996722000001</v>
      </c>
      <c r="F434" s="84">
        <v>133.61996722000001</v>
      </c>
    </row>
    <row r="435" spans="1:6" ht="12.75" customHeight="1" x14ac:dyDescent="0.2">
      <c r="A435" s="83" t="s">
        <v>170</v>
      </c>
      <c r="B435" s="83">
        <v>19</v>
      </c>
      <c r="C435" s="84">
        <v>808.05747602999998</v>
      </c>
      <c r="D435" s="84">
        <v>800.36669344999996</v>
      </c>
      <c r="E435" s="84">
        <v>133.29080013999999</v>
      </c>
      <c r="F435" s="84">
        <v>133.29080013999999</v>
      </c>
    </row>
    <row r="436" spans="1:6" ht="12.75" customHeight="1" x14ac:dyDescent="0.2">
      <c r="A436" s="83" t="s">
        <v>170</v>
      </c>
      <c r="B436" s="83">
        <v>20</v>
      </c>
      <c r="C436" s="84">
        <v>811.92958251000005</v>
      </c>
      <c r="D436" s="84">
        <v>804.84606413999995</v>
      </c>
      <c r="E436" s="84">
        <v>134.03678184</v>
      </c>
      <c r="F436" s="84">
        <v>134.03678184</v>
      </c>
    </row>
    <row r="437" spans="1:6" ht="12.75" customHeight="1" x14ac:dyDescent="0.2">
      <c r="A437" s="83" t="s">
        <v>170</v>
      </c>
      <c r="B437" s="83">
        <v>21</v>
      </c>
      <c r="C437" s="84">
        <v>805.94457795000005</v>
      </c>
      <c r="D437" s="84">
        <v>799.80748389999997</v>
      </c>
      <c r="E437" s="84">
        <v>133.19767096999999</v>
      </c>
      <c r="F437" s="84">
        <v>133.19767096999999</v>
      </c>
    </row>
    <row r="438" spans="1:6" ht="12.75" customHeight="1" x14ac:dyDescent="0.2">
      <c r="A438" s="83" t="s">
        <v>170</v>
      </c>
      <c r="B438" s="83">
        <v>22</v>
      </c>
      <c r="C438" s="84">
        <v>783.20661356000005</v>
      </c>
      <c r="D438" s="84">
        <v>782.61057509</v>
      </c>
      <c r="E438" s="84">
        <v>130.33374653000001</v>
      </c>
      <c r="F438" s="84">
        <v>130.33374653000001</v>
      </c>
    </row>
    <row r="439" spans="1:6" ht="12.75" customHeight="1" x14ac:dyDescent="0.2">
      <c r="A439" s="83" t="s">
        <v>170</v>
      </c>
      <c r="B439" s="83">
        <v>23</v>
      </c>
      <c r="C439" s="84">
        <v>778.84132355999998</v>
      </c>
      <c r="D439" s="84">
        <v>775.19332828999995</v>
      </c>
      <c r="E439" s="84">
        <v>129.09849926999999</v>
      </c>
      <c r="F439" s="84">
        <v>129.09849926999999</v>
      </c>
    </row>
    <row r="440" spans="1:6" ht="12.75" customHeight="1" x14ac:dyDescent="0.2">
      <c r="A440" s="83" t="s">
        <v>170</v>
      </c>
      <c r="B440" s="83">
        <v>24</v>
      </c>
      <c r="C440" s="84">
        <v>782.46600636999995</v>
      </c>
      <c r="D440" s="84">
        <v>776.10939691999999</v>
      </c>
      <c r="E440" s="84">
        <v>129.25105875</v>
      </c>
      <c r="F440" s="84">
        <v>129.25105875</v>
      </c>
    </row>
    <row r="441" spans="1:6" ht="12.75" customHeight="1" x14ac:dyDescent="0.2">
      <c r="A441" s="83" t="s">
        <v>171</v>
      </c>
      <c r="B441" s="83">
        <v>1</v>
      </c>
      <c r="C441" s="84">
        <v>844.14122419</v>
      </c>
      <c r="D441" s="84">
        <v>836.67588033000004</v>
      </c>
      <c r="E441" s="84">
        <v>139.33762919</v>
      </c>
      <c r="F441" s="84">
        <v>139.33762919</v>
      </c>
    </row>
    <row r="442" spans="1:6" ht="12.75" customHeight="1" x14ac:dyDescent="0.2">
      <c r="A442" s="83" t="s">
        <v>171</v>
      </c>
      <c r="B442" s="83">
        <v>2</v>
      </c>
      <c r="C442" s="84">
        <v>869.11097366000001</v>
      </c>
      <c r="D442" s="84">
        <v>864.61128887999996</v>
      </c>
      <c r="E442" s="84">
        <v>143.98991294000001</v>
      </c>
      <c r="F442" s="84">
        <v>143.98991294000001</v>
      </c>
    </row>
    <row r="443" spans="1:6" ht="12.75" customHeight="1" x14ac:dyDescent="0.2">
      <c r="A443" s="83" t="s">
        <v>171</v>
      </c>
      <c r="B443" s="83">
        <v>3</v>
      </c>
      <c r="C443" s="84">
        <v>894.16203453000003</v>
      </c>
      <c r="D443" s="84">
        <v>885.74608265999996</v>
      </c>
      <c r="E443" s="84">
        <v>147.50964157999999</v>
      </c>
      <c r="F443" s="84">
        <v>147.50964157999999</v>
      </c>
    </row>
    <row r="444" spans="1:6" ht="12.75" customHeight="1" x14ac:dyDescent="0.2">
      <c r="A444" s="83" t="s">
        <v>171</v>
      </c>
      <c r="B444" s="83">
        <v>4</v>
      </c>
      <c r="C444" s="84">
        <v>899.3532424</v>
      </c>
      <c r="D444" s="84">
        <v>891.12938154000005</v>
      </c>
      <c r="E444" s="84">
        <v>148.40616091000001</v>
      </c>
      <c r="F444" s="84">
        <v>148.40616091000001</v>
      </c>
    </row>
    <row r="445" spans="1:6" ht="12.75" customHeight="1" x14ac:dyDescent="0.2">
      <c r="A445" s="83" t="s">
        <v>171</v>
      </c>
      <c r="B445" s="83">
        <v>5</v>
      </c>
      <c r="C445" s="84">
        <v>900.02439754</v>
      </c>
      <c r="D445" s="84">
        <v>892.11778494999999</v>
      </c>
      <c r="E445" s="84">
        <v>148.57076681000001</v>
      </c>
      <c r="F445" s="84">
        <v>148.57076681000001</v>
      </c>
    </row>
    <row r="446" spans="1:6" ht="12.75" customHeight="1" x14ac:dyDescent="0.2">
      <c r="A446" s="83" t="s">
        <v>171</v>
      </c>
      <c r="B446" s="83">
        <v>6</v>
      </c>
      <c r="C446" s="84">
        <v>883.16978855000002</v>
      </c>
      <c r="D446" s="84">
        <v>874.95046525999999</v>
      </c>
      <c r="E446" s="84">
        <v>145.71177005999999</v>
      </c>
      <c r="F446" s="84">
        <v>145.71177005999999</v>
      </c>
    </row>
    <row r="447" spans="1:6" ht="12.75" customHeight="1" x14ac:dyDescent="0.2">
      <c r="A447" s="83" t="s">
        <v>171</v>
      </c>
      <c r="B447" s="83">
        <v>7</v>
      </c>
      <c r="C447" s="84">
        <v>839.16971063000005</v>
      </c>
      <c r="D447" s="84">
        <v>831.65793516999997</v>
      </c>
      <c r="E447" s="84">
        <v>138.50195482999999</v>
      </c>
      <c r="F447" s="84">
        <v>138.50195482999999</v>
      </c>
    </row>
    <row r="448" spans="1:6" ht="12.75" customHeight="1" x14ac:dyDescent="0.2">
      <c r="A448" s="83" t="s">
        <v>171</v>
      </c>
      <c r="B448" s="83">
        <v>8</v>
      </c>
      <c r="C448" s="84">
        <v>792.13864373000001</v>
      </c>
      <c r="D448" s="84">
        <v>788.30394891000003</v>
      </c>
      <c r="E448" s="84">
        <v>131.28190486</v>
      </c>
      <c r="F448" s="84">
        <v>131.28190486</v>
      </c>
    </row>
    <row r="449" spans="1:6" ht="12.75" customHeight="1" x14ac:dyDescent="0.2">
      <c r="A449" s="83" t="s">
        <v>171</v>
      </c>
      <c r="B449" s="83">
        <v>9</v>
      </c>
      <c r="C449" s="84">
        <v>757.68729723000001</v>
      </c>
      <c r="D449" s="84">
        <v>753.56199361999995</v>
      </c>
      <c r="E449" s="84">
        <v>125.49607812000001</v>
      </c>
      <c r="F449" s="84">
        <v>125.49607812000001</v>
      </c>
    </row>
    <row r="450" spans="1:6" ht="12.75" customHeight="1" x14ac:dyDescent="0.2">
      <c r="A450" s="83" t="s">
        <v>171</v>
      </c>
      <c r="B450" s="83">
        <v>10</v>
      </c>
      <c r="C450" s="84">
        <v>766.68823922000001</v>
      </c>
      <c r="D450" s="84">
        <v>760.2012072</v>
      </c>
      <c r="E450" s="84">
        <v>126.60175393</v>
      </c>
      <c r="F450" s="84">
        <v>126.60175393</v>
      </c>
    </row>
    <row r="451" spans="1:6" ht="12.75" customHeight="1" x14ac:dyDescent="0.2">
      <c r="A451" s="83" t="s">
        <v>171</v>
      </c>
      <c r="B451" s="83">
        <v>11</v>
      </c>
      <c r="C451" s="84">
        <v>764.30232694999995</v>
      </c>
      <c r="D451" s="84">
        <v>759.37150369000005</v>
      </c>
      <c r="E451" s="84">
        <v>126.46357746</v>
      </c>
      <c r="F451" s="84">
        <v>126.46357746</v>
      </c>
    </row>
    <row r="452" spans="1:6" ht="12.75" customHeight="1" x14ac:dyDescent="0.2">
      <c r="A452" s="83" t="s">
        <v>171</v>
      </c>
      <c r="B452" s="83">
        <v>12</v>
      </c>
      <c r="C452" s="84">
        <v>750.15288978000001</v>
      </c>
      <c r="D452" s="84">
        <v>745.52402290999999</v>
      </c>
      <c r="E452" s="84">
        <v>124.15745726999999</v>
      </c>
      <c r="F452" s="84">
        <v>124.15745726999999</v>
      </c>
    </row>
    <row r="453" spans="1:6" ht="12.75" customHeight="1" x14ac:dyDescent="0.2">
      <c r="A453" s="83" t="s">
        <v>171</v>
      </c>
      <c r="B453" s="83">
        <v>13</v>
      </c>
      <c r="C453" s="84">
        <v>765.20793806999995</v>
      </c>
      <c r="D453" s="84">
        <v>760.15381055</v>
      </c>
      <c r="E453" s="84">
        <v>126.59386062</v>
      </c>
      <c r="F453" s="84">
        <v>126.59386062</v>
      </c>
    </row>
    <row r="454" spans="1:6" ht="12.75" customHeight="1" x14ac:dyDescent="0.2">
      <c r="A454" s="83" t="s">
        <v>171</v>
      </c>
      <c r="B454" s="83">
        <v>14</v>
      </c>
      <c r="C454" s="84">
        <v>774.83783603999996</v>
      </c>
      <c r="D454" s="84">
        <v>769.57357563000005</v>
      </c>
      <c r="E454" s="84">
        <v>128.16260159999999</v>
      </c>
      <c r="F454" s="84">
        <v>128.16260159999999</v>
      </c>
    </row>
    <row r="455" spans="1:6" ht="12.75" customHeight="1" x14ac:dyDescent="0.2">
      <c r="A455" s="83" t="s">
        <v>171</v>
      </c>
      <c r="B455" s="83">
        <v>15</v>
      </c>
      <c r="C455" s="84">
        <v>778.74890276999997</v>
      </c>
      <c r="D455" s="84">
        <v>766.90955940000003</v>
      </c>
      <c r="E455" s="84">
        <v>127.71894389000001</v>
      </c>
      <c r="F455" s="84">
        <v>127.71894389000001</v>
      </c>
    </row>
    <row r="456" spans="1:6" ht="12.75" customHeight="1" x14ac:dyDescent="0.2">
      <c r="A456" s="83" t="s">
        <v>171</v>
      </c>
      <c r="B456" s="83">
        <v>16</v>
      </c>
      <c r="C456" s="84">
        <v>786.66736108999999</v>
      </c>
      <c r="D456" s="84">
        <v>773.30383371000005</v>
      </c>
      <c r="E456" s="84">
        <v>128.78382819999999</v>
      </c>
      <c r="F456" s="84">
        <v>128.78382819999999</v>
      </c>
    </row>
    <row r="457" spans="1:6" ht="12.75" customHeight="1" x14ac:dyDescent="0.2">
      <c r="A457" s="83" t="s">
        <v>171</v>
      </c>
      <c r="B457" s="83">
        <v>17</v>
      </c>
      <c r="C457" s="84">
        <v>808.89563448000001</v>
      </c>
      <c r="D457" s="84">
        <v>795.7301023</v>
      </c>
      <c r="E457" s="84">
        <v>132.51863539999999</v>
      </c>
      <c r="F457" s="84">
        <v>132.51863539999999</v>
      </c>
    </row>
    <row r="458" spans="1:6" ht="12.75" customHeight="1" x14ac:dyDescent="0.2">
      <c r="A458" s="83" t="s">
        <v>171</v>
      </c>
      <c r="B458" s="83">
        <v>18</v>
      </c>
      <c r="C458" s="84">
        <v>797.64268219999997</v>
      </c>
      <c r="D458" s="84">
        <v>784.53456846999995</v>
      </c>
      <c r="E458" s="84">
        <v>130.65416293000001</v>
      </c>
      <c r="F458" s="84">
        <v>130.65416293000001</v>
      </c>
    </row>
    <row r="459" spans="1:6" ht="12.75" customHeight="1" x14ac:dyDescent="0.2">
      <c r="A459" s="83" t="s">
        <v>171</v>
      </c>
      <c r="B459" s="83">
        <v>19</v>
      </c>
      <c r="C459" s="84">
        <v>781.50974183000005</v>
      </c>
      <c r="D459" s="84">
        <v>773.90794688000005</v>
      </c>
      <c r="E459" s="84">
        <v>128.8844355</v>
      </c>
      <c r="F459" s="84">
        <v>128.8844355</v>
      </c>
    </row>
    <row r="460" spans="1:6" ht="12.75" customHeight="1" x14ac:dyDescent="0.2">
      <c r="A460" s="83" t="s">
        <v>171</v>
      </c>
      <c r="B460" s="83">
        <v>20</v>
      </c>
      <c r="C460" s="84">
        <v>754.26778618000003</v>
      </c>
      <c r="D460" s="84">
        <v>747.26896950000003</v>
      </c>
      <c r="E460" s="84">
        <v>124.44805572</v>
      </c>
      <c r="F460" s="84">
        <v>124.44805572</v>
      </c>
    </row>
    <row r="461" spans="1:6" ht="12.75" customHeight="1" x14ac:dyDescent="0.2">
      <c r="A461" s="83" t="s">
        <v>171</v>
      </c>
      <c r="B461" s="83">
        <v>21</v>
      </c>
      <c r="C461" s="84">
        <v>753.11703112999999</v>
      </c>
      <c r="D461" s="84">
        <v>746.40938102999996</v>
      </c>
      <c r="E461" s="84">
        <v>124.30490229999999</v>
      </c>
      <c r="F461" s="84">
        <v>124.30490229999999</v>
      </c>
    </row>
    <row r="462" spans="1:6" ht="12.75" customHeight="1" x14ac:dyDescent="0.2">
      <c r="A462" s="83" t="s">
        <v>171</v>
      </c>
      <c r="B462" s="83">
        <v>22</v>
      </c>
      <c r="C462" s="84">
        <v>746.80533066999999</v>
      </c>
      <c r="D462" s="84">
        <v>739.83340931999999</v>
      </c>
      <c r="E462" s="84">
        <v>123.20975860999999</v>
      </c>
      <c r="F462" s="84">
        <v>123.20975860999999</v>
      </c>
    </row>
    <row r="463" spans="1:6" ht="12.75" customHeight="1" x14ac:dyDescent="0.2">
      <c r="A463" s="83" t="s">
        <v>171</v>
      </c>
      <c r="B463" s="83">
        <v>23</v>
      </c>
      <c r="C463" s="84">
        <v>757.80747977999999</v>
      </c>
      <c r="D463" s="84">
        <v>750.91262013000005</v>
      </c>
      <c r="E463" s="84">
        <v>125.05485897</v>
      </c>
      <c r="F463" s="84">
        <v>125.05485897</v>
      </c>
    </row>
    <row r="464" spans="1:6" ht="12.75" customHeight="1" x14ac:dyDescent="0.2">
      <c r="A464" s="83" t="s">
        <v>171</v>
      </c>
      <c r="B464" s="83">
        <v>24</v>
      </c>
      <c r="C464" s="84">
        <v>777.02408408999997</v>
      </c>
      <c r="D464" s="84">
        <v>769.90091102999997</v>
      </c>
      <c r="E464" s="84">
        <v>128.21711511000001</v>
      </c>
      <c r="F464" s="84">
        <v>128.21711511000001</v>
      </c>
    </row>
    <row r="465" spans="1:6" ht="12.75" customHeight="1" x14ac:dyDescent="0.2">
      <c r="A465" s="83" t="s">
        <v>172</v>
      </c>
      <c r="B465" s="83">
        <v>1</v>
      </c>
      <c r="C465" s="84">
        <v>812.02754544000004</v>
      </c>
      <c r="D465" s="84">
        <v>804.45928183000001</v>
      </c>
      <c r="E465" s="84">
        <v>133.97236821000001</v>
      </c>
      <c r="F465" s="84">
        <v>133.97236821000001</v>
      </c>
    </row>
    <row r="466" spans="1:6" ht="12.75" customHeight="1" x14ac:dyDescent="0.2">
      <c r="A466" s="83" t="s">
        <v>172</v>
      </c>
      <c r="B466" s="83">
        <v>2</v>
      </c>
      <c r="C466" s="84">
        <v>838.50303387999998</v>
      </c>
      <c r="D466" s="84">
        <v>831.21021328999996</v>
      </c>
      <c r="E466" s="84">
        <v>138.4273925</v>
      </c>
      <c r="F466" s="84">
        <v>138.4273925</v>
      </c>
    </row>
    <row r="467" spans="1:6" ht="12.75" customHeight="1" x14ac:dyDescent="0.2">
      <c r="A467" s="83" t="s">
        <v>172</v>
      </c>
      <c r="B467" s="83">
        <v>3</v>
      </c>
      <c r="C467" s="84">
        <v>854.1994277</v>
      </c>
      <c r="D467" s="84">
        <v>845.91034378999996</v>
      </c>
      <c r="E467" s="84">
        <v>140.87551056000001</v>
      </c>
      <c r="F467" s="84">
        <v>140.87551056000001</v>
      </c>
    </row>
    <row r="468" spans="1:6" ht="12.75" customHeight="1" x14ac:dyDescent="0.2">
      <c r="A468" s="83" t="s">
        <v>172</v>
      </c>
      <c r="B468" s="83">
        <v>4</v>
      </c>
      <c r="C468" s="84">
        <v>864.05339675000005</v>
      </c>
      <c r="D468" s="84">
        <v>855.79221164</v>
      </c>
      <c r="E468" s="84">
        <v>142.52120880999999</v>
      </c>
      <c r="F468" s="84">
        <v>142.52120880999999</v>
      </c>
    </row>
    <row r="469" spans="1:6" ht="12.75" customHeight="1" x14ac:dyDescent="0.2">
      <c r="A469" s="83" t="s">
        <v>172</v>
      </c>
      <c r="B469" s="83">
        <v>5</v>
      </c>
      <c r="C469" s="84">
        <v>865.91322427</v>
      </c>
      <c r="D469" s="84">
        <v>857.64347241999997</v>
      </c>
      <c r="E469" s="84">
        <v>142.82951254</v>
      </c>
      <c r="F469" s="84">
        <v>142.82951254</v>
      </c>
    </row>
    <row r="470" spans="1:6" ht="12.75" customHeight="1" x14ac:dyDescent="0.2">
      <c r="A470" s="83" t="s">
        <v>172</v>
      </c>
      <c r="B470" s="83">
        <v>6</v>
      </c>
      <c r="C470" s="84">
        <v>843.18206739000004</v>
      </c>
      <c r="D470" s="84">
        <v>834.80294987000002</v>
      </c>
      <c r="E470" s="84">
        <v>139.02571666</v>
      </c>
      <c r="F470" s="84">
        <v>139.02571666</v>
      </c>
    </row>
    <row r="471" spans="1:6" ht="12.75" customHeight="1" x14ac:dyDescent="0.2">
      <c r="A471" s="83" t="s">
        <v>172</v>
      </c>
      <c r="B471" s="83">
        <v>7</v>
      </c>
      <c r="C471" s="84">
        <v>799.54742673999999</v>
      </c>
      <c r="D471" s="84">
        <v>791.87228097000002</v>
      </c>
      <c r="E471" s="84">
        <v>131.87616477</v>
      </c>
      <c r="F471" s="84">
        <v>131.87616477</v>
      </c>
    </row>
    <row r="472" spans="1:6" ht="12.75" customHeight="1" x14ac:dyDescent="0.2">
      <c r="A472" s="83" t="s">
        <v>172</v>
      </c>
      <c r="B472" s="83">
        <v>8</v>
      </c>
      <c r="C472" s="84">
        <v>765.20184102999997</v>
      </c>
      <c r="D472" s="84">
        <v>758.45847179999998</v>
      </c>
      <c r="E472" s="84">
        <v>126.31152372</v>
      </c>
      <c r="F472" s="84">
        <v>126.31152372</v>
      </c>
    </row>
    <row r="473" spans="1:6" ht="12.75" customHeight="1" x14ac:dyDescent="0.2">
      <c r="A473" s="83" t="s">
        <v>172</v>
      </c>
      <c r="B473" s="83">
        <v>9</v>
      </c>
      <c r="C473" s="84">
        <v>765.36821264000002</v>
      </c>
      <c r="D473" s="84">
        <v>758.52478498999994</v>
      </c>
      <c r="E473" s="84">
        <v>126.32256733</v>
      </c>
      <c r="F473" s="84">
        <v>126.32256733</v>
      </c>
    </row>
    <row r="474" spans="1:6" ht="12.75" customHeight="1" x14ac:dyDescent="0.2">
      <c r="A474" s="83" t="s">
        <v>172</v>
      </c>
      <c r="B474" s="83">
        <v>10</v>
      </c>
      <c r="C474" s="84">
        <v>775.14368227</v>
      </c>
      <c r="D474" s="84">
        <v>768.13001707000001</v>
      </c>
      <c r="E474" s="84">
        <v>127.92219545</v>
      </c>
      <c r="F474" s="84">
        <v>127.92219545</v>
      </c>
    </row>
    <row r="475" spans="1:6" ht="12.75" customHeight="1" x14ac:dyDescent="0.2">
      <c r="A475" s="83" t="s">
        <v>172</v>
      </c>
      <c r="B475" s="83">
        <v>11</v>
      </c>
      <c r="C475" s="84">
        <v>774.99174628000003</v>
      </c>
      <c r="D475" s="84">
        <v>769.62090130000001</v>
      </c>
      <c r="E475" s="84">
        <v>128.17048308</v>
      </c>
      <c r="F475" s="84">
        <v>128.17048308</v>
      </c>
    </row>
    <row r="476" spans="1:6" ht="12.75" customHeight="1" x14ac:dyDescent="0.2">
      <c r="A476" s="83" t="s">
        <v>172</v>
      </c>
      <c r="B476" s="83">
        <v>12</v>
      </c>
      <c r="C476" s="84">
        <v>748.67705269999999</v>
      </c>
      <c r="D476" s="84">
        <v>743.95927159999997</v>
      </c>
      <c r="E476" s="84">
        <v>123.89686802</v>
      </c>
      <c r="F476" s="84">
        <v>123.89686802</v>
      </c>
    </row>
    <row r="477" spans="1:6" ht="12.75" customHeight="1" x14ac:dyDescent="0.2">
      <c r="A477" s="83" t="s">
        <v>172</v>
      </c>
      <c r="B477" s="83">
        <v>13</v>
      </c>
      <c r="C477" s="84">
        <v>745.40075175000004</v>
      </c>
      <c r="D477" s="84">
        <v>740.73309161999998</v>
      </c>
      <c r="E477" s="84">
        <v>123.35958915000001</v>
      </c>
      <c r="F477" s="84">
        <v>123.35958915000001</v>
      </c>
    </row>
    <row r="478" spans="1:6" ht="12.75" customHeight="1" x14ac:dyDescent="0.2">
      <c r="A478" s="83" t="s">
        <v>172</v>
      </c>
      <c r="B478" s="83">
        <v>14</v>
      </c>
      <c r="C478" s="84">
        <v>765.48788317000003</v>
      </c>
      <c r="D478" s="84">
        <v>760.41291679000005</v>
      </c>
      <c r="E478" s="84">
        <v>126.63701143999999</v>
      </c>
      <c r="F478" s="84">
        <v>126.63701143999999</v>
      </c>
    </row>
    <row r="479" spans="1:6" ht="12.75" customHeight="1" x14ac:dyDescent="0.2">
      <c r="A479" s="83" t="s">
        <v>172</v>
      </c>
      <c r="B479" s="83">
        <v>15</v>
      </c>
      <c r="C479" s="84">
        <v>767.41249131999996</v>
      </c>
      <c r="D479" s="84">
        <v>755.96031608999999</v>
      </c>
      <c r="E479" s="84">
        <v>125.89548795</v>
      </c>
      <c r="F479" s="84">
        <v>125.89548795</v>
      </c>
    </row>
    <row r="480" spans="1:6" ht="12.75" customHeight="1" x14ac:dyDescent="0.2">
      <c r="A480" s="83" t="s">
        <v>172</v>
      </c>
      <c r="B480" s="83">
        <v>16</v>
      </c>
      <c r="C480" s="84">
        <v>770.87895072000003</v>
      </c>
      <c r="D480" s="84">
        <v>759.70251714999995</v>
      </c>
      <c r="E480" s="84">
        <v>126.5187035</v>
      </c>
      <c r="F480" s="84">
        <v>126.5187035</v>
      </c>
    </row>
    <row r="481" spans="1:6" ht="12.75" customHeight="1" x14ac:dyDescent="0.2">
      <c r="A481" s="83" t="s">
        <v>172</v>
      </c>
      <c r="B481" s="83">
        <v>17</v>
      </c>
      <c r="C481" s="84">
        <v>760.13187415000004</v>
      </c>
      <c r="D481" s="84">
        <v>749.31914873000005</v>
      </c>
      <c r="E481" s="84">
        <v>124.78948676</v>
      </c>
      <c r="F481" s="84">
        <v>124.78948676</v>
      </c>
    </row>
    <row r="482" spans="1:6" ht="12.75" customHeight="1" x14ac:dyDescent="0.2">
      <c r="A482" s="83" t="s">
        <v>172</v>
      </c>
      <c r="B482" s="83">
        <v>18</v>
      </c>
      <c r="C482" s="84">
        <v>759.48185970999998</v>
      </c>
      <c r="D482" s="84">
        <v>751.57533210999998</v>
      </c>
      <c r="E482" s="84">
        <v>125.16522514</v>
      </c>
      <c r="F482" s="84">
        <v>125.16522514</v>
      </c>
    </row>
    <row r="483" spans="1:6" ht="12.75" customHeight="1" x14ac:dyDescent="0.2">
      <c r="A483" s="83" t="s">
        <v>172</v>
      </c>
      <c r="B483" s="83">
        <v>19</v>
      </c>
      <c r="C483" s="84">
        <v>767.18868531999999</v>
      </c>
      <c r="D483" s="84">
        <v>760.21234460000005</v>
      </c>
      <c r="E483" s="84">
        <v>126.60360872</v>
      </c>
      <c r="F483" s="84">
        <v>126.60360872</v>
      </c>
    </row>
    <row r="484" spans="1:6" ht="12.75" customHeight="1" x14ac:dyDescent="0.2">
      <c r="A484" s="83" t="s">
        <v>172</v>
      </c>
      <c r="B484" s="83">
        <v>20</v>
      </c>
      <c r="C484" s="84">
        <v>765.40781773000003</v>
      </c>
      <c r="D484" s="84">
        <v>758.33062970000003</v>
      </c>
      <c r="E484" s="84">
        <v>126.29023325</v>
      </c>
      <c r="F484" s="84">
        <v>126.29023325</v>
      </c>
    </row>
    <row r="485" spans="1:6" ht="12.75" customHeight="1" x14ac:dyDescent="0.2">
      <c r="A485" s="83" t="s">
        <v>172</v>
      </c>
      <c r="B485" s="83">
        <v>21</v>
      </c>
      <c r="C485" s="84">
        <v>754.24439653000002</v>
      </c>
      <c r="D485" s="84">
        <v>747.34615621</v>
      </c>
      <c r="E485" s="84">
        <v>124.46091018</v>
      </c>
      <c r="F485" s="84">
        <v>124.46091018</v>
      </c>
    </row>
    <row r="486" spans="1:6" ht="12.75" customHeight="1" x14ac:dyDescent="0.2">
      <c r="A486" s="83" t="s">
        <v>172</v>
      </c>
      <c r="B486" s="83">
        <v>22</v>
      </c>
      <c r="C486" s="84">
        <v>774.62476267</v>
      </c>
      <c r="D486" s="84">
        <v>767.38069102999998</v>
      </c>
      <c r="E486" s="84">
        <v>127.79740481</v>
      </c>
      <c r="F486" s="84">
        <v>127.79740481</v>
      </c>
    </row>
    <row r="487" spans="1:6" ht="12.75" customHeight="1" x14ac:dyDescent="0.2">
      <c r="A487" s="83" t="s">
        <v>172</v>
      </c>
      <c r="B487" s="83">
        <v>23</v>
      </c>
      <c r="C487" s="84">
        <v>761.28587023</v>
      </c>
      <c r="D487" s="84">
        <v>754.46181669999999</v>
      </c>
      <c r="E487" s="84">
        <v>125.64593211</v>
      </c>
      <c r="F487" s="84">
        <v>125.64593211</v>
      </c>
    </row>
    <row r="488" spans="1:6" ht="12.75" customHeight="1" x14ac:dyDescent="0.2">
      <c r="A488" s="83" t="s">
        <v>172</v>
      </c>
      <c r="B488" s="83">
        <v>24</v>
      </c>
      <c r="C488" s="84">
        <v>771.79980007999995</v>
      </c>
      <c r="D488" s="84">
        <v>764.77287010999999</v>
      </c>
      <c r="E488" s="84">
        <v>127.36310571</v>
      </c>
      <c r="F488" s="84">
        <v>127.36310571</v>
      </c>
    </row>
    <row r="489" spans="1:6" ht="12.75" customHeight="1" x14ac:dyDescent="0.2">
      <c r="A489" s="83" t="s">
        <v>173</v>
      </c>
      <c r="B489" s="83">
        <v>1</v>
      </c>
      <c r="C489" s="84">
        <v>858.73181972999998</v>
      </c>
      <c r="D489" s="84">
        <v>850.83802027000002</v>
      </c>
      <c r="E489" s="84">
        <v>141.69615182999999</v>
      </c>
      <c r="F489" s="84">
        <v>141.69615182999999</v>
      </c>
    </row>
    <row r="490" spans="1:6" ht="12.75" customHeight="1" x14ac:dyDescent="0.2">
      <c r="A490" s="83" t="s">
        <v>173</v>
      </c>
      <c r="B490" s="83">
        <v>2</v>
      </c>
      <c r="C490" s="84">
        <v>876.91443509999999</v>
      </c>
      <c r="D490" s="84">
        <v>870.75459080999997</v>
      </c>
      <c r="E490" s="84">
        <v>145.01300101999999</v>
      </c>
      <c r="F490" s="84">
        <v>145.01300101999999</v>
      </c>
    </row>
    <row r="491" spans="1:6" ht="12.75" customHeight="1" x14ac:dyDescent="0.2">
      <c r="A491" s="83" t="s">
        <v>173</v>
      </c>
      <c r="B491" s="83">
        <v>3</v>
      </c>
      <c r="C491" s="84">
        <v>893.79468069999996</v>
      </c>
      <c r="D491" s="84">
        <v>885.49957259999996</v>
      </c>
      <c r="E491" s="84">
        <v>147.46858849</v>
      </c>
      <c r="F491" s="84">
        <v>147.46858849</v>
      </c>
    </row>
    <row r="492" spans="1:6" ht="12.75" customHeight="1" x14ac:dyDescent="0.2">
      <c r="A492" s="83" t="s">
        <v>173</v>
      </c>
      <c r="B492" s="83">
        <v>4</v>
      </c>
      <c r="C492" s="84">
        <v>897.55459107000001</v>
      </c>
      <c r="D492" s="84">
        <v>889.01799586000004</v>
      </c>
      <c r="E492" s="84">
        <v>148.05453673</v>
      </c>
      <c r="F492" s="84">
        <v>148.05453673</v>
      </c>
    </row>
    <row r="493" spans="1:6" ht="12.75" customHeight="1" x14ac:dyDescent="0.2">
      <c r="A493" s="83" t="s">
        <v>173</v>
      </c>
      <c r="B493" s="83">
        <v>5</v>
      </c>
      <c r="C493" s="84">
        <v>894.86073797999995</v>
      </c>
      <c r="D493" s="84">
        <v>886.46384046000003</v>
      </c>
      <c r="E493" s="84">
        <v>147.62917493</v>
      </c>
      <c r="F493" s="84">
        <v>147.62917493</v>
      </c>
    </row>
    <row r="494" spans="1:6" ht="12.75" customHeight="1" x14ac:dyDescent="0.2">
      <c r="A494" s="83" t="s">
        <v>173</v>
      </c>
      <c r="B494" s="83">
        <v>6</v>
      </c>
      <c r="C494" s="84">
        <v>880.87200064000001</v>
      </c>
      <c r="D494" s="84">
        <v>872.11833960000001</v>
      </c>
      <c r="E494" s="84">
        <v>145.24011587999999</v>
      </c>
      <c r="F494" s="84">
        <v>145.24011587999999</v>
      </c>
    </row>
    <row r="495" spans="1:6" ht="12.75" customHeight="1" x14ac:dyDescent="0.2">
      <c r="A495" s="83" t="s">
        <v>173</v>
      </c>
      <c r="B495" s="83">
        <v>7</v>
      </c>
      <c r="C495" s="84">
        <v>849.81432738000001</v>
      </c>
      <c r="D495" s="84">
        <v>841.64222419999999</v>
      </c>
      <c r="E495" s="84">
        <v>140.16471002</v>
      </c>
      <c r="F495" s="84">
        <v>140.16471002</v>
      </c>
    </row>
    <row r="496" spans="1:6" ht="12.75" customHeight="1" x14ac:dyDescent="0.2">
      <c r="A496" s="83" t="s">
        <v>173</v>
      </c>
      <c r="B496" s="83">
        <v>8</v>
      </c>
      <c r="C496" s="84">
        <v>803.32898355999998</v>
      </c>
      <c r="D496" s="84">
        <v>796.08319111000003</v>
      </c>
      <c r="E496" s="84">
        <v>132.57743780999999</v>
      </c>
      <c r="F496" s="84">
        <v>132.57743780999999</v>
      </c>
    </row>
    <row r="497" spans="1:6" ht="12.75" customHeight="1" x14ac:dyDescent="0.2">
      <c r="A497" s="83" t="s">
        <v>173</v>
      </c>
      <c r="B497" s="83">
        <v>9</v>
      </c>
      <c r="C497" s="84">
        <v>771.09167963000004</v>
      </c>
      <c r="D497" s="84">
        <v>764.25852883000005</v>
      </c>
      <c r="E497" s="84">
        <v>127.27744877000001</v>
      </c>
      <c r="F497" s="84">
        <v>127.27744877000001</v>
      </c>
    </row>
    <row r="498" spans="1:6" ht="12.75" customHeight="1" x14ac:dyDescent="0.2">
      <c r="A498" s="83" t="s">
        <v>173</v>
      </c>
      <c r="B498" s="83">
        <v>10</v>
      </c>
      <c r="C498" s="84">
        <v>777.13886937999996</v>
      </c>
      <c r="D498" s="84">
        <v>770.13109739000004</v>
      </c>
      <c r="E498" s="84">
        <v>128.25544969000001</v>
      </c>
      <c r="F498" s="84">
        <v>128.25544969000001</v>
      </c>
    </row>
    <row r="499" spans="1:6" ht="12.75" customHeight="1" x14ac:dyDescent="0.2">
      <c r="A499" s="83" t="s">
        <v>173</v>
      </c>
      <c r="B499" s="83">
        <v>11</v>
      </c>
      <c r="C499" s="84">
        <v>772.17768831000001</v>
      </c>
      <c r="D499" s="84">
        <v>767.04405585999996</v>
      </c>
      <c r="E499" s="84">
        <v>127.74134255</v>
      </c>
      <c r="F499" s="84">
        <v>127.74134255</v>
      </c>
    </row>
    <row r="500" spans="1:6" ht="12.75" customHeight="1" x14ac:dyDescent="0.2">
      <c r="A500" s="83" t="s">
        <v>173</v>
      </c>
      <c r="B500" s="83">
        <v>12</v>
      </c>
      <c r="C500" s="84">
        <v>756.08898082999997</v>
      </c>
      <c r="D500" s="84">
        <v>749.10019889</v>
      </c>
      <c r="E500" s="84">
        <v>124.75302348</v>
      </c>
      <c r="F500" s="84">
        <v>124.75302348</v>
      </c>
    </row>
    <row r="501" spans="1:6" ht="12.75" customHeight="1" x14ac:dyDescent="0.2">
      <c r="A501" s="83" t="s">
        <v>173</v>
      </c>
      <c r="B501" s="83">
        <v>13</v>
      </c>
      <c r="C501" s="84">
        <v>750.31491162999998</v>
      </c>
      <c r="D501" s="84">
        <v>743.30802046999997</v>
      </c>
      <c r="E501" s="84">
        <v>123.7884105</v>
      </c>
      <c r="F501" s="84">
        <v>123.7884105</v>
      </c>
    </row>
    <row r="502" spans="1:6" ht="12.75" customHeight="1" x14ac:dyDescent="0.2">
      <c r="A502" s="83" t="s">
        <v>173</v>
      </c>
      <c r="B502" s="83">
        <v>14</v>
      </c>
      <c r="C502" s="84">
        <v>755.22524681000004</v>
      </c>
      <c r="D502" s="84">
        <v>747.69779851999999</v>
      </c>
      <c r="E502" s="84">
        <v>124.51947169</v>
      </c>
      <c r="F502" s="84">
        <v>124.51947169</v>
      </c>
    </row>
    <row r="503" spans="1:6" ht="12.75" customHeight="1" x14ac:dyDescent="0.2">
      <c r="A503" s="83" t="s">
        <v>173</v>
      </c>
      <c r="B503" s="83">
        <v>15</v>
      </c>
      <c r="C503" s="84">
        <v>761.52228224999999</v>
      </c>
      <c r="D503" s="84">
        <v>753.69084619</v>
      </c>
      <c r="E503" s="84">
        <v>125.51753686000001</v>
      </c>
      <c r="F503" s="84">
        <v>125.51753686000001</v>
      </c>
    </row>
    <row r="504" spans="1:6" ht="12.75" customHeight="1" x14ac:dyDescent="0.2">
      <c r="A504" s="83" t="s">
        <v>173</v>
      </c>
      <c r="B504" s="83">
        <v>16</v>
      </c>
      <c r="C504" s="84">
        <v>774.13412791999997</v>
      </c>
      <c r="D504" s="84">
        <v>767.01935214000002</v>
      </c>
      <c r="E504" s="84">
        <v>127.73722846</v>
      </c>
      <c r="F504" s="84">
        <v>127.73722846</v>
      </c>
    </row>
    <row r="505" spans="1:6" ht="12.75" customHeight="1" x14ac:dyDescent="0.2">
      <c r="A505" s="83" t="s">
        <v>173</v>
      </c>
      <c r="B505" s="83">
        <v>17</v>
      </c>
      <c r="C505" s="84">
        <v>769.81097536000004</v>
      </c>
      <c r="D505" s="84">
        <v>762.70261008</v>
      </c>
      <c r="E505" s="84">
        <v>127.01833047</v>
      </c>
      <c r="F505" s="84">
        <v>127.01833047</v>
      </c>
    </row>
    <row r="506" spans="1:6" ht="12.75" customHeight="1" x14ac:dyDescent="0.2">
      <c r="A506" s="83" t="s">
        <v>173</v>
      </c>
      <c r="B506" s="83">
        <v>18</v>
      </c>
      <c r="C506" s="84">
        <v>754.35279152999999</v>
      </c>
      <c r="D506" s="84">
        <v>747.47935457999995</v>
      </c>
      <c r="E506" s="84">
        <v>124.48309266</v>
      </c>
      <c r="F506" s="84">
        <v>124.48309266</v>
      </c>
    </row>
    <row r="507" spans="1:6" ht="12.75" customHeight="1" x14ac:dyDescent="0.2">
      <c r="A507" s="83" t="s">
        <v>173</v>
      </c>
      <c r="B507" s="83">
        <v>19</v>
      </c>
      <c r="C507" s="84">
        <v>724.60975044999998</v>
      </c>
      <c r="D507" s="84">
        <v>717.91733676000001</v>
      </c>
      <c r="E507" s="84">
        <v>119.55991802</v>
      </c>
      <c r="F507" s="84">
        <v>119.55991802</v>
      </c>
    </row>
    <row r="508" spans="1:6" ht="12.75" customHeight="1" x14ac:dyDescent="0.2">
      <c r="A508" s="83" t="s">
        <v>173</v>
      </c>
      <c r="B508" s="83">
        <v>20</v>
      </c>
      <c r="C508" s="84">
        <v>727.14918232000002</v>
      </c>
      <c r="D508" s="84">
        <v>720.35399699000004</v>
      </c>
      <c r="E508" s="84">
        <v>119.9657125</v>
      </c>
      <c r="F508" s="84">
        <v>119.9657125</v>
      </c>
    </row>
    <row r="509" spans="1:6" ht="12.75" customHeight="1" x14ac:dyDescent="0.2">
      <c r="A509" s="83" t="s">
        <v>173</v>
      </c>
      <c r="B509" s="83">
        <v>21</v>
      </c>
      <c r="C509" s="84">
        <v>729.95783413000004</v>
      </c>
      <c r="D509" s="84">
        <v>723.49030705999996</v>
      </c>
      <c r="E509" s="84">
        <v>120.48802469</v>
      </c>
      <c r="F509" s="84">
        <v>120.48802469</v>
      </c>
    </row>
    <row r="510" spans="1:6" ht="12.75" customHeight="1" x14ac:dyDescent="0.2">
      <c r="A510" s="83" t="s">
        <v>173</v>
      </c>
      <c r="B510" s="83">
        <v>22</v>
      </c>
      <c r="C510" s="84">
        <v>736.27798791999999</v>
      </c>
      <c r="D510" s="84">
        <v>729.86667112999999</v>
      </c>
      <c r="E510" s="84">
        <v>121.54992629</v>
      </c>
      <c r="F510" s="84">
        <v>121.54992629</v>
      </c>
    </row>
    <row r="511" spans="1:6" ht="12.75" customHeight="1" x14ac:dyDescent="0.2">
      <c r="A511" s="83" t="s">
        <v>173</v>
      </c>
      <c r="B511" s="83">
        <v>23</v>
      </c>
      <c r="C511" s="84">
        <v>742.48114512999996</v>
      </c>
      <c r="D511" s="84">
        <v>735.95437604000006</v>
      </c>
      <c r="E511" s="84">
        <v>122.56375541</v>
      </c>
      <c r="F511" s="84">
        <v>122.56375541</v>
      </c>
    </row>
    <row r="512" spans="1:6" ht="12.75" customHeight="1" x14ac:dyDescent="0.2">
      <c r="A512" s="83" t="s">
        <v>173</v>
      </c>
      <c r="B512" s="83">
        <v>24</v>
      </c>
      <c r="C512" s="84">
        <v>761.56836971999996</v>
      </c>
      <c r="D512" s="84">
        <v>754.87474179000003</v>
      </c>
      <c r="E512" s="84">
        <v>125.71469947999999</v>
      </c>
      <c r="F512" s="84">
        <v>125.71469947999999</v>
      </c>
    </row>
    <row r="513" spans="1:6" ht="12.75" customHeight="1" x14ac:dyDescent="0.2">
      <c r="A513" s="83" t="s">
        <v>174</v>
      </c>
      <c r="B513" s="83">
        <v>1</v>
      </c>
      <c r="C513" s="84">
        <v>831.12496313999998</v>
      </c>
      <c r="D513" s="84">
        <v>823.61369489000003</v>
      </c>
      <c r="E513" s="84">
        <v>137.16228985999999</v>
      </c>
      <c r="F513" s="84">
        <v>137.16228985999999</v>
      </c>
    </row>
    <row r="514" spans="1:6" ht="12.75" customHeight="1" x14ac:dyDescent="0.2">
      <c r="A514" s="83" t="s">
        <v>174</v>
      </c>
      <c r="B514" s="83">
        <v>2</v>
      </c>
      <c r="C514" s="84">
        <v>853.61291259999996</v>
      </c>
      <c r="D514" s="84">
        <v>847.61674875999995</v>
      </c>
      <c r="E514" s="84">
        <v>141.15969039999999</v>
      </c>
      <c r="F514" s="84">
        <v>141.15969039999999</v>
      </c>
    </row>
    <row r="515" spans="1:6" ht="12.75" customHeight="1" x14ac:dyDescent="0.2">
      <c r="A515" s="83" t="s">
        <v>174</v>
      </c>
      <c r="B515" s="83">
        <v>3</v>
      </c>
      <c r="C515" s="84">
        <v>868.73902006000003</v>
      </c>
      <c r="D515" s="84">
        <v>860.26246776000005</v>
      </c>
      <c r="E515" s="84">
        <v>143.26567259999999</v>
      </c>
      <c r="F515" s="84">
        <v>143.26567259999999</v>
      </c>
    </row>
    <row r="516" spans="1:6" ht="12.75" customHeight="1" x14ac:dyDescent="0.2">
      <c r="A516" s="83" t="s">
        <v>174</v>
      </c>
      <c r="B516" s="83">
        <v>4</v>
      </c>
      <c r="C516" s="84">
        <v>869.39360028999999</v>
      </c>
      <c r="D516" s="84">
        <v>861.12484281000002</v>
      </c>
      <c r="E516" s="84">
        <v>143.40929009000001</v>
      </c>
      <c r="F516" s="84">
        <v>143.40929009000001</v>
      </c>
    </row>
    <row r="517" spans="1:6" ht="12.75" customHeight="1" x14ac:dyDescent="0.2">
      <c r="A517" s="83" t="s">
        <v>174</v>
      </c>
      <c r="B517" s="83">
        <v>5</v>
      </c>
      <c r="C517" s="84">
        <v>865.92218491000006</v>
      </c>
      <c r="D517" s="84">
        <v>857.73964793000005</v>
      </c>
      <c r="E517" s="84">
        <v>142.84552933000001</v>
      </c>
      <c r="F517" s="84">
        <v>142.84552933000001</v>
      </c>
    </row>
    <row r="518" spans="1:6" ht="12.75" customHeight="1" x14ac:dyDescent="0.2">
      <c r="A518" s="83" t="s">
        <v>174</v>
      </c>
      <c r="B518" s="83">
        <v>6</v>
      </c>
      <c r="C518" s="84">
        <v>866.06432017999998</v>
      </c>
      <c r="D518" s="84">
        <v>857.47313616999998</v>
      </c>
      <c r="E518" s="84">
        <v>142.80114522</v>
      </c>
      <c r="F518" s="84">
        <v>142.80114522</v>
      </c>
    </row>
    <row r="519" spans="1:6" ht="12.75" customHeight="1" x14ac:dyDescent="0.2">
      <c r="A519" s="83" t="s">
        <v>174</v>
      </c>
      <c r="B519" s="83">
        <v>7</v>
      </c>
      <c r="C519" s="84">
        <v>848.25601510000001</v>
      </c>
      <c r="D519" s="84">
        <v>840.18454558999997</v>
      </c>
      <c r="E519" s="84">
        <v>139.92195236000001</v>
      </c>
      <c r="F519" s="84">
        <v>139.92195236000001</v>
      </c>
    </row>
    <row r="520" spans="1:6" ht="12.75" customHeight="1" x14ac:dyDescent="0.2">
      <c r="A520" s="83" t="s">
        <v>174</v>
      </c>
      <c r="B520" s="83">
        <v>8</v>
      </c>
      <c r="C520" s="84">
        <v>803.80626301999996</v>
      </c>
      <c r="D520" s="84">
        <v>796.64679383999999</v>
      </c>
      <c r="E520" s="84">
        <v>132.67129861000001</v>
      </c>
      <c r="F520" s="84">
        <v>132.67129861000001</v>
      </c>
    </row>
    <row r="521" spans="1:6" ht="12.75" customHeight="1" x14ac:dyDescent="0.2">
      <c r="A521" s="83" t="s">
        <v>174</v>
      </c>
      <c r="B521" s="83">
        <v>9</v>
      </c>
      <c r="C521" s="84">
        <v>759.67203433999998</v>
      </c>
      <c r="D521" s="84">
        <v>752.72969580999995</v>
      </c>
      <c r="E521" s="84">
        <v>125.3574696</v>
      </c>
      <c r="F521" s="84">
        <v>125.3574696</v>
      </c>
    </row>
    <row r="522" spans="1:6" ht="12.75" customHeight="1" x14ac:dyDescent="0.2">
      <c r="A522" s="83" t="s">
        <v>174</v>
      </c>
      <c r="B522" s="83">
        <v>10</v>
      </c>
      <c r="C522" s="84">
        <v>765.83433059000004</v>
      </c>
      <c r="D522" s="84">
        <v>758.95193372000006</v>
      </c>
      <c r="E522" s="84">
        <v>126.39370346</v>
      </c>
      <c r="F522" s="84">
        <v>126.39370346</v>
      </c>
    </row>
    <row r="523" spans="1:6" ht="12.75" customHeight="1" x14ac:dyDescent="0.2">
      <c r="A523" s="83" t="s">
        <v>174</v>
      </c>
      <c r="B523" s="83">
        <v>11</v>
      </c>
      <c r="C523" s="84">
        <v>762.77008775000002</v>
      </c>
      <c r="D523" s="84">
        <v>757.54852776999996</v>
      </c>
      <c r="E523" s="84">
        <v>126.15998422</v>
      </c>
      <c r="F523" s="84">
        <v>126.15998422</v>
      </c>
    </row>
    <row r="524" spans="1:6" ht="12.75" customHeight="1" x14ac:dyDescent="0.2">
      <c r="A524" s="83" t="s">
        <v>174</v>
      </c>
      <c r="B524" s="83">
        <v>12</v>
      </c>
      <c r="C524" s="84">
        <v>766.38967388000003</v>
      </c>
      <c r="D524" s="84">
        <v>758.99898281000003</v>
      </c>
      <c r="E524" s="84">
        <v>126.40153889</v>
      </c>
      <c r="F524" s="84">
        <v>126.40153889</v>
      </c>
    </row>
    <row r="525" spans="1:6" ht="12.75" customHeight="1" x14ac:dyDescent="0.2">
      <c r="A525" s="83" t="s">
        <v>174</v>
      </c>
      <c r="B525" s="83">
        <v>13</v>
      </c>
      <c r="C525" s="84">
        <v>772.89507916000002</v>
      </c>
      <c r="D525" s="84">
        <v>765.27010990999997</v>
      </c>
      <c r="E525" s="84">
        <v>127.44591462</v>
      </c>
      <c r="F525" s="84">
        <v>127.44591462</v>
      </c>
    </row>
    <row r="526" spans="1:6" ht="12.75" customHeight="1" x14ac:dyDescent="0.2">
      <c r="A526" s="83" t="s">
        <v>174</v>
      </c>
      <c r="B526" s="83">
        <v>14</v>
      </c>
      <c r="C526" s="84">
        <v>777.26739984000005</v>
      </c>
      <c r="D526" s="84">
        <v>769.32022086999996</v>
      </c>
      <c r="E526" s="84">
        <v>128.12040861</v>
      </c>
      <c r="F526" s="84">
        <v>128.12040861</v>
      </c>
    </row>
    <row r="527" spans="1:6" ht="12.75" customHeight="1" x14ac:dyDescent="0.2">
      <c r="A527" s="83" t="s">
        <v>174</v>
      </c>
      <c r="B527" s="83">
        <v>15</v>
      </c>
      <c r="C527" s="84">
        <v>777.14469944999996</v>
      </c>
      <c r="D527" s="84">
        <v>769.83296246999998</v>
      </c>
      <c r="E527" s="84">
        <v>128.20579914999999</v>
      </c>
      <c r="F527" s="84">
        <v>128.20579914999999</v>
      </c>
    </row>
    <row r="528" spans="1:6" ht="12.75" customHeight="1" x14ac:dyDescent="0.2">
      <c r="A528" s="83" t="s">
        <v>174</v>
      </c>
      <c r="B528" s="83">
        <v>16</v>
      </c>
      <c r="C528" s="84">
        <v>776.12421218999998</v>
      </c>
      <c r="D528" s="84">
        <v>768.85881872000004</v>
      </c>
      <c r="E528" s="84">
        <v>128.04356801</v>
      </c>
      <c r="F528" s="84">
        <v>128.04356801</v>
      </c>
    </row>
    <row r="529" spans="1:6" ht="12.75" customHeight="1" x14ac:dyDescent="0.2">
      <c r="A529" s="83" t="s">
        <v>174</v>
      </c>
      <c r="B529" s="83">
        <v>17</v>
      </c>
      <c r="C529" s="84">
        <v>771.31938346000004</v>
      </c>
      <c r="D529" s="84">
        <v>764.01108715999999</v>
      </c>
      <c r="E529" s="84">
        <v>127.23624054</v>
      </c>
      <c r="F529" s="84">
        <v>127.23624054</v>
      </c>
    </row>
    <row r="530" spans="1:6" ht="12.75" customHeight="1" x14ac:dyDescent="0.2">
      <c r="A530" s="83" t="s">
        <v>174</v>
      </c>
      <c r="B530" s="83">
        <v>18</v>
      </c>
      <c r="C530" s="84">
        <v>767.43753375999995</v>
      </c>
      <c r="D530" s="84">
        <v>760.15951746999997</v>
      </c>
      <c r="E530" s="84">
        <v>126.59481104</v>
      </c>
      <c r="F530" s="84">
        <v>126.59481104</v>
      </c>
    </row>
    <row r="531" spans="1:6" ht="12.75" customHeight="1" x14ac:dyDescent="0.2">
      <c r="A531" s="83" t="s">
        <v>174</v>
      </c>
      <c r="B531" s="83">
        <v>19</v>
      </c>
      <c r="C531" s="84">
        <v>759.75889304999998</v>
      </c>
      <c r="D531" s="84">
        <v>752.51479948999997</v>
      </c>
      <c r="E531" s="84">
        <v>125.32168138</v>
      </c>
      <c r="F531" s="84">
        <v>125.32168138</v>
      </c>
    </row>
    <row r="532" spans="1:6" ht="12.75" customHeight="1" x14ac:dyDescent="0.2">
      <c r="A532" s="83" t="s">
        <v>174</v>
      </c>
      <c r="B532" s="83">
        <v>20</v>
      </c>
      <c r="C532" s="84">
        <v>753.67861109</v>
      </c>
      <c r="D532" s="84">
        <v>746.49496756999997</v>
      </c>
      <c r="E532" s="84">
        <v>124.31915564000001</v>
      </c>
      <c r="F532" s="84">
        <v>124.31915564000001</v>
      </c>
    </row>
    <row r="533" spans="1:6" ht="12.75" customHeight="1" x14ac:dyDescent="0.2">
      <c r="A533" s="83" t="s">
        <v>174</v>
      </c>
      <c r="B533" s="83">
        <v>21</v>
      </c>
      <c r="C533" s="84">
        <v>734.89204106</v>
      </c>
      <c r="D533" s="84">
        <v>728.14662275000001</v>
      </c>
      <c r="E533" s="84">
        <v>121.26347431000001</v>
      </c>
      <c r="F533" s="84">
        <v>121.26347431000001</v>
      </c>
    </row>
    <row r="534" spans="1:6" ht="12.75" customHeight="1" x14ac:dyDescent="0.2">
      <c r="A534" s="83" t="s">
        <v>174</v>
      </c>
      <c r="B534" s="83">
        <v>22</v>
      </c>
      <c r="C534" s="84">
        <v>748.5671906</v>
      </c>
      <c r="D534" s="84">
        <v>741.76566422999997</v>
      </c>
      <c r="E534" s="84">
        <v>123.53155087</v>
      </c>
      <c r="F534" s="84">
        <v>123.53155087</v>
      </c>
    </row>
    <row r="535" spans="1:6" ht="12.75" customHeight="1" x14ac:dyDescent="0.2">
      <c r="A535" s="83" t="s">
        <v>174</v>
      </c>
      <c r="B535" s="83">
        <v>23</v>
      </c>
      <c r="C535" s="84">
        <v>752.25429044999998</v>
      </c>
      <c r="D535" s="84">
        <v>745.50009408000005</v>
      </c>
      <c r="E535" s="84">
        <v>124.15347223000001</v>
      </c>
      <c r="F535" s="84">
        <v>124.15347223000001</v>
      </c>
    </row>
    <row r="536" spans="1:6" ht="12.75" customHeight="1" x14ac:dyDescent="0.2">
      <c r="A536" s="83" t="s">
        <v>174</v>
      </c>
      <c r="B536" s="83">
        <v>24</v>
      </c>
      <c r="C536" s="84">
        <v>773.33364552</v>
      </c>
      <c r="D536" s="84">
        <v>766.30475893000005</v>
      </c>
      <c r="E536" s="84">
        <v>127.61822213000001</v>
      </c>
      <c r="F536" s="84">
        <v>127.61822213000001</v>
      </c>
    </row>
    <row r="537" spans="1:6" ht="12.75" customHeight="1" x14ac:dyDescent="0.2">
      <c r="A537" s="83" t="s">
        <v>175</v>
      </c>
      <c r="B537" s="83">
        <v>1</v>
      </c>
      <c r="C537" s="84">
        <v>861.91853891999995</v>
      </c>
      <c r="D537" s="84">
        <v>853.72870462000003</v>
      </c>
      <c r="E537" s="84">
        <v>142.17755819999999</v>
      </c>
      <c r="F537" s="84">
        <v>142.17755819999999</v>
      </c>
    </row>
    <row r="538" spans="1:6" ht="12.75" customHeight="1" x14ac:dyDescent="0.2">
      <c r="A538" s="83" t="s">
        <v>175</v>
      </c>
      <c r="B538" s="83">
        <v>2</v>
      </c>
      <c r="C538" s="84">
        <v>870.38384191</v>
      </c>
      <c r="D538" s="84">
        <v>862.63510436000001</v>
      </c>
      <c r="E538" s="84">
        <v>143.66080477</v>
      </c>
      <c r="F538" s="84">
        <v>143.66080477</v>
      </c>
    </row>
    <row r="539" spans="1:6" ht="12.75" customHeight="1" x14ac:dyDescent="0.2">
      <c r="A539" s="83" t="s">
        <v>175</v>
      </c>
      <c r="B539" s="83">
        <v>3</v>
      </c>
      <c r="C539" s="84">
        <v>882.98585873000002</v>
      </c>
      <c r="D539" s="84">
        <v>874.09306912</v>
      </c>
      <c r="E539" s="84">
        <v>145.56898174</v>
      </c>
      <c r="F539" s="84">
        <v>145.56898174</v>
      </c>
    </row>
    <row r="540" spans="1:6" ht="12.75" customHeight="1" x14ac:dyDescent="0.2">
      <c r="A540" s="83" t="s">
        <v>175</v>
      </c>
      <c r="B540" s="83">
        <v>4</v>
      </c>
      <c r="C540" s="84">
        <v>891.72386609</v>
      </c>
      <c r="D540" s="84">
        <v>883.07685966999998</v>
      </c>
      <c r="E540" s="84">
        <v>147.06511674999999</v>
      </c>
      <c r="F540" s="84">
        <v>147.06511674999999</v>
      </c>
    </row>
    <row r="541" spans="1:6" ht="12.75" customHeight="1" x14ac:dyDescent="0.2">
      <c r="A541" s="83" t="s">
        <v>175</v>
      </c>
      <c r="B541" s="83">
        <v>5</v>
      </c>
      <c r="C541" s="84">
        <v>892.98239473000001</v>
      </c>
      <c r="D541" s="84">
        <v>884.45412352999995</v>
      </c>
      <c r="E541" s="84">
        <v>147.29448237</v>
      </c>
      <c r="F541" s="84">
        <v>147.29448237</v>
      </c>
    </row>
    <row r="542" spans="1:6" ht="12.75" customHeight="1" x14ac:dyDescent="0.2">
      <c r="A542" s="83" t="s">
        <v>175</v>
      </c>
      <c r="B542" s="83">
        <v>6</v>
      </c>
      <c r="C542" s="84">
        <v>874.38876981999999</v>
      </c>
      <c r="D542" s="84">
        <v>865.65278357</v>
      </c>
      <c r="E542" s="84">
        <v>144.16336050999999</v>
      </c>
      <c r="F542" s="84">
        <v>144.16336050999999</v>
      </c>
    </row>
    <row r="543" spans="1:6" ht="12.75" customHeight="1" x14ac:dyDescent="0.2">
      <c r="A543" s="83" t="s">
        <v>175</v>
      </c>
      <c r="B543" s="83">
        <v>7</v>
      </c>
      <c r="C543" s="84">
        <v>836.04045736</v>
      </c>
      <c r="D543" s="84">
        <v>828.08522339000001</v>
      </c>
      <c r="E543" s="84">
        <v>137.90696553999999</v>
      </c>
      <c r="F543" s="84">
        <v>137.90696553999999</v>
      </c>
    </row>
    <row r="544" spans="1:6" ht="12.75" customHeight="1" x14ac:dyDescent="0.2">
      <c r="A544" s="83" t="s">
        <v>175</v>
      </c>
      <c r="B544" s="83">
        <v>8</v>
      </c>
      <c r="C544" s="84">
        <v>790.75745810000001</v>
      </c>
      <c r="D544" s="84">
        <v>783.70161409000002</v>
      </c>
      <c r="E544" s="84">
        <v>130.51544507</v>
      </c>
      <c r="F544" s="84">
        <v>130.51544507</v>
      </c>
    </row>
    <row r="545" spans="1:6" ht="12.75" customHeight="1" x14ac:dyDescent="0.2">
      <c r="A545" s="83" t="s">
        <v>175</v>
      </c>
      <c r="B545" s="83">
        <v>9</v>
      </c>
      <c r="C545" s="84">
        <v>733.04325741000002</v>
      </c>
      <c r="D545" s="84">
        <v>726.36880832999998</v>
      </c>
      <c r="E545" s="84">
        <v>120.96740213</v>
      </c>
      <c r="F545" s="84">
        <v>120.96740213</v>
      </c>
    </row>
    <row r="546" spans="1:6" ht="12.75" customHeight="1" x14ac:dyDescent="0.2">
      <c r="A546" s="83" t="s">
        <v>175</v>
      </c>
      <c r="B546" s="83">
        <v>10</v>
      </c>
      <c r="C546" s="84">
        <v>733.72065517999999</v>
      </c>
      <c r="D546" s="84">
        <v>727.08179436</v>
      </c>
      <c r="E546" s="84">
        <v>121.08614081</v>
      </c>
      <c r="F546" s="84">
        <v>121.08614081</v>
      </c>
    </row>
    <row r="547" spans="1:6" ht="12.75" customHeight="1" x14ac:dyDescent="0.2">
      <c r="A547" s="83" t="s">
        <v>175</v>
      </c>
      <c r="B547" s="83">
        <v>11</v>
      </c>
      <c r="C547" s="84">
        <v>732.92610790000003</v>
      </c>
      <c r="D547" s="84">
        <v>727.54236273000004</v>
      </c>
      <c r="E547" s="84">
        <v>121.16284256</v>
      </c>
      <c r="F547" s="84">
        <v>121.16284256</v>
      </c>
    </row>
    <row r="548" spans="1:6" ht="12.75" customHeight="1" x14ac:dyDescent="0.2">
      <c r="A548" s="83" t="s">
        <v>175</v>
      </c>
      <c r="B548" s="83">
        <v>12</v>
      </c>
      <c r="C548" s="84">
        <v>743.64082947999998</v>
      </c>
      <c r="D548" s="84">
        <v>736.99131076000003</v>
      </c>
      <c r="E548" s="84">
        <v>122.73644357000001</v>
      </c>
      <c r="F548" s="84">
        <v>122.73644357000001</v>
      </c>
    </row>
    <row r="549" spans="1:6" ht="12.75" customHeight="1" x14ac:dyDescent="0.2">
      <c r="A549" s="83" t="s">
        <v>175</v>
      </c>
      <c r="B549" s="83">
        <v>13</v>
      </c>
      <c r="C549" s="84">
        <v>752.44169767000005</v>
      </c>
      <c r="D549" s="84">
        <v>745.35820125999999</v>
      </c>
      <c r="E549" s="84">
        <v>124.12984179999999</v>
      </c>
      <c r="F549" s="84">
        <v>124.12984179999999</v>
      </c>
    </row>
    <row r="550" spans="1:6" ht="12.75" customHeight="1" x14ac:dyDescent="0.2">
      <c r="A550" s="83" t="s">
        <v>175</v>
      </c>
      <c r="B550" s="83">
        <v>14</v>
      </c>
      <c r="C550" s="84">
        <v>765.24504639999998</v>
      </c>
      <c r="D550" s="84">
        <v>757.72291502999997</v>
      </c>
      <c r="E550" s="84">
        <v>126.18902618</v>
      </c>
      <c r="F550" s="84">
        <v>126.18902618</v>
      </c>
    </row>
    <row r="551" spans="1:6" ht="12.75" customHeight="1" x14ac:dyDescent="0.2">
      <c r="A551" s="83" t="s">
        <v>175</v>
      </c>
      <c r="B551" s="83">
        <v>15</v>
      </c>
      <c r="C551" s="84">
        <v>776.96424422999996</v>
      </c>
      <c r="D551" s="84">
        <v>769.61152806999996</v>
      </c>
      <c r="E551" s="84">
        <v>128.16892209</v>
      </c>
      <c r="F551" s="84">
        <v>128.16892209</v>
      </c>
    </row>
    <row r="552" spans="1:6" ht="12.75" customHeight="1" x14ac:dyDescent="0.2">
      <c r="A552" s="83" t="s">
        <v>175</v>
      </c>
      <c r="B552" s="83">
        <v>16</v>
      </c>
      <c r="C552" s="84">
        <v>779.41350958999999</v>
      </c>
      <c r="D552" s="84">
        <v>771.9934379</v>
      </c>
      <c r="E552" s="84">
        <v>128.56559859999999</v>
      </c>
      <c r="F552" s="84">
        <v>128.56559859999999</v>
      </c>
    </row>
    <row r="553" spans="1:6" ht="12.75" customHeight="1" x14ac:dyDescent="0.2">
      <c r="A553" s="83" t="s">
        <v>175</v>
      </c>
      <c r="B553" s="83">
        <v>17</v>
      </c>
      <c r="C553" s="84">
        <v>773.55163754</v>
      </c>
      <c r="D553" s="84">
        <v>766.22219050000001</v>
      </c>
      <c r="E553" s="84">
        <v>127.60447142</v>
      </c>
      <c r="F553" s="84">
        <v>127.60447142</v>
      </c>
    </row>
    <row r="554" spans="1:6" ht="12.75" customHeight="1" x14ac:dyDescent="0.2">
      <c r="A554" s="83" t="s">
        <v>175</v>
      </c>
      <c r="B554" s="83">
        <v>18</v>
      </c>
      <c r="C554" s="84">
        <v>765.03469013999995</v>
      </c>
      <c r="D554" s="84">
        <v>757.84613157000001</v>
      </c>
      <c r="E554" s="84">
        <v>126.20954630999999</v>
      </c>
      <c r="F554" s="84">
        <v>126.20954630999999</v>
      </c>
    </row>
    <row r="555" spans="1:6" ht="12.75" customHeight="1" x14ac:dyDescent="0.2">
      <c r="A555" s="83" t="s">
        <v>175</v>
      </c>
      <c r="B555" s="83">
        <v>19</v>
      </c>
      <c r="C555" s="84">
        <v>744.71472368000002</v>
      </c>
      <c r="D555" s="84">
        <v>737.78838110000004</v>
      </c>
      <c r="E555" s="84">
        <v>122.86918541</v>
      </c>
      <c r="F555" s="84">
        <v>122.86918541</v>
      </c>
    </row>
    <row r="556" spans="1:6" ht="12.75" customHeight="1" x14ac:dyDescent="0.2">
      <c r="A556" s="83" t="s">
        <v>175</v>
      </c>
      <c r="B556" s="83">
        <v>20</v>
      </c>
      <c r="C556" s="84">
        <v>731.35124977999999</v>
      </c>
      <c r="D556" s="84">
        <v>724.55306908</v>
      </c>
      <c r="E556" s="84">
        <v>120.66501407</v>
      </c>
      <c r="F556" s="84">
        <v>120.66501407</v>
      </c>
    </row>
    <row r="557" spans="1:6" ht="12.75" customHeight="1" x14ac:dyDescent="0.2">
      <c r="A557" s="83" t="s">
        <v>175</v>
      </c>
      <c r="B557" s="83">
        <v>21</v>
      </c>
      <c r="C557" s="84">
        <v>733.84650118000002</v>
      </c>
      <c r="D557" s="84">
        <v>727.24133293</v>
      </c>
      <c r="E557" s="84">
        <v>121.11270991000001</v>
      </c>
      <c r="F557" s="84">
        <v>121.11270991000001</v>
      </c>
    </row>
    <row r="558" spans="1:6" ht="12.75" customHeight="1" x14ac:dyDescent="0.2">
      <c r="A558" s="83" t="s">
        <v>175</v>
      </c>
      <c r="B558" s="83">
        <v>22</v>
      </c>
      <c r="C558" s="84">
        <v>733.39566224999999</v>
      </c>
      <c r="D558" s="84">
        <v>726.89492800000005</v>
      </c>
      <c r="E558" s="84">
        <v>121.05502061</v>
      </c>
      <c r="F558" s="84">
        <v>121.05502061</v>
      </c>
    </row>
    <row r="559" spans="1:6" ht="12.75" customHeight="1" x14ac:dyDescent="0.2">
      <c r="A559" s="83" t="s">
        <v>175</v>
      </c>
      <c r="B559" s="83">
        <v>23</v>
      </c>
      <c r="C559" s="84">
        <v>732.05099869000003</v>
      </c>
      <c r="D559" s="84">
        <v>725.53185928000005</v>
      </c>
      <c r="E559" s="84">
        <v>120.82801901000001</v>
      </c>
      <c r="F559" s="84">
        <v>120.82801901000001</v>
      </c>
    </row>
    <row r="560" spans="1:6" ht="12.75" customHeight="1" x14ac:dyDescent="0.2">
      <c r="A560" s="83" t="s">
        <v>175</v>
      </c>
      <c r="B560" s="83">
        <v>24</v>
      </c>
      <c r="C560" s="84">
        <v>779.14519838000001</v>
      </c>
      <c r="D560" s="84">
        <v>772.20551982999996</v>
      </c>
      <c r="E560" s="84">
        <v>128.60091811999999</v>
      </c>
      <c r="F560" s="84">
        <v>128.60091811999999</v>
      </c>
    </row>
    <row r="561" spans="1:6" ht="12.75" customHeight="1" x14ac:dyDescent="0.2">
      <c r="A561" s="83" t="s">
        <v>176</v>
      </c>
      <c r="B561" s="83">
        <v>1</v>
      </c>
      <c r="C561" s="84">
        <v>841.70304891000001</v>
      </c>
      <c r="D561" s="84">
        <v>833.96578457999999</v>
      </c>
      <c r="E561" s="84">
        <v>138.88629753000001</v>
      </c>
      <c r="F561" s="84">
        <v>138.88629753000001</v>
      </c>
    </row>
    <row r="562" spans="1:6" ht="12.75" customHeight="1" x14ac:dyDescent="0.2">
      <c r="A562" s="83" t="s">
        <v>176</v>
      </c>
      <c r="B562" s="83">
        <v>2</v>
      </c>
      <c r="C562" s="84">
        <v>865.31866565999997</v>
      </c>
      <c r="D562" s="84">
        <v>858.18541530000005</v>
      </c>
      <c r="E562" s="84">
        <v>142.91976617</v>
      </c>
      <c r="F562" s="84">
        <v>142.91976617</v>
      </c>
    </row>
    <row r="563" spans="1:6" ht="12.75" customHeight="1" x14ac:dyDescent="0.2">
      <c r="A563" s="83" t="s">
        <v>176</v>
      </c>
      <c r="B563" s="83">
        <v>3</v>
      </c>
      <c r="C563" s="84">
        <v>880.12113662000002</v>
      </c>
      <c r="D563" s="84">
        <v>871.42185741000003</v>
      </c>
      <c r="E563" s="84">
        <v>145.12412570999999</v>
      </c>
      <c r="F563" s="84">
        <v>145.12412570999999</v>
      </c>
    </row>
    <row r="564" spans="1:6" ht="12.75" customHeight="1" x14ac:dyDescent="0.2">
      <c r="A564" s="83" t="s">
        <v>176</v>
      </c>
      <c r="B564" s="83">
        <v>4</v>
      </c>
      <c r="C564" s="84">
        <v>886.23100942999997</v>
      </c>
      <c r="D564" s="84">
        <v>877.72797345000004</v>
      </c>
      <c r="E564" s="84">
        <v>146.17432840000001</v>
      </c>
      <c r="F564" s="84">
        <v>146.17432840000001</v>
      </c>
    </row>
    <row r="565" spans="1:6" ht="12.75" customHeight="1" x14ac:dyDescent="0.2">
      <c r="A565" s="83" t="s">
        <v>176</v>
      </c>
      <c r="B565" s="83">
        <v>5</v>
      </c>
      <c r="C565" s="84">
        <v>881.00313211000002</v>
      </c>
      <c r="D565" s="84">
        <v>872.70727932</v>
      </c>
      <c r="E565" s="84">
        <v>145.33819622999999</v>
      </c>
      <c r="F565" s="84">
        <v>145.33819622999999</v>
      </c>
    </row>
    <row r="566" spans="1:6" ht="12.75" customHeight="1" x14ac:dyDescent="0.2">
      <c r="A566" s="83" t="s">
        <v>176</v>
      </c>
      <c r="B566" s="83">
        <v>6</v>
      </c>
      <c r="C566" s="84">
        <v>870.46381223000003</v>
      </c>
      <c r="D566" s="84">
        <v>862.11157309999999</v>
      </c>
      <c r="E566" s="84">
        <v>143.57361735999999</v>
      </c>
      <c r="F566" s="84">
        <v>143.57361735999999</v>
      </c>
    </row>
    <row r="567" spans="1:6" ht="12.75" customHeight="1" x14ac:dyDescent="0.2">
      <c r="A567" s="83" t="s">
        <v>176</v>
      </c>
      <c r="B567" s="83">
        <v>7</v>
      </c>
      <c r="C567" s="84">
        <v>840.52415902999996</v>
      </c>
      <c r="D567" s="84">
        <v>832.74409928</v>
      </c>
      <c r="E567" s="84">
        <v>138.68284152000001</v>
      </c>
      <c r="F567" s="84">
        <v>138.68284152000001</v>
      </c>
    </row>
    <row r="568" spans="1:6" ht="12.75" customHeight="1" x14ac:dyDescent="0.2">
      <c r="A568" s="83" t="s">
        <v>176</v>
      </c>
      <c r="B568" s="83">
        <v>8</v>
      </c>
      <c r="C568" s="84">
        <v>801.18880881999996</v>
      </c>
      <c r="D568" s="84">
        <v>794.11580637999998</v>
      </c>
      <c r="E568" s="84">
        <v>132.24979513</v>
      </c>
      <c r="F568" s="84">
        <v>132.24979513</v>
      </c>
    </row>
    <row r="569" spans="1:6" ht="12.75" customHeight="1" x14ac:dyDescent="0.2">
      <c r="A569" s="83" t="s">
        <v>176</v>
      </c>
      <c r="B569" s="83">
        <v>9</v>
      </c>
      <c r="C569" s="84">
        <v>754.11176295999996</v>
      </c>
      <c r="D569" s="84">
        <v>747.36898321000001</v>
      </c>
      <c r="E569" s="84">
        <v>124.46471172</v>
      </c>
      <c r="F569" s="84">
        <v>124.46471172</v>
      </c>
    </row>
    <row r="570" spans="1:6" ht="12.75" customHeight="1" x14ac:dyDescent="0.2">
      <c r="A570" s="83" t="s">
        <v>176</v>
      </c>
      <c r="B570" s="83">
        <v>10</v>
      </c>
      <c r="C570" s="84">
        <v>754.28699080000001</v>
      </c>
      <c r="D570" s="84">
        <v>747.45036074999996</v>
      </c>
      <c r="E570" s="84">
        <v>124.47826411</v>
      </c>
      <c r="F570" s="84">
        <v>124.47826411</v>
      </c>
    </row>
    <row r="571" spans="1:6" ht="12.75" customHeight="1" x14ac:dyDescent="0.2">
      <c r="A571" s="83" t="s">
        <v>176</v>
      </c>
      <c r="B571" s="83">
        <v>11</v>
      </c>
      <c r="C571" s="84">
        <v>768.54338054000004</v>
      </c>
      <c r="D571" s="84">
        <v>760.77328943999999</v>
      </c>
      <c r="E571" s="84">
        <v>126.69702688</v>
      </c>
      <c r="F571" s="84">
        <v>126.69702688</v>
      </c>
    </row>
    <row r="572" spans="1:6" ht="12.75" customHeight="1" x14ac:dyDescent="0.2">
      <c r="A572" s="83" t="s">
        <v>176</v>
      </c>
      <c r="B572" s="83">
        <v>12</v>
      </c>
      <c r="C572" s="84">
        <v>754.25863480999999</v>
      </c>
      <c r="D572" s="84">
        <v>747.17656282999997</v>
      </c>
      <c r="E572" s="84">
        <v>124.43266658</v>
      </c>
      <c r="F572" s="84">
        <v>124.43266658</v>
      </c>
    </row>
    <row r="573" spans="1:6" ht="12.75" customHeight="1" x14ac:dyDescent="0.2">
      <c r="A573" s="83" t="s">
        <v>176</v>
      </c>
      <c r="B573" s="83">
        <v>13</v>
      </c>
      <c r="C573" s="84">
        <v>758.45202542000004</v>
      </c>
      <c r="D573" s="84">
        <v>751.31194771000003</v>
      </c>
      <c r="E573" s="84">
        <v>125.12136185</v>
      </c>
      <c r="F573" s="84">
        <v>125.12136185</v>
      </c>
    </row>
    <row r="574" spans="1:6" ht="12.75" customHeight="1" x14ac:dyDescent="0.2">
      <c r="A574" s="83" t="s">
        <v>176</v>
      </c>
      <c r="B574" s="83">
        <v>14</v>
      </c>
      <c r="C574" s="84">
        <v>774.66362779999997</v>
      </c>
      <c r="D574" s="84">
        <v>767.13200746999996</v>
      </c>
      <c r="E574" s="84">
        <v>127.75598976000001</v>
      </c>
      <c r="F574" s="84">
        <v>127.75598976000001</v>
      </c>
    </row>
    <row r="575" spans="1:6" ht="12.75" customHeight="1" x14ac:dyDescent="0.2">
      <c r="A575" s="83" t="s">
        <v>176</v>
      </c>
      <c r="B575" s="83">
        <v>15</v>
      </c>
      <c r="C575" s="84">
        <v>785.13563571999998</v>
      </c>
      <c r="D575" s="84">
        <v>777.76298054999995</v>
      </c>
      <c r="E575" s="84">
        <v>129.52644187999999</v>
      </c>
      <c r="F575" s="84">
        <v>129.52644187999999</v>
      </c>
    </row>
    <row r="576" spans="1:6" ht="12.75" customHeight="1" x14ac:dyDescent="0.2">
      <c r="A576" s="83" t="s">
        <v>176</v>
      </c>
      <c r="B576" s="83">
        <v>16</v>
      </c>
      <c r="C576" s="84">
        <v>791.36232866</v>
      </c>
      <c r="D576" s="84">
        <v>783.87090396999997</v>
      </c>
      <c r="E576" s="84">
        <v>130.54363813000001</v>
      </c>
      <c r="F576" s="84">
        <v>130.54363813000001</v>
      </c>
    </row>
    <row r="577" spans="1:6" ht="12.75" customHeight="1" x14ac:dyDescent="0.2">
      <c r="A577" s="83" t="s">
        <v>176</v>
      </c>
      <c r="B577" s="83">
        <v>17</v>
      </c>
      <c r="C577" s="84">
        <v>790.89125381999997</v>
      </c>
      <c r="D577" s="84">
        <v>783.16697145000001</v>
      </c>
      <c r="E577" s="84">
        <v>130.4264072</v>
      </c>
      <c r="F577" s="84">
        <v>130.4264072</v>
      </c>
    </row>
    <row r="578" spans="1:6" ht="12.75" customHeight="1" x14ac:dyDescent="0.2">
      <c r="A578" s="83" t="s">
        <v>176</v>
      </c>
      <c r="B578" s="83">
        <v>18</v>
      </c>
      <c r="C578" s="84">
        <v>791.99320502</v>
      </c>
      <c r="D578" s="84">
        <v>784.35479798999995</v>
      </c>
      <c r="E578" s="84">
        <v>130.62422445999999</v>
      </c>
      <c r="F578" s="84">
        <v>130.62422445999999</v>
      </c>
    </row>
    <row r="579" spans="1:6" ht="12.75" customHeight="1" x14ac:dyDescent="0.2">
      <c r="A579" s="83" t="s">
        <v>176</v>
      </c>
      <c r="B579" s="83">
        <v>19</v>
      </c>
      <c r="C579" s="84">
        <v>781.47436759000004</v>
      </c>
      <c r="D579" s="84">
        <v>773.99633822999999</v>
      </c>
      <c r="E579" s="84">
        <v>128.89915594000001</v>
      </c>
      <c r="F579" s="84">
        <v>128.89915594000001</v>
      </c>
    </row>
    <row r="580" spans="1:6" ht="12.75" customHeight="1" x14ac:dyDescent="0.2">
      <c r="A580" s="83" t="s">
        <v>176</v>
      </c>
      <c r="B580" s="83">
        <v>20</v>
      </c>
      <c r="C580" s="84">
        <v>766.26411922</v>
      </c>
      <c r="D580" s="84">
        <v>758.82557921</v>
      </c>
      <c r="E580" s="84">
        <v>126.37266074</v>
      </c>
      <c r="F580" s="84">
        <v>126.37266074</v>
      </c>
    </row>
    <row r="581" spans="1:6" ht="12.75" customHeight="1" x14ac:dyDescent="0.2">
      <c r="A581" s="83" t="s">
        <v>176</v>
      </c>
      <c r="B581" s="83">
        <v>21</v>
      </c>
      <c r="C581" s="84">
        <v>758.79499149000003</v>
      </c>
      <c r="D581" s="84">
        <v>751.81762619999995</v>
      </c>
      <c r="E581" s="84">
        <v>125.20557612</v>
      </c>
      <c r="F581" s="84">
        <v>125.20557612</v>
      </c>
    </row>
    <row r="582" spans="1:6" ht="12.75" customHeight="1" x14ac:dyDescent="0.2">
      <c r="A582" s="83" t="s">
        <v>176</v>
      </c>
      <c r="B582" s="83">
        <v>22</v>
      </c>
      <c r="C582" s="84">
        <v>727.21865487000002</v>
      </c>
      <c r="D582" s="84">
        <v>720.56664002000002</v>
      </c>
      <c r="E582" s="84">
        <v>120.00112547000001</v>
      </c>
      <c r="F582" s="84">
        <v>120.00112547000001</v>
      </c>
    </row>
    <row r="583" spans="1:6" ht="12.75" customHeight="1" x14ac:dyDescent="0.2">
      <c r="A583" s="83" t="s">
        <v>176</v>
      </c>
      <c r="B583" s="83">
        <v>23</v>
      </c>
      <c r="C583" s="84">
        <v>726.51057064999998</v>
      </c>
      <c r="D583" s="84">
        <v>719.86721677000003</v>
      </c>
      <c r="E583" s="84">
        <v>119.88464551</v>
      </c>
      <c r="F583" s="84">
        <v>119.88464551</v>
      </c>
    </row>
    <row r="584" spans="1:6" ht="12.75" customHeight="1" x14ac:dyDescent="0.2">
      <c r="A584" s="83" t="s">
        <v>176</v>
      </c>
      <c r="B584" s="83">
        <v>24</v>
      </c>
      <c r="C584" s="84">
        <v>773.98443765000002</v>
      </c>
      <c r="D584" s="84">
        <v>766.94963596000002</v>
      </c>
      <c r="E584" s="84">
        <v>127.72561811999999</v>
      </c>
      <c r="F584" s="84">
        <v>127.72561811999999</v>
      </c>
    </row>
    <row r="585" spans="1:6" ht="12.75" customHeight="1" x14ac:dyDescent="0.2">
      <c r="A585" s="83" t="s">
        <v>177</v>
      </c>
      <c r="B585" s="83">
        <v>1</v>
      </c>
      <c r="C585" s="84">
        <v>808.63267226999994</v>
      </c>
      <c r="D585" s="84">
        <v>801.02998087000003</v>
      </c>
      <c r="E585" s="84">
        <v>133.40126215000001</v>
      </c>
      <c r="F585" s="84">
        <v>133.40126215000001</v>
      </c>
    </row>
    <row r="586" spans="1:6" ht="12.75" customHeight="1" x14ac:dyDescent="0.2">
      <c r="A586" s="83" t="s">
        <v>177</v>
      </c>
      <c r="B586" s="83">
        <v>2</v>
      </c>
      <c r="C586" s="84">
        <v>838.86791234999998</v>
      </c>
      <c r="D586" s="84">
        <v>833.48215115000005</v>
      </c>
      <c r="E586" s="84">
        <v>138.80575458999999</v>
      </c>
      <c r="F586" s="84">
        <v>138.80575458999999</v>
      </c>
    </row>
    <row r="587" spans="1:6" ht="12.75" customHeight="1" x14ac:dyDescent="0.2">
      <c r="A587" s="83" t="s">
        <v>177</v>
      </c>
      <c r="B587" s="83">
        <v>3</v>
      </c>
      <c r="C587" s="84">
        <v>860.80521993000002</v>
      </c>
      <c r="D587" s="84">
        <v>852.08630834999997</v>
      </c>
      <c r="E587" s="84">
        <v>141.90403818999999</v>
      </c>
      <c r="F587" s="84">
        <v>141.90403818999999</v>
      </c>
    </row>
    <row r="588" spans="1:6" ht="12.75" customHeight="1" x14ac:dyDescent="0.2">
      <c r="A588" s="83" t="s">
        <v>177</v>
      </c>
      <c r="B588" s="83">
        <v>4</v>
      </c>
      <c r="C588" s="84">
        <v>866.23157282</v>
      </c>
      <c r="D588" s="84">
        <v>857.87632897000003</v>
      </c>
      <c r="E588" s="84">
        <v>142.86829180999999</v>
      </c>
      <c r="F588" s="84">
        <v>142.86829180999999</v>
      </c>
    </row>
    <row r="589" spans="1:6" ht="12.75" customHeight="1" x14ac:dyDescent="0.2">
      <c r="A589" s="83" t="s">
        <v>177</v>
      </c>
      <c r="B589" s="83">
        <v>5</v>
      </c>
      <c r="C589" s="84">
        <v>858.31940901999997</v>
      </c>
      <c r="D589" s="84">
        <v>849.26925949999998</v>
      </c>
      <c r="E589" s="84">
        <v>141.43489486000001</v>
      </c>
      <c r="F589" s="84">
        <v>141.43489486000001</v>
      </c>
    </row>
    <row r="590" spans="1:6" ht="12.75" customHeight="1" x14ac:dyDescent="0.2">
      <c r="A590" s="83" t="s">
        <v>177</v>
      </c>
      <c r="B590" s="83">
        <v>6</v>
      </c>
      <c r="C590" s="84">
        <v>844.84195105000003</v>
      </c>
      <c r="D590" s="84">
        <v>836.53524822999998</v>
      </c>
      <c r="E590" s="84">
        <v>139.31420872000001</v>
      </c>
      <c r="F590" s="84">
        <v>139.31420872000001</v>
      </c>
    </row>
    <row r="591" spans="1:6" ht="12.75" customHeight="1" x14ac:dyDescent="0.2">
      <c r="A591" s="83" t="s">
        <v>177</v>
      </c>
      <c r="B591" s="83">
        <v>7</v>
      </c>
      <c r="C591" s="84">
        <v>812.98123387999999</v>
      </c>
      <c r="D591" s="84">
        <v>805.59443765000003</v>
      </c>
      <c r="E591" s="84">
        <v>134.16141383999999</v>
      </c>
      <c r="F591" s="84">
        <v>134.16141383999999</v>
      </c>
    </row>
    <row r="592" spans="1:6" ht="12.75" customHeight="1" x14ac:dyDescent="0.2">
      <c r="A592" s="83" t="s">
        <v>177</v>
      </c>
      <c r="B592" s="83">
        <v>8</v>
      </c>
      <c r="C592" s="84">
        <v>769.93338602999995</v>
      </c>
      <c r="D592" s="84">
        <v>763.19593540999995</v>
      </c>
      <c r="E592" s="84">
        <v>127.10048747</v>
      </c>
      <c r="F592" s="84">
        <v>127.10048747</v>
      </c>
    </row>
    <row r="593" spans="1:6" ht="12.75" customHeight="1" x14ac:dyDescent="0.2">
      <c r="A593" s="83" t="s">
        <v>177</v>
      </c>
      <c r="B593" s="83">
        <v>9</v>
      </c>
      <c r="C593" s="84">
        <v>724.94296879000001</v>
      </c>
      <c r="D593" s="84">
        <v>718.58675645999995</v>
      </c>
      <c r="E593" s="84">
        <v>119.67140128</v>
      </c>
      <c r="F593" s="84">
        <v>119.67140128</v>
      </c>
    </row>
    <row r="594" spans="1:6" ht="12.75" customHeight="1" x14ac:dyDescent="0.2">
      <c r="A594" s="83" t="s">
        <v>177</v>
      </c>
      <c r="B594" s="83">
        <v>10</v>
      </c>
      <c r="C594" s="84">
        <v>727.78728475000003</v>
      </c>
      <c r="D594" s="84">
        <v>721.15679656999998</v>
      </c>
      <c r="E594" s="84">
        <v>120.09940847</v>
      </c>
      <c r="F594" s="84">
        <v>120.09940847</v>
      </c>
    </row>
    <row r="595" spans="1:6" ht="12.75" customHeight="1" x14ac:dyDescent="0.2">
      <c r="A595" s="83" t="s">
        <v>177</v>
      </c>
      <c r="B595" s="83">
        <v>11</v>
      </c>
      <c r="C595" s="84">
        <v>741.11212867999996</v>
      </c>
      <c r="D595" s="84">
        <v>733.50166039999999</v>
      </c>
      <c r="E595" s="84">
        <v>122.1552871</v>
      </c>
      <c r="F595" s="84">
        <v>122.1552871</v>
      </c>
    </row>
    <row r="596" spans="1:6" ht="12.75" customHeight="1" x14ac:dyDescent="0.2">
      <c r="A596" s="83" t="s">
        <v>177</v>
      </c>
      <c r="B596" s="83">
        <v>12</v>
      </c>
      <c r="C596" s="84">
        <v>733.98068412999999</v>
      </c>
      <c r="D596" s="84">
        <v>726.56123373000003</v>
      </c>
      <c r="E596" s="84">
        <v>120.99944811</v>
      </c>
      <c r="F596" s="84">
        <v>120.99944811</v>
      </c>
    </row>
    <row r="597" spans="1:6" ht="12.75" customHeight="1" x14ac:dyDescent="0.2">
      <c r="A597" s="83" t="s">
        <v>177</v>
      </c>
      <c r="B597" s="83">
        <v>13</v>
      </c>
      <c r="C597" s="84">
        <v>761.11847920000002</v>
      </c>
      <c r="D597" s="84">
        <v>753.27793099999997</v>
      </c>
      <c r="E597" s="84">
        <v>125.44877114000001</v>
      </c>
      <c r="F597" s="84">
        <v>125.44877114000001</v>
      </c>
    </row>
    <row r="598" spans="1:6" ht="12.75" customHeight="1" x14ac:dyDescent="0.2">
      <c r="A598" s="83" t="s">
        <v>177</v>
      </c>
      <c r="B598" s="83">
        <v>14</v>
      </c>
      <c r="C598" s="84">
        <v>780.47585792999996</v>
      </c>
      <c r="D598" s="84">
        <v>771.95827742999995</v>
      </c>
      <c r="E598" s="84">
        <v>128.55974307</v>
      </c>
      <c r="F598" s="84">
        <v>128.55974307</v>
      </c>
    </row>
    <row r="599" spans="1:6" ht="12.75" customHeight="1" x14ac:dyDescent="0.2">
      <c r="A599" s="83" t="s">
        <v>177</v>
      </c>
      <c r="B599" s="83">
        <v>15</v>
      </c>
      <c r="C599" s="84">
        <v>791.69368687999997</v>
      </c>
      <c r="D599" s="84">
        <v>783.85052814000005</v>
      </c>
      <c r="E599" s="84">
        <v>130.54024479</v>
      </c>
      <c r="F599" s="84">
        <v>130.54024479</v>
      </c>
    </row>
    <row r="600" spans="1:6" ht="12.75" customHeight="1" x14ac:dyDescent="0.2">
      <c r="A600" s="83" t="s">
        <v>177</v>
      </c>
      <c r="B600" s="83">
        <v>16</v>
      </c>
      <c r="C600" s="84">
        <v>794.57452983999997</v>
      </c>
      <c r="D600" s="84">
        <v>786.90888864999999</v>
      </c>
      <c r="E600" s="84">
        <v>131.04957547999999</v>
      </c>
      <c r="F600" s="84">
        <v>131.04957547999999</v>
      </c>
    </row>
    <row r="601" spans="1:6" ht="12.75" customHeight="1" x14ac:dyDescent="0.2">
      <c r="A601" s="83" t="s">
        <v>177</v>
      </c>
      <c r="B601" s="83">
        <v>17</v>
      </c>
      <c r="C601" s="84">
        <v>776.14352272999997</v>
      </c>
      <c r="D601" s="84">
        <v>768.51929567000002</v>
      </c>
      <c r="E601" s="84">
        <v>127.9870248</v>
      </c>
      <c r="F601" s="84">
        <v>127.9870248</v>
      </c>
    </row>
    <row r="602" spans="1:6" ht="12.75" customHeight="1" x14ac:dyDescent="0.2">
      <c r="A602" s="83" t="s">
        <v>177</v>
      </c>
      <c r="B602" s="83">
        <v>18</v>
      </c>
      <c r="C602" s="84">
        <v>755.50406959999998</v>
      </c>
      <c r="D602" s="84">
        <v>748.29913135000004</v>
      </c>
      <c r="E602" s="84">
        <v>124.61961596</v>
      </c>
      <c r="F602" s="84">
        <v>124.61961596</v>
      </c>
    </row>
    <row r="603" spans="1:6" ht="12.75" customHeight="1" x14ac:dyDescent="0.2">
      <c r="A603" s="83" t="s">
        <v>177</v>
      </c>
      <c r="B603" s="83">
        <v>19</v>
      </c>
      <c r="C603" s="84">
        <v>736.32301368000003</v>
      </c>
      <c r="D603" s="84">
        <v>728.9581637</v>
      </c>
      <c r="E603" s="84">
        <v>121.39862604</v>
      </c>
      <c r="F603" s="84">
        <v>121.39862604</v>
      </c>
    </row>
    <row r="604" spans="1:6" ht="12.75" customHeight="1" x14ac:dyDescent="0.2">
      <c r="A604" s="83" t="s">
        <v>177</v>
      </c>
      <c r="B604" s="83">
        <v>20</v>
      </c>
      <c r="C604" s="84">
        <v>726.19100458000003</v>
      </c>
      <c r="D604" s="84">
        <v>718.07712292999997</v>
      </c>
      <c r="E604" s="84">
        <v>119.58652834999999</v>
      </c>
      <c r="F604" s="84">
        <v>119.58652834999999</v>
      </c>
    </row>
    <row r="605" spans="1:6" ht="12.75" customHeight="1" x14ac:dyDescent="0.2">
      <c r="A605" s="83" t="s">
        <v>177</v>
      </c>
      <c r="B605" s="83">
        <v>21</v>
      </c>
      <c r="C605" s="84">
        <v>743.53538911999999</v>
      </c>
      <c r="D605" s="84">
        <v>736.75937451000004</v>
      </c>
      <c r="E605" s="84">
        <v>122.69781757</v>
      </c>
      <c r="F605" s="84">
        <v>122.69781757</v>
      </c>
    </row>
    <row r="606" spans="1:6" ht="12.75" customHeight="1" x14ac:dyDescent="0.2">
      <c r="A606" s="83" t="s">
        <v>177</v>
      </c>
      <c r="B606" s="83">
        <v>22</v>
      </c>
      <c r="C606" s="84">
        <v>725.96641963000002</v>
      </c>
      <c r="D606" s="84">
        <v>719.31466923000005</v>
      </c>
      <c r="E606" s="84">
        <v>119.79262581</v>
      </c>
      <c r="F606" s="84">
        <v>119.79262581</v>
      </c>
    </row>
    <row r="607" spans="1:6" ht="12.75" customHeight="1" x14ac:dyDescent="0.2">
      <c r="A607" s="83" t="s">
        <v>177</v>
      </c>
      <c r="B607" s="83">
        <v>23</v>
      </c>
      <c r="C607" s="84">
        <v>733.59977504999995</v>
      </c>
      <c r="D607" s="84">
        <v>726.73035678999997</v>
      </c>
      <c r="E607" s="84">
        <v>121.02761339</v>
      </c>
      <c r="F607" s="84">
        <v>121.02761339</v>
      </c>
    </row>
    <row r="608" spans="1:6" ht="12.75" customHeight="1" x14ac:dyDescent="0.2">
      <c r="A608" s="83" t="s">
        <v>177</v>
      </c>
      <c r="B608" s="83">
        <v>24</v>
      </c>
      <c r="C608" s="84">
        <v>773.61710602000005</v>
      </c>
      <c r="D608" s="84">
        <v>766.31152611000005</v>
      </c>
      <c r="E608" s="84">
        <v>127.61934912</v>
      </c>
      <c r="F608" s="84">
        <v>127.61934912</v>
      </c>
    </row>
    <row r="609" spans="1:6" ht="12.75" customHeight="1" x14ac:dyDescent="0.2">
      <c r="A609" s="83" t="s">
        <v>178</v>
      </c>
      <c r="B609" s="83">
        <v>1</v>
      </c>
      <c r="C609" s="84">
        <v>827.66007835000005</v>
      </c>
      <c r="D609" s="84">
        <v>819.58103313000004</v>
      </c>
      <c r="E609" s="84">
        <v>136.49070180000001</v>
      </c>
      <c r="F609" s="84">
        <v>136.49070180000001</v>
      </c>
    </row>
    <row r="610" spans="1:6" ht="12.75" customHeight="1" x14ac:dyDescent="0.2">
      <c r="A610" s="83" t="s">
        <v>178</v>
      </c>
      <c r="B610" s="83">
        <v>2</v>
      </c>
      <c r="C610" s="84">
        <v>855.0155949</v>
      </c>
      <c r="D610" s="84">
        <v>847.29150988000004</v>
      </c>
      <c r="E610" s="84">
        <v>141.10552604</v>
      </c>
      <c r="F610" s="84">
        <v>141.10552604</v>
      </c>
    </row>
    <row r="611" spans="1:6" ht="12.75" customHeight="1" x14ac:dyDescent="0.2">
      <c r="A611" s="83" t="s">
        <v>178</v>
      </c>
      <c r="B611" s="83">
        <v>3</v>
      </c>
      <c r="C611" s="84">
        <v>868.04089827999996</v>
      </c>
      <c r="D611" s="84">
        <v>859.23192932999996</v>
      </c>
      <c r="E611" s="84">
        <v>143.09404964999999</v>
      </c>
      <c r="F611" s="84">
        <v>143.09404964999999</v>
      </c>
    </row>
    <row r="612" spans="1:6" ht="12.75" customHeight="1" x14ac:dyDescent="0.2">
      <c r="A612" s="83" t="s">
        <v>178</v>
      </c>
      <c r="B612" s="83">
        <v>4</v>
      </c>
      <c r="C612" s="84">
        <v>879.29951491999998</v>
      </c>
      <c r="D612" s="84">
        <v>870.44229016999998</v>
      </c>
      <c r="E612" s="84">
        <v>144.96099136000001</v>
      </c>
      <c r="F612" s="84">
        <v>144.96099136000001</v>
      </c>
    </row>
    <row r="613" spans="1:6" ht="12.75" customHeight="1" x14ac:dyDescent="0.2">
      <c r="A613" s="83" t="s">
        <v>178</v>
      </c>
      <c r="B613" s="83">
        <v>5</v>
      </c>
      <c r="C613" s="84">
        <v>876.85850118999997</v>
      </c>
      <c r="D613" s="84">
        <v>868.14327804000004</v>
      </c>
      <c r="E613" s="84">
        <v>144.57812039999999</v>
      </c>
      <c r="F613" s="84">
        <v>144.57812039999999</v>
      </c>
    </row>
    <row r="614" spans="1:6" ht="12.75" customHeight="1" x14ac:dyDescent="0.2">
      <c r="A614" s="83" t="s">
        <v>178</v>
      </c>
      <c r="B614" s="83">
        <v>6</v>
      </c>
      <c r="C614" s="84">
        <v>862.84755554000003</v>
      </c>
      <c r="D614" s="84">
        <v>854.03726257999995</v>
      </c>
      <c r="E614" s="84">
        <v>142.22894457000001</v>
      </c>
      <c r="F614" s="84">
        <v>142.22894457000001</v>
      </c>
    </row>
    <row r="615" spans="1:6" ht="12.75" customHeight="1" x14ac:dyDescent="0.2">
      <c r="A615" s="83" t="s">
        <v>178</v>
      </c>
      <c r="B615" s="83">
        <v>7</v>
      </c>
      <c r="C615" s="84">
        <v>829.51977394000005</v>
      </c>
      <c r="D615" s="84">
        <v>821.52869752000004</v>
      </c>
      <c r="E615" s="84">
        <v>136.81506031000001</v>
      </c>
      <c r="F615" s="84">
        <v>136.81506031000001</v>
      </c>
    </row>
    <row r="616" spans="1:6" ht="12.75" customHeight="1" x14ac:dyDescent="0.2">
      <c r="A616" s="83" t="s">
        <v>178</v>
      </c>
      <c r="B616" s="83">
        <v>8</v>
      </c>
      <c r="C616" s="84">
        <v>790.06369417999997</v>
      </c>
      <c r="D616" s="84">
        <v>782.80631128000005</v>
      </c>
      <c r="E616" s="84">
        <v>130.36634387999999</v>
      </c>
      <c r="F616" s="84">
        <v>130.36634387999999</v>
      </c>
    </row>
    <row r="617" spans="1:6" ht="12.75" customHeight="1" x14ac:dyDescent="0.2">
      <c r="A617" s="83" t="s">
        <v>178</v>
      </c>
      <c r="B617" s="83">
        <v>9</v>
      </c>
      <c r="C617" s="84">
        <v>744.10473735000005</v>
      </c>
      <c r="D617" s="84">
        <v>737.24157825999998</v>
      </c>
      <c r="E617" s="84">
        <v>122.77812240999999</v>
      </c>
      <c r="F617" s="84">
        <v>122.77812240999999</v>
      </c>
    </row>
    <row r="618" spans="1:6" ht="12.75" customHeight="1" x14ac:dyDescent="0.2">
      <c r="A618" s="83" t="s">
        <v>178</v>
      </c>
      <c r="B618" s="83">
        <v>10</v>
      </c>
      <c r="C618" s="84">
        <v>747.65223428000002</v>
      </c>
      <c r="D618" s="84">
        <v>740.64797682000005</v>
      </c>
      <c r="E618" s="84">
        <v>123.34541437</v>
      </c>
      <c r="F618" s="84">
        <v>123.34541437</v>
      </c>
    </row>
    <row r="619" spans="1:6" ht="12.75" customHeight="1" x14ac:dyDescent="0.2">
      <c r="A619" s="83" t="s">
        <v>178</v>
      </c>
      <c r="B619" s="83">
        <v>11</v>
      </c>
      <c r="C619" s="84">
        <v>760.90049122000005</v>
      </c>
      <c r="D619" s="84">
        <v>752.56288057999996</v>
      </c>
      <c r="E619" s="84">
        <v>125.32968867</v>
      </c>
      <c r="F619" s="84">
        <v>125.32968867</v>
      </c>
    </row>
    <row r="620" spans="1:6" ht="12.75" customHeight="1" x14ac:dyDescent="0.2">
      <c r="A620" s="83" t="s">
        <v>178</v>
      </c>
      <c r="B620" s="83">
        <v>12</v>
      </c>
      <c r="C620" s="84">
        <v>739.58214812000006</v>
      </c>
      <c r="D620" s="84">
        <v>731.95463436</v>
      </c>
      <c r="E620" s="84">
        <v>121.89764975999999</v>
      </c>
      <c r="F620" s="84">
        <v>121.89764975999999</v>
      </c>
    </row>
    <row r="621" spans="1:6" ht="12.75" customHeight="1" x14ac:dyDescent="0.2">
      <c r="A621" s="83" t="s">
        <v>178</v>
      </c>
      <c r="B621" s="83">
        <v>13</v>
      </c>
      <c r="C621" s="84">
        <v>748.13092301999995</v>
      </c>
      <c r="D621" s="84">
        <v>740.62319251999998</v>
      </c>
      <c r="E621" s="84">
        <v>123.34128687</v>
      </c>
      <c r="F621" s="84">
        <v>123.34128687</v>
      </c>
    </row>
    <row r="622" spans="1:6" ht="12.75" customHeight="1" x14ac:dyDescent="0.2">
      <c r="A622" s="83" t="s">
        <v>178</v>
      </c>
      <c r="B622" s="83">
        <v>14</v>
      </c>
      <c r="C622" s="84">
        <v>760.70157465</v>
      </c>
      <c r="D622" s="84">
        <v>752.39979717000006</v>
      </c>
      <c r="E622" s="84">
        <v>125.30252922</v>
      </c>
      <c r="F622" s="84">
        <v>125.30252922</v>
      </c>
    </row>
    <row r="623" spans="1:6" ht="12.75" customHeight="1" x14ac:dyDescent="0.2">
      <c r="A623" s="83" t="s">
        <v>178</v>
      </c>
      <c r="B623" s="83">
        <v>15</v>
      </c>
      <c r="C623" s="84">
        <v>770.53495816999998</v>
      </c>
      <c r="D623" s="84">
        <v>762.87018513999999</v>
      </c>
      <c r="E623" s="84">
        <v>127.04623795000001</v>
      </c>
      <c r="F623" s="84">
        <v>127.04623795000001</v>
      </c>
    </row>
    <row r="624" spans="1:6" ht="12.75" customHeight="1" x14ac:dyDescent="0.2">
      <c r="A624" s="83" t="s">
        <v>178</v>
      </c>
      <c r="B624" s="83">
        <v>16</v>
      </c>
      <c r="C624" s="84">
        <v>775.51489480999999</v>
      </c>
      <c r="D624" s="84">
        <v>767.84243664999997</v>
      </c>
      <c r="E624" s="84">
        <v>127.87430261999999</v>
      </c>
      <c r="F624" s="84">
        <v>127.87430261999999</v>
      </c>
    </row>
    <row r="625" spans="1:6" ht="12.75" customHeight="1" x14ac:dyDescent="0.2">
      <c r="A625" s="83" t="s">
        <v>178</v>
      </c>
      <c r="B625" s="83">
        <v>17</v>
      </c>
      <c r="C625" s="84">
        <v>770.09697005999999</v>
      </c>
      <c r="D625" s="84">
        <v>762.74540187000002</v>
      </c>
      <c r="E625" s="84">
        <v>127.02545689999999</v>
      </c>
      <c r="F625" s="84">
        <v>127.02545689999999</v>
      </c>
    </row>
    <row r="626" spans="1:6" ht="12.75" customHeight="1" x14ac:dyDescent="0.2">
      <c r="A626" s="83" t="s">
        <v>178</v>
      </c>
      <c r="B626" s="83">
        <v>18</v>
      </c>
      <c r="C626" s="84">
        <v>755.60343890000001</v>
      </c>
      <c r="D626" s="84">
        <v>748.51652468999998</v>
      </c>
      <c r="E626" s="84">
        <v>124.65582003</v>
      </c>
      <c r="F626" s="84">
        <v>124.65582003</v>
      </c>
    </row>
    <row r="627" spans="1:6" ht="12.75" customHeight="1" x14ac:dyDescent="0.2">
      <c r="A627" s="83" t="s">
        <v>178</v>
      </c>
      <c r="B627" s="83">
        <v>19</v>
      </c>
      <c r="C627" s="84">
        <v>733.25171350000005</v>
      </c>
      <c r="D627" s="84">
        <v>726.20972457000005</v>
      </c>
      <c r="E627" s="84">
        <v>120.94090876999999</v>
      </c>
      <c r="F627" s="84">
        <v>120.94090876999999</v>
      </c>
    </row>
    <row r="628" spans="1:6" ht="12.75" customHeight="1" x14ac:dyDescent="0.2">
      <c r="A628" s="83" t="s">
        <v>178</v>
      </c>
      <c r="B628" s="83">
        <v>20</v>
      </c>
      <c r="C628" s="84">
        <v>725.50596986999994</v>
      </c>
      <c r="D628" s="84">
        <v>718.33052047000001</v>
      </c>
      <c r="E628" s="84">
        <v>119.62872846</v>
      </c>
      <c r="F628" s="84">
        <v>119.62872846</v>
      </c>
    </row>
    <row r="629" spans="1:6" ht="12.75" customHeight="1" x14ac:dyDescent="0.2">
      <c r="A629" s="83" t="s">
        <v>178</v>
      </c>
      <c r="B629" s="83">
        <v>21</v>
      </c>
      <c r="C629" s="84">
        <v>742.44061161000002</v>
      </c>
      <c r="D629" s="84">
        <v>735.61363013000005</v>
      </c>
      <c r="E629" s="84">
        <v>122.50700854999999</v>
      </c>
      <c r="F629" s="84">
        <v>122.50700854999999</v>
      </c>
    </row>
    <row r="630" spans="1:6" ht="12.75" customHeight="1" x14ac:dyDescent="0.2">
      <c r="A630" s="83" t="s">
        <v>178</v>
      </c>
      <c r="B630" s="83">
        <v>22</v>
      </c>
      <c r="C630" s="84">
        <v>732.14289316999998</v>
      </c>
      <c r="D630" s="84">
        <v>725.36603209999998</v>
      </c>
      <c r="E630" s="84">
        <v>120.80040262</v>
      </c>
      <c r="F630" s="84">
        <v>120.80040262</v>
      </c>
    </row>
    <row r="631" spans="1:6" ht="12.75" customHeight="1" x14ac:dyDescent="0.2">
      <c r="A631" s="83" t="s">
        <v>178</v>
      </c>
      <c r="B631" s="83">
        <v>23</v>
      </c>
      <c r="C631" s="84">
        <v>729.88824632000001</v>
      </c>
      <c r="D631" s="84">
        <v>722.98244442999999</v>
      </c>
      <c r="E631" s="84">
        <v>120.40344669</v>
      </c>
      <c r="F631" s="84">
        <v>120.40344669</v>
      </c>
    </row>
    <row r="632" spans="1:6" ht="12.75" customHeight="1" x14ac:dyDescent="0.2">
      <c r="A632" s="83" t="s">
        <v>178</v>
      </c>
      <c r="B632" s="83">
        <v>24</v>
      </c>
      <c r="C632" s="84">
        <v>729.19456490000005</v>
      </c>
      <c r="D632" s="84">
        <v>722.14611556</v>
      </c>
      <c r="E632" s="84">
        <v>120.26416685</v>
      </c>
      <c r="F632" s="84">
        <v>120.26416685</v>
      </c>
    </row>
    <row r="633" spans="1:6" ht="12.75" customHeight="1" x14ac:dyDescent="0.2">
      <c r="A633" s="83" t="s">
        <v>179</v>
      </c>
      <c r="B633" s="83">
        <v>1</v>
      </c>
      <c r="C633" s="84">
        <v>775.88541315999998</v>
      </c>
      <c r="D633" s="84">
        <v>768.19983648000004</v>
      </c>
      <c r="E633" s="84">
        <v>127.93382296999999</v>
      </c>
      <c r="F633" s="84">
        <v>127.93382296999999</v>
      </c>
    </row>
    <row r="634" spans="1:6" ht="12.75" customHeight="1" x14ac:dyDescent="0.2">
      <c r="A634" s="83" t="s">
        <v>179</v>
      </c>
      <c r="B634" s="83">
        <v>2</v>
      </c>
      <c r="C634" s="84">
        <v>779.78414754000005</v>
      </c>
      <c r="D634" s="84">
        <v>772.60750252000003</v>
      </c>
      <c r="E634" s="84">
        <v>128.66786318000001</v>
      </c>
      <c r="F634" s="84">
        <v>128.66786318000001</v>
      </c>
    </row>
    <row r="635" spans="1:6" ht="12.75" customHeight="1" x14ac:dyDescent="0.2">
      <c r="A635" s="83" t="s">
        <v>179</v>
      </c>
      <c r="B635" s="83">
        <v>3</v>
      </c>
      <c r="C635" s="84">
        <v>785.64204430999996</v>
      </c>
      <c r="D635" s="84">
        <v>777.49841808999997</v>
      </c>
      <c r="E635" s="84">
        <v>129.48238239</v>
      </c>
      <c r="F635" s="84">
        <v>129.48238239</v>
      </c>
    </row>
    <row r="636" spans="1:6" ht="12.75" customHeight="1" x14ac:dyDescent="0.2">
      <c r="A636" s="83" t="s">
        <v>179</v>
      </c>
      <c r="B636" s="83">
        <v>4</v>
      </c>
      <c r="C636" s="84">
        <v>793.69696419000002</v>
      </c>
      <c r="D636" s="84">
        <v>785.76064755000004</v>
      </c>
      <c r="E636" s="84">
        <v>130.85835066999999</v>
      </c>
      <c r="F636" s="84">
        <v>130.85835066999999</v>
      </c>
    </row>
    <row r="637" spans="1:6" ht="12.75" customHeight="1" x14ac:dyDescent="0.2">
      <c r="A637" s="83" t="s">
        <v>179</v>
      </c>
      <c r="B637" s="83">
        <v>5</v>
      </c>
      <c r="C637" s="84">
        <v>794.95596295999997</v>
      </c>
      <c r="D637" s="84">
        <v>783.84802248999995</v>
      </c>
      <c r="E637" s="84">
        <v>130.53982751000001</v>
      </c>
      <c r="F637" s="84">
        <v>130.53982751000001</v>
      </c>
    </row>
    <row r="638" spans="1:6" ht="12.75" customHeight="1" x14ac:dyDescent="0.2">
      <c r="A638" s="83" t="s">
        <v>179</v>
      </c>
      <c r="B638" s="83">
        <v>6</v>
      </c>
      <c r="C638" s="84">
        <v>792.79226000999995</v>
      </c>
      <c r="D638" s="84">
        <v>780.47562900000003</v>
      </c>
      <c r="E638" s="84">
        <v>129.97819866</v>
      </c>
      <c r="F638" s="84">
        <v>129.97819866</v>
      </c>
    </row>
    <row r="639" spans="1:6" ht="12.75" customHeight="1" x14ac:dyDescent="0.2">
      <c r="A639" s="83" t="s">
        <v>179</v>
      </c>
      <c r="B639" s="83">
        <v>7</v>
      </c>
      <c r="C639" s="84">
        <v>801.74404152</v>
      </c>
      <c r="D639" s="84">
        <v>789.61555014999999</v>
      </c>
      <c r="E639" s="84">
        <v>131.50033522000001</v>
      </c>
      <c r="F639" s="84">
        <v>131.50033522000001</v>
      </c>
    </row>
    <row r="640" spans="1:6" ht="12.75" customHeight="1" x14ac:dyDescent="0.2">
      <c r="A640" s="83" t="s">
        <v>179</v>
      </c>
      <c r="B640" s="83">
        <v>8</v>
      </c>
      <c r="C640" s="84">
        <v>788.45131974000003</v>
      </c>
      <c r="D640" s="84">
        <v>778.59480728000005</v>
      </c>
      <c r="E640" s="84">
        <v>129.66497193999999</v>
      </c>
      <c r="F640" s="84">
        <v>129.66497193999999</v>
      </c>
    </row>
    <row r="641" spans="1:6" ht="12.75" customHeight="1" x14ac:dyDescent="0.2">
      <c r="A641" s="83" t="s">
        <v>179</v>
      </c>
      <c r="B641" s="83">
        <v>9</v>
      </c>
      <c r="C641" s="84">
        <v>767.15159908999999</v>
      </c>
      <c r="D641" s="84">
        <v>759.92845101</v>
      </c>
      <c r="E641" s="84">
        <v>126.55632989</v>
      </c>
      <c r="F641" s="84">
        <v>126.55632989</v>
      </c>
    </row>
    <row r="642" spans="1:6" ht="12.75" customHeight="1" x14ac:dyDescent="0.2">
      <c r="A642" s="83" t="s">
        <v>179</v>
      </c>
      <c r="B642" s="83">
        <v>10</v>
      </c>
      <c r="C642" s="84">
        <v>760.66601042000002</v>
      </c>
      <c r="D642" s="84">
        <v>753.26489375999995</v>
      </c>
      <c r="E642" s="84">
        <v>125.44659995000001</v>
      </c>
      <c r="F642" s="84">
        <v>125.44659995000001</v>
      </c>
    </row>
    <row r="643" spans="1:6" ht="12.75" customHeight="1" x14ac:dyDescent="0.2">
      <c r="A643" s="83" t="s">
        <v>179</v>
      </c>
      <c r="B643" s="83">
        <v>11</v>
      </c>
      <c r="C643" s="84">
        <v>771.51886911999998</v>
      </c>
      <c r="D643" s="84">
        <v>765.93530009999995</v>
      </c>
      <c r="E643" s="84">
        <v>127.55669349999999</v>
      </c>
      <c r="F643" s="84">
        <v>127.55669349999999</v>
      </c>
    </row>
    <row r="644" spans="1:6" ht="12.75" customHeight="1" x14ac:dyDescent="0.2">
      <c r="A644" s="83" t="s">
        <v>179</v>
      </c>
      <c r="B644" s="83">
        <v>12</v>
      </c>
      <c r="C644" s="84">
        <v>760.85838982999996</v>
      </c>
      <c r="D644" s="84">
        <v>755.75717869000005</v>
      </c>
      <c r="E644" s="84">
        <v>125.86165801999999</v>
      </c>
      <c r="F644" s="84">
        <v>125.86165801999999</v>
      </c>
    </row>
    <row r="645" spans="1:6" ht="12.75" customHeight="1" x14ac:dyDescent="0.2">
      <c r="A645" s="83" t="s">
        <v>179</v>
      </c>
      <c r="B645" s="83">
        <v>13</v>
      </c>
      <c r="C645" s="84">
        <v>772.89578699000003</v>
      </c>
      <c r="D645" s="84">
        <v>764.66730687999996</v>
      </c>
      <c r="E645" s="84">
        <v>127.34552551</v>
      </c>
      <c r="F645" s="84">
        <v>127.34552551</v>
      </c>
    </row>
    <row r="646" spans="1:6" ht="12.75" customHeight="1" x14ac:dyDescent="0.2">
      <c r="A646" s="83" t="s">
        <v>179</v>
      </c>
      <c r="B646" s="83">
        <v>14</v>
      </c>
      <c r="C646" s="84">
        <v>782.10793893000005</v>
      </c>
      <c r="D646" s="84">
        <v>773.43983012000001</v>
      </c>
      <c r="E646" s="84">
        <v>128.80647665999999</v>
      </c>
      <c r="F646" s="84">
        <v>128.80647665999999</v>
      </c>
    </row>
    <row r="647" spans="1:6" ht="12.75" customHeight="1" x14ac:dyDescent="0.2">
      <c r="A647" s="83" t="s">
        <v>179</v>
      </c>
      <c r="B647" s="83">
        <v>15</v>
      </c>
      <c r="C647" s="84">
        <v>785.37147359999994</v>
      </c>
      <c r="D647" s="84">
        <v>775.23735988999999</v>
      </c>
      <c r="E647" s="84">
        <v>129.10583217000001</v>
      </c>
      <c r="F647" s="84">
        <v>129.10583217000001</v>
      </c>
    </row>
    <row r="648" spans="1:6" ht="12.75" customHeight="1" x14ac:dyDescent="0.2">
      <c r="A648" s="83" t="s">
        <v>179</v>
      </c>
      <c r="B648" s="83">
        <v>16</v>
      </c>
      <c r="C648" s="84">
        <v>786.76875497000003</v>
      </c>
      <c r="D648" s="84">
        <v>779.07545935999997</v>
      </c>
      <c r="E648" s="84">
        <v>129.74501838</v>
      </c>
      <c r="F648" s="84">
        <v>129.74501838</v>
      </c>
    </row>
    <row r="649" spans="1:6" ht="12.75" customHeight="1" x14ac:dyDescent="0.2">
      <c r="A649" s="83" t="s">
        <v>179</v>
      </c>
      <c r="B649" s="83">
        <v>17</v>
      </c>
      <c r="C649" s="84">
        <v>788.02683096999999</v>
      </c>
      <c r="D649" s="84">
        <v>780.62922790000005</v>
      </c>
      <c r="E649" s="84">
        <v>130.00377857999999</v>
      </c>
      <c r="F649" s="84">
        <v>130.00377857999999</v>
      </c>
    </row>
    <row r="650" spans="1:6" ht="12.75" customHeight="1" x14ac:dyDescent="0.2">
      <c r="A650" s="83" t="s">
        <v>179</v>
      </c>
      <c r="B650" s="83">
        <v>18</v>
      </c>
      <c r="C650" s="84">
        <v>781.94551652999996</v>
      </c>
      <c r="D650" s="84">
        <v>774.15415637000001</v>
      </c>
      <c r="E650" s="84">
        <v>128.92543853000001</v>
      </c>
      <c r="F650" s="84">
        <v>128.92543853000001</v>
      </c>
    </row>
    <row r="651" spans="1:6" ht="12.75" customHeight="1" x14ac:dyDescent="0.2">
      <c r="A651" s="83" t="s">
        <v>179</v>
      </c>
      <c r="B651" s="83">
        <v>19</v>
      </c>
      <c r="C651" s="84">
        <v>767.17720397000005</v>
      </c>
      <c r="D651" s="84">
        <v>759.37126660000001</v>
      </c>
      <c r="E651" s="84">
        <v>126.46353797</v>
      </c>
      <c r="F651" s="84">
        <v>126.46353797</v>
      </c>
    </row>
    <row r="652" spans="1:6" ht="12.75" customHeight="1" x14ac:dyDescent="0.2">
      <c r="A652" s="83" t="s">
        <v>179</v>
      </c>
      <c r="B652" s="83">
        <v>20</v>
      </c>
      <c r="C652" s="84">
        <v>758.67812360000005</v>
      </c>
      <c r="D652" s="84">
        <v>751.24455510999996</v>
      </c>
      <c r="E652" s="84">
        <v>125.11013848</v>
      </c>
      <c r="F652" s="84">
        <v>125.11013848</v>
      </c>
    </row>
    <row r="653" spans="1:6" ht="12.75" customHeight="1" x14ac:dyDescent="0.2">
      <c r="A653" s="83" t="s">
        <v>179</v>
      </c>
      <c r="B653" s="83">
        <v>21</v>
      </c>
      <c r="C653" s="84">
        <v>755.45637308000005</v>
      </c>
      <c r="D653" s="84">
        <v>748.35621949999995</v>
      </c>
      <c r="E653" s="84">
        <v>124.62912326</v>
      </c>
      <c r="F653" s="84">
        <v>124.62912326</v>
      </c>
    </row>
    <row r="654" spans="1:6" ht="12.75" customHeight="1" x14ac:dyDescent="0.2">
      <c r="A654" s="83" t="s">
        <v>179</v>
      </c>
      <c r="B654" s="83">
        <v>22</v>
      </c>
      <c r="C654" s="84">
        <v>747.24585330000002</v>
      </c>
      <c r="D654" s="84">
        <v>740.41064564999999</v>
      </c>
      <c r="E654" s="84">
        <v>123.30588991</v>
      </c>
      <c r="F654" s="84">
        <v>123.30588991</v>
      </c>
    </row>
    <row r="655" spans="1:6" ht="12.75" customHeight="1" x14ac:dyDescent="0.2">
      <c r="A655" s="83" t="s">
        <v>179</v>
      </c>
      <c r="B655" s="83">
        <v>23</v>
      </c>
      <c r="C655" s="84">
        <v>759.53434414000003</v>
      </c>
      <c r="D655" s="84">
        <v>752.40984305999996</v>
      </c>
      <c r="E655" s="84">
        <v>125.30420223</v>
      </c>
      <c r="F655" s="84">
        <v>125.30420223</v>
      </c>
    </row>
    <row r="656" spans="1:6" ht="12.75" customHeight="1" x14ac:dyDescent="0.2">
      <c r="A656" s="83" t="s">
        <v>179</v>
      </c>
      <c r="B656" s="83">
        <v>24</v>
      </c>
      <c r="C656" s="84">
        <v>774.63750202000006</v>
      </c>
      <c r="D656" s="84">
        <v>767.28319022999995</v>
      </c>
      <c r="E656" s="84">
        <v>127.78116731</v>
      </c>
      <c r="F656" s="84">
        <v>127.78116731</v>
      </c>
    </row>
    <row r="657" spans="1:6" ht="12.75" customHeight="1" x14ac:dyDescent="0.2">
      <c r="A657" s="83" t="s">
        <v>180</v>
      </c>
      <c r="B657" s="83">
        <v>1</v>
      </c>
      <c r="C657" s="84">
        <v>814.46570969000004</v>
      </c>
      <c r="D657" s="84">
        <v>812.52222461999997</v>
      </c>
      <c r="E657" s="84">
        <v>135.31514784000001</v>
      </c>
      <c r="F657" s="84">
        <v>135.31514784000001</v>
      </c>
    </row>
    <row r="658" spans="1:6" ht="12.75" customHeight="1" x14ac:dyDescent="0.2">
      <c r="A658" s="83" t="s">
        <v>180</v>
      </c>
      <c r="B658" s="83">
        <v>2</v>
      </c>
      <c r="C658" s="84">
        <v>839.51657131000002</v>
      </c>
      <c r="D658" s="84">
        <v>832.58376432</v>
      </c>
      <c r="E658" s="84">
        <v>138.65613979</v>
      </c>
      <c r="F658" s="84">
        <v>138.65613979</v>
      </c>
    </row>
    <row r="659" spans="1:6" ht="12.75" customHeight="1" x14ac:dyDescent="0.2">
      <c r="A659" s="83" t="s">
        <v>180</v>
      </c>
      <c r="B659" s="83">
        <v>3</v>
      </c>
      <c r="C659" s="84">
        <v>847.11810427</v>
      </c>
      <c r="D659" s="84">
        <v>846.57792539000002</v>
      </c>
      <c r="E659" s="84">
        <v>140.9866877</v>
      </c>
      <c r="F659" s="84">
        <v>140.9866877</v>
      </c>
    </row>
    <row r="660" spans="1:6" ht="12.75" customHeight="1" x14ac:dyDescent="0.2">
      <c r="A660" s="83" t="s">
        <v>180</v>
      </c>
      <c r="B660" s="83">
        <v>4</v>
      </c>
      <c r="C660" s="84">
        <v>859.12201644000004</v>
      </c>
      <c r="D660" s="84">
        <v>856.00035500000001</v>
      </c>
      <c r="E660" s="84">
        <v>142.55587241999999</v>
      </c>
      <c r="F660" s="84">
        <v>142.55587241999999</v>
      </c>
    </row>
    <row r="661" spans="1:6" ht="12.75" customHeight="1" x14ac:dyDescent="0.2">
      <c r="A661" s="83" t="s">
        <v>180</v>
      </c>
      <c r="B661" s="83">
        <v>5</v>
      </c>
      <c r="C661" s="84">
        <v>859.05584412999997</v>
      </c>
      <c r="D661" s="84">
        <v>852.65447346999997</v>
      </c>
      <c r="E661" s="84">
        <v>141.99865879000001</v>
      </c>
      <c r="F661" s="84">
        <v>141.99865879000001</v>
      </c>
    </row>
    <row r="662" spans="1:6" ht="12.75" customHeight="1" x14ac:dyDescent="0.2">
      <c r="A662" s="83" t="s">
        <v>180</v>
      </c>
      <c r="B662" s="83">
        <v>6</v>
      </c>
      <c r="C662" s="84">
        <v>842.16582534999998</v>
      </c>
      <c r="D662" s="84">
        <v>841.42046482000001</v>
      </c>
      <c r="E662" s="84">
        <v>140.12777883999999</v>
      </c>
      <c r="F662" s="84">
        <v>140.12777883999999</v>
      </c>
    </row>
    <row r="663" spans="1:6" ht="12.75" customHeight="1" x14ac:dyDescent="0.2">
      <c r="A663" s="83" t="s">
        <v>180</v>
      </c>
      <c r="B663" s="83">
        <v>7</v>
      </c>
      <c r="C663" s="84">
        <v>827.97771933000001</v>
      </c>
      <c r="D663" s="84">
        <v>824.17168216000005</v>
      </c>
      <c r="E663" s="84">
        <v>137.25521548</v>
      </c>
      <c r="F663" s="84">
        <v>137.25521548</v>
      </c>
    </row>
    <row r="664" spans="1:6" ht="12.75" customHeight="1" x14ac:dyDescent="0.2">
      <c r="A664" s="83" t="s">
        <v>180</v>
      </c>
      <c r="B664" s="83">
        <v>8</v>
      </c>
      <c r="C664" s="84">
        <v>784.43859019000001</v>
      </c>
      <c r="D664" s="84">
        <v>783.52129377000006</v>
      </c>
      <c r="E664" s="84">
        <v>130.48541503000001</v>
      </c>
      <c r="F664" s="84">
        <v>130.48541503000001</v>
      </c>
    </row>
    <row r="665" spans="1:6" ht="12.75" customHeight="1" x14ac:dyDescent="0.2">
      <c r="A665" s="83" t="s">
        <v>180</v>
      </c>
      <c r="B665" s="83">
        <v>9</v>
      </c>
      <c r="C665" s="84">
        <v>747.87094218000004</v>
      </c>
      <c r="D665" s="84">
        <v>743.53814666000005</v>
      </c>
      <c r="E665" s="84">
        <v>123.82673506</v>
      </c>
      <c r="F665" s="84">
        <v>123.82673506</v>
      </c>
    </row>
    <row r="666" spans="1:6" ht="12.75" customHeight="1" x14ac:dyDescent="0.2">
      <c r="A666" s="83" t="s">
        <v>180</v>
      </c>
      <c r="B666" s="83">
        <v>10</v>
      </c>
      <c r="C666" s="84">
        <v>737.14977036000005</v>
      </c>
      <c r="D666" s="84">
        <v>736.29228763000003</v>
      </c>
      <c r="E666" s="84">
        <v>122.62003024000001</v>
      </c>
      <c r="F666" s="84">
        <v>122.62003024000001</v>
      </c>
    </row>
    <row r="667" spans="1:6" ht="12.75" customHeight="1" x14ac:dyDescent="0.2">
      <c r="A667" s="83" t="s">
        <v>180</v>
      </c>
      <c r="B667" s="83">
        <v>11</v>
      </c>
      <c r="C667" s="84">
        <v>760.40199515999996</v>
      </c>
      <c r="D667" s="84">
        <v>756.15947893999999</v>
      </c>
      <c r="E667" s="84">
        <v>125.92865596</v>
      </c>
      <c r="F667" s="84">
        <v>125.92865596</v>
      </c>
    </row>
    <row r="668" spans="1:6" ht="12.75" customHeight="1" x14ac:dyDescent="0.2">
      <c r="A668" s="83" t="s">
        <v>180</v>
      </c>
      <c r="B668" s="83">
        <v>12</v>
      </c>
      <c r="C668" s="84">
        <v>756.60972777999996</v>
      </c>
      <c r="D668" s="84">
        <v>752.52209313000003</v>
      </c>
      <c r="E668" s="84">
        <v>125.32289604</v>
      </c>
      <c r="F668" s="84">
        <v>125.32289604</v>
      </c>
    </row>
    <row r="669" spans="1:6" ht="12.75" customHeight="1" x14ac:dyDescent="0.2">
      <c r="A669" s="83" t="s">
        <v>180</v>
      </c>
      <c r="B669" s="83">
        <v>13</v>
      </c>
      <c r="C669" s="84">
        <v>769.28557103000003</v>
      </c>
      <c r="D669" s="84">
        <v>764.82754365000005</v>
      </c>
      <c r="E669" s="84">
        <v>127.37221089000001</v>
      </c>
      <c r="F669" s="84">
        <v>127.37221089000001</v>
      </c>
    </row>
    <row r="670" spans="1:6" ht="12.75" customHeight="1" x14ac:dyDescent="0.2">
      <c r="A670" s="83" t="s">
        <v>180</v>
      </c>
      <c r="B670" s="83">
        <v>14</v>
      </c>
      <c r="C670" s="84">
        <v>785.04277006999996</v>
      </c>
      <c r="D670" s="84">
        <v>779.98774427000001</v>
      </c>
      <c r="E670" s="84">
        <v>129.89694771999999</v>
      </c>
      <c r="F670" s="84">
        <v>129.89694771999999</v>
      </c>
    </row>
    <row r="671" spans="1:6" ht="12.75" customHeight="1" x14ac:dyDescent="0.2">
      <c r="A671" s="83" t="s">
        <v>180</v>
      </c>
      <c r="B671" s="83">
        <v>15</v>
      </c>
      <c r="C671" s="84">
        <v>797.83994364</v>
      </c>
      <c r="D671" s="84">
        <v>788.64247889000001</v>
      </c>
      <c r="E671" s="84">
        <v>131.33828269</v>
      </c>
      <c r="F671" s="84">
        <v>131.33828269</v>
      </c>
    </row>
    <row r="672" spans="1:6" ht="12.75" customHeight="1" x14ac:dyDescent="0.2">
      <c r="A672" s="83" t="s">
        <v>180</v>
      </c>
      <c r="B672" s="83">
        <v>16</v>
      </c>
      <c r="C672" s="84">
        <v>803.58155505000002</v>
      </c>
      <c r="D672" s="84">
        <v>794.37088322</v>
      </c>
      <c r="E672" s="84">
        <v>132.2922749</v>
      </c>
      <c r="F672" s="84">
        <v>132.2922749</v>
      </c>
    </row>
    <row r="673" spans="1:6" ht="12.75" customHeight="1" x14ac:dyDescent="0.2">
      <c r="A673" s="83" t="s">
        <v>180</v>
      </c>
      <c r="B673" s="83">
        <v>17</v>
      </c>
      <c r="C673" s="84">
        <v>800.68334359000005</v>
      </c>
      <c r="D673" s="84">
        <v>791.28631946999997</v>
      </c>
      <c r="E673" s="84">
        <v>131.77858040000001</v>
      </c>
      <c r="F673" s="84">
        <v>131.77858040000001</v>
      </c>
    </row>
    <row r="674" spans="1:6" ht="12.75" customHeight="1" x14ac:dyDescent="0.2">
      <c r="A674" s="83" t="s">
        <v>180</v>
      </c>
      <c r="B674" s="83">
        <v>18</v>
      </c>
      <c r="C674" s="84">
        <v>785.54274633</v>
      </c>
      <c r="D674" s="84">
        <v>776.43648152000003</v>
      </c>
      <c r="E674" s="84">
        <v>129.30553049</v>
      </c>
      <c r="F674" s="84">
        <v>129.30553049</v>
      </c>
    </row>
    <row r="675" spans="1:6" ht="12.75" customHeight="1" x14ac:dyDescent="0.2">
      <c r="A675" s="83" t="s">
        <v>180</v>
      </c>
      <c r="B675" s="83">
        <v>19</v>
      </c>
      <c r="C675" s="84">
        <v>770.59274187999995</v>
      </c>
      <c r="D675" s="84">
        <v>761.59439993000001</v>
      </c>
      <c r="E675" s="84">
        <v>126.83377230000001</v>
      </c>
      <c r="F675" s="84">
        <v>126.83377230000001</v>
      </c>
    </row>
    <row r="676" spans="1:6" ht="12.75" customHeight="1" x14ac:dyDescent="0.2">
      <c r="A676" s="83" t="s">
        <v>180</v>
      </c>
      <c r="B676" s="83">
        <v>20</v>
      </c>
      <c r="C676" s="84">
        <v>753.42489895000006</v>
      </c>
      <c r="D676" s="84">
        <v>747.62371485000006</v>
      </c>
      <c r="E676" s="84">
        <v>124.50713401</v>
      </c>
      <c r="F676" s="84">
        <v>124.50713401</v>
      </c>
    </row>
    <row r="677" spans="1:6" ht="12.75" customHeight="1" x14ac:dyDescent="0.2">
      <c r="A677" s="83" t="s">
        <v>180</v>
      </c>
      <c r="B677" s="83">
        <v>21</v>
      </c>
      <c r="C677" s="84">
        <v>753.43310769000004</v>
      </c>
      <c r="D677" s="84">
        <v>749.72676646000002</v>
      </c>
      <c r="E677" s="84">
        <v>124.85737026</v>
      </c>
      <c r="F677" s="84">
        <v>124.85737026</v>
      </c>
    </row>
    <row r="678" spans="1:6" ht="12.75" customHeight="1" x14ac:dyDescent="0.2">
      <c r="A678" s="83" t="s">
        <v>180</v>
      </c>
      <c r="B678" s="83">
        <v>22</v>
      </c>
      <c r="C678" s="84">
        <v>755.41819420000002</v>
      </c>
      <c r="D678" s="84">
        <v>749.53698033000001</v>
      </c>
      <c r="E678" s="84">
        <v>124.82576382000001</v>
      </c>
      <c r="F678" s="84">
        <v>124.82576382000001</v>
      </c>
    </row>
    <row r="679" spans="1:6" ht="12.75" customHeight="1" x14ac:dyDescent="0.2">
      <c r="A679" s="83" t="s">
        <v>180</v>
      </c>
      <c r="B679" s="83">
        <v>23</v>
      </c>
      <c r="C679" s="84">
        <v>762.38147476999995</v>
      </c>
      <c r="D679" s="84">
        <v>756.45251936</v>
      </c>
      <c r="E679" s="84">
        <v>125.97745808000001</v>
      </c>
      <c r="F679" s="84">
        <v>125.97745808000001</v>
      </c>
    </row>
    <row r="680" spans="1:6" ht="12.75" customHeight="1" x14ac:dyDescent="0.2">
      <c r="A680" s="83" t="s">
        <v>180</v>
      </c>
      <c r="B680" s="83">
        <v>24</v>
      </c>
      <c r="C680" s="84">
        <v>784.09629926000002</v>
      </c>
      <c r="D680" s="84">
        <v>778.08011945999999</v>
      </c>
      <c r="E680" s="84">
        <v>129.57925728999999</v>
      </c>
      <c r="F680" s="84">
        <v>129.57925728999999</v>
      </c>
    </row>
    <row r="681" spans="1:6" ht="12.75" customHeight="1" x14ac:dyDescent="0.2">
      <c r="A681" s="83" t="s">
        <v>181</v>
      </c>
      <c r="B681" s="83">
        <v>1</v>
      </c>
      <c r="C681" s="84">
        <v>870.40678807999996</v>
      </c>
      <c r="D681" s="84">
        <v>868.12002493</v>
      </c>
      <c r="E681" s="84">
        <v>144.57424789000001</v>
      </c>
      <c r="F681" s="84">
        <v>144.57424789000001</v>
      </c>
    </row>
    <row r="682" spans="1:6" ht="12.75" customHeight="1" x14ac:dyDescent="0.2">
      <c r="A682" s="83" t="s">
        <v>181</v>
      </c>
      <c r="B682" s="83">
        <v>2</v>
      </c>
      <c r="C682" s="84">
        <v>865.85239067999998</v>
      </c>
      <c r="D682" s="84">
        <v>865.34044984000002</v>
      </c>
      <c r="E682" s="84">
        <v>144.11134534000001</v>
      </c>
      <c r="F682" s="84">
        <v>144.11134534000001</v>
      </c>
    </row>
    <row r="683" spans="1:6" ht="12.75" customHeight="1" x14ac:dyDescent="0.2">
      <c r="A683" s="83" t="s">
        <v>181</v>
      </c>
      <c r="B683" s="83">
        <v>3</v>
      </c>
      <c r="C683" s="84">
        <v>892.61993821999999</v>
      </c>
      <c r="D683" s="84">
        <v>886.76597637999998</v>
      </c>
      <c r="E683" s="84">
        <v>147.67949178999999</v>
      </c>
      <c r="F683" s="84">
        <v>147.67949178999999</v>
      </c>
    </row>
    <row r="684" spans="1:6" ht="12.75" customHeight="1" x14ac:dyDescent="0.2">
      <c r="A684" s="83" t="s">
        <v>181</v>
      </c>
      <c r="B684" s="83">
        <v>4</v>
      </c>
      <c r="C684" s="84">
        <v>897.16028030999996</v>
      </c>
      <c r="D684" s="84">
        <v>896.10747468</v>
      </c>
      <c r="E684" s="84">
        <v>149.23519843</v>
      </c>
      <c r="F684" s="84">
        <v>149.23519843</v>
      </c>
    </row>
    <row r="685" spans="1:6" ht="12.75" customHeight="1" x14ac:dyDescent="0.2">
      <c r="A685" s="83" t="s">
        <v>181</v>
      </c>
      <c r="B685" s="83">
        <v>5</v>
      </c>
      <c r="C685" s="84">
        <v>894.72103612000001</v>
      </c>
      <c r="D685" s="84">
        <v>894.19202651000001</v>
      </c>
      <c r="E685" s="84">
        <v>148.91620512</v>
      </c>
      <c r="F685" s="84">
        <v>148.91620512</v>
      </c>
    </row>
    <row r="686" spans="1:6" ht="12.75" customHeight="1" x14ac:dyDescent="0.2">
      <c r="A686" s="83" t="s">
        <v>181</v>
      </c>
      <c r="B686" s="83">
        <v>6</v>
      </c>
      <c r="C686" s="84">
        <v>898.38900234000005</v>
      </c>
      <c r="D686" s="84">
        <v>894.67074385000001</v>
      </c>
      <c r="E686" s="84">
        <v>148.99592935000001</v>
      </c>
      <c r="F686" s="84">
        <v>148.99592935000001</v>
      </c>
    </row>
    <row r="687" spans="1:6" ht="12.75" customHeight="1" x14ac:dyDescent="0.2">
      <c r="A687" s="83" t="s">
        <v>181</v>
      </c>
      <c r="B687" s="83">
        <v>7</v>
      </c>
      <c r="C687" s="84">
        <v>878.96191913999996</v>
      </c>
      <c r="D687" s="84">
        <v>876.15101062999997</v>
      </c>
      <c r="E687" s="84">
        <v>145.91170547999999</v>
      </c>
      <c r="F687" s="84">
        <v>145.91170547999999</v>
      </c>
    </row>
    <row r="688" spans="1:6" ht="12.75" customHeight="1" x14ac:dyDescent="0.2">
      <c r="A688" s="83" t="s">
        <v>181</v>
      </c>
      <c r="B688" s="83">
        <v>8</v>
      </c>
      <c r="C688" s="84">
        <v>846.92928965999999</v>
      </c>
      <c r="D688" s="84">
        <v>840.94431181000004</v>
      </c>
      <c r="E688" s="84">
        <v>140.04848167</v>
      </c>
      <c r="F688" s="84">
        <v>140.04848167</v>
      </c>
    </row>
    <row r="689" spans="1:6" ht="12.75" customHeight="1" x14ac:dyDescent="0.2">
      <c r="A689" s="83" t="s">
        <v>181</v>
      </c>
      <c r="B689" s="83">
        <v>9</v>
      </c>
      <c r="C689" s="84">
        <v>809.68754450999995</v>
      </c>
      <c r="D689" s="84">
        <v>803.34362027999998</v>
      </c>
      <c r="E689" s="84">
        <v>133.78656910000001</v>
      </c>
      <c r="F689" s="84">
        <v>133.78656910000001</v>
      </c>
    </row>
    <row r="690" spans="1:6" ht="12.75" customHeight="1" x14ac:dyDescent="0.2">
      <c r="A690" s="83" t="s">
        <v>181</v>
      </c>
      <c r="B690" s="83">
        <v>10</v>
      </c>
      <c r="C690" s="84">
        <v>805.71395754000002</v>
      </c>
      <c r="D690" s="84">
        <v>799.44674879000002</v>
      </c>
      <c r="E690" s="84">
        <v>133.13759517</v>
      </c>
      <c r="F690" s="84">
        <v>133.13759517</v>
      </c>
    </row>
    <row r="691" spans="1:6" ht="12.75" customHeight="1" x14ac:dyDescent="0.2">
      <c r="A691" s="83" t="s">
        <v>181</v>
      </c>
      <c r="B691" s="83">
        <v>11</v>
      </c>
      <c r="C691" s="84">
        <v>815.59739840999998</v>
      </c>
      <c r="D691" s="84">
        <v>809.91817831000003</v>
      </c>
      <c r="E691" s="84">
        <v>134.88147735000001</v>
      </c>
      <c r="F691" s="84">
        <v>134.88147735000001</v>
      </c>
    </row>
    <row r="692" spans="1:6" ht="12.75" customHeight="1" x14ac:dyDescent="0.2">
      <c r="A692" s="83" t="s">
        <v>181</v>
      </c>
      <c r="B692" s="83">
        <v>12</v>
      </c>
      <c r="C692" s="84">
        <v>817.31057851000003</v>
      </c>
      <c r="D692" s="84">
        <v>811.17601346000004</v>
      </c>
      <c r="E692" s="84">
        <v>135.09095364999999</v>
      </c>
      <c r="F692" s="84">
        <v>135.09095364999999</v>
      </c>
    </row>
    <row r="693" spans="1:6" ht="12.75" customHeight="1" x14ac:dyDescent="0.2">
      <c r="A693" s="83" t="s">
        <v>181</v>
      </c>
      <c r="B693" s="83">
        <v>13</v>
      </c>
      <c r="C693" s="84">
        <v>831.68345985999997</v>
      </c>
      <c r="D693" s="84">
        <v>825.48366511999996</v>
      </c>
      <c r="E693" s="84">
        <v>137.47370939999999</v>
      </c>
      <c r="F693" s="84">
        <v>137.47370939999999</v>
      </c>
    </row>
    <row r="694" spans="1:6" ht="12.75" customHeight="1" x14ac:dyDescent="0.2">
      <c r="A694" s="83" t="s">
        <v>181</v>
      </c>
      <c r="B694" s="83">
        <v>14</v>
      </c>
      <c r="C694" s="84">
        <v>840.30290501000002</v>
      </c>
      <c r="D694" s="84">
        <v>836.20703591999995</v>
      </c>
      <c r="E694" s="84">
        <v>139.25954917000001</v>
      </c>
      <c r="F694" s="84">
        <v>139.25954917000001</v>
      </c>
    </row>
    <row r="695" spans="1:6" ht="12.75" customHeight="1" x14ac:dyDescent="0.2">
      <c r="A695" s="83" t="s">
        <v>181</v>
      </c>
      <c r="B695" s="83">
        <v>15</v>
      </c>
      <c r="C695" s="84">
        <v>861.38284701999999</v>
      </c>
      <c r="D695" s="84">
        <v>854.64709529000004</v>
      </c>
      <c r="E695" s="84">
        <v>142.33050438000001</v>
      </c>
      <c r="F695" s="84">
        <v>142.33050438000001</v>
      </c>
    </row>
    <row r="696" spans="1:6" ht="12.75" customHeight="1" x14ac:dyDescent="0.2">
      <c r="A696" s="83" t="s">
        <v>181</v>
      </c>
      <c r="B696" s="83">
        <v>16</v>
      </c>
      <c r="C696" s="84">
        <v>862.87677584000005</v>
      </c>
      <c r="D696" s="84">
        <v>856.59992403000001</v>
      </c>
      <c r="E696" s="84">
        <v>142.65572295000001</v>
      </c>
      <c r="F696" s="84">
        <v>142.65572295000001</v>
      </c>
    </row>
    <row r="697" spans="1:6" ht="12.75" customHeight="1" x14ac:dyDescent="0.2">
      <c r="A697" s="83" t="s">
        <v>181</v>
      </c>
      <c r="B697" s="83">
        <v>17</v>
      </c>
      <c r="C697" s="84">
        <v>862.73229756000001</v>
      </c>
      <c r="D697" s="84">
        <v>856.63011428000004</v>
      </c>
      <c r="E697" s="84">
        <v>142.66075074</v>
      </c>
      <c r="F697" s="84">
        <v>142.66075074</v>
      </c>
    </row>
    <row r="698" spans="1:6" ht="12.75" customHeight="1" x14ac:dyDescent="0.2">
      <c r="A698" s="83" t="s">
        <v>181</v>
      </c>
      <c r="B698" s="83">
        <v>18</v>
      </c>
      <c r="C698" s="84">
        <v>855.46488821000003</v>
      </c>
      <c r="D698" s="84">
        <v>849.61578450000002</v>
      </c>
      <c r="E698" s="84">
        <v>141.49260415000001</v>
      </c>
      <c r="F698" s="84">
        <v>141.49260415000001</v>
      </c>
    </row>
    <row r="699" spans="1:6" ht="12.75" customHeight="1" x14ac:dyDescent="0.2">
      <c r="A699" s="83" t="s">
        <v>181</v>
      </c>
      <c r="B699" s="83">
        <v>19</v>
      </c>
      <c r="C699" s="84">
        <v>851.42078992999996</v>
      </c>
      <c r="D699" s="84">
        <v>845.33511568999995</v>
      </c>
      <c r="E699" s="84">
        <v>140.7797137</v>
      </c>
      <c r="F699" s="84">
        <v>140.7797137</v>
      </c>
    </row>
    <row r="700" spans="1:6" ht="12.75" customHeight="1" x14ac:dyDescent="0.2">
      <c r="A700" s="83" t="s">
        <v>181</v>
      </c>
      <c r="B700" s="83">
        <v>20</v>
      </c>
      <c r="C700" s="84">
        <v>833.10333906999995</v>
      </c>
      <c r="D700" s="84">
        <v>827.15845927999999</v>
      </c>
      <c r="E700" s="84">
        <v>137.75262487000001</v>
      </c>
      <c r="F700" s="84">
        <v>137.75262487000001</v>
      </c>
    </row>
    <row r="701" spans="1:6" ht="12.75" customHeight="1" x14ac:dyDescent="0.2">
      <c r="A701" s="83" t="s">
        <v>181</v>
      </c>
      <c r="B701" s="83">
        <v>21</v>
      </c>
      <c r="C701" s="84">
        <v>801.70789815000001</v>
      </c>
      <c r="D701" s="84">
        <v>795.71416543999999</v>
      </c>
      <c r="E701" s="84">
        <v>132.51598132000001</v>
      </c>
      <c r="F701" s="84">
        <v>132.51598132000001</v>
      </c>
    </row>
    <row r="702" spans="1:6" ht="12.75" customHeight="1" x14ac:dyDescent="0.2">
      <c r="A702" s="83" t="s">
        <v>181</v>
      </c>
      <c r="B702" s="83">
        <v>22</v>
      </c>
      <c r="C702" s="84">
        <v>791.45947549000005</v>
      </c>
      <c r="D702" s="84">
        <v>785.75863443000003</v>
      </c>
      <c r="E702" s="84">
        <v>130.85801541000001</v>
      </c>
      <c r="F702" s="84">
        <v>130.85801541000001</v>
      </c>
    </row>
    <row r="703" spans="1:6" ht="12.75" customHeight="1" x14ac:dyDescent="0.2">
      <c r="A703" s="83" t="s">
        <v>181</v>
      </c>
      <c r="B703" s="83">
        <v>23</v>
      </c>
      <c r="C703" s="84">
        <v>800.99440517999994</v>
      </c>
      <c r="D703" s="84">
        <v>795.21392442000001</v>
      </c>
      <c r="E703" s="84">
        <v>132.43267259999999</v>
      </c>
      <c r="F703" s="84">
        <v>132.43267259999999</v>
      </c>
    </row>
    <row r="704" spans="1:6" ht="12.75" customHeight="1" x14ac:dyDescent="0.2">
      <c r="A704" s="83" t="s">
        <v>181</v>
      </c>
      <c r="B704" s="83">
        <v>24</v>
      </c>
      <c r="C704" s="84">
        <v>833.07616895000001</v>
      </c>
      <c r="D704" s="84">
        <v>827.04125682999995</v>
      </c>
      <c r="E704" s="84">
        <v>137.73310631000001</v>
      </c>
      <c r="F704" s="84">
        <v>137.73310631000001</v>
      </c>
    </row>
    <row r="705" spans="1:6" ht="12.75" customHeight="1" x14ac:dyDescent="0.2">
      <c r="A705" s="83" t="s">
        <v>182</v>
      </c>
      <c r="B705" s="83">
        <v>1</v>
      </c>
      <c r="C705" s="84">
        <v>883.47634142000004</v>
      </c>
      <c r="D705" s="84">
        <v>877.47213772999999</v>
      </c>
      <c r="E705" s="84">
        <v>146.13172223999999</v>
      </c>
      <c r="F705" s="84">
        <v>146.13172223999999</v>
      </c>
    </row>
    <row r="706" spans="1:6" ht="12.75" customHeight="1" x14ac:dyDescent="0.2">
      <c r="A706" s="83" t="s">
        <v>182</v>
      </c>
      <c r="B706" s="83">
        <v>2</v>
      </c>
      <c r="C706" s="84">
        <v>895.73772866000002</v>
      </c>
      <c r="D706" s="84">
        <v>889.48223920999999</v>
      </c>
      <c r="E706" s="84">
        <v>148.13185050000001</v>
      </c>
      <c r="F706" s="84">
        <v>148.13185050000001</v>
      </c>
    </row>
    <row r="707" spans="1:6" ht="12.75" customHeight="1" x14ac:dyDescent="0.2">
      <c r="A707" s="83" t="s">
        <v>182</v>
      </c>
      <c r="B707" s="83">
        <v>3</v>
      </c>
      <c r="C707" s="84">
        <v>920.95332845999997</v>
      </c>
      <c r="D707" s="84">
        <v>913.97476067000002</v>
      </c>
      <c r="E707" s="84">
        <v>152.21076558999999</v>
      </c>
      <c r="F707" s="84">
        <v>152.21076558999999</v>
      </c>
    </row>
    <row r="708" spans="1:6" ht="12.75" customHeight="1" x14ac:dyDescent="0.2">
      <c r="A708" s="83" t="s">
        <v>182</v>
      </c>
      <c r="B708" s="83">
        <v>4</v>
      </c>
      <c r="C708" s="84">
        <v>929.31961564000005</v>
      </c>
      <c r="D708" s="84">
        <v>922.75116376999995</v>
      </c>
      <c r="E708" s="84">
        <v>153.67236288000001</v>
      </c>
      <c r="F708" s="84">
        <v>153.67236288000001</v>
      </c>
    </row>
    <row r="709" spans="1:6" ht="12.75" customHeight="1" x14ac:dyDescent="0.2">
      <c r="A709" s="83" t="s">
        <v>182</v>
      </c>
      <c r="B709" s="83">
        <v>5</v>
      </c>
      <c r="C709" s="84">
        <v>929.59631985999999</v>
      </c>
      <c r="D709" s="84">
        <v>923.14032399999996</v>
      </c>
      <c r="E709" s="84">
        <v>153.73717252</v>
      </c>
      <c r="F709" s="84">
        <v>153.73717252</v>
      </c>
    </row>
    <row r="710" spans="1:6" ht="12.75" customHeight="1" x14ac:dyDescent="0.2">
      <c r="A710" s="83" t="s">
        <v>182</v>
      </c>
      <c r="B710" s="83">
        <v>6</v>
      </c>
      <c r="C710" s="84">
        <v>926.13410705000001</v>
      </c>
      <c r="D710" s="84">
        <v>919.68269299999997</v>
      </c>
      <c r="E710" s="84">
        <v>153.16134844999999</v>
      </c>
      <c r="F710" s="84">
        <v>153.16134844999999</v>
      </c>
    </row>
    <row r="711" spans="1:6" ht="12.75" customHeight="1" x14ac:dyDescent="0.2">
      <c r="A711" s="83" t="s">
        <v>182</v>
      </c>
      <c r="B711" s="83">
        <v>7</v>
      </c>
      <c r="C711" s="84">
        <v>908.66148466000004</v>
      </c>
      <c r="D711" s="84">
        <v>902.20073667999998</v>
      </c>
      <c r="E711" s="84">
        <v>150.24995301000001</v>
      </c>
      <c r="F711" s="84">
        <v>150.24995301000001</v>
      </c>
    </row>
    <row r="712" spans="1:6" ht="12.75" customHeight="1" x14ac:dyDescent="0.2">
      <c r="A712" s="83" t="s">
        <v>182</v>
      </c>
      <c r="B712" s="83">
        <v>8</v>
      </c>
      <c r="C712" s="84">
        <v>874.16340496999999</v>
      </c>
      <c r="D712" s="84">
        <v>867.93230511000002</v>
      </c>
      <c r="E712" s="84">
        <v>144.54298556000001</v>
      </c>
      <c r="F712" s="84">
        <v>144.54298556000001</v>
      </c>
    </row>
    <row r="713" spans="1:6" ht="12.75" customHeight="1" x14ac:dyDescent="0.2">
      <c r="A713" s="83" t="s">
        <v>182</v>
      </c>
      <c r="B713" s="83">
        <v>9</v>
      </c>
      <c r="C713" s="84">
        <v>801.68649900000003</v>
      </c>
      <c r="D713" s="84">
        <v>795.58716795999999</v>
      </c>
      <c r="E713" s="84">
        <v>132.49483151999999</v>
      </c>
      <c r="F713" s="84">
        <v>132.49483151999999</v>
      </c>
    </row>
    <row r="714" spans="1:6" ht="12.75" customHeight="1" x14ac:dyDescent="0.2">
      <c r="A714" s="83" t="s">
        <v>182</v>
      </c>
      <c r="B714" s="83">
        <v>10</v>
      </c>
      <c r="C714" s="84">
        <v>774.48793405000004</v>
      </c>
      <c r="D714" s="84">
        <v>768.77053653999997</v>
      </c>
      <c r="E714" s="84">
        <v>128.02886573999999</v>
      </c>
      <c r="F714" s="84">
        <v>128.02886573999999</v>
      </c>
    </row>
    <row r="715" spans="1:6" ht="12.75" customHeight="1" x14ac:dyDescent="0.2">
      <c r="A715" s="83" t="s">
        <v>182</v>
      </c>
      <c r="B715" s="83">
        <v>11</v>
      </c>
      <c r="C715" s="84">
        <v>786.70914554000001</v>
      </c>
      <c r="D715" s="84">
        <v>783.06836205000002</v>
      </c>
      <c r="E715" s="84">
        <v>130.40998507</v>
      </c>
      <c r="F715" s="84">
        <v>130.40998507</v>
      </c>
    </row>
    <row r="716" spans="1:6" ht="12.75" customHeight="1" x14ac:dyDescent="0.2">
      <c r="A716" s="83" t="s">
        <v>182</v>
      </c>
      <c r="B716" s="83">
        <v>12</v>
      </c>
      <c r="C716" s="84">
        <v>796.89230101999999</v>
      </c>
      <c r="D716" s="84">
        <v>793.26041112999997</v>
      </c>
      <c r="E716" s="84">
        <v>132.10734002999999</v>
      </c>
      <c r="F716" s="84">
        <v>132.10734002999999</v>
      </c>
    </row>
    <row r="717" spans="1:6" ht="12.75" customHeight="1" x14ac:dyDescent="0.2">
      <c r="A717" s="83" t="s">
        <v>182</v>
      </c>
      <c r="B717" s="83">
        <v>13</v>
      </c>
      <c r="C717" s="84">
        <v>810.53445262000002</v>
      </c>
      <c r="D717" s="84">
        <v>805.18006835000006</v>
      </c>
      <c r="E717" s="84">
        <v>134.09240595</v>
      </c>
      <c r="F717" s="84">
        <v>134.09240595</v>
      </c>
    </row>
    <row r="718" spans="1:6" ht="12.75" customHeight="1" x14ac:dyDescent="0.2">
      <c r="A718" s="83" t="s">
        <v>182</v>
      </c>
      <c r="B718" s="83">
        <v>14</v>
      </c>
      <c r="C718" s="84">
        <v>817.09119067999995</v>
      </c>
      <c r="D718" s="84">
        <v>811.85487235000005</v>
      </c>
      <c r="E718" s="84">
        <v>135.20400889000001</v>
      </c>
      <c r="F718" s="84">
        <v>135.20400889000001</v>
      </c>
    </row>
    <row r="719" spans="1:6" ht="12.75" customHeight="1" x14ac:dyDescent="0.2">
      <c r="A719" s="83" t="s">
        <v>182</v>
      </c>
      <c r="B719" s="83">
        <v>15</v>
      </c>
      <c r="C719" s="84">
        <v>820.95161231999998</v>
      </c>
      <c r="D719" s="84">
        <v>818.73454354</v>
      </c>
      <c r="E719" s="84">
        <v>136.34972981999999</v>
      </c>
      <c r="F719" s="84">
        <v>136.34972981999999</v>
      </c>
    </row>
    <row r="720" spans="1:6" ht="12.75" customHeight="1" x14ac:dyDescent="0.2">
      <c r="A720" s="83" t="s">
        <v>182</v>
      </c>
      <c r="B720" s="83">
        <v>16</v>
      </c>
      <c r="C720" s="84">
        <v>832.20040759000005</v>
      </c>
      <c r="D720" s="84">
        <v>826.11656773000004</v>
      </c>
      <c r="E720" s="84">
        <v>137.57911121000001</v>
      </c>
      <c r="F720" s="84">
        <v>137.57911121000001</v>
      </c>
    </row>
    <row r="721" spans="1:6" ht="12.75" customHeight="1" x14ac:dyDescent="0.2">
      <c r="A721" s="83" t="s">
        <v>182</v>
      </c>
      <c r="B721" s="83">
        <v>17</v>
      </c>
      <c r="C721" s="84">
        <v>828.00907643000005</v>
      </c>
      <c r="D721" s="84">
        <v>821.90631178000001</v>
      </c>
      <c r="E721" s="84">
        <v>136.87794711999999</v>
      </c>
      <c r="F721" s="84">
        <v>136.87794711999999</v>
      </c>
    </row>
    <row r="722" spans="1:6" ht="12.75" customHeight="1" x14ac:dyDescent="0.2">
      <c r="A722" s="83" t="s">
        <v>182</v>
      </c>
      <c r="B722" s="83">
        <v>18</v>
      </c>
      <c r="C722" s="84">
        <v>825.77770966000003</v>
      </c>
      <c r="D722" s="84">
        <v>819.35915345000001</v>
      </c>
      <c r="E722" s="84">
        <v>136.45375059</v>
      </c>
      <c r="F722" s="84">
        <v>136.45375059</v>
      </c>
    </row>
    <row r="723" spans="1:6" ht="12.75" customHeight="1" x14ac:dyDescent="0.2">
      <c r="A723" s="83" t="s">
        <v>182</v>
      </c>
      <c r="B723" s="83">
        <v>19</v>
      </c>
      <c r="C723" s="84">
        <v>809.06111380000004</v>
      </c>
      <c r="D723" s="84">
        <v>803.07447425999999</v>
      </c>
      <c r="E723" s="84">
        <v>133.74174628</v>
      </c>
      <c r="F723" s="84">
        <v>133.74174628</v>
      </c>
    </row>
    <row r="724" spans="1:6" ht="12.75" customHeight="1" x14ac:dyDescent="0.2">
      <c r="A724" s="83" t="s">
        <v>182</v>
      </c>
      <c r="B724" s="83">
        <v>20</v>
      </c>
      <c r="C724" s="84">
        <v>789.64989689000004</v>
      </c>
      <c r="D724" s="84">
        <v>783.69068105999997</v>
      </c>
      <c r="E724" s="84">
        <v>130.51362431000001</v>
      </c>
      <c r="F724" s="84">
        <v>130.51362431000001</v>
      </c>
    </row>
    <row r="725" spans="1:6" ht="12.75" customHeight="1" x14ac:dyDescent="0.2">
      <c r="A725" s="83" t="s">
        <v>182</v>
      </c>
      <c r="B725" s="83">
        <v>21</v>
      </c>
      <c r="C725" s="84">
        <v>768.27877378000005</v>
      </c>
      <c r="D725" s="84">
        <v>763.38905650000004</v>
      </c>
      <c r="E725" s="84">
        <v>127.13264931000001</v>
      </c>
      <c r="F725" s="84">
        <v>127.13264931000001</v>
      </c>
    </row>
    <row r="726" spans="1:6" ht="12.75" customHeight="1" x14ac:dyDescent="0.2">
      <c r="A726" s="83" t="s">
        <v>182</v>
      </c>
      <c r="B726" s="83">
        <v>22</v>
      </c>
      <c r="C726" s="84">
        <v>747.20184887000005</v>
      </c>
      <c r="D726" s="84">
        <v>741.58638124000004</v>
      </c>
      <c r="E726" s="84">
        <v>123.50169357999999</v>
      </c>
      <c r="F726" s="84">
        <v>123.50169357999999</v>
      </c>
    </row>
    <row r="727" spans="1:6" ht="12.75" customHeight="1" x14ac:dyDescent="0.2">
      <c r="A727" s="83" t="s">
        <v>182</v>
      </c>
      <c r="B727" s="83">
        <v>23</v>
      </c>
      <c r="C727" s="84">
        <v>742.54968066000004</v>
      </c>
      <c r="D727" s="84">
        <v>737.19836777</v>
      </c>
      <c r="E727" s="84">
        <v>122.77092626</v>
      </c>
      <c r="F727" s="84">
        <v>122.77092626</v>
      </c>
    </row>
    <row r="728" spans="1:6" ht="12.75" customHeight="1" x14ac:dyDescent="0.2">
      <c r="A728" s="83" t="s">
        <v>182</v>
      </c>
      <c r="B728" s="83">
        <v>24</v>
      </c>
      <c r="C728" s="84">
        <v>776.87759109000001</v>
      </c>
      <c r="D728" s="84">
        <v>771.12082012999997</v>
      </c>
      <c r="E728" s="84">
        <v>128.42027530999999</v>
      </c>
      <c r="F728" s="84">
        <v>128.42027530999999</v>
      </c>
    </row>
    <row r="729" spans="1:6" ht="12.75" customHeight="1" x14ac:dyDescent="0.2">
      <c r="A729" s="83" t="s">
        <v>183</v>
      </c>
      <c r="B729" s="83">
        <v>1</v>
      </c>
      <c r="C729" s="84">
        <v>829.19540021</v>
      </c>
      <c r="D729" s="84">
        <v>823.20987046000005</v>
      </c>
      <c r="E729" s="84">
        <v>137.09503807999999</v>
      </c>
      <c r="F729" s="84">
        <v>137.09503807999999</v>
      </c>
    </row>
    <row r="730" spans="1:6" ht="12.75" customHeight="1" x14ac:dyDescent="0.2">
      <c r="A730" s="83" t="s">
        <v>183</v>
      </c>
      <c r="B730" s="83">
        <v>2</v>
      </c>
      <c r="C730" s="84">
        <v>861.34401178999997</v>
      </c>
      <c r="D730" s="84">
        <v>855.15505196000004</v>
      </c>
      <c r="E730" s="84">
        <v>142.41509805000001</v>
      </c>
      <c r="F730" s="84">
        <v>142.41509805000001</v>
      </c>
    </row>
    <row r="731" spans="1:6" ht="12.75" customHeight="1" x14ac:dyDescent="0.2">
      <c r="A731" s="83" t="s">
        <v>183</v>
      </c>
      <c r="B731" s="83">
        <v>3</v>
      </c>
      <c r="C731" s="84">
        <v>907.14409433000003</v>
      </c>
      <c r="D731" s="84">
        <v>904.01941294999995</v>
      </c>
      <c r="E731" s="84">
        <v>150.55283019999999</v>
      </c>
      <c r="F731" s="84">
        <v>150.55283019999999</v>
      </c>
    </row>
    <row r="732" spans="1:6" ht="12.75" customHeight="1" x14ac:dyDescent="0.2">
      <c r="A732" s="83" t="s">
        <v>183</v>
      </c>
      <c r="B732" s="83">
        <v>4</v>
      </c>
      <c r="C732" s="84">
        <v>918.91609501999994</v>
      </c>
      <c r="D732" s="84">
        <v>912.14226848999999</v>
      </c>
      <c r="E732" s="84">
        <v>151.90558752999999</v>
      </c>
      <c r="F732" s="84">
        <v>151.90558752999999</v>
      </c>
    </row>
    <row r="733" spans="1:6" ht="12.75" customHeight="1" x14ac:dyDescent="0.2">
      <c r="A733" s="83" t="s">
        <v>183</v>
      </c>
      <c r="B733" s="83">
        <v>5</v>
      </c>
      <c r="C733" s="84">
        <v>909.82209516</v>
      </c>
      <c r="D733" s="84">
        <v>903.25782851999998</v>
      </c>
      <c r="E733" s="84">
        <v>150.42599809000001</v>
      </c>
      <c r="F733" s="84">
        <v>150.42599809000001</v>
      </c>
    </row>
    <row r="734" spans="1:6" ht="12.75" customHeight="1" x14ac:dyDescent="0.2">
      <c r="A734" s="83" t="s">
        <v>183</v>
      </c>
      <c r="B734" s="83">
        <v>6</v>
      </c>
      <c r="C734" s="84">
        <v>901.60601916999997</v>
      </c>
      <c r="D734" s="84">
        <v>895.08293406999996</v>
      </c>
      <c r="E734" s="84">
        <v>149.06457434000001</v>
      </c>
      <c r="F734" s="84">
        <v>149.06457434000001</v>
      </c>
    </row>
    <row r="735" spans="1:6" ht="12.75" customHeight="1" x14ac:dyDescent="0.2">
      <c r="A735" s="83" t="s">
        <v>183</v>
      </c>
      <c r="B735" s="83">
        <v>7</v>
      </c>
      <c r="C735" s="84">
        <v>875.32171358000005</v>
      </c>
      <c r="D735" s="84">
        <v>868.94209726999998</v>
      </c>
      <c r="E735" s="84">
        <v>144.71115348999999</v>
      </c>
      <c r="F735" s="84">
        <v>144.71115348999999</v>
      </c>
    </row>
    <row r="736" spans="1:6" ht="12.75" customHeight="1" x14ac:dyDescent="0.2">
      <c r="A736" s="83" t="s">
        <v>183</v>
      </c>
      <c r="B736" s="83">
        <v>8</v>
      </c>
      <c r="C736" s="84">
        <v>810.08441707999998</v>
      </c>
      <c r="D736" s="84">
        <v>804.27309031000004</v>
      </c>
      <c r="E736" s="84">
        <v>133.94136040000001</v>
      </c>
      <c r="F736" s="84">
        <v>133.94136040000001</v>
      </c>
    </row>
    <row r="737" spans="1:6" ht="12.75" customHeight="1" x14ac:dyDescent="0.2">
      <c r="A737" s="83" t="s">
        <v>183</v>
      </c>
      <c r="B737" s="83">
        <v>9</v>
      </c>
      <c r="C737" s="84">
        <v>767.33874131000005</v>
      </c>
      <c r="D737" s="84">
        <v>761.38874610000005</v>
      </c>
      <c r="E737" s="84">
        <v>126.79952329</v>
      </c>
      <c r="F737" s="84">
        <v>126.79952329</v>
      </c>
    </row>
    <row r="738" spans="1:6" ht="12.75" customHeight="1" x14ac:dyDescent="0.2">
      <c r="A738" s="83" t="s">
        <v>183</v>
      </c>
      <c r="B738" s="83">
        <v>10</v>
      </c>
      <c r="C738" s="84">
        <v>755.21956950000003</v>
      </c>
      <c r="D738" s="84">
        <v>749.35668250000003</v>
      </c>
      <c r="E738" s="84">
        <v>124.79573753</v>
      </c>
      <c r="F738" s="84">
        <v>124.79573753</v>
      </c>
    </row>
    <row r="739" spans="1:6" ht="12.75" customHeight="1" x14ac:dyDescent="0.2">
      <c r="A739" s="83" t="s">
        <v>183</v>
      </c>
      <c r="B739" s="83">
        <v>11</v>
      </c>
      <c r="C739" s="84">
        <v>765.48331079000002</v>
      </c>
      <c r="D739" s="84">
        <v>761.82591631000003</v>
      </c>
      <c r="E739" s="84">
        <v>126.87232838</v>
      </c>
      <c r="F739" s="84">
        <v>126.87232838</v>
      </c>
    </row>
    <row r="740" spans="1:6" ht="12.75" customHeight="1" x14ac:dyDescent="0.2">
      <c r="A740" s="83" t="s">
        <v>183</v>
      </c>
      <c r="B740" s="83">
        <v>12</v>
      </c>
      <c r="C740" s="84">
        <v>763.33770738999999</v>
      </c>
      <c r="D740" s="84">
        <v>758.14770246</v>
      </c>
      <c r="E740" s="84">
        <v>126.25976907</v>
      </c>
      <c r="F740" s="84">
        <v>126.25976907</v>
      </c>
    </row>
    <row r="741" spans="1:6" ht="12.75" customHeight="1" x14ac:dyDescent="0.2">
      <c r="A741" s="83" t="s">
        <v>183</v>
      </c>
      <c r="B741" s="83">
        <v>13</v>
      </c>
      <c r="C741" s="84">
        <v>781.63643658000001</v>
      </c>
      <c r="D741" s="84">
        <v>776.10401646000003</v>
      </c>
      <c r="E741" s="84">
        <v>129.2501627</v>
      </c>
      <c r="F741" s="84">
        <v>129.2501627</v>
      </c>
    </row>
    <row r="742" spans="1:6" ht="12.75" customHeight="1" x14ac:dyDescent="0.2">
      <c r="A742" s="83" t="s">
        <v>183</v>
      </c>
      <c r="B742" s="83">
        <v>14</v>
      </c>
      <c r="C742" s="84">
        <v>792.95384332000003</v>
      </c>
      <c r="D742" s="84">
        <v>787.42424349999999</v>
      </c>
      <c r="E742" s="84">
        <v>131.13540122000001</v>
      </c>
      <c r="F742" s="84">
        <v>131.13540122000001</v>
      </c>
    </row>
    <row r="743" spans="1:6" ht="12.75" customHeight="1" x14ac:dyDescent="0.2">
      <c r="A743" s="83" t="s">
        <v>183</v>
      </c>
      <c r="B743" s="83">
        <v>15</v>
      </c>
      <c r="C743" s="84">
        <v>793.55016728999999</v>
      </c>
      <c r="D743" s="84">
        <v>791.67053801999998</v>
      </c>
      <c r="E743" s="84">
        <v>131.84256707</v>
      </c>
      <c r="F743" s="84">
        <v>131.84256707</v>
      </c>
    </row>
    <row r="744" spans="1:6" ht="12.75" customHeight="1" x14ac:dyDescent="0.2">
      <c r="A744" s="83" t="s">
        <v>183</v>
      </c>
      <c r="B744" s="83">
        <v>16</v>
      </c>
      <c r="C744" s="84">
        <v>801.22132813999997</v>
      </c>
      <c r="D744" s="84">
        <v>795.37412771000004</v>
      </c>
      <c r="E744" s="84">
        <v>132.4593524</v>
      </c>
      <c r="F744" s="84">
        <v>132.4593524</v>
      </c>
    </row>
    <row r="745" spans="1:6" ht="12.75" customHeight="1" x14ac:dyDescent="0.2">
      <c r="A745" s="83" t="s">
        <v>183</v>
      </c>
      <c r="B745" s="83">
        <v>17</v>
      </c>
      <c r="C745" s="84">
        <v>801.34985730000005</v>
      </c>
      <c r="D745" s="84">
        <v>796.03740577999997</v>
      </c>
      <c r="E745" s="84">
        <v>132.56981285000001</v>
      </c>
      <c r="F745" s="84">
        <v>132.56981285000001</v>
      </c>
    </row>
    <row r="746" spans="1:6" ht="12.75" customHeight="1" x14ac:dyDescent="0.2">
      <c r="A746" s="83" t="s">
        <v>183</v>
      </c>
      <c r="B746" s="83">
        <v>18</v>
      </c>
      <c r="C746" s="84">
        <v>827.08550105999996</v>
      </c>
      <c r="D746" s="84">
        <v>821.00371188999998</v>
      </c>
      <c r="E746" s="84">
        <v>136.72763069000001</v>
      </c>
      <c r="F746" s="84">
        <v>136.72763069000001</v>
      </c>
    </row>
    <row r="747" spans="1:6" ht="12.75" customHeight="1" x14ac:dyDescent="0.2">
      <c r="A747" s="83" t="s">
        <v>183</v>
      </c>
      <c r="B747" s="83">
        <v>19</v>
      </c>
      <c r="C747" s="84">
        <v>812.53948352999998</v>
      </c>
      <c r="D747" s="84">
        <v>806.39738996999995</v>
      </c>
      <c r="E747" s="84">
        <v>134.29513524000001</v>
      </c>
      <c r="F747" s="84">
        <v>134.29513524000001</v>
      </c>
    </row>
    <row r="748" spans="1:6" ht="12.75" customHeight="1" x14ac:dyDescent="0.2">
      <c r="A748" s="83" t="s">
        <v>183</v>
      </c>
      <c r="B748" s="83">
        <v>20</v>
      </c>
      <c r="C748" s="84">
        <v>786.70131420999996</v>
      </c>
      <c r="D748" s="84">
        <v>780.89441965000003</v>
      </c>
      <c r="E748" s="84">
        <v>130.04794287000001</v>
      </c>
      <c r="F748" s="84">
        <v>130.04794287000001</v>
      </c>
    </row>
    <row r="749" spans="1:6" ht="12.75" customHeight="1" x14ac:dyDescent="0.2">
      <c r="A749" s="83" t="s">
        <v>183</v>
      </c>
      <c r="B749" s="83">
        <v>21</v>
      </c>
      <c r="C749" s="84">
        <v>793.46983009999997</v>
      </c>
      <c r="D749" s="84">
        <v>790.65828583999996</v>
      </c>
      <c r="E749" s="84">
        <v>131.67398946</v>
      </c>
      <c r="F749" s="84">
        <v>131.67398946</v>
      </c>
    </row>
    <row r="750" spans="1:6" ht="12.75" customHeight="1" x14ac:dyDescent="0.2">
      <c r="A750" s="83" t="s">
        <v>183</v>
      </c>
      <c r="B750" s="83">
        <v>22</v>
      </c>
      <c r="C750" s="84">
        <v>773.50115548999997</v>
      </c>
      <c r="D750" s="84">
        <v>767.66995437000003</v>
      </c>
      <c r="E750" s="84">
        <v>127.84557791</v>
      </c>
      <c r="F750" s="84">
        <v>127.84557791</v>
      </c>
    </row>
    <row r="751" spans="1:6" ht="12.75" customHeight="1" x14ac:dyDescent="0.2">
      <c r="A751" s="83" t="s">
        <v>183</v>
      </c>
      <c r="B751" s="83">
        <v>23</v>
      </c>
      <c r="C751" s="84">
        <v>800.41529112000001</v>
      </c>
      <c r="D751" s="84">
        <v>794.23242291999998</v>
      </c>
      <c r="E751" s="84">
        <v>132.26921612000001</v>
      </c>
      <c r="F751" s="84">
        <v>132.26921612000001</v>
      </c>
    </row>
    <row r="752" spans="1:6" ht="12.75" customHeight="1" x14ac:dyDescent="0.2">
      <c r="A752" s="83" t="s">
        <v>183</v>
      </c>
      <c r="B752" s="83">
        <v>24</v>
      </c>
      <c r="C752" s="84">
        <v>839.86200948999999</v>
      </c>
      <c r="D752" s="84">
        <v>833.73832326000002</v>
      </c>
      <c r="E752" s="84">
        <v>138.84841675999999</v>
      </c>
      <c r="F752" s="84">
        <v>138.84841675999999</v>
      </c>
    </row>
    <row r="753" spans="1:6" ht="12.75" customHeight="1" x14ac:dyDescent="0.2">
      <c r="A753" s="83" t="s">
        <v>184</v>
      </c>
      <c r="B753" s="83">
        <v>1</v>
      </c>
      <c r="C753" s="84">
        <v>843.45666638</v>
      </c>
      <c r="D753" s="84">
        <v>837.23939403999998</v>
      </c>
      <c r="E753" s="84">
        <v>139.43147517</v>
      </c>
      <c r="F753" s="84">
        <v>139.43147517</v>
      </c>
    </row>
    <row r="754" spans="1:6" ht="12.75" customHeight="1" x14ac:dyDescent="0.2">
      <c r="A754" s="83" t="s">
        <v>184</v>
      </c>
      <c r="B754" s="83">
        <v>2</v>
      </c>
      <c r="C754" s="84">
        <v>874.60464311999999</v>
      </c>
      <c r="D754" s="84">
        <v>868.16548595999996</v>
      </c>
      <c r="E754" s="84">
        <v>144.58181884000001</v>
      </c>
      <c r="F754" s="84">
        <v>144.58181884000001</v>
      </c>
    </row>
    <row r="755" spans="1:6" ht="12.75" customHeight="1" x14ac:dyDescent="0.2">
      <c r="A755" s="83" t="s">
        <v>184</v>
      </c>
      <c r="B755" s="83">
        <v>3</v>
      </c>
      <c r="C755" s="84">
        <v>918.65784354000004</v>
      </c>
      <c r="D755" s="84">
        <v>911.53429461999997</v>
      </c>
      <c r="E755" s="84">
        <v>151.80433729000001</v>
      </c>
      <c r="F755" s="84">
        <v>151.80433729000001</v>
      </c>
    </row>
    <row r="756" spans="1:6" ht="12.75" customHeight="1" x14ac:dyDescent="0.2">
      <c r="A756" s="83" t="s">
        <v>184</v>
      </c>
      <c r="B756" s="83">
        <v>4</v>
      </c>
      <c r="C756" s="84">
        <v>931.35853196000005</v>
      </c>
      <c r="D756" s="84">
        <v>924.41268177999996</v>
      </c>
      <c r="E756" s="84">
        <v>153.94906738</v>
      </c>
      <c r="F756" s="84">
        <v>153.94906738</v>
      </c>
    </row>
    <row r="757" spans="1:6" ht="12.75" customHeight="1" x14ac:dyDescent="0.2">
      <c r="A757" s="83" t="s">
        <v>184</v>
      </c>
      <c r="B757" s="83">
        <v>5</v>
      </c>
      <c r="C757" s="84">
        <v>928.51619414000004</v>
      </c>
      <c r="D757" s="84">
        <v>921.48690713999997</v>
      </c>
      <c r="E757" s="84">
        <v>153.46181716000001</v>
      </c>
      <c r="F757" s="84">
        <v>153.46181716000001</v>
      </c>
    </row>
    <row r="758" spans="1:6" ht="12.75" customHeight="1" x14ac:dyDescent="0.2">
      <c r="A758" s="83" t="s">
        <v>184</v>
      </c>
      <c r="B758" s="83">
        <v>6</v>
      </c>
      <c r="C758" s="84">
        <v>914.09542847</v>
      </c>
      <c r="D758" s="84">
        <v>905.54129077000005</v>
      </c>
      <c r="E758" s="84">
        <v>150.80627942000001</v>
      </c>
      <c r="F758" s="84">
        <v>150.80627942000001</v>
      </c>
    </row>
    <row r="759" spans="1:6" ht="12.75" customHeight="1" x14ac:dyDescent="0.2">
      <c r="A759" s="83" t="s">
        <v>184</v>
      </c>
      <c r="B759" s="83">
        <v>7</v>
      </c>
      <c r="C759" s="84">
        <v>884.89629118000005</v>
      </c>
      <c r="D759" s="84">
        <v>875.46334836000005</v>
      </c>
      <c r="E759" s="84">
        <v>145.79718416</v>
      </c>
      <c r="F759" s="84">
        <v>145.79718416</v>
      </c>
    </row>
    <row r="760" spans="1:6" ht="12.75" customHeight="1" x14ac:dyDescent="0.2">
      <c r="A760" s="83" t="s">
        <v>184</v>
      </c>
      <c r="B760" s="83">
        <v>8</v>
      </c>
      <c r="C760" s="84">
        <v>834.87802221000004</v>
      </c>
      <c r="D760" s="84">
        <v>825.89768835999996</v>
      </c>
      <c r="E760" s="84">
        <v>137.54265966</v>
      </c>
      <c r="F760" s="84">
        <v>137.54265966</v>
      </c>
    </row>
    <row r="761" spans="1:6" ht="12.75" customHeight="1" x14ac:dyDescent="0.2">
      <c r="A761" s="83" t="s">
        <v>184</v>
      </c>
      <c r="B761" s="83">
        <v>9</v>
      </c>
      <c r="C761" s="84">
        <v>793.05259613999999</v>
      </c>
      <c r="D761" s="84">
        <v>783.99784397999997</v>
      </c>
      <c r="E761" s="84">
        <v>130.56477835999999</v>
      </c>
      <c r="F761" s="84">
        <v>130.56477835999999</v>
      </c>
    </row>
    <row r="762" spans="1:6" ht="12.75" customHeight="1" x14ac:dyDescent="0.2">
      <c r="A762" s="83" t="s">
        <v>184</v>
      </c>
      <c r="B762" s="83">
        <v>10</v>
      </c>
      <c r="C762" s="84">
        <v>778.93401903999995</v>
      </c>
      <c r="D762" s="84">
        <v>770.17461533999995</v>
      </c>
      <c r="E762" s="84">
        <v>128.26269705000001</v>
      </c>
      <c r="F762" s="84">
        <v>128.26269705000001</v>
      </c>
    </row>
    <row r="763" spans="1:6" ht="12.75" customHeight="1" x14ac:dyDescent="0.2">
      <c r="A763" s="83" t="s">
        <v>184</v>
      </c>
      <c r="B763" s="83">
        <v>11</v>
      </c>
      <c r="C763" s="84">
        <v>772.72268300999997</v>
      </c>
      <c r="D763" s="84">
        <v>767.19343584000001</v>
      </c>
      <c r="E763" s="84">
        <v>127.76621986000001</v>
      </c>
      <c r="F763" s="84">
        <v>127.76621986000001</v>
      </c>
    </row>
    <row r="764" spans="1:6" ht="12.75" customHeight="1" x14ac:dyDescent="0.2">
      <c r="A764" s="83" t="s">
        <v>184</v>
      </c>
      <c r="B764" s="83">
        <v>12</v>
      </c>
      <c r="C764" s="84">
        <v>764.16190244999996</v>
      </c>
      <c r="D764" s="84">
        <v>758.57980276000001</v>
      </c>
      <c r="E764" s="84">
        <v>126.33172983</v>
      </c>
      <c r="F764" s="84">
        <v>126.33172983</v>
      </c>
    </row>
    <row r="765" spans="1:6" ht="12.75" customHeight="1" x14ac:dyDescent="0.2">
      <c r="A765" s="83" t="s">
        <v>184</v>
      </c>
      <c r="B765" s="83">
        <v>13</v>
      </c>
      <c r="C765" s="84">
        <v>769.69679995000001</v>
      </c>
      <c r="D765" s="84">
        <v>768.95010158000002</v>
      </c>
      <c r="E765" s="84">
        <v>128.05877000000001</v>
      </c>
      <c r="F765" s="84">
        <v>128.05877000000001</v>
      </c>
    </row>
    <row r="766" spans="1:6" ht="12.75" customHeight="1" x14ac:dyDescent="0.2">
      <c r="A766" s="83" t="s">
        <v>184</v>
      </c>
      <c r="B766" s="83">
        <v>14</v>
      </c>
      <c r="C766" s="84">
        <v>786.47340443999997</v>
      </c>
      <c r="D766" s="84">
        <v>780.72050982999997</v>
      </c>
      <c r="E766" s="84">
        <v>130.01898041999999</v>
      </c>
      <c r="F766" s="84">
        <v>130.01898041999999</v>
      </c>
    </row>
    <row r="767" spans="1:6" ht="12.75" customHeight="1" x14ac:dyDescent="0.2">
      <c r="A767" s="83" t="s">
        <v>184</v>
      </c>
      <c r="B767" s="83">
        <v>15</v>
      </c>
      <c r="C767" s="84">
        <v>798.21953732999998</v>
      </c>
      <c r="D767" s="84">
        <v>789.50213723000002</v>
      </c>
      <c r="E767" s="84">
        <v>131.48144775</v>
      </c>
      <c r="F767" s="84">
        <v>131.48144775</v>
      </c>
    </row>
    <row r="768" spans="1:6" ht="12.75" customHeight="1" x14ac:dyDescent="0.2">
      <c r="A768" s="83" t="s">
        <v>184</v>
      </c>
      <c r="B768" s="83">
        <v>16</v>
      </c>
      <c r="C768" s="84">
        <v>802.10000754999999</v>
      </c>
      <c r="D768" s="84">
        <v>792.44126616000005</v>
      </c>
      <c r="E768" s="84">
        <v>131.97092194999999</v>
      </c>
      <c r="F768" s="84">
        <v>131.97092194999999</v>
      </c>
    </row>
    <row r="769" spans="1:6" ht="12.75" customHeight="1" x14ac:dyDescent="0.2">
      <c r="A769" s="83" t="s">
        <v>184</v>
      </c>
      <c r="B769" s="83">
        <v>17</v>
      </c>
      <c r="C769" s="84">
        <v>794.86859129000004</v>
      </c>
      <c r="D769" s="84">
        <v>785.40008768999996</v>
      </c>
      <c r="E769" s="84">
        <v>130.79830405000001</v>
      </c>
      <c r="F769" s="84">
        <v>130.79830405000001</v>
      </c>
    </row>
    <row r="770" spans="1:6" ht="12.75" customHeight="1" x14ac:dyDescent="0.2">
      <c r="A770" s="83" t="s">
        <v>184</v>
      </c>
      <c r="B770" s="83">
        <v>18</v>
      </c>
      <c r="C770" s="84">
        <v>795.06634351000002</v>
      </c>
      <c r="D770" s="84">
        <v>785.52014340000005</v>
      </c>
      <c r="E770" s="84">
        <v>130.81829779</v>
      </c>
      <c r="F770" s="84">
        <v>130.81829779</v>
      </c>
    </row>
    <row r="771" spans="1:6" ht="12.75" customHeight="1" x14ac:dyDescent="0.2">
      <c r="A771" s="83" t="s">
        <v>184</v>
      </c>
      <c r="B771" s="83">
        <v>19</v>
      </c>
      <c r="C771" s="84">
        <v>769.04472301999999</v>
      </c>
      <c r="D771" s="84">
        <v>760.11829129</v>
      </c>
      <c r="E771" s="84">
        <v>126.58794535</v>
      </c>
      <c r="F771" s="84">
        <v>126.58794535</v>
      </c>
    </row>
    <row r="772" spans="1:6" ht="12.75" customHeight="1" x14ac:dyDescent="0.2">
      <c r="A772" s="83" t="s">
        <v>184</v>
      </c>
      <c r="B772" s="83">
        <v>20</v>
      </c>
      <c r="C772" s="84">
        <v>744.65492850999999</v>
      </c>
      <c r="D772" s="84">
        <v>737.07666022000001</v>
      </c>
      <c r="E772" s="84">
        <v>122.75065743</v>
      </c>
      <c r="F772" s="84">
        <v>122.75065743</v>
      </c>
    </row>
    <row r="773" spans="1:6" ht="12.75" customHeight="1" x14ac:dyDescent="0.2">
      <c r="A773" s="83" t="s">
        <v>184</v>
      </c>
      <c r="B773" s="83">
        <v>21</v>
      </c>
      <c r="C773" s="84">
        <v>742.92184804999999</v>
      </c>
      <c r="D773" s="84">
        <v>734.82928389000006</v>
      </c>
      <c r="E773" s="84">
        <v>122.37638575</v>
      </c>
      <c r="F773" s="84">
        <v>122.37638575</v>
      </c>
    </row>
    <row r="774" spans="1:6" ht="12.75" customHeight="1" x14ac:dyDescent="0.2">
      <c r="A774" s="83" t="s">
        <v>184</v>
      </c>
      <c r="B774" s="83">
        <v>22</v>
      </c>
      <c r="C774" s="84">
        <v>759.46254289000001</v>
      </c>
      <c r="D774" s="84">
        <v>751.20473846000004</v>
      </c>
      <c r="E774" s="84">
        <v>125.10350753</v>
      </c>
      <c r="F774" s="84">
        <v>125.10350753</v>
      </c>
    </row>
    <row r="775" spans="1:6" ht="12.75" customHeight="1" x14ac:dyDescent="0.2">
      <c r="A775" s="83" t="s">
        <v>184</v>
      </c>
      <c r="B775" s="83">
        <v>23</v>
      </c>
      <c r="C775" s="84">
        <v>755.05415077999999</v>
      </c>
      <c r="D775" s="84">
        <v>747.06946741000002</v>
      </c>
      <c r="E775" s="84">
        <v>124.41483121</v>
      </c>
      <c r="F775" s="84">
        <v>124.41483121</v>
      </c>
    </row>
    <row r="776" spans="1:6" ht="12.75" customHeight="1" x14ac:dyDescent="0.2">
      <c r="A776" s="83" t="s">
        <v>184</v>
      </c>
      <c r="B776" s="83">
        <v>24</v>
      </c>
      <c r="C776" s="84">
        <v>770.82981164</v>
      </c>
      <c r="D776" s="84">
        <v>762.85411367999995</v>
      </c>
      <c r="E776" s="84">
        <v>127.04356145</v>
      </c>
      <c r="F776" s="84">
        <v>127.04356145</v>
      </c>
    </row>
  </sheetData>
  <sheetProtection algorithmName="SHA-512" hashValue="8vWDwgFVTRfyafoZKZQDBNUP4zD17exIcFr7rIThWKxID54QZYzvv13NqBVlY796Fi2IEy+roPa316UbShQijg==" saltValue="3G1ONdB34Io3+qWFSAv2lg=="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3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34" r:id="rId4"/>
      </mc:Fallback>
    </mc:AlternateContent>
    <mc:AlternateContent xmlns:mc="http://schemas.openxmlformats.org/markup-compatibility/2006">
      <mc:Choice Requires="x14">
        <oleObject progId="Equation.3" shapeId="123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35" r:id="rId6"/>
      </mc:Fallback>
    </mc:AlternateContent>
    <mc:AlternateContent xmlns:mc="http://schemas.openxmlformats.org/markup-compatibility/2006">
      <mc:Choice Requires="x14">
        <oleObject progId="Equation.3" shapeId="123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36" r:id="rId8"/>
      </mc:Fallback>
    </mc:AlternateContent>
    <mc:AlternateContent xmlns:mc="http://schemas.openxmlformats.org/markup-compatibility/2006">
      <mc:Choice Requires="x14">
        <oleObject progId="Equation.3" shapeId="123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37" r:id="rId10"/>
      </mc:Fallback>
    </mc:AlternateContent>
    <mc:AlternateContent xmlns:mc="http://schemas.openxmlformats.org/markup-compatibility/2006">
      <mc:Choice Requires="x14">
        <oleObject progId="Equation.3" shapeId="123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38" r:id="rId12"/>
      </mc:Fallback>
    </mc:AlternateContent>
    <mc:AlternateContent xmlns:mc="http://schemas.openxmlformats.org/markup-compatibility/2006">
      <mc:Choice Requires="x14">
        <oleObject progId="Equation.3" shapeId="123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39" r:id="rId14"/>
      </mc:Fallback>
    </mc:AlternateContent>
    <mc:AlternateContent xmlns:mc="http://schemas.openxmlformats.org/markup-compatibility/2006">
      <mc:Choice Requires="x14">
        <oleObject progId="Equation.3" shapeId="124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40" r:id="rId16"/>
      </mc:Fallback>
    </mc:AlternateContent>
    <mc:AlternateContent xmlns:mc="http://schemas.openxmlformats.org/markup-compatibility/2006">
      <mc:Choice Requires="x14">
        <oleObject progId="Equation.3" shapeId="124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41" r:id="rId18"/>
      </mc:Fallback>
    </mc:AlternateContent>
    <mc:AlternateContent xmlns:mc="http://schemas.openxmlformats.org/markup-compatibility/2006">
      <mc:Choice Requires="x14">
        <oleObject progId="Equation.3" shapeId="124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42" r:id="rId20"/>
      </mc:Fallback>
    </mc:AlternateContent>
    <mc:AlternateContent xmlns:mc="http://schemas.openxmlformats.org/markup-compatibility/2006">
      <mc:Choice Requires="x14">
        <oleObject progId="Equation.3" shapeId="124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43" r:id="rId22"/>
      </mc:Fallback>
    </mc:AlternateContent>
    <mc:AlternateContent xmlns:mc="http://schemas.openxmlformats.org/markup-compatibility/2006">
      <mc:Choice Requires="x14">
        <oleObject progId="Equation.3" shapeId="124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44" r:id="rId24"/>
      </mc:Fallback>
    </mc:AlternateContent>
    <mc:AlternateContent xmlns:mc="http://schemas.openxmlformats.org/markup-compatibility/2006">
      <mc:Choice Requires="x14">
        <oleObject progId="Equation.3" shapeId="124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45" r:id="rId26"/>
      </mc:Fallback>
    </mc:AlternateContent>
    <mc:AlternateContent xmlns:mc="http://schemas.openxmlformats.org/markup-compatibility/2006">
      <mc:Choice Requires="x14">
        <oleObject progId="Equation.3" shapeId="124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46" r:id="rId28"/>
      </mc:Fallback>
    </mc:AlternateContent>
    <mc:AlternateContent xmlns:mc="http://schemas.openxmlformats.org/markup-compatibility/2006">
      <mc:Choice Requires="x14">
        <oleObject progId="Equation.3" shapeId="124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4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2020-04-17T10:39:17Z</dcterms:modified>
</cp:coreProperties>
</file>