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<sst xmlns="http://schemas.openxmlformats.org/spreadsheetml/2006/main" count="1058" uniqueCount="192">
  <si>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</si>
  <si>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</si>
  <si>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</si>
  <si>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</si>
  <si>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</si>
  <si>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</si>
  <si>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</si>
  <si>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</si>
  <si>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</si>
  <si>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</si>
  <si>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</si>
  <si>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</si>
  <si>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</si>
  <si>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</si>
  <si>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</si>
  <si>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</si>
  <si>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</si>
  <si>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</si>
  <si>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</si>
  <si>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</si>
  <si>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</si>
  <si>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</si>
  <si>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</si>
  <si>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</si>
  <si>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</si>
  <si>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</si>
  <si>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</si>
  <si>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</si>
  <si>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</si>
  <si>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</si>
  <si>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</si>
  <si>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</si>
  <si>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</si>
  <si>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</si>
  <si>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</si>
  <si>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</si>
  <si>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</si>
  <si>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</si>
  <si>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</si>
  <si>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</si>
  <si>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</si>
  <si>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</si>
  <si>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</si>
  <si>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</si>
  <si>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</si>
  <si>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</si>
  <si>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</si>
  <si>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</si>
  <si>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</si>
  <si>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</si>
  <si>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</si>
  <si>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</si>
  <si>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</si>
  <si>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</si>
  <si>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</si>
  <si>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</si>
  <si>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</si>
  <si>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</si>
  <si>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</si>
  <si>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</si>
  <si>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</si>
  <si>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</si>
  <si>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</si>
  <si>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</si>
  <si>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</si>
  <si>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</si>
  <si>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</si>
  <si>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</si>
  <si>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</si>
  <si>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</si>
  <si>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</si>
  <si>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</si>
  <si>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</si>
  <si>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</si>
  <si>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</si>
  <si>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</si>
  <si>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</si>
  <si>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</si>
  <si>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</si>
  <si>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</si>
  <si>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</si>
  <si>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</si>
  <si>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</si>
  <si>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</si>
  <si>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</si>
  <si>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</si>
  <si>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</si>
  <si>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</si>
  <si>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</si>
  <si>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</si>
  <si>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</si>
  <si>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</si>
  <si>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</si>
  <si>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</si>
  <si>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</si>
  <si>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</si>
  <si>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</si>
  <si>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</si>
  <si>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</si>
  <si>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</si>
  <si>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</si>
  <si>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</si>
  <si>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</si>
  <si>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</si>
  <si>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</si>
  <si>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</si>
  <si>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</si>
  <si>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</si>
  <si>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</si>
  <si>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</si>
  <si>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</si>
  <si>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</si>
  <si>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</si>
  <si>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</si>
  <si>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</si>
  <si>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</si>
  <si>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</si>
  <si>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</si>
  <si>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</si>
  <si>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</si>
  <si>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</si>
  <si>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</si>
  <si>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</si>
  <si>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</si>
  <si>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</si>
  <si>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</si>
  <si>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</si>
  <si>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</si>
  <si>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</si>
  <si>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</si>
  <si>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</si>
  <si>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</si>
  <si>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</si>
  <si>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</si>
  <si>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</si>
  <si>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</si>
  <si>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</si>
  <si>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</si>
  <si>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</si>
  <si>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</si>
  <si>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</si>
  <si>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</si>
  <si>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</si>
  <si>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</si>
  <si>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</si>
  <si>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</si>
  <si>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</si>
  <si>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</si>
  <si>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</si>
  <si>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</si>
  <si>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</si>
  <si>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</si>
  <si>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2021 г.</t>
  </si>
  <si>
    <t>2487,26</t>
  </si>
  <si>
    <t>март 2021 года</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</si>
  <si>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</si>
  <si>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</si>
  <si>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</si>
  <si>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</si>
  <si>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</si>
  <si>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</si>
  <si>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01.03.2021</t>
  </si>
  <si>
    <t>02.03.2021</t>
  </si>
  <si>
    <t>03.03.2021</t>
  </si>
  <si>
    <t>04.03.2021</t>
  </si>
  <si>
    <t>05.03.2021</t>
  </si>
  <si>
    <t>06.03.2021</t>
  </si>
  <si>
    <t>07.03.2021</t>
  </si>
  <si>
    <t>08.03.2021</t>
  </si>
  <si>
    <t>09.03.2021</t>
  </si>
  <si>
    <t>10.03.2021</t>
  </si>
  <si>
    <t>11.03.2021</t>
  </si>
  <si>
    <t>12.03.2021</t>
  </si>
  <si>
    <t>13.03.2021</t>
  </si>
  <si>
    <t>14.03.2021</t>
  </si>
  <si>
    <t>15.03.2021</t>
  </si>
  <si>
    <t>16.03.2021</t>
  </si>
  <si>
    <t>17.03.2021</t>
  </si>
  <si>
    <t>18.03.2021</t>
  </si>
  <si>
    <t>19.03.2021</t>
  </si>
  <si>
    <t>20.03.2021</t>
  </si>
  <si>
    <t>21.03.2021</t>
  </si>
  <si>
    <t>22.03.2021</t>
  </si>
  <si>
    <t>23.03.2021</t>
  </si>
  <si>
    <t>24.03.2021</t>
  </si>
  <si>
    <t>25.03.2021</t>
  </si>
  <si>
    <t>26.03.2021</t>
  </si>
  <si>
    <t>27.03.2021</t>
  </si>
  <si>
    <t>28.03.2021</t>
  </si>
  <si>
    <t>29.03.2021</t>
  </si>
  <si>
    <t>30.03.2021</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</si>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</sst>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174" fontId="0" fillId="0" borderId="11" xfId="0" applyNumberFormat="1" applyFont="1" applyFill="1" applyBorder="1" applyAlignment="1">
      <alignment horizontal="right"/>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37" name="Object 313" hidden="1">
              <a:extLst>
                <a:ext uri="{63B3BB69-23CF-44E3-9099-C40C66FF867C}">
                  <a14:compatExt spid="_x0000_s1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38" name="Object 314" hidden="1">
              <a:extLst>
                <a:ext uri="{63B3BB69-23CF-44E3-9099-C40C66FF867C}">
                  <a14:compatExt spid="_x0000_s13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45" name="Object 321" hidden="1">
              <a:extLst>
                <a:ext uri="{63B3BB69-23CF-44E3-9099-C40C66FF867C}">
                  <a14:compatExt spid="_x0000_s13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48" name="Object 324" hidden="1">
              <a:extLst>
                <a:ext uri="{63B3BB69-23CF-44E3-9099-C40C66FF867C}">
                  <a14:compatExt spid="_x0000_s13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49" name="Object 325" hidden="1">
              <a:extLst>
                <a:ext uri="{63B3BB69-23CF-44E3-9099-C40C66FF867C}">
                  <a14:compatExt spid="_x0000_s13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50" name="Object 326" hidden="1">
              <a:extLst>
                <a:ext uri="{63B3BB69-23CF-44E3-9099-C40C66FF867C}">
                  <a14:compatExt spid="_x0000_s13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51" name="Object 327" hidden="1">
              <a:extLst>
                <a:ext uri="{63B3BB69-23CF-44E3-9099-C40C66FF867C}">
                  <a14:compatExt spid="_x0000_s13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3564.7330465500004</v>
      </c>
      <c r="D7" s="4">
        <f>$F$12+'СЕТ СН'!G5+СВЦЭМ!$D$10+'СЕТ СН'!G11-'СЕТ СН'!G$18</f>
        <v>3694.7330465500004</v>
      </c>
      <c r="E7" s="4">
        <f>$F$12+'СЕТ СН'!H5+СВЦЭМ!$D$10+'СЕТ СН'!H11-'СЕТ СН'!H$18</f>
        <v>3764.7330465500004</v>
      </c>
      <c r="F7" s="4">
        <f>$F$12+'СЕТ СН'!I5+СВЦЭМ!$D$10+'СЕТ СН'!I11-'СЕТ СН'!I$18</f>
        <v>3764.7330465500004</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981.24734848000003</v>
      </c>
      <c r="H12" s="2" t="s">
        <v>41</v>
      </c>
    </row>
    <row r="13" spans="1:8" ht="31.5" x14ac:dyDescent="0.25">
      <c r="A13" s="12">
        <v>2</v>
      </c>
      <c r="B13" s="103" t="s">
        <v>48</v>
      </c>
      <c r="C13" s="103"/>
      <c r="D13" s="103"/>
      <c r="E13" s="13" t="s">
        <v>22</v>
      </c>
      <c r="F13" s="11">
        <f>СВЦЭМ!$D$11</f>
        <v>981.24734848000003</v>
      </c>
    </row>
    <row r="14" spans="1:8" ht="36" customHeight="1" x14ac:dyDescent="0.25">
      <c r="A14" s="12">
        <v>3</v>
      </c>
      <c r="B14" s="103" t="s">
        <v>49</v>
      </c>
      <c r="C14" s="103"/>
      <c r="D14" s="103"/>
      <c r="E14" s="13" t="s">
        <v>23</v>
      </c>
      <c r="F14" s="11">
        <f>СВЦЭМ!$D$12</f>
        <v>554731.08321579685</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СВЦЭМ!$D$27</f>
        <v>3.5449999999999999</v>
      </c>
    </row>
    <row r="17" spans="1:6" ht="33" customHeight="1" x14ac:dyDescent="0.25">
      <c r="A17" s="12">
        <v>6</v>
      </c>
      <c r="B17" s="103" t="s">
        <v>53</v>
      </c>
      <c r="C17" s="103" t="s">
        <v>25</v>
      </c>
      <c r="D17" s="103" t="s">
        <v>6</v>
      </c>
      <c r="E17" s="13" t="s">
        <v>6</v>
      </c>
      <c r="F17" s="16">
        <f>SUM(F19:F23)</f>
        <v>3.5449999999999999</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3.5449999999999999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2566.2669999999998</v>
      </c>
    </row>
    <row r="26" spans="1:6" ht="30.75" customHeight="1" x14ac:dyDescent="0.25">
      <c r="A26" s="12">
        <v>9</v>
      </c>
      <c r="B26" s="103" t="s">
        <v>62</v>
      </c>
      <c r="C26" s="103" t="s">
        <v>27</v>
      </c>
      <c r="D26" s="103" t="s">
        <v>28</v>
      </c>
      <c r="E26" s="13" t="s">
        <v>61</v>
      </c>
      <c r="F26" s="16">
        <f>SUM(F28:F32)</f>
        <v>2566.2669999999998</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2566.2669999999998</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ESqdbJVJj20V15IGtxcBGUA6zqxkAUHL23SAysRbCS08nPU4IKpZxmMgdSk0VlNT9S+WFcqmE2e14JS17COKiw==" saltValue="zMHgUgJb+/dtUfZacaG/Q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2021 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3626.0012835399998</v>
      </c>
      <c r="C9" s="4">
        <f>СВЦЭМ!$D$14+'СЕТ СН'!G5+СВЦЭМ!$D$10+'СЕТ СН'!G11-'СЕТ СН'!G$19</f>
        <v>3756.0012835399998</v>
      </c>
      <c r="D9" s="4">
        <f>СВЦЭМ!$D$14+'СЕТ СН'!H5+СВЦЭМ!$D$10+'СЕТ СН'!H11-'СЕТ СН'!H$19</f>
        <v>3826.0012835399998</v>
      </c>
      <c r="E9" s="4">
        <f>СВЦЭМ!$D$14+'СЕТ СН'!I5+СВЦЭМ!$D$10+'СЕТ СН'!I11-'СЕТ СН'!I$19</f>
        <v>3826.0012835399998</v>
      </c>
    </row>
    <row r="10" spans="1:6" x14ac:dyDescent="0.25">
      <c r="A10" s="26" t="s">
        <v>35</v>
      </c>
      <c r="B10" s="4">
        <f>СВЦЭМ!$D$15+'СЕТ СН'!F5+СВЦЭМ!$D$10+'СЕТ СН'!F11-'СЕТ СН'!F$19</f>
        <v>4327.5928492599996</v>
      </c>
      <c r="C10" s="4">
        <f>СВЦЭМ!$D$15+'СЕТ СН'!G5+СВЦЭМ!$D$10+'СЕТ СН'!G11-'СЕТ СН'!G$19</f>
        <v>4457.5928492599996</v>
      </c>
      <c r="D10" s="4">
        <f>СВЦЭМ!$D$15+'СЕТ СН'!H5+СВЦЭМ!$D$10+'СЕТ СН'!H11-'СЕТ СН'!H$19</f>
        <v>4527.5928492599996</v>
      </c>
      <c r="E10" s="4">
        <f>СВЦЭМ!$D$15+'СЕТ СН'!I5+СВЦЭМ!$D$10+'СЕТ СН'!I11-'СЕТ СН'!I$19</f>
        <v>4527.5928492599996</v>
      </c>
    </row>
    <row r="11" spans="1:6" x14ac:dyDescent="0.25">
      <c r="A11" s="26" t="s">
        <v>36</v>
      </c>
      <c r="B11" s="4">
        <f>СВЦЭМ!$D$16+'СЕТ СН'!F5+СВЦЭМ!$D$10+'СЕТ СН'!F11-'СЕТ СН'!F$19</f>
        <v>5458.3401592499995</v>
      </c>
      <c r="C11" s="4">
        <f>СВЦЭМ!$D$16+'СЕТ СН'!G5+СВЦЭМ!$D$10+'СЕТ СН'!G11-'СЕТ СН'!G$19</f>
        <v>5588.3401592499995</v>
      </c>
      <c r="D11" s="4">
        <f>СВЦЭМ!$D$16+'СЕТ СН'!H5+СВЦЭМ!$D$10+'СЕТ СН'!H11-'СЕТ СН'!H$19</f>
        <v>5658.3401592499995</v>
      </c>
      <c r="E11" s="4">
        <f>СВЦЭМ!$D$16+'СЕТ СН'!I5+СВЦЭМ!$D$10+'СЕТ СН'!I11-'СЕТ СН'!I$19</f>
        <v>5658.3401592499995</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3626.0012835399998</v>
      </c>
      <c r="C16" s="28">
        <f>СВЦЭМ!$D$14+'СЕТ СН'!G5+СВЦЭМ!$D$10+'СЕТ СН'!G11-'СЕТ СН'!G$19</f>
        <v>3756.0012835399998</v>
      </c>
      <c r="D16" s="28">
        <f>СВЦЭМ!$D$14+'СЕТ СН'!H5+СВЦЭМ!$D$10+'СЕТ СН'!H11-'СЕТ СН'!H$19</f>
        <v>3826.0012835399998</v>
      </c>
      <c r="E16" s="28">
        <f>СВЦЭМ!$D$14+'СЕТ СН'!I5+СВЦЭМ!$D$10+'СЕТ СН'!I11-'СЕТ СН'!I$19</f>
        <v>3826.0012835399998</v>
      </c>
    </row>
    <row r="17" spans="1:5" x14ac:dyDescent="0.25">
      <c r="A17" s="26" t="s">
        <v>37</v>
      </c>
      <c r="B17" s="28">
        <f>СВЦЭМ!$D$17+'СЕТ СН'!F5+СВЦЭМ!$D$10+'СЕТ СН'!F11-'СЕТ СН'!F$19</f>
        <v>4695.9180066799991</v>
      </c>
      <c r="C17" s="28">
        <f>СВЦЭМ!$D$17+'СЕТ СН'!G5+СВЦЭМ!$D$10+'СЕТ СН'!G11-'СЕТ СН'!G$19</f>
        <v>4825.9180066799991</v>
      </c>
      <c r="D17" s="28">
        <f>СВЦЭМ!$D$17+'СЕТ СН'!H5+СВЦЭМ!$D$10+'СЕТ СН'!H11-'СЕТ СН'!H$19</f>
        <v>4895.9180066799991</v>
      </c>
      <c r="E17" s="28">
        <f>СВЦЭМ!$D$17+'СЕТ СН'!I5+СВЦЭМ!$D$10+'СЕТ СН'!I11-'СЕТ СН'!I$19</f>
        <v>4895.9180066799991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СН'!$F$12+СВЦЭМ!$D$10+'СЕТ СН'!$F$5-'СЕТ СН'!$F$20</f>
        <v>3588.4456725</v>
      </c>
      <c r="C12" s="36">
        <f>SUMIFS(СВЦЭМ!$C$39:$C$782,СВЦЭМ!$A$39:$A$782,$A12,СВЦЭМ!$B$39:$B$782,C$11)+'СЕТ СН'!$F$12+СВЦЭМ!$D$10+'СЕТ СН'!$F$5-'СЕТ СН'!$F$20</f>
        <v>3623.22243308</v>
      </c>
      <c r="D12" s="36">
        <f>SUMIFS(СВЦЭМ!$C$39:$C$782,СВЦЭМ!$A$39:$A$782,$A12,СВЦЭМ!$B$39:$B$782,D$11)+'СЕТ СН'!$F$12+СВЦЭМ!$D$10+'СЕТ СН'!$F$5-'СЕТ СН'!$F$20</f>
        <v>3676.5977981699998</v>
      </c>
      <c r="E12" s="36">
        <f>SUMIFS(СВЦЭМ!$C$39:$C$782,СВЦЭМ!$A$39:$A$782,$A12,СВЦЭМ!$B$39:$B$782,E$11)+'СЕТ СН'!$F$12+СВЦЭМ!$D$10+'СЕТ СН'!$F$5-'СЕТ СН'!$F$20</f>
        <v>3692.5018277600002</v>
      </c>
      <c r="F12" s="36">
        <f>SUMIFS(СВЦЭМ!$C$39:$C$782,СВЦЭМ!$A$39:$A$782,$A12,СВЦЭМ!$B$39:$B$782,F$11)+'СЕТ СН'!$F$12+СВЦЭМ!$D$10+'СЕТ СН'!$F$5-'СЕТ СН'!$F$20</f>
        <v>3689.6446969799999</v>
      </c>
      <c r="G12" s="36">
        <f>SUMIFS(СВЦЭМ!$C$39:$C$782,СВЦЭМ!$A$39:$A$782,$A12,СВЦЭМ!$B$39:$B$782,G$11)+'СЕТ СН'!$F$12+СВЦЭМ!$D$10+'СЕТ СН'!$F$5-'СЕТ СН'!$F$20</f>
        <v>3666.2174354499998</v>
      </c>
      <c r="H12" s="36">
        <f>SUMIFS(СВЦЭМ!$C$39:$C$782,СВЦЭМ!$A$39:$A$782,$A12,СВЦЭМ!$B$39:$B$782,H$11)+'СЕТ СН'!$F$12+СВЦЭМ!$D$10+'СЕТ СН'!$F$5-'СЕТ СН'!$F$20</f>
        <v>3637.6946318800001</v>
      </c>
      <c r="I12" s="36">
        <f>SUMIFS(СВЦЭМ!$C$39:$C$782,СВЦЭМ!$A$39:$A$782,$A12,СВЦЭМ!$B$39:$B$782,I$11)+'СЕТ СН'!$F$12+СВЦЭМ!$D$10+'СЕТ СН'!$F$5-'СЕТ СН'!$F$20</f>
        <v>3588.6603327599996</v>
      </c>
      <c r="J12" s="36">
        <f>SUMIFS(СВЦЭМ!$C$39:$C$782,СВЦЭМ!$A$39:$A$782,$A12,СВЦЭМ!$B$39:$B$782,J$11)+'СЕТ СН'!$F$12+СВЦЭМ!$D$10+'СЕТ СН'!$F$5-'СЕТ СН'!$F$20</f>
        <v>3546.0646173700002</v>
      </c>
      <c r="K12" s="36">
        <f>SUMIFS(СВЦЭМ!$C$39:$C$782,СВЦЭМ!$A$39:$A$782,$A12,СВЦЭМ!$B$39:$B$782,K$11)+'СЕТ СН'!$F$12+СВЦЭМ!$D$10+'СЕТ СН'!$F$5-'СЕТ СН'!$F$20</f>
        <v>3515.5173078400003</v>
      </c>
      <c r="L12" s="36">
        <f>SUMIFS(СВЦЭМ!$C$39:$C$782,СВЦЭМ!$A$39:$A$782,$A12,СВЦЭМ!$B$39:$B$782,L$11)+'СЕТ СН'!$F$12+СВЦЭМ!$D$10+'СЕТ СН'!$F$5-'СЕТ СН'!$F$20</f>
        <v>3513.1601026600001</v>
      </c>
      <c r="M12" s="36">
        <f>SUMIFS(СВЦЭМ!$C$39:$C$782,СВЦЭМ!$A$39:$A$782,$A12,СВЦЭМ!$B$39:$B$782,M$11)+'СЕТ СН'!$F$12+СВЦЭМ!$D$10+'СЕТ СН'!$F$5-'СЕТ СН'!$F$20</f>
        <v>3518.6828155799999</v>
      </c>
      <c r="N12" s="36">
        <f>SUMIFS(СВЦЭМ!$C$39:$C$782,СВЦЭМ!$A$39:$A$782,$A12,СВЦЭМ!$B$39:$B$782,N$11)+'СЕТ СН'!$F$12+СВЦЭМ!$D$10+'СЕТ СН'!$F$5-'СЕТ СН'!$F$20</f>
        <v>3519.7889686099998</v>
      </c>
      <c r="O12" s="36">
        <f>SUMIFS(СВЦЭМ!$C$39:$C$782,СВЦЭМ!$A$39:$A$782,$A12,СВЦЭМ!$B$39:$B$782,O$11)+'СЕТ СН'!$F$12+СВЦЭМ!$D$10+'СЕТ СН'!$F$5-'СЕТ СН'!$F$20</f>
        <v>3563.94744851</v>
      </c>
      <c r="P12" s="36">
        <f>SUMIFS(СВЦЭМ!$C$39:$C$782,СВЦЭМ!$A$39:$A$782,$A12,СВЦЭМ!$B$39:$B$782,P$11)+'СЕТ СН'!$F$12+СВЦЭМ!$D$10+'СЕТ СН'!$F$5-'СЕТ СН'!$F$20</f>
        <v>3577.4214030200001</v>
      </c>
      <c r="Q12" s="36">
        <f>SUMIFS(СВЦЭМ!$C$39:$C$782,СВЦЭМ!$A$39:$A$782,$A12,СВЦЭМ!$B$39:$B$782,Q$11)+'СЕТ СН'!$F$12+СВЦЭМ!$D$10+'СЕТ СН'!$F$5-'СЕТ СН'!$F$20</f>
        <v>3604.2086641699998</v>
      </c>
      <c r="R12" s="36">
        <f>SUMIFS(СВЦЭМ!$C$39:$C$782,СВЦЭМ!$A$39:$A$782,$A12,СВЦЭМ!$B$39:$B$782,R$11)+'СЕТ СН'!$F$12+СВЦЭМ!$D$10+'СЕТ СН'!$F$5-'СЕТ СН'!$F$20</f>
        <v>3616.1598800800002</v>
      </c>
      <c r="S12" s="36">
        <f>SUMIFS(СВЦЭМ!$C$39:$C$782,СВЦЭМ!$A$39:$A$782,$A12,СВЦЭМ!$B$39:$B$782,S$11)+'СЕТ СН'!$F$12+СВЦЭМ!$D$10+'СЕТ СН'!$F$5-'СЕТ СН'!$F$20</f>
        <v>3580.5384371600003</v>
      </c>
      <c r="T12" s="36">
        <f>SUMIFS(СВЦЭМ!$C$39:$C$782,СВЦЭМ!$A$39:$A$782,$A12,СВЦЭМ!$B$39:$B$782,T$11)+'СЕТ СН'!$F$12+СВЦЭМ!$D$10+'СЕТ СН'!$F$5-'СЕТ СН'!$F$20</f>
        <v>3540.7649815200002</v>
      </c>
      <c r="U12" s="36">
        <f>SUMIFS(СВЦЭМ!$C$39:$C$782,СВЦЭМ!$A$39:$A$782,$A12,СВЦЭМ!$B$39:$B$782,U$11)+'СЕТ СН'!$F$12+СВЦЭМ!$D$10+'СЕТ СН'!$F$5-'СЕТ СН'!$F$20</f>
        <v>3505.1709205100001</v>
      </c>
      <c r="V12" s="36">
        <f>SUMIFS(СВЦЭМ!$C$39:$C$782,СВЦЭМ!$A$39:$A$782,$A12,СВЦЭМ!$B$39:$B$782,V$11)+'СЕТ СН'!$F$12+СВЦЭМ!$D$10+'СЕТ СН'!$F$5-'СЕТ СН'!$F$20</f>
        <v>3504.0831863499998</v>
      </c>
      <c r="W12" s="36">
        <f>SUMIFS(СВЦЭМ!$C$39:$C$782,СВЦЭМ!$A$39:$A$782,$A12,СВЦЭМ!$B$39:$B$782,W$11)+'СЕТ СН'!$F$12+СВЦЭМ!$D$10+'СЕТ СН'!$F$5-'СЕТ СН'!$F$20</f>
        <v>3529.0662062900001</v>
      </c>
      <c r="X12" s="36">
        <f>SUMIFS(СВЦЭМ!$C$39:$C$782,СВЦЭМ!$A$39:$A$782,$A12,СВЦЭМ!$B$39:$B$782,X$11)+'СЕТ СН'!$F$12+СВЦЭМ!$D$10+'СЕТ СН'!$F$5-'СЕТ СН'!$F$20</f>
        <v>3550.52824306</v>
      </c>
      <c r="Y12" s="36">
        <f>SUMIFS(СВЦЭМ!$C$39:$C$782,СВЦЭМ!$A$39:$A$782,$A12,СВЦЭМ!$B$39:$B$782,Y$11)+'СЕТ СН'!$F$12+СВЦЭМ!$D$10+'СЕТ СН'!$F$5-'СЕТ СН'!$F$20</f>
        <v>3556.1820831800001</v>
      </c>
      <c r="AA12" s="37"/>
    </row>
    <row r="13" spans="1:27" ht="15.75" x14ac:dyDescent="0.2">
      <c r="A13" s="35">
        <f>A12+1</f>
        <v>44257</v>
      </c>
      <c r="B13" s="36">
        <f>SUMIFS(СВЦЭМ!$C$39:$C$782,СВЦЭМ!$A$39:$A$782,$A13,СВЦЭМ!$B$39:$B$782,B$11)+'СЕТ СН'!$F$12+СВЦЭМ!$D$10+'СЕТ СН'!$F$5-'СЕТ СН'!$F$20</f>
        <v>3604.0084251299995</v>
      </c>
      <c r="C13" s="36">
        <f>SUMIFS(СВЦЭМ!$C$39:$C$782,СВЦЭМ!$A$39:$A$782,$A13,СВЦЭМ!$B$39:$B$782,C$11)+'СЕТ СН'!$F$12+СВЦЭМ!$D$10+'СЕТ СН'!$F$5-'СЕТ СН'!$F$20</f>
        <v>3652.5589601699999</v>
      </c>
      <c r="D13" s="36">
        <f>SUMIFS(СВЦЭМ!$C$39:$C$782,СВЦЭМ!$A$39:$A$782,$A13,СВЦЭМ!$B$39:$B$782,D$11)+'СЕТ СН'!$F$12+СВЦЭМ!$D$10+'СЕТ СН'!$F$5-'СЕТ СН'!$F$20</f>
        <v>3653.6359698299998</v>
      </c>
      <c r="E13" s="36">
        <f>SUMIFS(СВЦЭМ!$C$39:$C$782,СВЦЭМ!$A$39:$A$782,$A13,СВЦЭМ!$B$39:$B$782,E$11)+'СЕТ СН'!$F$12+СВЦЭМ!$D$10+'СЕТ СН'!$F$5-'СЕТ СН'!$F$20</f>
        <v>3646.3146959699998</v>
      </c>
      <c r="F13" s="36">
        <f>SUMIFS(СВЦЭМ!$C$39:$C$782,СВЦЭМ!$A$39:$A$782,$A13,СВЦЭМ!$B$39:$B$782,F$11)+'СЕТ СН'!$F$12+СВЦЭМ!$D$10+'СЕТ СН'!$F$5-'СЕТ СН'!$F$20</f>
        <v>3651.3762381899996</v>
      </c>
      <c r="G13" s="36">
        <f>SUMIFS(СВЦЭМ!$C$39:$C$782,СВЦЭМ!$A$39:$A$782,$A13,СВЦЭМ!$B$39:$B$782,G$11)+'СЕТ СН'!$F$12+СВЦЭМ!$D$10+'СЕТ СН'!$F$5-'СЕТ СН'!$F$20</f>
        <v>3659.9573072100002</v>
      </c>
      <c r="H13" s="36">
        <f>SUMIFS(СВЦЭМ!$C$39:$C$782,СВЦЭМ!$A$39:$A$782,$A13,СВЦЭМ!$B$39:$B$782,H$11)+'СЕТ СН'!$F$12+СВЦЭМ!$D$10+'СЕТ СН'!$F$5-'СЕТ СН'!$F$20</f>
        <v>3662.4787441600001</v>
      </c>
      <c r="I13" s="36">
        <f>SUMIFS(СВЦЭМ!$C$39:$C$782,СВЦЭМ!$A$39:$A$782,$A13,СВЦЭМ!$B$39:$B$782,I$11)+'СЕТ СН'!$F$12+СВЦЭМ!$D$10+'СЕТ СН'!$F$5-'СЕТ СН'!$F$20</f>
        <v>3619.96559953</v>
      </c>
      <c r="J13" s="36">
        <f>SUMIFS(СВЦЭМ!$C$39:$C$782,СВЦЭМ!$A$39:$A$782,$A13,СВЦЭМ!$B$39:$B$782,J$11)+'СЕТ СН'!$F$12+СВЦЭМ!$D$10+'СЕТ СН'!$F$5-'СЕТ СН'!$F$20</f>
        <v>3573.0685339299998</v>
      </c>
      <c r="K13" s="36">
        <f>SUMIFS(СВЦЭМ!$C$39:$C$782,СВЦЭМ!$A$39:$A$782,$A13,СВЦЭМ!$B$39:$B$782,K$11)+'СЕТ СН'!$F$12+СВЦЭМ!$D$10+'СЕТ СН'!$F$5-'СЕТ СН'!$F$20</f>
        <v>3541.2977772200002</v>
      </c>
      <c r="L13" s="36">
        <f>SUMIFS(СВЦЭМ!$C$39:$C$782,СВЦЭМ!$A$39:$A$782,$A13,СВЦЭМ!$B$39:$B$782,L$11)+'СЕТ СН'!$F$12+СВЦЭМ!$D$10+'СЕТ СН'!$F$5-'СЕТ СН'!$F$20</f>
        <v>3539.3628634199999</v>
      </c>
      <c r="M13" s="36">
        <f>SUMIFS(СВЦЭМ!$C$39:$C$782,СВЦЭМ!$A$39:$A$782,$A13,СВЦЭМ!$B$39:$B$782,M$11)+'СЕТ СН'!$F$12+СВЦЭМ!$D$10+'СЕТ СН'!$F$5-'СЕТ СН'!$F$20</f>
        <v>3544.1735623200002</v>
      </c>
      <c r="N13" s="36">
        <f>SUMIFS(СВЦЭМ!$C$39:$C$782,СВЦЭМ!$A$39:$A$782,$A13,СВЦЭМ!$B$39:$B$782,N$11)+'СЕТ СН'!$F$12+СВЦЭМ!$D$10+'СЕТ СН'!$F$5-'СЕТ СН'!$F$20</f>
        <v>3553.5193776599999</v>
      </c>
      <c r="O13" s="36">
        <f>SUMIFS(СВЦЭМ!$C$39:$C$782,СВЦЭМ!$A$39:$A$782,$A13,СВЦЭМ!$B$39:$B$782,O$11)+'СЕТ СН'!$F$12+СВЦЭМ!$D$10+'СЕТ СН'!$F$5-'СЕТ СН'!$F$20</f>
        <v>3594.07986497</v>
      </c>
      <c r="P13" s="36">
        <f>SUMIFS(СВЦЭМ!$C$39:$C$782,СВЦЭМ!$A$39:$A$782,$A13,СВЦЭМ!$B$39:$B$782,P$11)+'СЕТ СН'!$F$12+СВЦЭМ!$D$10+'СЕТ СН'!$F$5-'СЕТ СН'!$F$20</f>
        <v>3608.0370438999998</v>
      </c>
      <c r="Q13" s="36">
        <f>SUMIFS(СВЦЭМ!$C$39:$C$782,СВЦЭМ!$A$39:$A$782,$A13,СВЦЭМ!$B$39:$B$782,Q$11)+'СЕТ СН'!$F$12+СВЦЭМ!$D$10+'СЕТ СН'!$F$5-'СЕТ СН'!$F$20</f>
        <v>3627.0868650499997</v>
      </c>
      <c r="R13" s="36">
        <f>SUMIFS(СВЦЭМ!$C$39:$C$782,СВЦЭМ!$A$39:$A$782,$A13,СВЦЭМ!$B$39:$B$782,R$11)+'СЕТ СН'!$F$12+СВЦЭМ!$D$10+'СЕТ СН'!$F$5-'СЕТ СН'!$F$20</f>
        <v>3630.3986922699996</v>
      </c>
      <c r="S13" s="36">
        <f>SUMIFS(СВЦЭМ!$C$39:$C$782,СВЦЭМ!$A$39:$A$782,$A13,СВЦЭМ!$B$39:$B$782,S$11)+'СЕТ СН'!$F$12+СВЦЭМ!$D$10+'СЕТ СН'!$F$5-'СЕТ СН'!$F$20</f>
        <v>3598.4501905099996</v>
      </c>
      <c r="T13" s="36">
        <f>SUMIFS(СВЦЭМ!$C$39:$C$782,СВЦЭМ!$A$39:$A$782,$A13,СВЦЭМ!$B$39:$B$782,T$11)+'СЕТ СН'!$F$12+СВЦЭМ!$D$10+'СЕТ СН'!$F$5-'СЕТ СН'!$F$20</f>
        <v>3556.6073374299999</v>
      </c>
      <c r="U13" s="36">
        <f>SUMIFS(СВЦЭМ!$C$39:$C$782,СВЦЭМ!$A$39:$A$782,$A13,СВЦЭМ!$B$39:$B$782,U$11)+'СЕТ СН'!$F$12+СВЦЭМ!$D$10+'СЕТ СН'!$F$5-'СЕТ СН'!$F$20</f>
        <v>3511.5805009599999</v>
      </c>
      <c r="V13" s="36">
        <f>SUMIFS(СВЦЭМ!$C$39:$C$782,СВЦЭМ!$A$39:$A$782,$A13,СВЦЭМ!$B$39:$B$782,V$11)+'СЕТ СН'!$F$12+СВЦЭМ!$D$10+'СЕТ СН'!$F$5-'СЕТ СН'!$F$20</f>
        <v>3512.9415682399999</v>
      </c>
      <c r="W13" s="36">
        <f>SUMIFS(СВЦЭМ!$C$39:$C$782,СВЦЭМ!$A$39:$A$782,$A13,СВЦЭМ!$B$39:$B$782,W$11)+'СЕТ СН'!$F$12+СВЦЭМ!$D$10+'СЕТ СН'!$F$5-'СЕТ СН'!$F$20</f>
        <v>3522.3548452999999</v>
      </c>
      <c r="X13" s="36">
        <f>SUMIFS(СВЦЭМ!$C$39:$C$782,СВЦЭМ!$A$39:$A$782,$A13,СВЦЭМ!$B$39:$B$782,X$11)+'СЕТ СН'!$F$12+СВЦЭМ!$D$10+'СЕТ СН'!$F$5-'СЕТ СН'!$F$20</f>
        <v>3552.7704329500002</v>
      </c>
      <c r="Y13" s="36">
        <f>SUMIFS(СВЦЭМ!$C$39:$C$782,СВЦЭМ!$A$39:$A$782,$A13,СВЦЭМ!$B$39:$B$782,Y$11)+'СЕТ СН'!$F$12+СВЦЭМ!$D$10+'СЕТ СН'!$F$5-'СЕТ СН'!$F$20</f>
        <v>3557.5957264299996</v>
      </c>
    </row>
    <row r="14" spans="1:27" ht="15.75" x14ac:dyDescent="0.2">
      <c r="A14" s="35">
        <f t="shared" ref="A14:A42" si="0">A13+1</f>
        <v>44258</v>
      </c>
      <c r="B14" s="36">
        <f>SUMIFS(СВЦЭМ!$C$39:$C$782,СВЦЭМ!$A$39:$A$782,$A14,СВЦЭМ!$B$39:$B$782,B$11)+'СЕТ СН'!$F$12+СВЦЭМ!$D$10+'СЕТ СН'!$F$5-'СЕТ СН'!$F$20</f>
        <v>3562.2388487199996</v>
      </c>
      <c r="C14" s="36">
        <f>SUMIFS(СВЦЭМ!$C$39:$C$782,СВЦЭМ!$A$39:$A$782,$A14,СВЦЭМ!$B$39:$B$782,C$11)+'СЕТ СН'!$F$12+СВЦЭМ!$D$10+'СЕТ СН'!$F$5-'СЕТ СН'!$F$20</f>
        <v>3625.1306318400002</v>
      </c>
      <c r="D14" s="36">
        <f>SUMIFS(СВЦЭМ!$C$39:$C$782,СВЦЭМ!$A$39:$A$782,$A14,СВЦЭМ!$B$39:$B$782,D$11)+'СЕТ СН'!$F$12+СВЦЭМ!$D$10+'СЕТ СН'!$F$5-'СЕТ СН'!$F$20</f>
        <v>3653.2640095699999</v>
      </c>
      <c r="E14" s="36">
        <f>SUMIFS(СВЦЭМ!$C$39:$C$782,СВЦЭМ!$A$39:$A$782,$A14,СВЦЭМ!$B$39:$B$782,E$11)+'СЕТ СН'!$F$12+СВЦЭМ!$D$10+'СЕТ СН'!$F$5-'СЕТ СН'!$F$20</f>
        <v>3651.0906158999996</v>
      </c>
      <c r="F14" s="36">
        <f>SUMIFS(СВЦЭМ!$C$39:$C$782,СВЦЭМ!$A$39:$A$782,$A14,СВЦЭМ!$B$39:$B$782,F$11)+'СЕТ СН'!$F$12+СВЦЭМ!$D$10+'СЕТ СН'!$F$5-'СЕТ СН'!$F$20</f>
        <v>3654.2720151799999</v>
      </c>
      <c r="G14" s="36">
        <f>SUMIFS(СВЦЭМ!$C$39:$C$782,СВЦЭМ!$A$39:$A$782,$A14,СВЦЭМ!$B$39:$B$782,G$11)+'СЕТ СН'!$F$12+СВЦЭМ!$D$10+'СЕТ СН'!$F$5-'СЕТ СН'!$F$20</f>
        <v>3665.4075144199996</v>
      </c>
      <c r="H14" s="36">
        <f>SUMIFS(СВЦЭМ!$C$39:$C$782,СВЦЭМ!$A$39:$A$782,$A14,СВЦЭМ!$B$39:$B$782,H$11)+'СЕТ СН'!$F$12+СВЦЭМ!$D$10+'СЕТ СН'!$F$5-'СЕТ СН'!$F$20</f>
        <v>3652.66588133</v>
      </c>
      <c r="I14" s="36">
        <f>SUMIFS(СВЦЭМ!$C$39:$C$782,СВЦЭМ!$A$39:$A$782,$A14,СВЦЭМ!$B$39:$B$782,I$11)+'СЕТ СН'!$F$12+СВЦЭМ!$D$10+'СЕТ СН'!$F$5-'СЕТ СН'!$F$20</f>
        <v>3611.8000784199999</v>
      </c>
      <c r="J14" s="36">
        <f>SUMIFS(СВЦЭМ!$C$39:$C$782,СВЦЭМ!$A$39:$A$782,$A14,СВЦЭМ!$B$39:$B$782,J$11)+'СЕТ СН'!$F$12+СВЦЭМ!$D$10+'СЕТ СН'!$F$5-'СЕТ СН'!$F$20</f>
        <v>3562.9701237099998</v>
      </c>
      <c r="K14" s="36">
        <f>SUMIFS(СВЦЭМ!$C$39:$C$782,СВЦЭМ!$A$39:$A$782,$A14,СВЦЭМ!$B$39:$B$782,K$11)+'СЕТ СН'!$F$12+СВЦЭМ!$D$10+'СЕТ СН'!$F$5-'СЕТ СН'!$F$20</f>
        <v>3542.4836338099999</v>
      </c>
      <c r="L14" s="36">
        <f>SUMIFS(СВЦЭМ!$C$39:$C$782,СВЦЭМ!$A$39:$A$782,$A14,СВЦЭМ!$B$39:$B$782,L$11)+'СЕТ СН'!$F$12+СВЦЭМ!$D$10+'СЕТ СН'!$F$5-'СЕТ СН'!$F$20</f>
        <v>3536.8067785499998</v>
      </c>
      <c r="M14" s="36">
        <f>SUMIFS(СВЦЭМ!$C$39:$C$782,СВЦЭМ!$A$39:$A$782,$A14,СВЦЭМ!$B$39:$B$782,M$11)+'СЕТ СН'!$F$12+СВЦЭМ!$D$10+'СЕТ СН'!$F$5-'СЕТ СН'!$F$20</f>
        <v>3545.8566333500003</v>
      </c>
      <c r="N14" s="36">
        <f>SUMIFS(СВЦЭМ!$C$39:$C$782,СВЦЭМ!$A$39:$A$782,$A14,СВЦЭМ!$B$39:$B$782,N$11)+'СЕТ СН'!$F$12+СВЦЭМ!$D$10+'СЕТ СН'!$F$5-'СЕТ СН'!$F$20</f>
        <v>3528.5234227800001</v>
      </c>
      <c r="O14" s="36">
        <f>SUMIFS(СВЦЭМ!$C$39:$C$782,СВЦЭМ!$A$39:$A$782,$A14,СВЦЭМ!$B$39:$B$782,O$11)+'СЕТ СН'!$F$12+СВЦЭМ!$D$10+'СЕТ СН'!$F$5-'СЕТ СН'!$F$20</f>
        <v>3560.5862817199995</v>
      </c>
      <c r="P14" s="36">
        <f>SUMIFS(СВЦЭМ!$C$39:$C$782,СВЦЭМ!$A$39:$A$782,$A14,СВЦЭМ!$B$39:$B$782,P$11)+'СЕТ СН'!$F$12+СВЦЭМ!$D$10+'СЕТ СН'!$F$5-'СЕТ СН'!$F$20</f>
        <v>3574.9455863100002</v>
      </c>
      <c r="Q14" s="36">
        <f>SUMIFS(СВЦЭМ!$C$39:$C$782,СВЦЭМ!$A$39:$A$782,$A14,СВЦЭМ!$B$39:$B$782,Q$11)+'СЕТ СН'!$F$12+СВЦЭМ!$D$10+'СЕТ СН'!$F$5-'СЕТ СН'!$F$20</f>
        <v>3589.7093114199997</v>
      </c>
      <c r="R14" s="36">
        <f>SUMIFS(СВЦЭМ!$C$39:$C$782,СВЦЭМ!$A$39:$A$782,$A14,СВЦЭМ!$B$39:$B$782,R$11)+'СЕТ СН'!$F$12+СВЦЭМ!$D$10+'СЕТ СН'!$F$5-'СЕТ СН'!$F$20</f>
        <v>3587.6508394000002</v>
      </c>
      <c r="S14" s="36">
        <f>SUMIFS(СВЦЭМ!$C$39:$C$782,СВЦЭМ!$A$39:$A$782,$A14,СВЦЭМ!$B$39:$B$782,S$11)+'СЕТ СН'!$F$12+СВЦЭМ!$D$10+'СЕТ СН'!$F$5-'СЕТ СН'!$F$20</f>
        <v>3555.1039774999999</v>
      </c>
      <c r="T14" s="36">
        <f>SUMIFS(СВЦЭМ!$C$39:$C$782,СВЦЭМ!$A$39:$A$782,$A14,СВЦЭМ!$B$39:$B$782,T$11)+'СЕТ СН'!$F$12+СВЦЭМ!$D$10+'СЕТ СН'!$F$5-'СЕТ СН'!$F$20</f>
        <v>3518.5178509400002</v>
      </c>
      <c r="U14" s="36">
        <f>SUMIFS(СВЦЭМ!$C$39:$C$782,СВЦЭМ!$A$39:$A$782,$A14,СВЦЭМ!$B$39:$B$782,U$11)+'СЕТ СН'!$F$12+СВЦЭМ!$D$10+'СЕТ СН'!$F$5-'СЕТ СН'!$F$20</f>
        <v>3485.1332332500001</v>
      </c>
      <c r="V14" s="36">
        <f>SUMIFS(СВЦЭМ!$C$39:$C$782,СВЦЭМ!$A$39:$A$782,$A14,СВЦЭМ!$B$39:$B$782,V$11)+'СЕТ СН'!$F$12+СВЦЭМ!$D$10+'СЕТ СН'!$F$5-'СЕТ СН'!$F$20</f>
        <v>3482.3361693100001</v>
      </c>
      <c r="W14" s="36">
        <f>SUMIFS(СВЦЭМ!$C$39:$C$782,СВЦЭМ!$A$39:$A$782,$A14,СВЦЭМ!$B$39:$B$782,W$11)+'СЕТ СН'!$F$12+СВЦЭМ!$D$10+'СЕТ СН'!$F$5-'СЕТ СН'!$F$20</f>
        <v>3502.88301705</v>
      </c>
      <c r="X14" s="36">
        <f>SUMIFS(СВЦЭМ!$C$39:$C$782,СВЦЭМ!$A$39:$A$782,$A14,СВЦЭМ!$B$39:$B$782,X$11)+'СЕТ СН'!$F$12+СВЦЭМ!$D$10+'СЕТ СН'!$F$5-'СЕТ СН'!$F$20</f>
        <v>3519.74633236</v>
      </c>
      <c r="Y14" s="36">
        <f>SUMIFS(СВЦЭМ!$C$39:$C$782,СВЦЭМ!$A$39:$A$782,$A14,СВЦЭМ!$B$39:$B$782,Y$11)+'СЕТ СН'!$F$12+СВЦЭМ!$D$10+'СЕТ СН'!$F$5-'СЕТ СН'!$F$20</f>
        <v>3540.6682938600002</v>
      </c>
    </row>
    <row r="15" spans="1:27" ht="15.75" x14ac:dyDescent="0.2">
      <c r="A15" s="35">
        <f t="shared" si="0"/>
        <v>44259</v>
      </c>
      <c r="B15" s="36">
        <f>SUMIFS(СВЦЭМ!$C$39:$C$782,СВЦЭМ!$A$39:$A$782,$A15,СВЦЭМ!$B$39:$B$782,B$11)+'СЕТ СН'!$F$12+СВЦЭМ!$D$10+'СЕТ СН'!$F$5-'СЕТ СН'!$F$20</f>
        <v>3523.4324389100002</v>
      </c>
      <c r="C15" s="36">
        <f>SUMIFS(СВЦЭМ!$C$39:$C$782,СВЦЭМ!$A$39:$A$782,$A15,СВЦЭМ!$B$39:$B$782,C$11)+'СЕТ СН'!$F$12+СВЦЭМ!$D$10+'СЕТ СН'!$F$5-'СЕТ СН'!$F$20</f>
        <v>3584.37052786</v>
      </c>
      <c r="D15" s="36">
        <f>SUMIFS(СВЦЭМ!$C$39:$C$782,СВЦЭМ!$A$39:$A$782,$A15,СВЦЭМ!$B$39:$B$782,D$11)+'СЕТ СН'!$F$12+СВЦЭМ!$D$10+'СЕТ СН'!$F$5-'СЕТ СН'!$F$20</f>
        <v>3631.7461218600001</v>
      </c>
      <c r="E15" s="36">
        <f>SUMIFS(СВЦЭМ!$C$39:$C$782,СВЦЭМ!$A$39:$A$782,$A15,СВЦЭМ!$B$39:$B$782,E$11)+'СЕТ СН'!$F$12+СВЦЭМ!$D$10+'СЕТ СН'!$F$5-'СЕТ СН'!$F$20</f>
        <v>3639.46944841</v>
      </c>
      <c r="F15" s="36">
        <f>SUMIFS(СВЦЭМ!$C$39:$C$782,СВЦЭМ!$A$39:$A$782,$A15,СВЦЭМ!$B$39:$B$782,F$11)+'СЕТ СН'!$F$12+СВЦЭМ!$D$10+'СЕТ СН'!$F$5-'СЕТ СН'!$F$20</f>
        <v>3647.5052054199996</v>
      </c>
      <c r="G15" s="36">
        <f>SUMIFS(СВЦЭМ!$C$39:$C$782,СВЦЭМ!$A$39:$A$782,$A15,СВЦЭМ!$B$39:$B$782,G$11)+'СЕТ СН'!$F$12+СВЦЭМ!$D$10+'СЕТ СН'!$F$5-'СЕТ СН'!$F$20</f>
        <v>3638.47955637</v>
      </c>
      <c r="H15" s="36">
        <f>SUMIFS(СВЦЭМ!$C$39:$C$782,СВЦЭМ!$A$39:$A$782,$A15,СВЦЭМ!$B$39:$B$782,H$11)+'СЕТ СН'!$F$12+СВЦЭМ!$D$10+'СЕТ СН'!$F$5-'СЕТ СН'!$F$20</f>
        <v>3604.3223607700002</v>
      </c>
      <c r="I15" s="36">
        <f>SUMIFS(СВЦЭМ!$C$39:$C$782,СВЦЭМ!$A$39:$A$782,$A15,СВЦЭМ!$B$39:$B$782,I$11)+'СЕТ СН'!$F$12+СВЦЭМ!$D$10+'СЕТ СН'!$F$5-'СЕТ СН'!$F$20</f>
        <v>3564.3354248199998</v>
      </c>
      <c r="J15" s="36">
        <f>SUMIFS(СВЦЭМ!$C$39:$C$782,СВЦЭМ!$A$39:$A$782,$A15,СВЦЭМ!$B$39:$B$782,J$11)+'СЕТ СН'!$F$12+СВЦЭМ!$D$10+'СЕТ СН'!$F$5-'СЕТ СН'!$F$20</f>
        <v>3526.03115841</v>
      </c>
      <c r="K15" s="36">
        <f>SUMIFS(СВЦЭМ!$C$39:$C$782,СВЦЭМ!$A$39:$A$782,$A15,СВЦЭМ!$B$39:$B$782,K$11)+'СЕТ СН'!$F$12+СВЦЭМ!$D$10+'СЕТ СН'!$F$5-'СЕТ СН'!$F$20</f>
        <v>3516.4996490100002</v>
      </c>
      <c r="L15" s="36">
        <f>SUMIFS(СВЦЭМ!$C$39:$C$782,СВЦЭМ!$A$39:$A$782,$A15,СВЦЭМ!$B$39:$B$782,L$11)+'СЕТ СН'!$F$12+СВЦЭМ!$D$10+'СЕТ СН'!$F$5-'СЕТ СН'!$F$20</f>
        <v>3518.5934868100003</v>
      </c>
      <c r="M15" s="36">
        <f>SUMIFS(СВЦЭМ!$C$39:$C$782,СВЦЭМ!$A$39:$A$782,$A15,СВЦЭМ!$B$39:$B$782,M$11)+'СЕТ СН'!$F$12+СВЦЭМ!$D$10+'СЕТ СН'!$F$5-'СЕТ СН'!$F$20</f>
        <v>3524.6621791799998</v>
      </c>
      <c r="N15" s="36">
        <f>SUMIFS(СВЦЭМ!$C$39:$C$782,СВЦЭМ!$A$39:$A$782,$A15,СВЦЭМ!$B$39:$B$782,N$11)+'СЕТ СН'!$F$12+СВЦЭМ!$D$10+'СЕТ СН'!$F$5-'СЕТ СН'!$F$20</f>
        <v>3530.7793496200002</v>
      </c>
      <c r="O15" s="36">
        <f>SUMIFS(СВЦЭМ!$C$39:$C$782,СВЦЭМ!$A$39:$A$782,$A15,СВЦЭМ!$B$39:$B$782,O$11)+'СЕТ СН'!$F$12+СВЦЭМ!$D$10+'СЕТ СН'!$F$5-'СЕТ СН'!$F$20</f>
        <v>3580.9781285500003</v>
      </c>
      <c r="P15" s="36">
        <f>SUMIFS(СВЦЭМ!$C$39:$C$782,СВЦЭМ!$A$39:$A$782,$A15,СВЦЭМ!$B$39:$B$782,P$11)+'СЕТ СН'!$F$12+СВЦЭМ!$D$10+'СЕТ СН'!$F$5-'СЕТ СН'!$F$20</f>
        <v>3619.6590270899997</v>
      </c>
      <c r="Q15" s="36">
        <f>SUMIFS(СВЦЭМ!$C$39:$C$782,СВЦЭМ!$A$39:$A$782,$A15,СВЦЭМ!$B$39:$B$782,Q$11)+'СЕТ СН'!$F$12+СВЦЭМ!$D$10+'СЕТ СН'!$F$5-'СЕТ СН'!$F$20</f>
        <v>3633.42699816</v>
      </c>
      <c r="R15" s="36">
        <f>SUMIFS(СВЦЭМ!$C$39:$C$782,СВЦЭМ!$A$39:$A$782,$A15,СВЦЭМ!$B$39:$B$782,R$11)+'СЕТ СН'!$F$12+СВЦЭМ!$D$10+'СЕТ СН'!$F$5-'СЕТ СН'!$F$20</f>
        <v>3623.1733135099998</v>
      </c>
      <c r="S15" s="36">
        <f>SUMIFS(СВЦЭМ!$C$39:$C$782,СВЦЭМ!$A$39:$A$782,$A15,СВЦЭМ!$B$39:$B$782,S$11)+'СЕТ СН'!$F$12+СВЦЭМ!$D$10+'СЕТ СН'!$F$5-'СЕТ СН'!$F$20</f>
        <v>3587.3190421899999</v>
      </c>
      <c r="T15" s="36">
        <f>SUMIFS(СВЦЭМ!$C$39:$C$782,СВЦЭМ!$A$39:$A$782,$A15,СВЦЭМ!$B$39:$B$782,T$11)+'СЕТ СН'!$F$12+СВЦЭМ!$D$10+'СЕТ СН'!$F$5-'СЕТ СН'!$F$20</f>
        <v>3508.0610065299998</v>
      </c>
      <c r="U15" s="36">
        <f>SUMIFS(СВЦЭМ!$C$39:$C$782,СВЦЭМ!$A$39:$A$782,$A15,СВЦЭМ!$B$39:$B$782,U$11)+'СЕТ СН'!$F$12+СВЦЭМ!$D$10+'СЕТ СН'!$F$5-'СЕТ СН'!$F$20</f>
        <v>3472.5276125599999</v>
      </c>
      <c r="V15" s="36">
        <f>SUMIFS(СВЦЭМ!$C$39:$C$782,СВЦЭМ!$A$39:$A$782,$A15,СВЦЭМ!$B$39:$B$782,V$11)+'СЕТ СН'!$F$12+СВЦЭМ!$D$10+'СЕТ СН'!$F$5-'СЕТ СН'!$F$20</f>
        <v>3472.7627801399999</v>
      </c>
      <c r="W15" s="36">
        <f>SUMIFS(СВЦЭМ!$C$39:$C$782,СВЦЭМ!$A$39:$A$782,$A15,СВЦЭМ!$B$39:$B$782,W$11)+'СЕТ СН'!$F$12+СВЦЭМ!$D$10+'СЕТ СН'!$F$5-'СЕТ СН'!$F$20</f>
        <v>3496.8869507199997</v>
      </c>
      <c r="X15" s="36">
        <f>SUMIFS(СВЦЭМ!$C$39:$C$782,СВЦЭМ!$A$39:$A$782,$A15,СВЦЭМ!$B$39:$B$782,X$11)+'СЕТ СН'!$F$12+СВЦЭМ!$D$10+'СЕТ СН'!$F$5-'СЕТ СН'!$F$20</f>
        <v>3515.2350930399998</v>
      </c>
      <c r="Y15" s="36">
        <f>SUMIFS(СВЦЭМ!$C$39:$C$782,СВЦЭМ!$A$39:$A$782,$A15,СВЦЭМ!$B$39:$B$782,Y$11)+'СЕТ СН'!$F$12+СВЦЭМ!$D$10+'СЕТ СН'!$F$5-'СЕТ СН'!$F$20</f>
        <v>3521.0049654899999</v>
      </c>
    </row>
    <row r="16" spans="1:27" ht="15.75" x14ac:dyDescent="0.2">
      <c r="A16" s="35">
        <f t="shared" si="0"/>
        <v>44260</v>
      </c>
      <c r="B16" s="36">
        <f>SUMIFS(СВЦЭМ!$C$39:$C$782,СВЦЭМ!$A$39:$A$782,$A16,СВЦЭМ!$B$39:$B$782,B$11)+'СЕТ СН'!$F$12+СВЦЭМ!$D$10+'СЕТ СН'!$F$5-'СЕТ СН'!$F$20</f>
        <v>3554.7514336300001</v>
      </c>
      <c r="C16" s="36">
        <f>SUMIFS(СВЦЭМ!$C$39:$C$782,СВЦЭМ!$A$39:$A$782,$A16,СВЦЭМ!$B$39:$B$782,C$11)+'СЕТ СН'!$F$12+СВЦЭМ!$D$10+'СЕТ СН'!$F$5-'СЕТ СН'!$F$20</f>
        <v>3591.9218412399996</v>
      </c>
      <c r="D16" s="36">
        <f>SUMIFS(СВЦЭМ!$C$39:$C$782,СВЦЭМ!$A$39:$A$782,$A16,СВЦЭМ!$B$39:$B$782,D$11)+'СЕТ СН'!$F$12+СВЦЭМ!$D$10+'СЕТ СН'!$F$5-'СЕТ СН'!$F$20</f>
        <v>3619.6601395799998</v>
      </c>
      <c r="E16" s="36">
        <f>SUMIFS(СВЦЭМ!$C$39:$C$782,СВЦЭМ!$A$39:$A$782,$A16,СВЦЭМ!$B$39:$B$782,E$11)+'СЕТ СН'!$F$12+СВЦЭМ!$D$10+'СЕТ СН'!$F$5-'СЕТ СН'!$F$20</f>
        <v>3626.37595151</v>
      </c>
      <c r="F16" s="36">
        <f>SUMIFS(СВЦЭМ!$C$39:$C$782,СВЦЭМ!$A$39:$A$782,$A16,СВЦЭМ!$B$39:$B$782,F$11)+'СЕТ СН'!$F$12+СВЦЭМ!$D$10+'СЕТ СН'!$F$5-'СЕТ СН'!$F$20</f>
        <v>3651.97510388</v>
      </c>
      <c r="G16" s="36">
        <f>SUMIFS(СВЦЭМ!$C$39:$C$782,СВЦЭМ!$A$39:$A$782,$A16,СВЦЭМ!$B$39:$B$782,G$11)+'СЕТ СН'!$F$12+СВЦЭМ!$D$10+'СЕТ СН'!$F$5-'СЕТ СН'!$F$20</f>
        <v>3658.9219468599999</v>
      </c>
      <c r="H16" s="36">
        <f>SUMIFS(СВЦЭМ!$C$39:$C$782,СВЦЭМ!$A$39:$A$782,$A16,СВЦЭМ!$B$39:$B$782,H$11)+'СЕТ СН'!$F$12+СВЦЭМ!$D$10+'СЕТ СН'!$F$5-'СЕТ СН'!$F$20</f>
        <v>3640.07679611</v>
      </c>
      <c r="I16" s="36">
        <f>SUMIFS(СВЦЭМ!$C$39:$C$782,СВЦЭМ!$A$39:$A$782,$A16,СВЦЭМ!$B$39:$B$782,I$11)+'СЕТ СН'!$F$12+СВЦЭМ!$D$10+'СЕТ СН'!$F$5-'СЕТ СН'!$F$20</f>
        <v>3595.0030823799998</v>
      </c>
      <c r="J16" s="36">
        <f>SUMIFS(СВЦЭМ!$C$39:$C$782,СВЦЭМ!$A$39:$A$782,$A16,СВЦЭМ!$B$39:$B$782,J$11)+'СЕТ СН'!$F$12+СВЦЭМ!$D$10+'СЕТ СН'!$F$5-'СЕТ СН'!$F$20</f>
        <v>3551.7726707800002</v>
      </c>
      <c r="K16" s="36">
        <f>SUMIFS(СВЦЭМ!$C$39:$C$782,СВЦЭМ!$A$39:$A$782,$A16,СВЦЭМ!$B$39:$B$782,K$11)+'СЕТ СН'!$F$12+СВЦЭМ!$D$10+'СЕТ СН'!$F$5-'СЕТ СН'!$F$20</f>
        <v>3518.9342645400002</v>
      </c>
      <c r="L16" s="36">
        <f>SUMIFS(СВЦЭМ!$C$39:$C$782,СВЦЭМ!$A$39:$A$782,$A16,СВЦЭМ!$B$39:$B$782,L$11)+'СЕТ СН'!$F$12+СВЦЭМ!$D$10+'СЕТ СН'!$F$5-'СЕТ СН'!$F$20</f>
        <v>3511.34756801</v>
      </c>
      <c r="M16" s="36">
        <f>SUMIFS(СВЦЭМ!$C$39:$C$782,СВЦЭМ!$A$39:$A$782,$A16,СВЦЭМ!$B$39:$B$782,M$11)+'СЕТ СН'!$F$12+СВЦЭМ!$D$10+'СЕТ СН'!$F$5-'СЕТ СН'!$F$20</f>
        <v>3509.0829070700001</v>
      </c>
      <c r="N16" s="36">
        <f>SUMIFS(СВЦЭМ!$C$39:$C$782,СВЦЭМ!$A$39:$A$782,$A16,СВЦЭМ!$B$39:$B$782,N$11)+'СЕТ СН'!$F$12+СВЦЭМ!$D$10+'СЕТ СН'!$F$5-'СЕТ СН'!$F$20</f>
        <v>3524.2048694800001</v>
      </c>
      <c r="O16" s="36">
        <f>SUMIFS(СВЦЭМ!$C$39:$C$782,СВЦЭМ!$A$39:$A$782,$A16,СВЦЭМ!$B$39:$B$782,O$11)+'СЕТ СН'!$F$12+СВЦЭМ!$D$10+'СЕТ СН'!$F$5-'СЕТ СН'!$F$20</f>
        <v>3574.9159366899999</v>
      </c>
      <c r="P16" s="36">
        <f>SUMIFS(СВЦЭМ!$C$39:$C$782,СВЦЭМ!$A$39:$A$782,$A16,СВЦЭМ!$B$39:$B$782,P$11)+'СЕТ СН'!$F$12+СВЦЭМ!$D$10+'СЕТ СН'!$F$5-'СЕТ СН'!$F$20</f>
        <v>3602.4322877599998</v>
      </c>
      <c r="Q16" s="36">
        <f>SUMIFS(СВЦЭМ!$C$39:$C$782,СВЦЭМ!$A$39:$A$782,$A16,СВЦЭМ!$B$39:$B$782,Q$11)+'СЕТ СН'!$F$12+СВЦЭМ!$D$10+'СЕТ СН'!$F$5-'СЕТ СН'!$F$20</f>
        <v>3617.90908498</v>
      </c>
      <c r="R16" s="36">
        <f>SUMIFS(СВЦЭМ!$C$39:$C$782,СВЦЭМ!$A$39:$A$782,$A16,СВЦЭМ!$B$39:$B$782,R$11)+'СЕТ СН'!$F$12+СВЦЭМ!$D$10+'СЕТ СН'!$F$5-'СЕТ СН'!$F$20</f>
        <v>3613.4496426599999</v>
      </c>
      <c r="S16" s="36">
        <f>SUMIFS(СВЦЭМ!$C$39:$C$782,СВЦЭМ!$A$39:$A$782,$A16,СВЦЭМ!$B$39:$B$782,S$11)+'СЕТ СН'!$F$12+СВЦЭМ!$D$10+'СЕТ СН'!$F$5-'СЕТ СН'!$F$20</f>
        <v>3575.32755911</v>
      </c>
      <c r="T16" s="36">
        <f>SUMIFS(СВЦЭМ!$C$39:$C$782,СВЦЭМ!$A$39:$A$782,$A16,СВЦЭМ!$B$39:$B$782,T$11)+'СЕТ СН'!$F$12+СВЦЭМ!$D$10+'СЕТ СН'!$F$5-'СЕТ СН'!$F$20</f>
        <v>3526.2419492600002</v>
      </c>
      <c r="U16" s="36">
        <f>SUMIFS(СВЦЭМ!$C$39:$C$782,СВЦЭМ!$A$39:$A$782,$A16,СВЦЭМ!$B$39:$B$782,U$11)+'СЕТ СН'!$F$12+СВЦЭМ!$D$10+'СЕТ СН'!$F$5-'СЕТ СН'!$F$20</f>
        <v>3487.45619936</v>
      </c>
      <c r="V16" s="36">
        <f>SUMIFS(СВЦЭМ!$C$39:$C$782,СВЦЭМ!$A$39:$A$782,$A16,СВЦЭМ!$B$39:$B$782,V$11)+'СЕТ СН'!$F$12+СВЦЭМ!$D$10+'СЕТ СН'!$F$5-'СЕТ СН'!$F$20</f>
        <v>3511.4551734799998</v>
      </c>
      <c r="W16" s="36">
        <f>SUMIFS(СВЦЭМ!$C$39:$C$782,СВЦЭМ!$A$39:$A$782,$A16,СВЦЭМ!$B$39:$B$782,W$11)+'СЕТ СН'!$F$12+СВЦЭМ!$D$10+'СЕТ СН'!$F$5-'СЕТ СН'!$F$20</f>
        <v>3520.8863800399999</v>
      </c>
      <c r="X16" s="36">
        <f>SUMIFS(СВЦЭМ!$C$39:$C$782,СВЦЭМ!$A$39:$A$782,$A16,СВЦЭМ!$B$39:$B$782,X$11)+'СЕТ СН'!$F$12+СВЦЭМ!$D$10+'СЕТ СН'!$F$5-'СЕТ СН'!$F$20</f>
        <v>3541.8664840900001</v>
      </c>
      <c r="Y16" s="36">
        <f>SUMIFS(СВЦЭМ!$C$39:$C$782,СВЦЭМ!$A$39:$A$782,$A16,СВЦЭМ!$B$39:$B$782,Y$11)+'СЕТ СН'!$F$12+СВЦЭМ!$D$10+'СЕТ СН'!$F$5-'СЕТ СН'!$F$20</f>
        <v>3549.3929096500001</v>
      </c>
    </row>
    <row r="17" spans="1:25" ht="15.75" x14ac:dyDescent="0.2">
      <c r="A17" s="35">
        <f t="shared" si="0"/>
        <v>44261</v>
      </c>
      <c r="B17" s="36">
        <f>SUMIFS(СВЦЭМ!$C$39:$C$782,СВЦЭМ!$A$39:$A$782,$A17,СВЦЭМ!$B$39:$B$782,B$11)+'СЕТ СН'!$F$12+СВЦЭМ!$D$10+'СЕТ СН'!$F$5-'СЕТ СН'!$F$20</f>
        <v>3603.7109613799998</v>
      </c>
      <c r="C17" s="36">
        <f>SUMIFS(СВЦЭМ!$C$39:$C$782,СВЦЭМ!$A$39:$A$782,$A17,СВЦЭМ!$B$39:$B$782,C$11)+'СЕТ СН'!$F$12+СВЦЭМ!$D$10+'СЕТ СН'!$F$5-'СЕТ СН'!$F$20</f>
        <v>3671.4302505599999</v>
      </c>
      <c r="D17" s="36">
        <f>SUMIFS(СВЦЭМ!$C$39:$C$782,СВЦЭМ!$A$39:$A$782,$A17,СВЦЭМ!$B$39:$B$782,D$11)+'СЕТ СН'!$F$12+СВЦЭМ!$D$10+'СЕТ СН'!$F$5-'СЕТ СН'!$F$20</f>
        <v>3682.74471494</v>
      </c>
      <c r="E17" s="36">
        <f>SUMIFS(СВЦЭМ!$C$39:$C$782,СВЦЭМ!$A$39:$A$782,$A17,СВЦЭМ!$B$39:$B$782,E$11)+'СЕТ СН'!$F$12+СВЦЭМ!$D$10+'СЕТ СН'!$F$5-'СЕТ СН'!$F$20</f>
        <v>3694.8842502699999</v>
      </c>
      <c r="F17" s="36">
        <f>SUMIFS(СВЦЭМ!$C$39:$C$782,СВЦЭМ!$A$39:$A$782,$A17,СВЦЭМ!$B$39:$B$782,F$11)+'СЕТ СН'!$F$12+СВЦЭМ!$D$10+'СЕТ СН'!$F$5-'СЕТ СН'!$F$20</f>
        <v>3700.0351965999998</v>
      </c>
      <c r="G17" s="36">
        <f>SUMIFS(СВЦЭМ!$C$39:$C$782,СВЦЭМ!$A$39:$A$782,$A17,СВЦЭМ!$B$39:$B$782,G$11)+'СЕТ СН'!$F$12+СВЦЭМ!$D$10+'СЕТ СН'!$F$5-'СЕТ СН'!$F$20</f>
        <v>3697.77287652</v>
      </c>
      <c r="H17" s="36">
        <f>SUMIFS(СВЦЭМ!$C$39:$C$782,СВЦЭМ!$A$39:$A$782,$A17,СВЦЭМ!$B$39:$B$782,H$11)+'СЕТ СН'!$F$12+СВЦЭМ!$D$10+'СЕТ СН'!$F$5-'СЕТ СН'!$F$20</f>
        <v>3702.1914711999998</v>
      </c>
      <c r="I17" s="36">
        <f>SUMIFS(СВЦЭМ!$C$39:$C$782,СВЦЭМ!$A$39:$A$782,$A17,СВЦЭМ!$B$39:$B$782,I$11)+'СЕТ СН'!$F$12+СВЦЭМ!$D$10+'СЕТ СН'!$F$5-'СЕТ СН'!$F$20</f>
        <v>3663.9276703199998</v>
      </c>
      <c r="J17" s="36">
        <f>SUMIFS(СВЦЭМ!$C$39:$C$782,СВЦЭМ!$A$39:$A$782,$A17,СВЦЭМ!$B$39:$B$782,J$11)+'СЕТ СН'!$F$12+СВЦЭМ!$D$10+'СЕТ СН'!$F$5-'СЕТ СН'!$F$20</f>
        <v>3584.0395168699997</v>
      </c>
      <c r="K17" s="36">
        <f>SUMIFS(СВЦЭМ!$C$39:$C$782,СВЦЭМ!$A$39:$A$782,$A17,СВЦЭМ!$B$39:$B$782,K$11)+'СЕТ СН'!$F$12+СВЦЭМ!$D$10+'СЕТ СН'!$F$5-'СЕТ СН'!$F$20</f>
        <v>3522.2338765700001</v>
      </c>
      <c r="L17" s="36">
        <f>SUMIFS(СВЦЭМ!$C$39:$C$782,СВЦЭМ!$A$39:$A$782,$A17,СВЦЭМ!$B$39:$B$782,L$11)+'СЕТ СН'!$F$12+СВЦЭМ!$D$10+'СЕТ СН'!$F$5-'СЕТ СН'!$F$20</f>
        <v>3492.4568559099998</v>
      </c>
      <c r="M17" s="36">
        <f>SUMIFS(СВЦЭМ!$C$39:$C$782,СВЦЭМ!$A$39:$A$782,$A17,СВЦЭМ!$B$39:$B$782,M$11)+'СЕТ СН'!$F$12+СВЦЭМ!$D$10+'СЕТ СН'!$F$5-'СЕТ СН'!$F$20</f>
        <v>3492.7419518500001</v>
      </c>
      <c r="N17" s="36">
        <f>SUMIFS(СВЦЭМ!$C$39:$C$782,СВЦЭМ!$A$39:$A$782,$A17,СВЦЭМ!$B$39:$B$782,N$11)+'СЕТ СН'!$F$12+СВЦЭМ!$D$10+'СЕТ СН'!$F$5-'СЕТ СН'!$F$20</f>
        <v>3502.3721367399999</v>
      </c>
      <c r="O17" s="36">
        <f>SUMIFS(СВЦЭМ!$C$39:$C$782,СВЦЭМ!$A$39:$A$782,$A17,СВЦЭМ!$B$39:$B$782,O$11)+'СЕТ СН'!$F$12+СВЦЭМ!$D$10+'СЕТ СН'!$F$5-'СЕТ СН'!$F$20</f>
        <v>3549.5979846700002</v>
      </c>
      <c r="P17" s="36">
        <f>SUMIFS(СВЦЭМ!$C$39:$C$782,СВЦЭМ!$A$39:$A$782,$A17,СВЦЭМ!$B$39:$B$782,P$11)+'СЕТ СН'!$F$12+СВЦЭМ!$D$10+'СЕТ СН'!$F$5-'СЕТ СН'!$F$20</f>
        <v>3567.09006804</v>
      </c>
      <c r="Q17" s="36">
        <f>SUMIFS(СВЦЭМ!$C$39:$C$782,СВЦЭМ!$A$39:$A$782,$A17,СВЦЭМ!$B$39:$B$782,Q$11)+'СЕТ СН'!$F$12+СВЦЭМ!$D$10+'СЕТ СН'!$F$5-'СЕТ СН'!$F$20</f>
        <v>3594.2279567999999</v>
      </c>
      <c r="R17" s="36">
        <f>SUMIFS(СВЦЭМ!$C$39:$C$782,СВЦЭМ!$A$39:$A$782,$A17,СВЦЭМ!$B$39:$B$782,R$11)+'СЕТ СН'!$F$12+СВЦЭМ!$D$10+'СЕТ СН'!$F$5-'СЕТ СН'!$F$20</f>
        <v>3585.6392043799997</v>
      </c>
      <c r="S17" s="36">
        <f>SUMIFS(СВЦЭМ!$C$39:$C$782,СВЦЭМ!$A$39:$A$782,$A17,СВЦЭМ!$B$39:$B$782,S$11)+'СЕТ СН'!$F$12+СВЦЭМ!$D$10+'СЕТ СН'!$F$5-'СЕТ СН'!$F$20</f>
        <v>3541.9110851200003</v>
      </c>
      <c r="T17" s="36">
        <f>SUMIFS(СВЦЭМ!$C$39:$C$782,СВЦЭМ!$A$39:$A$782,$A17,СВЦЭМ!$B$39:$B$782,T$11)+'СЕТ СН'!$F$12+СВЦЭМ!$D$10+'СЕТ СН'!$F$5-'СЕТ СН'!$F$20</f>
        <v>3498.7801399099999</v>
      </c>
      <c r="U17" s="36">
        <f>SUMIFS(СВЦЭМ!$C$39:$C$782,СВЦЭМ!$A$39:$A$782,$A17,СВЦЭМ!$B$39:$B$782,U$11)+'СЕТ СН'!$F$12+СВЦЭМ!$D$10+'СЕТ СН'!$F$5-'СЕТ СН'!$F$20</f>
        <v>3471.9300613800001</v>
      </c>
      <c r="V17" s="36">
        <f>SUMIFS(СВЦЭМ!$C$39:$C$782,СВЦЭМ!$A$39:$A$782,$A17,СВЦЭМ!$B$39:$B$782,V$11)+'СЕТ СН'!$F$12+СВЦЭМ!$D$10+'СЕТ СН'!$F$5-'СЕТ СН'!$F$20</f>
        <v>3476.51399696</v>
      </c>
      <c r="W17" s="36">
        <f>SUMIFS(СВЦЭМ!$C$39:$C$782,СВЦЭМ!$A$39:$A$782,$A17,СВЦЭМ!$B$39:$B$782,W$11)+'СЕТ СН'!$F$12+СВЦЭМ!$D$10+'СЕТ СН'!$F$5-'СЕТ СН'!$F$20</f>
        <v>3481.6559790700003</v>
      </c>
      <c r="X17" s="36">
        <f>SUMIFS(СВЦЭМ!$C$39:$C$782,СВЦЭМ!$A$39:$A$782,$A17,СВЦЭМ!$B$39:$B$782,X$11)+'СЕТ СН'!$F$12+СВЦЭМ!$D$10+'СЕТ СН'!$F$5-'СЕТ СН'!$F$20</f>
        <v>3502.8519096700002</v>
      </c>
      <c r="Y17" s="36">
        <f>SUMIFS(СВЦЭМ!$C$39:$C$782,СВЦЭМ!$A$39:$A$782,$A17,СВЦЭМ!$B$39:$B$782,Y$11)+'СЕТ СН'!$F$12+СВЦЭМ!$D$10+'СЕТ СН'!$F$5-'СЕТ СН'!$F$20</f>
        <v>3525.7401215300001</v>
      </c>
    </row>
    <row r="18" spans="1:25" ht="15.75" x14ac:dyDescent="0.2">
      <c r="A18" s="35">
        <f t="shared" si="0"/>
        <v>44262</v>
      </c>
      <c r="B18" s="36">
        <f>SUMIFS(СВЦЭМ!$C$39:$C$782,СВЦЭМ!$A$39:$A$782,$A18,СВЦЭМ!$B$39:$B$782,B$11)+'СЕТ СН'!$F$12+СВЦЭМ!$D$10+'СЕТ СН'!$F$5-'СЕТ СН'!$F$20</f>
        <v>3562.0164038699995</v>
      </c>
      <c r="C18" s="36">
        <f>SUMIFS(СВЦЭМ!$C$39:$C$782,СВЦЭМ!$A$39:$A$782,$A18,СВЦЭМ!$B$39:$B$782,C$11)+'СЕТ СН'!$F$12+СВЦЭМ!$D$10+'СЕТ СН'!$F$5-'СЕТ СН'!$F$20</f>
        <v>3622.6609196999998</v>
      </c>
      <c r="D18" s="36">
        <f>SUMIFS(СВЦЭМ!$C$39:$C$782,СВЦЭМ!$A$39:$A$782,$A18,СВЦЭМ!$B$39:$B$782,D$11)+'СЕТ СН'!$F$12+СВЦЭМ!$D$10+'СЕТ СН'!$F$5-'СЕТ СН'!$F$20</f>
        <v>3656.2200839799998</v>
      </c>
      <c r="E18" s="36">
        <f>SUMIFS(СВЦЭМ!$C$39:$C$782,СВЦЭМ!$A$39:$A$782,$A18,СВЦЭМ!$B$39:$B$782,E$11)+'СЕТ СН'!$F$12+СВЦЭМ!$D$10+'СЕТ СН'!$F$5-'СЕТ СН'!$F$20</f>
        <v>3666.3818698599998</v>
      </c>
      <c r="F18" s="36">
        <f>SUMIFS(СВЦЭМ!$C$39:$C$782,СВЦЭМ!$A$39:$A$782,$A18,СВЦЭМ!$B$39:$B$782,F$11)+'СЕТ СН'!$F$12+СВЦЭМ!$D$10+'СЕТ СН'!$F$5-'СЕТ СН'!$F$20</f>
        <v>3669.6843946099998</v>
      </c>
      <c r="G18" s="36">
        <f>SUMIFS(СВЦЭМ!$C$39:$C$782,СВЦЭМ!$A$39:$A$782,$A18,СВЦЭМ!$B$39:$B$782,G$11)+'СЕТ СН'!$F$12+СВЦЭМ!$D$10+'СЕТ СН'!$F$5-'СЕТ СН'!$F$20</f>
        <v>3673.5575308699999</v>
      </c>
      <c r="H18" s="36">
        <f>SUMIFS(СВЦЭМ!$C$39:$C$782,СВЦЭМ!$A$39:$A$782,$A18,СВЦЭМ!$B$39:$B$782,H$11)+'СЕТ СН'!$F$12+СВЦЭМ!$D$10+'СЕТ СН'!$F$5-'СЕТ СН'!$F$20</f>
        <v>3656.5523011300002</v>
      </c>
      <c r="I18" s="36">
        <f>SUMIFS(СВЦЭМ!$C$39:$C$782,СВЦЭМ!$A$39:$A$782,$A18,СВЦЭМ!$B$39:$B$782,I$11)+'СЕТ СН'!$F$12+СВЦЭМ!$D$10+'СЕТ СН'!$F$5-'СЕТ СН'!$F$20</f>
        <v>3622.2921538399996</v>
      </c>
      <c r="J18" s="36">
        <f>SUMIFS(СВЦЭМ!$C$39:$C$782,СВЦЭМ!$A$39:$A$782,$A18,СВЦЭМ!$B$39:$B$782,J$11)+'СЕТ СН'!$F$12+СВЦЭМ!$D$10+'СЕТ СН'!$F$5-'СЕТ СН'!$F$20</f>
        <v>3565.2702696799997</v>
      </c>
      <c r="K18" s="36">
        <f>SUMIFS(СВЦЭМ!$C$39:$C$782,СВЦЭМ!$A$39:$A$782,$A18,СВЦЭМ!$B$39:$B$782,K$11)+'СЕТ СН'!$F$12+СВЦЭМ!$D$10+'СЕТ СН'!$F$5-'СЕТ СН'!$F$20</f>
        <v>3523.5154370300002</v>
      </c>
      <c r="L18" s="36">
        <f>SUMIFS(СВЦЭМ!$C$39:$C$782,СВЦЭМ!$A$39:$A$782,$A18,СВЦЭМ!$B$39:$B$782,L$11)+'СЕТ СН'!$F$12+СВЦЭМ!$D$10+'СЕТ СН'!$F$5-'СЕТ СН'!$F$20</f>
        <v>3509.71012776</v>
      </c>
      <c r="M18" s="36">
        <f>SUMIFS(СВЦЭМ!$C$39:$C$782,СВЦЭМ!$A$39:$A$782,$A18,СВЦЭМ!$B$39:$B$782,M$11)+'СЕТ СН'!$F$12+СВЦЭМ!$D$10+'СЕТ СН'!$F$5-'СЕТ СН'!$F$20</f>
        <v>3516.9401985499999</v>
      </c>
      <c r="N18" s="36">
        <f>SUMIFS(СВЦЭМ!$C$39:$C$782,СВЦЭМ!$A$39:$A$782,$A18,СВЦЭМ!$B$39:$B$782,N$11)+'СЕТ СН'!$F$12+СВЦЭМ!$D$10+'СЕТ СН'!$F$5-'СЕТ СН'!$F$20</f>
        <v>3534.7541089799997</v>
      </c>
      <c r="O18" s="36">
        <f>SUMIFS(СВЦЭМ!$C$39:$C$782,СВЦЭМ!$A$39:$A$782,$A18,СВЦЭМ!$B$39:$B$782,O$11)+'СЕТ СН'!$F$12+СВЦЭМ!$D$10+'СЕТ СН'!$F$5-'СЕТ СН'!$F$20</f>
        <v>3571.2810139000003</v>
      </c>
      <c r="P18" s="36">
        <f>SUMIFS(СВЦЭМ!$C$39:$C$782,СВЦЭМ!$A$39:$A$782,$A18,СВЦЭМ!$B$39:$B$782,P$11)+'СЕТ СН'!$F$12+СВЦЭМ!$D$10+'СЕТ СН'!$F$5-'СЕТ СН'!$F$20</f>
        <v>3601.1011028100002</v>
      </c>
      <c r="Q18" s="36">
        <f>SUMIFS(СВЦЭМ!$C$39:$C$782,СВЦЭМ!$A$39:$A$782,$A18,СВЦЭМ!$B$39:$B$782,Q$11)+'СЕТ СН'!$F$12+СВЦЭМ!$D$10+'СЕТ СН'!$F$5-'СЕТ СН'!$F$20</f>
        <v>3626.57478984</v>
      </c>
      <c r="R18" s="36">
        <f>SUMIFS(СВЦЭМ!$C$39:$C$782,СВЦЭМ!$A$39:$A$782,$A18,СВЦЭМ!$B$39:$B$782,R$11)+'СЕТ СН'!$F$12+СВЦЭМ!$D$10+'СЕТ СН'!$F$5-'СЕТ СН'!$F$20</f>
        <v>3616.45492995</v>
      </c>
      <c r="S18" s="36">
        <f>SUMIFS(СВЦЭМ!$C$39:$C$782,СВЦЭМ!$A$39:$A$782,$A18,СВЦЭМ!$B$39:$B$782,S$11)+'СЕТ СН'!$F$12+СВЦЭМ!$D$10+'СЕТ СН'!$F$5-'СЕТ СН'!$F$20</f>
        <v>3582.5470161900002</v>
      </c>
      <c r="T18" s="36">
        <f>SUMIFS(СВЦЭМ!$C$39:$C$782,СВЦЭМ!$A$39:$A$782,$A18,СВЦЭМ!$B$39:$B$782,T$11)+'СЕТ СН'!$F$12+СВЦЭМ!$D$10+'СЕТ СН'!$F$5-'СЕТ СН'!$F$20</f>
        <v>3533.5872305299999</v>
      </c>
      <c r="U18" s="36">
        <f>SUMIFS(СВЦЭМ!$C$39:$C$782,СВЦЭМ!$A$39:$A$782,$A18,СВЦЭМ!$B$39:$B$782,U$11)+'СЕТ СН'!$F$12+СВЦЭМ!$D$10+'СЕТ СН'!$F$5-'СЕТ СН'!$F$20</f>
        <v>3497.1689038899999</v>
      </c>
      <c r="V18" s="36">
        <f>SUMIFS(СВЦЭМ!$C$39:$C$782,СВЦЭМ!$A$39:$A$782,$A18,СВЦЭМ!$B$39:$B$782,V$11)+'СЕТ СН'!$F$12+СВЦЭМ!$D$10+'СЕТ СН'!$F$5-'СЕТ СН'!$F$20</f>
        <v>3505.1067102500001</v>
      </c>
      <c r="W18" s="36">
        <f>SUMIFS(СВЦЭМ!$C$39:$C$782,СВЦЭМ!$A$39:$A$782,$A18,СВЦЭМ!$B$39:$B$782,W$11)+'СЕТ СН'!$F$12+СВЦЭМ!$D$10+'СЕТ СН'!$F$5-'СЕТ СН'!$F$20</f>
        <v>3525.2311295899999</v>
      </c>
      <c r="X18" s="36">
        <f>SUMIFS(СВЦЭМ!$C$39:$C$782,СВЦЭМ!$A$39:$A$782,$A18,СВЦЭМ!$B$39:$B$782,X$11)+'СЕТ СН'!$F$12+СВЦЭМ!$D$10+'СЕТ СН'!$F$5-'СЕТ СН'!$F$20</f>
        <v>3536.9144572999999</v>
      </c>
      <c r="Y18" s="36">
        <f>SUMIFS(СВЦЭМ!$C$39:$C$782,СВЦЭМ!$A$39:$A$782,$A18,СВЦЭМ!$B$39:$B$782,Y$11)+'СЕТ СН'!$F$12+СВЦЭМ!$D$10+'СЕТ СН'!$F$5-'СЕТ СН'!$F$20</f>
        <v>3552.1736029200001</v>
      </c>
    </row>
    <row r="19" spans="1:25" ht="15.75" x14ac:dyDescent="0.2">
      <c r="A19" s="35">
        <f t="shared" si="0"/>
        <v>44263</v>
      </c>
      <c r="B19" s="36">
        <f>SUMIFS(СВЦЭМ!$C$39:$C$782,СВЦЭМ!$A$39:$A$782,$A19,СВЦЭМ!$B$39:$B$782,B$11)+'СЕТ СН'!$F$12+СВЦЭМ!$D$10+'СЕТ СН'!$F$5-'СЕТ СН'!$F$20</f>
        <v>3574.0278662800001</v>
      </c>
      <c r="C19" s="36">
        <f>SUMIFS(СВЦЭМ!$C$39:$C$782,СВЦЭМ!$A$39:$A$782,$A19,СВЦЭМ!$B$39:$B$782,C$11)+'СЕТ СН'!$F$12+СВЦЭМ!$D$10+'СЕТ СН'!$F$5-'СЕТ СН'!$F$20</f>
        <v>3633.72234497</v>
      </c>
      <c r="D19" s="36">
        <f>SUMIFS(СВЦЭМ!$C$39:$C$782,СВЦЭМ!$A$39:$A$782,$A19,СВЦЭМ!$B$39:$B$782,D$11)+'СЕТ СН'!$F$12+СВЦЭМ!$D$10+'СЕТ СН'!$F$5-'СЕТ СН'!$F$20</f>
        <v>3671.7605728199997</v>
      </c>
      <c r="E19" s="36">
        <f>SUMIFS(СВЦЭМ!$C$39:$C$782,СВЦЭМ!$A$39:$A$782,$A19,СВЦЭМ!$B$39:$B$782,E$11)+'СЕТ СН'!$F$12+СВЦЭМ!$D$10+'СЕТ СН'!$F$5-'СЕТ СН'!$F$20</f>
        <v>3668.2969318400001</v>
      </c>
      <c r="F19" s="36">
        <f>SUMIFS(СВЦЭМ!$C$39:$C$782,СВЦЭМ!$A$39:$A$782,$A19,СВЦЭМ!$B$39:$B$782,F$11)+'СЕТ СН'!$F$12+СВЦЭМ!$D$10+'СЕТ СН'!$F$5-'СЕТ СН'!$F$20</f>
        <v>3667.8092652199998</v>
      </c>
      <c r="G19" s="36">
        <f>SUMIFS(СВЦЭМ!$C$39:$C$782,СВЦЭМ!$A$39:$A$782,$A19,СВЦЭМ!$B$39:$B$782,G$11)+'СЕТ СН'!$F$12+СВЦЭМ!$D$10+'СЕТ СН'!$F$5-'СЕТ СН'!$F$20</f>
        <v>3664.4340729400001</v>
      </c>
      <c r="H19" s="36">
        <f>SUMIFS(СВЦЭМ!$C$39:$C$782,СВЦЭМ!$A$39:$A$782,$A19,СВЦЭМ!$B$39:$B$782,H$11)+'СЕТ СН'!$F$12+СВЦЭМ!$D$10+'СЕТ СН'!$F$5-'СЕТ СН'!$F$20</f>
        <v>3665.9043766099999</v>
      </c>
      <c r="I19" s="36">
        <f>SUMIFS(СВЦЭМ!$C$39:$C$782,СВЦЭМ!$A$39:$A$782,$A19,СВЦЭМ!$B$39:$B$782,I$11)+'СЕТ СН'!$F$12+СВЦЭМ!$D$10+'СЕТ СН'!$F$5-'СЕТ СН'!$F$20</f>
        <v>3645.5255964799999</v>
      </c>
      <c r="J19" s="36">
        <f>SUMIFS(СВЦЭМ!$C$39:$C$782,СВЦЭМ!$A$39:$A$782,$A19,СВЦЭМ!$B$39:$B$782,J$11)+'СЕТ СН'!$F$12+СВЦЭМ!$D$10+'СЕТ СН'!$F$5-'СЕТ СН'!$F$20</f>
        <v>3596.5064875099997</v>
      </c>
      <c r="K19" s="36">
        <f>SUMIFS(СВЦЭМ!$C$39:$C$782,СВЦЭМ!$A$39:$A$782,$A19,СВЦЭМ!$B$39:$B$782,K$11)+'СЕТ СН'!$F$12+СВЦЭМ!$D$10+'СЕТ СН'!$F$5-'СЕТ СН'!$F$20</f>
        <v>3550.3164090999999</v>
      </c>
      <c r="L19" s="36">
        <f>SUMIFS(СВЦЭМ!$C$39:$C$782,СВЦЭМ!$A$39:$A$782,$A19,СВЦЭМ!$B$39:$B$782,L$11)+'СЕТ СН'!$F$12+СВЦЭМ!$D$10+'СЕТ СН'!$F$5-'СЕТ СН'!$F$20</f>
        <v>3537.9761972800002</v>
      </c>
      <c r="M19" s="36">
        <f>SUMIFS(СВЦЭМ!$C$39:$C$782,СВЦЭМ!$A$39:$A$782,$A19,СВЦЭМ!$B$39:$B$782,M$11)+'СЕТ СН'!$F$12+СВЦЭМ!$D$10+'СЕТ СН'!$F$5-'СЕТ СН'!$F$20</f>
        <v>3537.3263084099999</v>
      </c>
      <c r="N19" s="36">
        <f>SUMIFS(СВЦЭМ!$C$39:$C$782,СВЦЭМ!$A$39:$A$782,$A19,СВЦЭМ!$B$39:$B$782,N$11)+'СЕТ СН'!$F$12+СВЦЭМ!$D$10+'СЕТ СН'!$F$5-'СЕТ СН'!$F$20</f>
        <v>3544.7636990199999</v>
      </c>
      <c r="O19" s="36">
        <f>SUMIFS(СВЦЭМ!$C$39:$C$782,СВЦЭМ!$A$39:$A$782,$A19,СВЦЭМ!$B$39:$B$782,O$11)+'СЕТ СН'!$F$12+СВЦЭМ!$D$10+'СЕТ СН'!$F$5-'СЕТ СН'!$F$20</f>
        <v>3589.4762481899998</v>
      </c>
      <c r="P19" s="36">
        <f>SUMIFS(СВЦЭМ!$C$39:$C$782,СВЦЭМ!$A$39:$A$782,$A19,СВЦЭМ!$B$39:$B$782,P$11)+'СЕТ СН'!$F$12+СВЦЭМ!$D$10+'СЕТ СН'!$F$5-'СЕТ СН'!$F$20</f>
        <v>3601.8507903600002</v>
      </c>
      <c r="Q19" s="36">
        <f>SUMIFS(СВЦЭМ!$C$39:$C$782,СВЦЭМ!$A$39:$A$782,$A19,СВЦЭМ!$B$39:$B$782,Q$11)+'СЕТ СН'!$F$12+СВЦЭМ!$D$10+'СЕТ СН'!$F$5-'СЕТ СН'!$F$20</f>
        <v>3621.5436857699997</v>
      </c>
      <c r="R19" s="36">
        <f>SUMIFS(СВЦЭМ!$C$39:$C$782,СВЦЭМ!$A$39:$A$782,$A19,СВЦЭМ!$B$39:$B$782,R$11)+'СЕТ СН'!$F$12+СВЦЭМ!$D$10+'СЕТ СН'!$F$5-'СЕТ СН'!$F$20</f>
        <v>3628.5150334099999</v>
      </c>
      <c r="S19" s="36">
        <f>SUMIFS(СВЦЭМ!$C$39:$C$782,СВЦЭМ!$A$39:$A$782,$A19,СВЦЭМ!$B$39:$B$782,S$11)+'СЕТ СН'!$F$12+СВЦЭМ!$D$10+'СЕТ СН'!$F$5-'СЕТ СН'!$F$20</f>
        <v>3590.7298544999999</v>
      </c>
      <c r="T19" s="36">
        <f>SUMIFS(СВЦЭМ!$C$39:$C$782,СВЦЭМ!$A$39:$A$782,$A19,СВЦЭМ!$B$39:$B$782,T$11)+'СЕТ СН'!$F$12+СВЦЭМ!$D$10+'СЕТ СН'!$F$5-'СЕТ СН'!$F$20</f>
        <v>3531.1566352899999</v>
      </c>
      <c r="U19" s="36">
        <f>SUMIFS(СВЦЭМ!$C$39:$C$782,СВЦЭМ!$A$39:$A$782,$A19,СВЦЭМ!$B$39:$B$782,U$11)+'СЕТ СН'!$F$12+СВЦЭМ!$D$10+'СЕТ СН'!$F$5-'СЕТ СН'!$F$20</f>
        <v>3493.19645098</v>
      </c>
      <c r="V19" s="36">
        <f>SUMIFS(СВЦЭМ!$C$39:$C$782,СВЦЭМ!$A$39:$A$782,$A19,СВЦЭМ!$B$39:$B$782,V$11)+'СЕТ СН'!$F$12+СВЦЭМ!$D$10+'СЕТ СН'!$F$5-'СЕТ СН'!$F$20</f>
        <v>3500.9059933799999</v>
      </c>
      <c r="W19" s="36">
        <f>SUMIFS(СВЦЭМ!$C$39:$C$782,СВЦЭМ!$A$39:$A$782,$A19,СВЦЭМ!$B$39:$B$782,W$11)+'СЕТ СН'!$F$12+СВЦЭМ!$D$10+'СЕТ СН'!$F$5-'СЕТ СН'!$F$20</f>
        <v>3521.2609275499999</v>
      </c>
      <c r="X19" s="36">
        <f>SUMIFS(СВЦЭМ!$C$39:$C$782,СВЦЭМ!$A$39:$A$782,$A19,СВЦЭМ!$B$39:$B$782,X$11)+'СЕТ СН'!$F$12+СВЦЭМ!$D$10+'СЕТ СН'!$F$5-'СЕТ СН'!$F$20</f>
        <v>3532.0676514900001</v>
      </c>
      <c r="Y19" s="36">
        <f>SUMIFS(СВЦЭМ!$C$39:$C$782,СВЦЭМ!$A$39:$A$782,$A19,СВЦЭМ!$B$39:$B$782,Y$11)+'СЕТ СН'!$F$12+СВЦЭМ!$D$10+'СЕТ СН'!$F$5-'СЕТ СН'!$F$20</f>
        <v>3548.10899681</v>
      </c>
    </row>
    <row r="20" spans="1:25" ht="15.75" x14ac:dyDescent="0.2">
      <c r="A20" s="35">
        <f t="shared" si="0"/>
        <v>44264</v>
      </c>
      <c r="B20" s="36">
        <f>SUMIFS(СВЦЭМ!$C$39:$C$782,СВЦЭМ!$A$39:$A$782,$A20,СВЦЭМ!$B$39:$B$782,B$11)+'СЕТ СН'!$F$12+СВЦЭМ!$D$10+'СЕТ СН'!$F$5-'СЕТ СН'!$F$20</f>
        <v>3543.1459440500003</v>
      </c>
      <c r="C20" s="36">
        <f>SUMIFS(СВЦЭМ!$C$39:$C$782,СВЦЭМ!$A$39:$A$782,$A20,СВЦЭМ!$B$39:$B$782,C$11)+'СЕТ СН'!$F$12+СВЦЭМ!$D$10+'СЕТ СН'!$F$5-'СЕТ СН'!$F$20</f>
        <v>3595.0667571200001</v>
      </c>
      <c r="D20" s="36">
        <f>SUMIFS(СВЦЭМ!$C$39:$C$782,СВЦЭМ!$A$39:$A$782,$A20,СВЦЭМ!$B$39:$B$782,D$11)+'СЕТ СН'!$F$12+СВЦЭМ!$D$10+'СЕТ СН'!$F$5-'СЕТ СН'!$F$20</f>
        <v>3656.73532527</v>
      </c>
      <c r="E20" s="36">
        <f>SUMIFS(СВЦЭМ!$C$39:$C$782,СВЦЭМ!$A$39:$A$782,$A20,СВЦЭМ!$B$39:$B$782,E$11)+'СЕТ СН'!$F$12+СВЦЭМ!$D$10+'СЕТ СН'!$F$5-'СЕТ СН'!$F$20</f>
        <v>3660.6128396699996</v>
      </c>
      <c r="F20" s="36">
        <f>SUMIFS(СВЦЭМ!$C$39:$C$782,СВЦЭМ!$A$39:$A$782,$A20,СВЦЭМ!$B$39:$B$782,F$11)+'СЕТ СН'!$F$12+СВЦЭМ!$D$10+'СЕТ СН'!$F$5-'СЕТ СН'!$F$20</f>
        <v>3665.7965210699999</v>
      </c>
      <c r="G20" s="36">
        <f>SUMIFS(СВЦЭМ!$C$39:$C$782,СВЦЭМ!$A$39:$A$782,$A20,СВЦЭМ!$B$39:$B$782,G$11)+'СЕТ СН'!$F$12+СВЦЭМ!$D$10+'СЕТ СН'!$F$5-'СЕТ СН'!$F$20</f>
        <v>3654.2087550899996</v>
      </c>
      <c r="H20" s="36">
        <f>SUMIFS(СВЦЭМ!$C$39:$C$782,СВЦЭМ!$A$39:$A$782,$A20,СВЦЭМ!$B$39:$B$782,H$11)+'СЕТ СН'!$F$12+СВЦЭМ!$D$10+'СЕТ СН'!$F$5-'СЕТ СН'!$F$20</f>
        <v>3619.6257077599998</v>
      </c>
      <c r="I20" s="36">
        <f>SUMIFS(СВЦЭМ!$C$39:$C$782,СВЦЭМ!$A$39:$A$782,$A20,СВЦЭМ!$B$39:$B$782,I$11)+'СЕТ СН'!$F$12+СВЦЭМ!$D$10+'СЕТ СН'!$F$5-'СЕТ СН'!$F$20</f>
        <v>3590.1393497199997</v>
      </c>
      <c r="J20" s="36">
        <f>SUMIFS(СВЦЭМ!$C$39:$C$782,СВЦЭМ!$A$39:$A$782,$A20,СВЦЭМ!$B$39:$B$782,J$11)+'СЕТ СН'!$F$12+СВЦЭМ!$D$10+'СЕТ СН'!$F$5-'СЕТ СН'!$F$20</f>
        <v>3547.0110151700001</v>
      </c>
      <c r="K20" s="36">
        <f>SUMIFS(СВЦЭМ!$C$39:$C$782,СВЦЭМ!$A$39:$A$782,$A20,СВЦЭМ!$B$39:$B$782,K$11)+'СЕТ СН'!$F$12+СВЦЭМ!$D$10+'СЕТ СН'!$F$5-'СЕТ СН'!$F$20</f>
        <v>3527.1302779500002</v>
      </c>
      <c r="L20" s="36">
        <f>SUMIFS(СВЦЭМ!$C$39:$C$782,СВЦЭМ!$A$39:$A$782,$A20,СВЦЭМ!$B$39:$B$782,L$11)+'СЕТ СН'!$F$12+СВЦЭМ!$D$10+'СЕТ СН'!$F$5-'СЕТ СН'!$F$20</f>
        <v>3526.7509065200002</v>
      </c>
      <c r="M20" s="36">
        <f>SUMIFS(СВЦЭМ!$C$39:$C$782,СВЦЭМ!$A$39:$A$782,$A20,СВЦЭМ!$B$39:$B$782,M$11)+'СЕТ СН'!$F$12+СВЦЭМ!$D$10+'СЕТ СН'!$F$5-'СЕТ СН'!$F$20</f>
        <v>3540.0796302799999</v>
      </c>
      <c r="N20" s="36">
        <f>SUMIFS(СВЦЭМ!$C$39:$C$782,СВЦЭМ!$A$39:$A$782,$A20,СВЦЭМ!$B$39:$B$782,N$11)+'СЕТ СН'!$F$12+СВЦЭМ!$D$10+'СЕТ СН'!$F$5-'СЕТ СН'!$F$20</f>
        <v>3556.4681490000003</v>
      </c>
      <c r="O20" s="36">
        <f>SUMIFS(СВЦЭМ!$C$39:$C$782,СВЦЭМ!$A$39:$A$782,$A20,СВЦЭМ!$B$39:$B$782,O$11)+'СЕТ СН'!$F$12+СВЦЭМ!$D$10+'СЕТ СН'!$F$5-'СЕТ СН'!$F$20</f>
        <v>3592.2099483499996</v>
      </c>
      <c r="P20" s="36">
        <f>SUMIFS(СВЦЭМ!$C$39:$C$782,СВЦЭМ!$A$39:$A$782,$A20,СВЦЭМ!$B$39:$B$782,P$11)+'СЕТ СН'!$F$12+СВЦЭМ!$D$10+'СЕТ СН'!$F$5-'СЕТ СН'!$F$20</f>
        <v>3597.5187811999999</v>
      </c>
      <c r="Q20" s="36">
        <f>SUMIFS(СВЦЭМ!$C$39:$C$782,СВЦЭМ!$A$39:$A$782,$A20,СВЦЭМ!$B$39:$B$782,Q$11)+'СЕТ СН'!$F$12+СВЦЭМ!$D$10+'СЕТ СН'!$F$5-'СЕТ СН'!$F$20</f>
        <v>3600.7758223000001</v>
      </c>
      <c r="R20" s="36">
        <f>SUMIFS(СВЦЭМ!$C$39:$C$782,СВЦЭМ!$A$39:$A$782,$A20,СВЦЭМ!$B$39:$B$782,R$11)+'СЕТ СН'!$F$12+СВЦЭМ!$D$10+'СЕТ СН'!$F$5-'СЕТ СН'!$F$20</f>
        <v>3606.7817104799997</v>
      </c>
      <c r="S20" s="36">
        <f>SUMIFS(СВЦЭМ!$C$39:$C$782,СВЦЭМ!$A$39:$A$782,$A20,СВЦЭМ!$B$39:$B$782,S$11)+'СЕТ СН'!$F$12+СВЦЭМ!$D$10+'СЕТ СН'!$F$5-'СЕТ СН'!$F$20</f>
        <v>3591.4037622199999</v>
      </c>
      <c r="T20" s="36">
        <f>SUMIFS(СВЦЭМ!$C$39:$C$782,СВЦЭМ!$A$39:$A$782,$A20,СВЦЭМ!$B$39:$B$782,T$11)+'СЕТ СН'!$F$12+СВЦЭМ!$D$10+'СЕТ СН'!$F$5-'СЕТ СН'!$F$20</f>
        <v>3538.7580527</v>
      </c>
      <c r="U20" s="36">
        <f>SUMIFS(СВЦЭМ!$C$39:$C$782,СВЦЭМ!$A$39:$A$782,$A20,СВЦЭМ!$B$39:$B$782,U$11)+'СЕТ СН'!$F$12+СВЦЭМ!$D$10+'СЕТ СН'!$F$5-'СЕТ СН'!$F$20</f>
        <v>3501.6495505499997</v>
      </c>
      <c r="V20" s="36">
        <f>SUMIFS(СВЦЭМ!$C$39:$C$782,СВЦЭМ!$A$39:$A$782,$A20,СВЦЭМ!$B$39:$B$782,V$11)+'СЕТ СН'!$F$12+СВЦЭМ!$D$10+'СЕТ СН'!$F$5-'СЕТ СН'!$F$20</f>
        <v>3505.2877108299999</v>
      </c>
      <c r="W20" s="36">
        <f>SUMIFS(СВЦЭМ!$C$39:$C$782,СВЦЭМ!$A$39:$A$782,$A20,СВЦЭМ!$B$39:$B$782,W$11)+'СЕТ СН'!$F$12+СВЦЭМ!$D$10+'СЕТ СН'!$F$5-'СЕТ СН'!$F$20</f>
        <v>3524.2715237500001</v>
      </c>
      <c r="X20" s="36">
        <f>SUMIFS(СВЦЭМ!$C$39:$C$782,СВЦЭМ!$A$39:$A$782,$A20,СВЦЭМ!$B$39:$B$782,X$11)+'СЕТ СН'!$F$12+СВЦЭМ!$D$10+'СЕТ СН'!$F$5-'СЕТ СН'!$F$20</f>
        <v>3549.3548758000002</v>
      </c>
      <c r="Y20" s="36">
        <f>SUMIFS(СВЦЭМ!$C$39:$C$782,СВЦЭМ!$A$39:$A$782,$A20,СВЦЭМ!$B$39:$B$782,Y$11)+'СЕТ СН'!$F$12+СВЦЭМ!$D$10+'СЕТ СН'!$F$5-'СЕТ СН'!$F$20</f>
        <v>3566.6230243800001</v>
      </c>
    </row>
    <row r="21" spans="1:25" ht="15.75" x14ac:dyDescent="0.2">
      <c r="A21" s="35">
        <f t="shared" si="0"/>
        <v>44265</v>
      </c>
      <c r="B21" s="36">
        <f>SUMIFS(СВЦЭМ!$C$39:$C$782,СВЦЭМ!$A$39:$A$782,$A21,СВЦЭМ!$B$39:$B$782,B$11)+'СЕТ СН'!$F$12+СВЦЭМ!$D$10+'СЕТ СН'!$F$5-'СЕТ СН'!$F$20</f>
        <v>3575.0072512099996</v>
      </c>
      <c r="C21" s="36">
        <f>SUMIFS(СВЦЭМ!$C$39:$C$782,СВЦЭМ!$A$39:$A$782,$A21,СВЦЭМ!$B$39:$B$782,C$11)+'СЕТ СН'!$F$12+СВЦЭМ!$D$10+'СЕТ СН'!$F$5-'СЕТ СН'!$F$20</f>
        <v>3615.1245722799999</v>
      </c>
      <c r="D21" s="36">
        <f>SUMIFS(СВЦЭМ!$C$39:$C$782,СВЦЭМ!$A$39:$A$782,$A21,СВЦЭМ!$B$39:$B$782,D$11)+'СЕТ СН'!$F$12+СВЦЭМ!$D$10+'СЕТ СН'!$F$5-'СЕТ СН'!$F$20</f>
        <v>3667.7389715600002</v>
      </c>
      <c r="E21" s="36">
        <f>SUMIFS(СВЦЭМ!$C$39:$C$782,СВЦЭМ!$A$39:$A$782,$A21,СВЦЭМ!$B$39:$B$782,E$11)+'СЕТ СН'!$F$12+СВЦЭМ!$D$10+'СЕТ СН'!$F$5-'СЕТ СН'!$F$20</f>
        <v>3666.23517593</v>
      </c>
      <c r="F21" s="36">
        <f>SUMIFS(СВЦЭМ!$C$39:$C$782,СВЦЭМ!$A$39:$A$782,$A21,СВЦЭМ!$B$39:$B$782,F$11)+'СЕТ СН'!$F$12+СВЦЭМ!$D$10+'СЕТ СН'!$F$5-'СЕТ СН'!$F$20</f>
        <v>3671.0560216399999</v>
      </c>
      <c r="G21" s="36">
        <f>SUMIFS(СВЦЭМ!$C$39:$C$782,СВЦЭМ!$A$39:$A$782,$A21,СВЦЭМ!$B$39:$B$782,G$11)+'СЕТ СН'!$F$12+СВЦЭМ!$D$10+'СЕТ СН'!$F$5-'СЕТ СН'!$F$20</f>
        <v>3671.8978706399998</v>
      </c>
      <c r="H21" s="36">
        <f>SUMIFS(СВЦЭМ!$C$39:$C$782,СВЦЭМ!$A$39:$A$782,$A21,СВЦЭМ!$B$39:$B$782,H$11)+'СЕТ СН'!$F$12+СВЦЭМ!$D$10+'СЕТ СН'!$F$5-'СЕТ СН'!$F$20</f>
        <v>3646.9541527399997</v>
      </c>
      <c r="I21" s="36">
        <f>SUMIFS(СВЦЭМ!$C$39:$C$782,СВЦЭМ!$A$39:$A$782,$A21,СВЦЭМ!$B$39:$B$782,I$11)+'СЕТ СН'!$F$12+СВЦЭМ!$D$10+'СЕТ СН'!$F$5-'СЕТ СН'!$F$20</f>
        <v>3613.6154804899998</v>
      </c>
      <c r="J21" s="36">
        <f>SUMIFS(СВЦЭМ!$C$39:$C$782,СВЦЭМ!$A$39:$A$782,$A21,СВЦЭМ!$B$39:$B$782,J$11)+'СЕТ СН'!$F$12+СВЦЭМ!$D$10+'СЕТ СН'!$F$5-'СЕТ СН'!$F$20</f>
        <v>3577.5747832400002</v>
      </c>
      <c r="K21" s="36">
        <f>SUMIFS(СВЦЭМ!$C$39:$C$782,СВЦЭМ!$A$39:$A$782,$A21,СВЦЭМ!$B$39:$B$782,K$11)+'СЕТ СН'!$F$12+СВЦЭМ!$D$10+'СЕТ СН'!$F$5-'СЕТ СН'!$F$20</f>
        <v>3536.6742591000002</v>
      </c>
      <c r="L21" s="36">
        <f>SUMIFS(СВЦЭМ!$C$39:$C$782,СВЦЭМ!$A$39:$A$782,$A21,СВЦЭМ!$B$39:$B$782,L$11)+'СЕТ СН'!$F$12+СВЦЭМ!$D$10+'СЕТ СН'!$F$5-'СЕТ СН'!$F$20</f>
        <v>3528.3496525999999</v>
      </c>
      <c r="M21" s="36">
        <f>SUMIFS(СВЦЭМ!$C$39:$C$782,СВЦЭМ!$A$39:$A$782,$A21,СВЦЭМ!$B$39:$B$782,M$11)+'СЕТ СН'!$F$12+СВЦЭМ!$D$10+'СЕТ СН'!$F$5-'СЕТ СН'!$F$20</f>
        <v>3539.11415253</v>
      </c>
      <c r="N21" s="36">
        <f>SUMIFS(СВЦЭМ!$C$39:$C$782,СВЦЭМ!$A$39:$A$782,$A21,СВЦЭМ!$B$39:$B$782,N$11)+'СЕТ СН'!$F$12+СВЦЭМ!$D$10+'СЕТ СН'!$F$5-'СЕТ СН'!$F$20</f>
        <v>3543.40332842</v>
      </c>
      <c r="O21" s="36">
        <f>SUMIFS(СВЦЭМ!$C$39:$C$782,СВЦЭМ!$A$39:$A$782,$A21,СВЦЭМ!$B$39:$B$782,O$11)+'СЕТ СН'!$F$12+СВЦЭМ!$D$10+'СЕТ СН'!$F$5-'СЕТ СН'!$F$20</f>
        <v>3543.8813016499998</v>
      </c>
      <c r="P21" s="36">
        <f>SUMIFS(СВЦЭМ!$C$39:$C$782,СВЦЭМ!$A$39:$A$782,$A21,СВЦЭМ!$B$39:$B$782,P$11)+'СЕТ СН'!$F$12+СВЦЭМ!$D$10+'СЕТ СН'!$F$5-'СЕТ СН'!$F$20</f>
        <v>3588.9941274100001</v>
      </c>
      <c r="Q21" s="36">
        <f>SUMIFS(СВЦЭМ!$C$39:$C$782,СВЦЭМ!$A$39:$A$782,$A21,СВЦЭМ!$B$39:$B$782,Q$11)+'СЕТ СН'!$F$12+СВЦЭМ!$D$10+'СЕТ СН'!$F$5-'СЕТ СН'!$F$20</f>
        <v>3625.8160598699997</v>
      </c>
      <c r="R21" s="36">
        <f>SUMIFS(СВЦЭМ!$C$39:$C$782,СВЦЭМ!$A$39:$A$782,$A21,СВЦЭМ!$B$39:$B$782,R$11)+'СЕТ СН'!$F$12+СВЦЭМ!$D$10+'СЕТ СН'!$F$5-'СЕТ СН'!$F$20</f>
        <v>3622.4356048299996</v>
      </c>
      <c r="S21" s="36">
        <f>SUMIFS(СВЦЭМ!$C$39:$C$782,СВЦЭМ!$A$39:$A$782,$A21,СВЦЭМ!$B$39:$B$782,S$11)+'СЕТ СН'!$F$12+СВЦЭМ!$D$10+'СЕТ СН'!$F$5-'СЕТ СН'!$F$20</f>
        <v>3601.2021945099996</v>
      </c>
      <c r="T21" s="36">
        <f>SUMIFS(СВЦЭМ!$C$39:$C$782,СВЦЭМ!$A$39:$A$782,$A21,СВЦЭМ!$B$39:$B$782,T$11)+'СЕТ СН'!$F$12+СВЦЭМ!$D$10+'СЕТ СН'!$F$5-'СЕТ СН'!$F$20</f>
        <v>3533.5214876800001</v>
      </c>
      <c r="U21" s="36">
        <f>SUMIFS(СВЦЭМ!$C$39:$C$782,СВЦЭМ!$A$39:$A$782,$A21,СВЦЭМ!$B$39:$B$782,U$11)+'СЕТ СН'!$F$12+СВЦЭМ!$D$10+'СЕТ СН'!$F$5-'СЕТ СН'!$F$20</f>
        <v>3494.42156269</v>
      </c>
      <c r="V21" s="36">
        <f>SUMIFS(СВЦЭМ!$C$39:$C$782,СВЦЭМ!$A$39:$A$782,$A21,СВЦЭМ!$B$39:$B$782,V$11)+'СЕТ СН'!$F$12+СВЦЭМ!$D$10+'СЕТ СН'!$F$5-'СЕТ СН'!$F$20</f>
        <v>3494.4605665700001</v>
      </c>
      <c r="W21" s="36">
        <f>SUMIFS(СВЦЭМ!$C$39:$C$782,СВЦЭМ!$A$39:$A$782,$A21,СВЦЭМ!$B$39:$B$782,W$11)+'СЕТ СН'!$F$12+СВЦЭМ!$D$10+'СЕТ СН'!$F$5-'СЕТ СН'!$F$20</f>
        <v>3510.5283279099999</v>
      </c>
      <c r="X21" s="36">
        <f>SUMIFS(СВЦЭМ!$C$39:$C$782,СВЦЭМ!$A$39:$A$782,$A21,СВЦЭМ!$B$39:$B$782,X$11)+'СЕТ СН'!$F$12+СВЦЭМ!$D$10+'СЕТ СН'!$F$5-'СЕТ СН'!$F$20</f>
        <v>3533.0217972400001</v>
      </c>
      <c r="Y21" s="36">
        <f>SUMIFS(СВЦЭМ!$C$39:$C$782,СВЦЭМ!$A$39:$A$782,$A21,СВЦЭМ!$B$39:$B$782,Y$11)+'СЕТ СН'!$F$12+СВЦЭМ!$D$10+'СЕТ СН'!$F$5-'СЕТ СН'!$F$20</f>
        <v>3565.8729031499997</v>
      </c>
    </row>
    <row r="22" spans="1:25" ht="15.75" x14ac:dyDescent="0.2">
      <c r="A22" s="35">
        <f t="shared" si="0"/>
        <v>44266</v>
      </c>
      <c r="B22" s="36">
        <f>SUMIFS(СВЦЭМ!$C$39:$C$782,СВЦЭМ!$A$39:$A$782,$A22,СВЦЭМ!$B$39:$B$782,B$11)+'СЕТ СН'!$F$12+СВЦЭМ!$D$10+'СЕТ СН'!$F$5-'СЕТ СН'!$F$20</f>
        <v>3566.5505587199996</v>
      </c>
      <c r="C22" s="36">
        <f>SUMIFS(СВЦЭМ!$C$39:$C$782,СВЦЭМ!$A$39:$A$782,$A22,СВЦЭМ!$B$39:$B$782,C$11)+'СЕТ СН'!$F$12+СВЦЭМ!$D$10+'СЕТ СН'!$F$5-'СЕТ СН'!$F$20</f>
        <v>3609.7602117699998</v>
      </c>
      <c r="D22" s="36">
        <f>SUMIFS(СВЦЭМ!$C$39:$C$782,СВЦЭМ!$A$39:$A$782,$A22,СВЦЭМ!$B$39:$B$782,D$11)+'СЕТ СН'!$F$12+СВЦЭМ!$D$10+'СЕТ СН'!$F$5-'СЕТ СН'!$F$20</f>
        <v>3639.8697346199997</v>
      </c>
      <c r="E22" s="36">
        <f>SUMIFS(СВЦЭМ!$C$39:$C$782,СВЦЭМ!$A$39:$A$782,$A22,СВЦЭМ!$B$39:$B$782,E$11)+'СЕТ СН'!$F$12+СВЦЭМ!$D$10+'СЕТ СН'!$F$5-'СЕТ СН'!$F$20</f>
        <v>3641.4542027500001</v>
      </c>
      <c r="F22" s="36">
        <f>SUMIFS(СВЦЭМ!$C$39:$C$782,СВЦЭМ!$A$39:$A$782,$A22,СВЦЭМ!$B$39:$B$782,F$11)+'СЕТ СН'!$F$12+СВЦЭМ!$D$10+'СЕТ СН'!$F$5-'СЕТ СН'!$F$20</f>
        <v>3641.4504176299997</v>
      </c>
      <c r="G22" s="36">
        <f>SUMIFS(СВЦЭМ!$C$39:$C$782,СВЦЭМ!$A$39:$A$782,$A22,СВЦЭМ!$B$39:$B$782,G$11)+'СЕТ СН'!$F$12+СВЦЭМ!$D$10+'СЕТ СН'!$F$5-'СЕТ СН'!$F$20</f>
        <v>3654.2620625199997</v>
      </c>
      <c r="H22" s="36">
        <f>SUMIFS(СВЦЭМ!$C$39:$C$782,СВЦЭМ!$A$39:$A$782,$A22,СВЦЭМ!$B$39:$B$782,H$11)+'СЕТ СН'!$F$12+СВЦЭМ!$D$10+'СЕТ СН'!$F$5-'СЕТ СН'!$F$20</f>
        <v>3658.7109802999998</v>
      </c>
      <c r="I22" s="36">
        <f>SUMIFS(СВЦЭМ!$C$39:$C$782,СВЦЭМ!$A$39:$A$782,$A22,СВЦЭМ!$B$39:$B$782,I$11)+'СЕТ СН'!$F$12+СВЦЭМ!$D$10+'СЕТ СН'!$F$5-'СЕТ СН'!$F$20</f>
        <v>3596.0030842400001</v>
      </c>
      <c r="J22" s="36">
        <f>SUMIFS(СВЦЭМ!$C$39:$C$782,СВЦЭМ!$A$39:$A$782,$A22,СВЦЭМ!$B$39:$B$782,J$11)+'СЕТ СН'!$F$12+СВЦЭМ!$D$10+'СЕТ СН'!$F$5-'СЕТ СН'!$F$20</f>
        <v>3544.6708589</v>
      </c>
      <c r="K22" s="36">
        <f>SUMIFS(СВЦЭМ!$C$39:$C$782,СВЦЭМ!$A$39:$A$782,$A22,СВЦЭМ!$B$39:$B$782,K$11)+'СЕТ СН'!$F$12+СВЦЭМ!$D$10+'СЕТ СН'!$F$5-'СЕТ СН'!$F$20</f>
        <v>3519.0382197200001</v>
      </c>
      <c r="L22" s="36">
        <f>SUMIFS(СВЦЭМ!$C$39:$C$782,СВЦЭМ!$A$39:$A$782,$A22,СВЦЭМ!$B$39:$B$782,L$11)+'СЕТ СН'!$F$12+СВЦЭМ!$D$10+'СЕТ СН'!$F$5-'СЕТ СН'!$F$20</f>
        <v>3514.2578360799998</v>
      </c>
      <c r="M22" s="36">
        <f>SUMIFS(СВЦЭМ!$C$39:$C$782,СВЦЭМ!$A$39:$A$782,$A22,СВЦЭМ!$B$39:$B$782,M$11)+'СЕТ СН'!$F$12+СВЦЭМ!$D$10+'СЕТ СН'!$F$5-'СЕТ СН'!$F$20</f>
        <v>3519.6977642900001</v>
      </c>
      <c r="N22" s="36">
        <f>SUMIFS(СВЦЭМ!$C$39:$C$782,СВЦЭМ!$A$39:$A$782,$A22,СВЦЭМ!$B$39:$B$782,N$11)+'СЕТ СН'!$F$12+СВЦЭМ!$D$10+'СЕТ СН'!$F$5-'СЕТ СН'!$F$20</f>
        <v>3536.6760866200002</v>
      </c>
      <c r="O22" s="36">
        <f>SUMIFS(СВЦЭМ!$C$39:$C$782,СВЦЭМ!$A$39:$A$782,$A22,СВЦЭМ!$B$39:$B$782,O$11)+'СЕТ СН'!$F$12+СВЦЭМ!$D$10+'СЕТ СН'!$F$5-'СЕТ СН'!$F$20</f>
        <v>3570.08200347</v>
      </c>
      <c r="P22" s="36">
        <f>SUMIFS(СВЦЭМ!$C$39:$C$782,СВЦЭМ!$A$39:$A$782,$A22,СВЦЭМ!$B$39:$B$782,P$11)+'СЕТ СН'!$F$12+СВЦЭМ!$D$10+'СЕТ СН'!$F$5-'СЕТ СН'!$F$20</f>
        <v>3595.3518826499999</v>
      </c>
      <c r="Q22" s="36">
        <f>SUMIFS(СВЦЭМ!$C$39:$C$782,СВЦЭМ!$A$39:$A$782,$A22,СВЦЭМ!$B$39:$B$782,Q$11)+'СЕТ СН'!$F$12+СВЦЭМ!$D$10+'СЕТ СН'!$F$5-'СЕТ СН'!$F$20</f>
        <v>3640.06362549</v>
      </c>
      <c r="R22" s="36">
        <f>SUMIFS(СВЦЭМ!$C$39:$C$782,СВЦЭМ!$A$39:$A$782,$A22,СВЦЭМ!$B$39:$B$782,R$11)+'СЕТ СН'!$F$12+СВЦЭМ!$D$10+'СЕТ СН'!$F$5-'СЕТ СН'!$F$20</f>
        <v>3625.9786433700001</v>
      </c>
      <c r="S22" s="36">
        <f>SUMIFS(СВЦЭМ!$C$39:$C$782,СВЦЭМ!$A$39:$A$782,$A22,СВЦЭМ!$B$39:$B$782,S$11)+'СЕТ СН'!$F$12+СВЦЭМ!$D$10+'СЕТ СН'!$F$5-'СЕТ СН'!$F$20</f>
        <v>3577.2777934699998</v>
      </c>
      <c r="T22" s="36">
        <f>SUMIFS(СВЦЭМ!$C$39:$C$782,СВЦЭМ!$A$39:$A$782,$A22,СВЦЭМ!$B$39:$B$782,T$11)+'СЕТ СН'!$F$12+СВЦЭМ!$D$10+'СЕТ СН'!$F$5-'СЕТ СН'!$F$20</f>
        <v>3493.59855298</v>
      </c>
      <c r="U22" s="36">
        <f>SUMIFS(СВЦЭМ!$C$39:$C$782,СВЦЭМ!$A$39:$A$782,$A22,СВЦЭМ!$B$39:$B$782,U$11)+'СЕТ СН'!$F$12+СВЦЭМ!$D$10+'СЕТ СН'!$F$5-'СЕТ СН'!$F$20</f>
        <v>3463.7581337199999</v>
      </c>
      <c r="V22" s="36">
        <f>SUMIFS(СВЦЭМ!$C$39:$C$782,СВЦЭМ!$A$39:$A$782,$A22,СВЦЭМ!$B$39:$B$782,V$11)+'СЕТ СН'!$F$12+СВЦЭМ!$D$10+'СЕТ СН'!$F$5-'СЕТ СН'!$F$20</f>
        <v>3477.1417724900002</v>
      </c>
      <c r="W22" s="36">
        <f>SUMIFS(СВЦЭМ!$C$39:$C$782,СВЦЭМ!$A$39:$A$782,$A22,СВЦЭМ!$B$39:$B$782,W$11)+'СЕТ СН'!$F$12+СВЦЭМ!$D$10+'СЕТ СН'!$F$5-'СЕТ СН'!$F$20</f>
        <v>3491.7697151299999</v>
      </c>
      <c r="X22" s="36">
        <f>SUMIFS(СВЦЭМ!$C$39:$C$782,СВЦЭМ!$A$39:$A$782,$A22,СВЦЭМ!$B$39:$B$782,X$11)+'СЕТ СН'!$F$12+СВЦЭМ!$D$10+'СЕТ СН'!$F$5-'СЕТ СН'!$F$20</f>
        <v>3509.5545262599999</v>
      </c>
      <c r="Y22" s="36">
        <f>SUMIFS(СВЦЭМ!$C$39:$C$782,СВЦЭМ!$A$39:$A$782,$A22,СВЦЭМ!$B$39:$B$782,Y$11)+'СЕТ СН'!$F$12+СВЦЭМ!$D$10+'СЕТ СН'!$F$5-'СЕТ СН'!$F$20</f>
        <v>3516.5196038100003</v>
      </c>
    </row>
    <row r="23" spans="1:25" ht="15.75" x14ac:dyDescent="0.2">
      <c r="A23" s="35">
        <f t="shared" si="0"/>
        <v>44267</v>
      </c>
      <c r="B23" s="36">
        <f>SUMIFS(СВЦЭМ!$C$39:$C$782,СВЦЭМ!$A$39:$A$782,$A23,СВЦЭМ!$B$39:$B$782,B$11)+'СЕТ СН'!$F$12+СВЦЭМ!$D$10+'СЕТ СН'!$F$5-'СЕТ СН'!$F$20</f>
        <v>3567.06665892</v>
      </c>
      <c r="C23" s="36">
        <f>SUMIFS(СВЦЭМ!$C$39:$C$782,СВЦЭМ!$A$39:$A$782,$A23,СВЦЭМ!$B$39:$B$782,C$11)+'СЕТ СН'!$F$12+СВЦЭМ!$D$10+'СЕТ СН'!$F$5-'СЕТ СН'!$F$20</f>
        <v>3640.3432906799999</v>
      </c>
      <c r="D23" s="36">
        <f>SUMIFS(СВЦЭМ!$C$39:$C$782,СВЦЭМ!$A$39:$A$782,$A23,СВЦЭМ!$B$39:$B$782,D$11)+'СЕТ СН'!$F$12+СВЦЭМ!$D$10+'СЕТ СН'!$F$5-'СЕТ СН'!$F$20</f>
        <v>3647.7587338699996</v>
      </c>
      <c r="E23" s="36">
        <f>SUMIFS(СВЦЭМ!$C$39:$C$782,СВЦЭМ!$A$39:$A$782,$A23,СВЦЭМ!$B$39:$B$782,E$11)+'СЕТ СН'!$F$12+СВЦЭМ!$D$10+'СЕТ СН'!$F$5-'СЕТ СН'!$F$20</f>
        <v>3645.9985992699999</v>
      </c>
      <c r="F23" s="36">
        <f>SUMIFS(СВЦЭМ!$C$39:$C$782,СВЦЭМ!$A$39:$A$782,$A23,СВЦЭМ!$B$39:$B$782,F$11)+'СЕТ СН'!$F$12+СВЦЭМ!$D$10+'СЕТ СН'!$F$5-'СЕТ СН'!$F$20</f>
        <v>3645.0514616800001</v>
      </c>
      <c r="G23" s="36">
        <f>SUMIFS(СВЦЭМ!$C$39:$C$782,СВЦЭМ!$A$39:$A$782,$A23,СВЦЭМ!$B$39:$B$782,G$11)+'СЕТ СН'!$F$12+СВЦЭМ!$D$10+'СЕТ СН'!$F$5-'СЕТ СН'!$F$20</f>
        <v>3648.8828097799997</v>
      </c>
      <c r="H23" s="36">
        <f>SUMIFS(СВЦЭМ!$C$39:$C$782,СВЦЭМ!$A$39:$A$782,$A23,СВЦЭМ!$B$39:$B$782,H$11)+'СЕТ СН'!$F$12+СВЦЭМ!$D$10+'СЕТ СН'!$F$5-'СЕТ СН'!$F$20</f>
        <v>3646.6705792100001</v>
      </c>
      <c r="I23" s="36">
        <f>SUMIFS(СВЦЭМ!$C$39:$C$782,СВЦЭМ!$A$39:$A$782,$A23,СВЦЭМ!$B$39:$B$782,I$11)+'СЕТ СН'!$F$12+СВЦЭМ!$D$10+'СЕТ СН'!$F$5-'СЕТ СН'!$F$20</f>
        <v>3580.5504577900001</v>
      </c>
      <c r="J23" s="36">
        <f>SUMIFS(СВЦЭМ!$C$39:$C$782,СВЦЭМ!$A$39:$A$782,$A23,СВЦЭМ!$B$39:$B$782,J$11)+'СЕТ СН'!$F$12+СВЦЭМ!$D$10+'СЕТ СН'!$F$5-'СЕТ СН'!$F$20</f>
        <v>3526.3952344200002</v>
      </c>
      <c r="K23" s="36">
        <f>SUMIFS(СВЦЭМ!$C$39:$C$782,СВЦЭМ!$A$39:$A$782,$A23,СВЦЭМ!$B$39:$B$782,K$11)+'СЕТ СН'!$F$12+СВЦЭМ!$D$10+'СЕТ СН'!$F$5-'СЕТ СН'!$F$20</f>
        <v>3487.7215648599999</v>
      </c>
      <c r="L23" s="36">
        <f>SUMIFS(СВЦЭМ!$C$39:$C$782,СВЦЭМ!$A$39:$A$782,$A23,СВЦЭМ!$B$39:$B$782,L$11)+'СЕТ СН'!$F$12+СВЦЭМ!$D$10+'СЕТ СН'!$F$5-'СЕТ СН'!$F$20</f>
        <v>3489.056321</v>
      </c>
      <c r="M23" s="36">
        <f>SUMIFS(СВЦЭМ!$C$39:$C$782,СВЦЭМ!$A$39:$A$782,$A23,СВЦЭМ!$B$39:$B$782,M$11)+'СЕТ СН'!$F$12+СВЦЭМ!$D$10+'СЕТ СН'!$F$5-'СЕТ СН'!$F$20</f>
        <v>3495.05057704</v>
      </c>
      <c r="N23" s="36">
        <f>SUMIFS(СВЦЭМ!$C$39:$C$782,СВЦЭМ!$A$39:$A$782,$A23,СВЦЭМ!$B$39:$B$782,N$11)+'СЕТ СН'!$F$12+СВЦЭМ!$D$10+'СЕТ СН'!$F$5-'СЕТ СН'!$F$20</f>
        <v>3500.7469454100001</v>
      </c>
      <c r="O23" s="36">
        <f>SUMIFS(СВЦЭМ!$C$39:$C$782,СВЦЭМ!$A$39:$A$782,$A23,СВЦЭМ!$B$39:$B$782,O$11)+'СЕТ СН'!$F$12+СВЦЭМ!$D$10+'СЕТ СН'!$F$5-'СЕТ СН'!$F$20</f>
        <v>3516.7602527700001</v>
      </c>
      <c r="P23" s="36">
        <f>SUMIFS(СВЦЭМ!$C$39:$C$782,СВЦЭМ!$A$39:$A$782,$A23,СВЦЭМ!$B$39:$B$782,P$11)+'СЕТ СН'!$F$12+СВЦЭМ!$D$10+'СЕТ СН'!$F$5-'СЕТ СН'!$F$20</f>
        <v>3567.4653598899999</v>
      </c>
      <c r="Q23" s="36">
        <f>SUMIFS(СВЦЭМ!$C$39:$C$782,СВЦЭМ!$A$39:$A$782,$A23,СВЦЭМ!$B$39:$B$782,Q$11)+'СЕТ СН'!$F$12+СВЦЭМ!$D$10+'СЕТ СН'!$F$5-'СЕТ СН'!$F$20</f>
        <v>3614.6876041400001</v>
      </c>
      <c r="R23" s="36">
        <f>SUMIFS(СВЦЭМ!$C$39:$C$782,СВЦЭМ!$A$39:$A$782,$A23,СВЦЭМ!$B$39:$B$782,R$11)+'СЕТ СН'!$F$12+СВЦЭМ!$D$10+'СЕТ СН'!$F$5-'СЕТ СН'!$F$20</f>
        <v>3615.9736438499999</v>
      </c>
      <c r="S23" s="36">
        <f>SUMIFS(СВЦЭМ!$C$39:$C$782,СВЦЭМ!$A$39:$A$782,$A23,СВЦЭМ!$B$39:$B$782,S$11)+'СЕТ СН'!$F$12+СВЦЭМ!$D$10+'СЕТ СН'!$F$5-'СЕТ СН'!$F$20</f>
        <v>3575.0214580000002</v>
      </c>
      <c r="T23" s="36">
        <f>SUMIFS(СВЦЭМ!$C$39:$C$782,СВЦЭМ!$A$39:$A$782,$A23,СВЦЭМ!$B$39:$B$782,T$11)+'СЕТ СН'!$F$12+СВЦЭМ!$D$10+'СЕТ СН'!$F$5-'СЕТ СН'!$F$20</f>
        <v>3503.1513988000002</v>
      </c>
      <c r="U23" s="36">
        <f>SUMIFS(СВЦЭМ!$C$39:$C$782,СВЦЭМ!$A$39:$A$782,$A23,СВЦЭМ!$B$39:$B$782,U$11)+'СЕТ СН'!$F$12+СВЦЭМ!$D$10+'СЕТ СН'!$F$5-'СЕТ СН'!$F$20</f>
        <v>3477.6606417399998</v>
      </c>
      <c r="V23" s="36">
        <f>SUMIFS(СВЦЭМ!$C$39:$C$782,СВЦЭМ!$A$39:$A$782,$A23,СВЦЭМ!$B$39:$B$782,V$11)+'СЕТ СН'!$F$12+СВЦЭМ!$D$10+'СЕТ СН'!$F$5-'СЕТ СН'!$F$20</f>
        <v>3481.79454089</v>
      </c>
      <c r="W23" s="36">
        <f>SUMIFS(СВЦЭМ!$C$39:$C$782,СВЦЭМ!$A$39:$A$782,$A23,СВЦЭМ!$B$39:$B$782,W$11)+'СЕТ СН'!$F$12+СВЦЭМ!$D$10+'СЕТ СН'!$F$5-'СЕТ СН'!$F$20</f>
        <v>3493.9302550299999</v>
      </c>
      <c r="X23" s="36">
        <f>SUMIFS(СВЦЭМ!$C$39:$C$782,СВЦЭМ!$A$39:$A$782,$A23,СВЦЭМ!$B$39:$B$782,X$11)+'СЕТ СН'!$F$12+СВЦЭМ!$D$10+'СЕТ СН'!$F$5-'СЕТ СН'!$F$20</f>
        <v>3511.2974268600001</v>
      </c>
      <c r="Y23" s="36">
        <f>SUMIFS(СВЦЭМ!$C$39:$C$782,СВЦЭМ!$A$39:$A$782,$A23,СВЦЭМ!$B$39:$B$782,Y$11)+'СЕТ СН'!$F$12+СВЦЭМ!$D$10+'СЕТ СН'!$F$5-'СЕТ СН'!$F$20</f>
        <v>3527.4009134600001</v>
      </c>
    </row>
    <row r="24" spans="1:25" ht="15.75" x14ac:dyDescent="0.2">
      <c r="A24" s="35">
        <f t="shared" si="0"/>
        <v>44268</v>
      </c>
      <c r="B24" s="36">
        <f>SUMIFS(СВЦЭМ!$C$39:$C$782,СВЦЭМ!$A$39:$A$782,$A24,СВЦЭМ!$B$39:$B$782,B$11)+'СЕТ СН'!$F$12+СВЦЭМ!$D$10+'СЕТ СН'!$F$5-'СЕТ СН'!$F$20</f>
        <v>3644.9856669000001</v>
      </c>
      <c r="C24" s="36">
        <f>SUMIFS(СВЦЭМ!$C$39:$C$782,СВЦЭМ!$A$39:$A$782,$A24,СВЦЭМ!$B$39:$B$782,C$11)+'СЕТ СН'!$F$12+СВЦЭМ!$D$10+'СЕТ СН'!$F$5-'СЕТ СН'!$F$20</f>
        <v>3673.1385444699999</v>
      </c>
      <c r="D24" s="36">
        <f>SUMIFS(СВЦЭМ!$C$39:$C$782,СВЦЭМ!$A$39:$A$782,$A24,СВЦЭМ!$B$39:$B$782,D$11)+'СЕТ СН'!$F$12+СВЦЭМ!$D$10+'СЕТ СН'!$F$5-'СЕТ СН'!$F$20</f>
        <v>3647.4906828599997</v>
      </c>
      <c r="E24" s="36">
        <f>SUMIFS(СВЦЭМ!$C$39:$C$782,СВЦЭМ!$A$39:$A$782,$A24,СВЦЭМ!$B$39:$B$782,E$11)+'СЕТ СН'!$F$12+СВЦЭМ!$D$10+'СЕТ СН'!$F$5-'СЕТ СН'!$F$20</f>
        <v>3644.0874106499996</v>
      </c>
      <c r="F24" s="36">
        <f>SUMIFS(СВЦЭМ!$C$39:$C$782,СВЦЭМ!$A$39:$A$782,$A24,СВЦЭМ!$B$39:$B$782,F$11)+'СЕТ СН'!$F$12+СВЦЭМ!$D$10+'СЕТ СН'!$F$5-'СЕТ СН'!$F$20</f>
        <v>3646.1763213899999</v>
      </c>
      <c r="G24" s="36">
        <f>SUMIFS(СВЦЭМ!$C$39:$C$782,СВЦЭМ!$A$39:$A$782,$A24,СВЦЭМ!$B$39:$B$782,G$11)+'СЕТ СН'!$F$12+СВЦЭМ!$D$10+'СЕТ СН'!$F$5-'СЕТ СН'!$F$20</f>
        <v>3651.8252215799998</v>
      </c>
      <c r="H24" s="36">
        <f>SUMIFS(СВЦЭМ!$C$39:$C$782,СВЦЭМ!$A$39:$A$782,$A24,СВЦЭМ!$B$39:$B$782,H$11)+'СЕТ СН'!$F$12+СВЦЭМ!$D$10+'СЕТ СН'!$F$5-'СЕТ СН'!$F$20</f>
        <v>3661.1351145399999</v>
      </c>
      <c r="I24" s="36">
        <f>SUMIFS(СВЦЭМ!$C$39:$C$782,СВЦЭМ!$A$39:$A$782,$A24,СВЦЭМ!$B$39:$B$782,I$11)+'СЕТ СН'!$F$12+СВЦЭМ!$D$10+'СЕТ СН'!$F$5-'СЕТ СН'!$F$20</f>
        <v>3638.6707372999999</v>
      </c>
      <c r="J24" s="36">
        <f>SUMIFS(СВЦЭМ!$C$39:$C$782,СВЦЭМ!$A$39:$A$782,$A24,СВЦЭМ!$B$39:$B$782,J$11)+'СЕТ СН'!$F$12+СВЦЭМ!$D$10+'СЕТ СН'!$F$5-'СЕТ СН'!$F$20</f>
        <v>3566.01316434</v>
      </c>
      <c r="K24" s="36">
        <f>SUMIFS(СВЦЭМ!$C$39:$C$782,СВЦЭМ!$A$39:$A$782,$A24,СВЦЭМ!$B$39:$B$782,K$11)+'СЕТ СН'!$F$12+СВЦЭМ!$D$10+'СЕТ СН'!$F$5-'СЕТ СН'!$F$20</f>
        <v>3523.6391243899998</v>
      </c>
      <c r="L24" s="36">
        <f>SUMIFS(СВЦЭМ!$C$39:$C$782,СВЦЭМ!$A$39:$A$782,$A24,СВЦЭМ!$B$39:$B$782,L$11)+'СЕТ СН'!$F$12+СВЦЭМ!$D$10+'СЕТ СН'!$F$5-'СЕТ СН'!$F$20</f>
        <v>3523.2944115499999</v>
      </c>
      <c r="M24" s="36">
        <f>SUMIFS(СВЦЭМ!$C$39:$C$782,СВЦЭМ!$A$39:$A$782,$A24,СВЦЭМ!$B$39:$B$782,M$11)+'СЕТ СН'!$F$12+СВЦЭМ!$D$10+'СЕТ СН'!$F$5-'СЕТ СН'!$F$20</f>
        <v>3528.5996434099998</v>
      </c>
      <c r="N24" s="36">
        <f>SUMIFS(СВЦЭМ!$C$39:$C$782,СВЦЭМ!$A$39:$A$782,$A24,СВЦЭМ!$B$39:$B$782,N$11)+'СЕТ СН'!$F$12+СВЦЭМ!$D$10+'СЕТ СН'!$F$5-'СЕТ СН'!$F$20</f>
        <v>3547.5025832599999</v>
      </c>
      <c r="O24" s="36">
        <f>SUMIFS(СВЦЭМ!$C$39:$C$782,СВЦЭМ!$A$39:$A$782,$A24,СВЦЭМ!$B$39:$B$782,O$11)+'СЕТ СН'!$F$12+СВЦЭМ!$D$10+'СЕТ СН'!$F$5-'СЕТ СН'!$F$20</f>
        <v>3586.8744633799997</v>
      </c>
      <c r="P24" s="36">
        <f>SUMIFS(СВЦЭМ!$C$39:$C$782,СВЦЭМ!$A$39:$A$782,$A24,СВЦЭМ!$B$39:$B$782,P$11)+'СЕТ СН'!$F$12+СВЦЭМ!$D$10+'СЕТ СН'!$F$5-'СЕТ СН'!$F$20</f>
        <v>3630.4480587399999</v>
      </c>
      <c r="Q24" s="36">
        <f>SUMIFS(СВЦЭМ!$C$39:$C$782,СВЦЭМ!$A$39:$A$782,$A24,СВЦЭМ!$B$39:$B$782,Q$11)+'СЕТ СН'!$F$12+СВЦЭМ!$D$10+'СЕТ СН'!$F$5-'СЕТ СН'!$F$20</f>
        <v>3603.9855468400001</v>
      </c>
      <c r="R24" s="36">
        <f>SUMIFS(СВЦЭМ!$C$39:$C$782,СВЦЭМ!$A$39:$A$782,$A24,СВЦЭМ!$B$39:$B$782,R$11)+'СЕТ СН'!$F$12+СВЦЭМ!$D$10+'СЕТ СН'!$F$5-'СЕТ СН'!$F$20</f>
        <v>3576.1003319900001</v>
      </c>
      <c r="S24" s="36">
        <f>SUMIFS(СВЦЭМ!$C$39:$C$782,СВЦЭМ!$A$39:$A$782,$A24,СВЦЭМ!$B$39:$B$782,S$11)+'СЕТ СН'!$F$12+СВЦЭМ!$D$10+'СЕТ СН'!$F$5-'СЕТ СН'!$F$20</f>
        <v>3534.7648862999999</v>
      </c>
      <c r="T24" s="36">
        <f>SUMIFS(СВЦЭМ!$C$39:$C$782,СВЦЭМ!$A$39:$A$782,$A24,СВЦЭМ!$B$39:$B$782,T$11)+'СЕТ СН'!$F$12+СВЦЭМ!$D$10+'СЕТ СН'!$F$5-'СЕТ СН'!$F$20</f>
        <v>3472.47164845</v>
      </c>
      <c r="U24" s="36">
        <f>SUMIFS(СВЦЭМ!$C$39:$C$782,СВЦЭМ!$A$39:$A$782,$A24,СВЦЭМ!$B$39:$B$782,U$11)+'СЕТ СН'!$F$12+СВЦЭМ!$D$10+'СЕТ СН'!$F$5-'СЕТ СН'!$F$20</f>
        <v>3441.5410824199998</v>
      </c>
      <c r="V24" s="36">
        <f>SUMIFS(СВЦЭМ!$C$39:$C$782,СВЦЭМ!$A$39:$A$782,$A24,СВЦЭМ!$B$39:$B$782,V$11)+'СЕТ СН'!$F$12+СВЦЭМ!$D$10+'СЕТ СН'!$F$5-'СЕТ СН'!$F$20</f>
        <v>3444.96610745</v>
      </c>
      <c r="W24" s="36">
        <f>SUMIFS(СВЦЭМ!$C$39:$C$782,СВЦЭМ!$A$39:$A$782,$A24,СВЦЭМ!$B$39:$B$782,W$11)+'СЕТ СН'!$F$12+СВЦЭМ!$D$10+'СЕТ СН'!$F$5-'СЕТ СН'!$F$20</f>
        <v>3455.6958380599999</v>
      </c>
      <c r="X24" s="36">
        <f>SUMIFS(СВЦЭМ!$C$39:$C$782,СВЦЭМ!$A$39:$A$782,$A24,СВЦЭМ!$B$39:$B$782,X$11)+'СЕТ СН'!$F$12+СВЦЭМ!$D$10+'СЕТ СН'!$F$5-'СЕТ СН'!$F$20</f>
        <v>3471.2397010499999</v>
      </c>
      <c r="Y24" s="36">
        <f>SUMIFS(СВЦЭМ!$C$39:$C$782,СВЦЭМ!$A$39:$A$782,$A24,СВЦЭМ!$B$39:$B$782,Y$11)+'СЕТ СН'!$F$12+СВЦЭМ!$D$10+'СЕТ СН'!$F$5-'СЕТ СН'!$F$20</f>
        <v>3498.9878336100001</v>
      </c>
    </row>
    <row r="25" spans="1:25" ht="15.75" x14ac:dyDescent="0.2">
      <c r="A25" s="35">
        <f t="shared" si="0"/>
        <v>44269</v>
      </c>
      <c r="B25" s="36">
        <f>SUMIFS(СВЦЭМ!$C$39:$C$782,СВЦЭМ!$A$39:$A$782,$A25,СВЦЭМ!$B$39:$B$782,B$11)+'СЕТ СН'!$F$12+СВЦЭМ!$D$10+'СЕТ СН'!$F$5-'СЕТ СН'!$F$20</f>
        <v>3550.7986165399998</v>
      </c>
      <c r="C25" s="36">
        <f>SUMIFS(СВЦЭМ!$C$39:$C$782,СВЦЭМ!$A$39:$A$782,$A25,СВЦЭМ!$B$39:$B$782,C$11)+'СЕТ СН'!$F$12+СВЦЭМ!$D$10+'СЕТ СН'!$F$5-'СЕТ СН'!$F$20</f>
        <v>3590.8927738399998</v>
      </c>
      <c r="D25" s="36">
        <f>SUMIFS(СВЦЭМ!$C$39:$C$782,СВЦЭМ!$A$39:$A$782,$A25,СВЦЭМ!$B$39:$B$782,D$11)+'СЕТ СН'!$F$12+СВЦЭМ!$D$10+'СЕТ СН'!$F$5-'СЕТ СН'!$F$20</f>
        <v>3620.53275317</v>
      </c>
      <c r="E25" s="36">
        <f>SUMIFS(СВЦЭМ!$C$39:$C$782,СВЦЭМ!$A$39:$A$782,$A25,СВЦЭМ!$B$39:$B$782,E$11)+'СЕТ СН'!$F$12+СВЦЭМ!$D$10+'СЕТ СН'!$F$5-'СЕТ СН'!$F$20</f>
        <v>3637.4365419599999</v>
      </c>
      <c r="F25" s="36">
        <f>SUMIFS(СВЦЭМ!$C$39:$C$782,СВЦЭМ!$A$39:$A$782,$A25,СВЦЭМ!$B$39:$B$782,F$11)+'СЕТ СН'!$F$12+СВЦЭМ!$D$10+'СЕТ СН'!$F$5-'СЕТ СН'!$F$20</f>
        <v>3639.04281403</v>
      </c>
      <c r="G25" s="36">
        <f>SUMIFS(СВЦЭМ!$C$39:$C$782,СВЦЭМ!$A$39:$A$782,$A25,СВЦЭМ!$B$39:$B$782,G$11)+'СЕТ СН'!$F$12+СВЦЭМ!$D$10+'СЕТ СН'!$F$5-'СЕТ СН'!$F$20</f>
        <v>3637.5240901699999</v>
      </c>
      <c r="H25" s="36">
        <f>SUMIFS(СВЦЭМ!$C$39:$C$782,СВЦЭМ!$A$39:$A$782,$A25,СВЦЭМ!$B$39:$B$782,H$11)+'СЕТ СН'!$F$12+СВЦЭМ!$D$10+'СЕТ СН'!$F$5-'СЕТ СН'!$F$20</f>
        <v>3646.1673537400002</v>
      </c>
      <c r="I25" s="36">
        <f>SUMIFS(СВЦЭМ!$C$39:$C$782,СВЦЭМ!$A$39:$A$782,$A25,СВЦЭМ!$B$39:$B$782,I$11)+'СЕТ СН'!$F$12+СВЦЭМ!$D$10+'СЕТ СН'!$F$5-'СЕТ СН'!$F$20</f>
        <v>3616.4203185899996</v>
      </c>
      <c r="J25" s="36">
        <f>SUMIFS(СВЦЭМ!$C$39:$C$782,СВЦЭМ!$A$39:$A$782,$A25,СВЦЭМ!$B$39:$B$782,J$11)+'СЕТ СН'!$F$12+СВЦЭМ!$D$10+'СЕТ СН'!$F$5-'СЕТ СН'!$F$20</f>
        <v>3541.9677058299999</v>
      </c>
      <c r="K25" s="36">
        <f>SUMIFS(СВЦЭМ!$C$39:$C$782,СВЦЭМ!$A$39:$A$782,$A25,СВЦЭМ!$B$39:$B$782,K$11)+'СЕТ СН'!$F$12+СВЦЭМ!$D$10+'СЕТ СН'!$F$5-'СЕТ СН'!$F$20</f>
        <v>3510.41534546</v>
      </c>
      <c r="L25" s="36">
        <f>SUMIFS(СВЦЭМ!$C$39:$C$782,СВЦЭМ!$A$39:$A$782,$A25,СВЦЭМ!$B$39:$B$782,L$11)+'СЕТ СН'!$F$12+СВЦЭМ!$D$10+'СЕТ СН'!$F$5-'СЕТ СН'!$F$20</f>
        <v>3487.0601302300001</v>
      </c>
      <c r="M25" s="36">
        <f>SUMIFS(СВЦЭМ!$C$39:$C$782,СВЦЭМ!$A$39:$A$782,$A25,СВЦЭМ!$B$39:$B$782,M$11)+'СЕТ СН'!$F$12+СВЦЭМ!$D$10+'СЕТ СН'!$F$5-'СЕТ СН'!$F$20</f>
        <v>3497.47736644</v>
      </c>
      <c r="N25" s="36">
        <f>SUMIFS(СВЦЭМ!$C$39:$C$782,СВЦЭМ!$A$39:$A$782,$A25,СВЦЭМ!$B$39:$B$782,N$11)+'СЕТ СН'!$F$12+СВЦЭМ!$D$10+'СЕТ СН'!$F$5-'СЕТ СН'!$F$20</f>
        <v>3515.04318057</v>
      </c>
      <c r="O25" s="36">
        <f>SUMIFS(СВЦЭМ!$C$39:$C$782,СВЦЭМ!$A$39:$A$782,$A25,СВЦЭМ!$B$39:$B$782,O$11)+'СЕТ СН'!$F$12+СВЦЭМ!$D$10+'СЕТ СН'!$F$5-'СЕТ СН'!$F$20</f>
        <v>3556.8595984399999</v>
      </c>
      <c r="P25" s="36">
        <f>SUMIFS(СВЦЭМ!$C$39:$C$782,СВЦЭМ!$A$39:$A$782,$A25,СВЦЭМ!$B$39:$B$782,P$11)+'СЕТ СН'!$F$12+СВЦЭМ!$D$10+'СЕТ СН'!$F$5-'СЕТ СН'!$F$20</f>
        <v>3597.8187534600002</v>
      </c>
      <c r="Q25" s="36">
        <f>SUMIFS(СВЦЭМ!$C$39:$C$782,СВЦЭМ!$A$39:$A$782,$A25,СВЦЭМ!$B$39:$B$782,Q$11)+'СЕТ СН'!$F$12+СВЦЭМ!$D$10+'СЕТ СН'!$F$5-'СЕТ СН'!$F$20</f>
        <v>3607.5113142299997</v>
      </c>
      <c r="R25" s="36">
        <f>SUMIFS(СВЦЭМ!$C$39:$C$782,СВЦЭМ!$A$39:$A$782,$A25,СВЦЭМ!$B$39:$B$782,R$11)+'СЕТ СН'!$F$12+СВЦЭМ!$D$10+'СЕТ СН'!$F$5-'СЕТ СН'!$F$20</f>
        <v>3596.2390181000001</v>
      </c>
      <c r="S25" s="36">
        <f>SUMIFS(СВЦЭМ!$C$39:$C$782,СВЦЭМ!$A$39:$A$782,$A25,СВЦЭМ!$B$39:$B$782,S$11)+'СЕТ СН'!$F$12+СВЦЭМ!$D$10+'СЕТ СН'!$F$5-'СЕТ СН'!$F$20</f>
        <v>3565.9568583800001</v>
      </c>
      <c r="T25" s="36">
        <f>SUMIFS(СВЦЭМ!$C$39:$C$782,СВЦЭМ!$A$39:$A$782,$A25,СВЦЭМ!$B$39:$B$782,T$11)+'СЕТ СН'!$F$12+СВЦЭМ!$D$10+'СЕТ СН'!$F$5-'СЕТ СН'!$F$20</f>
        <v>3496.9956249000002</v>
      </c>
      <c r="U25" s="36">
        <f>SUMIFS(СВЦЭМ!$C$39:$C$782,СВЦЭМ!$A$39:$A$782,$A25,СВЦЭМ!$B$39:$B$782,U$11)+'СЕТ СН'!$F$12+СВЦЭМ!$D$10+'СЕТ СН'!$F$5-'СЕТ СН'!$F$20</f>
        <v>3454.3758590699999</v>
      </c>
      <c r="V25" s="36">
        <f>SUMIFS(СВЦЭМ!$C$39:$C$782,СВЦЭМ!$A$39:$A$782,$A25,СВЦЭМ!$B$39:$B$782,V$11)+'СЕТ СН'!$F$12+СВЦЭМ!$D$10+'СЕТ СН'!$F$5-'СЕТ СН'!$F$20</f>
        <v>3453.75515541</v>
      </c>
      <c r="W25" s="36">
        <f>SUMIFS(СВЦЭМ!$C$39:$C$782,СВЦЭМ!$A$39:$A$782,$A25,СВЦЭМ!$B$39:$B$782,W$11)+'СЕТ СН'!$F$12+СВЦЭМ!$D$10+'СЕТ СН'!$F$5-'СЕТ СН'!$F$20</f>
        <v>3471.2527894</v>
      </c>
      <c r="X25" s="36">
        <f>SUMIFS(СВЦЭМ!$C$39:$C$782,СВЦЭМ!$A$39:$A$782,$A25,СВЦЭМ!$B$39:$B$782,X$11)+'СЕТ СН'!$F$12+СВЦЭМ!$D$10+'СЕТ СН'!$F$5-'СЕТ СН'!$F$20</f>
        <v>3486.99883705</v>
      </c>
      <c r="Y25" s="36">
        <f>SUMIFS(СВЦЭМ!$C$39:$C$782,СВЦЭМ!$A$39:$A$782,$A25,СВЦЭМ!$B$39:$B$782,Y$11)+'СЕТ СН'!$F$12+СВЦЭМ!$D$10+'СЕТ СН'!$F$5-'СЕТ СН'!$F$20</f>
        <v>3501.23981994</v>
      </c>
    </row>
    <row r="26" spans="1:25" ht="15.75" x14ac:dyDescent="0.2">
      <c r="A26" s="35">
        <f t="shared" si="0"/>
        <v>44270</v>
      </c>
      <c r="B26" s="36">
        <f>SUMIFS(СВЦЭМ!$C$39:$C$782,СВЦЭМ!$A$39:$A$782,$A26,СВЦЭМ!$B$39:$B$782,B$11)+'СЕТ СН'!$F$12+СВЦЭМ!$D$10+'СЕТ СН'!$F$5-'СЕТ СН'!$F$20</f>
        <v>3604.2604219899999</v>
      </c>
      <c r="C26" s="36">
        <f>SUMIFS(СВЦЭМ!$C$39:$C$782,СВЦЭМ!$A$39:$A$782,$A26,СВЦЭМ!$B$39:$B$782,C$11)+'СЕТ СН'!$F$12+СВЦЭМ!$D$10+'СЕТ СН'!$F$5-'СЕТ СН'!$F$20</f>
        <v>3645.0066225</v>
      </c>
      <c r="D26" s="36">
        <f>SUMIFS(СВЦЭМ!$C$39:$C$782,СВЦЭМ!$A$39:$A$782,$A26,СВЦЭМ!$B$39:$B$782,D$11)+'СЕТ СН'!$F$12+СВЦЭМ!$D$10+'СЕТ СН'!$F$5-'СЕТ СН'!$F$20</f>
        <v>3640.4008095899999</v>
      </c>
      <c r="E26" s="36">
        <f>SUMIFS(СВЦЭМ!$C$39:$C$782,СВЦЭМ!$A$39:$A$782,$A26,СВЦЭМ!$B$39:$B$782,E$11)+'СЕТ СН'!$F$12+СВЦЭМ!$D$10+'СЕТ СН'!$F$5-'СЕТ СН'!$F$20</f>
        <v>3639.0264471199998</v>
      </c>
      <c r="F26" s="36">
        <f>SUMIFS(СВЦЭМ!$C$39:$C$782,СВЦЭМ!$A$39:$A$782,$A26,СВЦЭМ!$B$39:$B$782,F$11)+'СЕТ СН'!$F$12+СВЦЭМ!$D$10+'СЕТ СН'!$F$5-'СЕТ СН'!$F$20</f>
        <v>3645.12376894</v>
      </c>
      <c r="G26" s="36">
        <f>SUMIFS(СВЦЭМ!$C$39:$C$782,СВЦЭМ!$A$39:$A$782,$A26,СВЦЭМ!$B$39:$B$782,G$11)+'СЕТ СН'!$F$12+СВЦЭМ!$D$10+'СЕТ СН'!$F$5-'СЕТ СН'!$F$20</f>
        <v>3649.84792612</v>
      </c>
      <c r="H26" s="36">
        <f>SUMIFS(СВЦЭМ!$C$39:$C$782,СВЦЭМ!$A$39:$A$782,$A26,СВЦЭМ!$B$39:$B$782,H$11)+'СЕТ СН'!$F$12+СВЦЭМ!$D$10+'СЕТ СН'!$F$5-'СЕТ СН'!$F$20</f>
        <v>3652.17484724</v>
      </c>
      <c r="I26" s="36">
        <f>SUMIFS(СВЦЭМ!$C$39:$C$782,СВЦЭМ!$A$39:$A$782,$A26,СВЦЭМ!$B$39:$B$782,I$11)+'СЕТ СН'!$F$12+СВЦЭМ!$D$10+'СЕТ СН'!$F$5-'СЕТ СН'!$F$20</f>
        <v>3593.5147353399998</v>
      </c>
      <c r="J26" s="36">
        <f>SUMIFS(СВЦЭМ!$C$39:$C$782,СВЦЭМ!$A$39:$A$782,$A26,СВЦЭМ!$B$39:$B$782,J$11)+'СЕТ СН'!$F$12+СВЦЭМ!$D$10+'СЕТ СН'!$F$5-'СЕТ СН'!$F$20</f>
        <v>3535.53589551</v>
      </c>
      <c r="K26" s="36">
        <f>SUMIFS(СВЦЭМ!$C$39:$C$782,СВЦЭМ!$A$39:$A$782,$A26,СВЦЭМ!$B$39:$B$782,K$11)+'СЕТ СН'!$F$12+СВЦЭМ!$D$10+'СЕТ СН'!$F$5-'СЕТ СН'!$F$20</f>
        <v>3503.4329937500002</v>
      </c>
      <c r="L26" s="36">
        <f>SUMIFS(СВЦЭМ!$C$39:$C$782,СВЦЭМ!$A$39:$A$782,$A26,СВЦЭМ!$B$39:$B$782,L$11)+'СЕТ СН'!$F$12+СВЦЭМ!$D$10+'СЕТ СН'!$F$5-'СЕТ СН'!$F$20</f>
        <v>3493.1767539900002</v>
      </c>
      <c r="M26" s="36">
        <f>SUMIFS(СВЦЭМ!$C$39:$C$782,СВЦЭМ!$A$39:$A$782,$A26,СВЦЭМ!$B$39:$B$782,M$11)+'СЕТ СН'!$F$12+СВЦЭМ!$D$10+'СЕТ СН'!$F$5-'СЕТ СН'!$F$20</f>
        <v>3507.96106035</v>
      </c>
      <c r="N26" s="36">
        <f>SUMIFS(СВЦЭМ!$C$39:$C$782,СВЦЭМ!$A$39:$A$782,$A26,СВЦЭМ!$B$39:$B$782,N$11)+'СЕТ СН'!$F$12+СВЦЭМ!$D$10+'СЕТ СН'!$F$5-'СЕТ СН'!$F$20</f>
        <v>3518.9766045199999</v>
      </c>
      <c r="O26" s="36">
        <f>SUMIFS(СВЦЭМ!$C$39:$C$782,СВЦЭМ!$A$39:$A$782,$A26,СВЦЭМ!$B$39:$B$782,O$11)+'СЕТ СН'!$F$12+СВЦЭМ!$D$10+'СЕТ СН'!$F$5-'СЕТ СН'!$F$20</f>
        <v>3550.9222986599998</v>
      </c>
      <c r="P26" s="36">
        <f>SUMIFS(СВЦЭМ!$C$39:$C$782,СВЦЭМ!$A$39:$A$782,$A26,СВЦЭМ!$B$39:$B$782,P$11)+'СЕТ СН'!$F$12+СВЦЭМ!$D$10+'СЕТ СН'!$F$5-'СЕТ СН'!$F$20</f>
        <v>3594.7816535599995</v>
      </c>
      <c r="Q26" s="36">
        <f>SUMIFS(СВЦЭМ!$C$39:$C$782,СВЦЭМ!$A$39:$A$782,$A26,СВЦЭМ!$B$39:$B$782,Q$11)+'СЕТ СН'!$F$12+СВЦЭМ!$D$10+'СЕТ СН'!$F$5-'СЕТ СН'!$F$20</f>
        <v>3614.8583332600001</v>
      </c>
      <c r="R26" s="36">
        <f>SUMIFS(СВЦЭМ!$C$39:$C$782,СВЦЭМ!$A$39:$A$782,$A26,СВЦЭМ!$B$39:$B$782,R$11)+'СЕТ СН'!$F$12+СВЦЭМ!$D$10+'СЕТ СН'!$F$5-'СЕТ СН'!$F$20</f>
        <v>3598.9002009999999</v>
      </c>
      <c r="S26" s="36">
        <f>SUMIFS(СВЦЭМ!$C$39:$C$782,СВЦЭМ!$A$39:$A$782,$A26,СВЦЭМ!$B$39:$B$782,S$11)+'СЕТ СН'!$F$12+СВЦЭМ!$D$10+'СЕТ СН'!$F$5-'СЕТ СН'!$F$20</f>
        <v>3553.3372398900001</v>
      </c>
      <c r="T26" s="36">
        <f>SUMIFS(СВЦЭМ!$C$39:$C$782,СВЦЭМ!$A$39:$A$782,$A26,СВЦЭМ!$B$39:$B$782,T$11)+'СЕТ СН'!$F$12+СВЦЭМ!$D$10+'СЕТ СН'!$F$5-'СЕТ СН'!$F$20</f>
        <v>3458.0561488900003</v>
      </c>
      <c r="U26" s="36">
        <f>SUMIFS(СВЦЭМ!$C$39:$C$782,СВЦЭМ!$A$39:$A$782,$A26,СВЦЭМ!$B$39:$B$782,U$11)+'СЕТ СН'!$F$12+СВЦЭМ!$D$10+'СЕТ СН'!$F$5-'СЕТ СН'!$F$20</f>
        <v>3419.5749325500001</v>
      </c>
      <c r="V26" s="36">
        <f>SUMIFS(СВЦЭМ!$C$39:$C$782,СВЦЭМ!$A$39:$A$782,$A26,СВЦЭМ!$B$39:$B$782,V$11)+'СЕТ СН'!$F$12+СВЦЭМ!$D$10+'СЕТ СН'!$F$5-'СЕТ СН'!$F$20</f>
        <v>3418.9693826399998</v>
      </c>
      <c r="W26" s="36">
        <f>SUMIFS(СВЦЭМ!$C$39:$C$782,СВЦЭМ!$A$39:$A$782,$A26,СВЦЭМ!$B$39:$B$782,W$11)+'СЕТ СН'!$F$12+СВЦЭМ!$D$10+'СЕТ СН'!$F$5-'СЕТ СН'!$F$20</f>
        <v>3424.7661660899998</v>
      </c>
      <c r="X26" s="36">
        <f>SUMIFS(СВЦЭМ!$C$39:$C$782,СВЦЭМ!$A$39:$A$782,$A26,СВЦЭМ!$B$39:$B$782,X$11)+'СЕТ СН'!$F$12+СВЦЭМ!$D$10+'СЕТ СН'!$F$5-'СЕТ СН'!$F$20</f>
        <v>3422.38962571</v>
      </c>
      <c r="Y26" s="36">
        <f>SUMIFS(СВЦЭМ!$C$39:$C$782,СВЦЭМ!$A$39:$A$782,$A26,СВЦЭМ!$B$39:$B$782,Y$11)+'СЕТ СН'!$F$12+СВЦЭМ!$D$10+'СЕТ СН'!$F$5-'СЕТ СН'!$F$20</f>
        <v>3431.6913969900002</v>
      </c>
    </row>
    <row r="27" spans="1:25" ht="15.75" x14ac:dyDescent="0.2">
      <c r="A27" s="35">
        <f t="shared" si="0"/>
        <v>44271</v>
      </c>
      <c r="B27" s="36">
        <f>SUMIFS(СВЦЭМ!$C$39:$C$782,СВЦЭМ!$A$39:$A$782,$A27,СВЦЭМ!$B$39:$B$782,B$11)+'СЕТ СН'!$F$12+СВЦЭМ!$D$10+'СЕТ СН'!$F$5-'СЕТ СН'!$F$20</f>
        <v>3511.6319729699999</v>
      </c>
      <c r="C27" s="36">
        <f>SUMIFS(СВЦЭМ!$C$39:$C$782,СВЦЭМ!$A$39:$A$782,$A27,СВЦЭМ!$B$39:$B$782,C$11)+'СЕТ СН'!$F$12+СВЦЭМ!$D$10+'СЕТ СН'!$F$5-'СЕТ СН'!$F$20</f>
        <v>3604.5876166099997</v>
      </c>
      <c r="D27" s="36">
        <f>SUMIFS(СВЦЭМ!$C$39:$C$782,СВЦЭМ!$A$39:$A$782,$A27,СВЦЭМ!$B$39:$B$782,D$11)+'СЕТ СН'!$F$12+СВЦЭМ!$D$10+'СЕТ СН'!$F$5-'СЕТ СН'!$F$20</f>
        <v>3639.8423167199999</v>
      </c>
      <c r="E27" s="36">
        <f>SUMIFS(СВЦЭМ!$C$39:$C$782,СВЦЭМ!$A$39:$A$782,$A27,СВЦЭМ!$B$39:$B$782,E$11)+'СЕТ СН'!$F$12+СВЦЭМ!$D$10+'СЕТ СН'!$F$5-'СЕТ СН'!$F$20</f>
        <v>3642.95977434</v>
      </c>
      <c r="F27" s="36">
        <f>SUMIFS(СВЦЭМ!$C$39:$C$782,СВЦЭМ!$A$39:$A$782,$A27,СВЦЭМ!$B$39:$B$782,F$11)+'СЕТ СН'!$F$12+СВЦЭМ!$D$10+'СЕТ СН'!$F$5-'СЕТ СН'!$F$20</f>
        <v>3635.5075764599997</v>
      </c>
      <c r="G27" s="36">
        <f>SUMIFS(СВЦЭМ!$C$39:$C$782,СВЦЭМ!$A$39:$A$782,$A27,СВЦЭМ!$B$39:$B$782,G$11)+'СЕТ СН'!$F$12+СВЦЭМ!$D$10+'СЕТ СН'!$F$5-'СЕТ СН'!$F$20</f>
        <v>3642.1234757599996</v>
      </c>
      <c r="H27" s="36">
        <f>SUMIFS(СВЦЭМ!$C$39:$C$782,СВЦЭМ!$A$39:$A$782,$A27,СВЦЭМ!$B$39:$B$782,H$11)+'СЕТ СН'!$F$12+СВЦЭМ!$D$10+'СЕТ СН'!$F$5-'СЕТ СН'!$F$20</f>
        <v>3681.5530793299999</v>
      </c>
      <c r="I27" s="36">
        <f>SUMIFS(СВЦЭМ!$C$39:$C$782,СВЦЭМ!$A$39:$A$782,$A27,СВЦЭМ!$B$39:$B$782,I$11)+'СЕТ СН'!$F$12+СВЦЭМ!$D$10+'СЕТ СН'!$F$5-'СЕТ СН'!$F$20</f>
        <v>3731.6050585200001</v>
      </c>
      <c r="J27" s="36">
        <f>SUMIFS(СВЦЭМ!$C$39:$C$782,СВЦЭМ!$A$39:$A$782,$A27,СВЦЭМ!$B$39:$B$782,J$11)+'СЕТ СН'!$F$12+СВЦЭМ!$D$10+'СЕТ СН'!$F$5-'СЕТ СН'!$F$20</f>
        <v>4183.4828495000002</v>
      </c>
      <c r="K27" s="36">
        <f>SUMIFS(СВЦЭМ!$C$39:$C$782,СВЦЭМ!$A$39:$A$782,$A27,СВЦЭМ!$B$39:$B$782,K$11)+'СЕТ СН'!$F$12+СВЦЭМ!$D$10+'СЕТ СН'!$F$5-'СЕТ СН'!$F$20</f>
        <v>4170.8333044000001</v>
      </c>
      <c r="L27" s="36">
        <f>SUMIFS(СВЦЭМ!$C$39:$C$782,СВЦЭМ!$A$39:$A$782,$A27,СВЦЭМ!$B$39:$B$782,L$11)+'СЕТ СН'!$F$12+СВЦЭМ!$D$10+'СЕТ СН'!$F$5-'СЕТ СН'!$F$20</f>
        <v>5824.5603971800001</v>
      </c>
      <c r="M27" s="36">
        <f>SUMIFS(СВЦЭМ!$C$39:$C$782,СВЦЭМ!$A$39:$A$782,$A27,СВЦЭМ!$B$39:$B$782,M$11)+'СЕТ СН'!$F$12+СВЦЭМ!$D$10+'СЕТ СН'!$F$5-'СЕТ СН'!$F$20</f>
        <v>3524.7165857199998</v>
      </c>
      <c r="N27" s="36">
        <f>SUMIFS(СВЦЭМ!$C$39:$C$782,СВЦЭМ!$A$39:$A$782,$A27,СВЦЭМ!$B$39:$B$782,N$11)+'СЕТ СН'!$F$12+СВЦЭМ!$D$10+'СЕТ СН'!$F$5-'СЕТ СН'!$F$20</f>
        <v>3522.0691103700001</v>
      </c>
      <c r="O27" s="36">
        <f>SUMIFS(СВЦЭМ!$C$39:$C$782,СВЦЭМ!$A$39:$A$782,$A27,СВЦЭМ!$B$39:$B$782,O$11)+'СЕТ СН'!$F$12+СВЦЭМ!$D$10+'СЕТ СН'!$F$5-'СЕТ СН'!$F$20</f>
        <v>3551.4386638300002</v>
      </c>
      <c r="P27" s="36">
        <f>SUMIFS(СВЦЭМ!$C$39:$C$782,СВЦЭМ!$A$39:$A$782,$A27,СВЦЭМ!$B$39:$B$782,P$11)+'СЕТ СН'!$F$12+СВЦЭМ!$D$10+'СЕТ СН'!$F$5-'СЕТ СН'!$F$20</f>
        <v>3590.5637378900001</v>
      </c>
      <c r="Q27" s="36">
        <f>SUMIFS(СВЦЭМ!$C$39:$C$782,СВЦЭМ!$A$39:$A$782,$A27,СВЦЭМ!$B$39:$B$782,Q$11)+'СЕТ СН'!$F$12+СВЦЭМ!$D$10+'СЕТ СН'!$F$5-'СЕТ СН'!$F$20</f>
        <v>3596.5100938999999</v>
      </c>
      <c r="R27" s="36">
        <f>SUMIFS(СВЦЭМ!$C$39:$C$782,СВЦЭМ!$A$39:$A$782,$A27,СВЦЭМ!$B$39:$B$782,R$11)+'СЕТ СН'!$F$12+СВЦЭМ!$D$10+'СЕТ СН'!$F$5-'СЕТ СН'!$F$20</f>
        <v>3585.7791962199999</v>
      </c>
      <c r="S27" s="36">
        <f>SUMIFS(СВЦЭМ!$C$39:$C$782,СВЦЭМ!$A$39:$A$782,$A27,СВЦЭМ!$B$39:$B$782,S$11)+'СЕТ СН'!$F$12+СВЦЭМ!$D$10+'СЕТ СН'!$F$5-'СЕТ СН'!$F$20</f>
        <v>3576.5205360199998</v>
      </c>
      <c r="T27" s="36">
        <f>SUMIFS(СВЦЭМ!$C$39:$C$782,СВЦЭМ!$A$39:$A$782,$A27,СВЦЭМ!$B$39:$B$782,T$11)+'СЕТ СН'!$F$12+СВЦЭМ!$D$10+'СЕТ СН'!$F$5-'СЕТ СН'!$F$20</f>
        <v>3509.4474461</v>
      </c>
      <c r="U27" s="36">
        <f>SUMIFS(СВЦЭМ!$C$39:$C$782,СВЦЭМ!$A$39:$A$782,$A27,СВЦЭМ!$B$39:$B$782,U$11)+'СЕТ СН'!$F$12+СВЦЭМ!$D$10+'СЕТ СН'!$F$5-'СЕТ СН'!$F$20</f>
        <v>3475.2618069099999</v>
      </c>
      <c r="V27" s="36">
        <f>SUMIFS(СВЦЭМ!$C$39:$C$782,СВЦЭМ!$A$39:$A$782,$A27,СВЦЭМ!$B$39:$B$782,V$11)+'СЕТ СН'!$F$12+СВЦЭМ!$D$10+'СЕТ СН'!$F$5-'СЕТ СН'!$F$20</f>
        <v>3481.2647252300003</v>
      </c>
      <c r="W27" s="36">
        <f>SUMIFS(СВЦЭМ!$C$39:$C$782,СВЦЭМ!$A$39:$A$782,$A27,СВЦЭМ!$B$39:$B$782,W$11)+'СЕТ СН'!$F$12+СВЦЭМ!$D$10+'СЕТ СН'!$F$5-'СЕТ СН'!$F$20</f>
        <v>3497.5869536700002</v>
      </c>
      <c r="X27" s="36">
        <f>SUMIFS(СВЦЭМ!$C$39:$C$782,СВЦЭМ!$A$39:$A$782,$A27,СВЦЭМ!$B$39:$B$782,X$11)+'СЕТ СН'!$F$12+СВЦЭМ!$D$10+'СЕТ СН'!$F$5-'СЕТ СН'!$F$20</f>
        <v>3513.6267498299999</v>
      </c>
      <c r="Y27" s="36">
        <f>SUMIFS(СВЦЭМ!$C$39:$C$782,СВЦЭМ!$A$39:$A$782,$A27,СВЦЭМ!$B$39:$B$782,Y$11)+'СЕТ СН'!$F$12+СВЦЭМ!$D$10+'СЕТ СН'!$F$5-'СЕТ СН'!$F$20</f>
        <v>3548.10492922</v>
      </c>
    </row>
    <row r="28" spans="1:25" ht="15.75" x14ac:dyDescent="0.2">
      <c r="A28" s="35">
        <f t="shared" si="0"/>
        <v>44272</v>
      </c>
      <c r="B28" s="36">
        <f>SUMIFS(СВЦЭМ!$C$39:$C$782,СВЦЭМ!$A$39:$A$782,$A28,СВЦЭМ!$B$39:$B$782,B$11)+'СЕТ СН'!$F$12+СВЦЭМ!$D$10+'СЕТ СН'!$F$5-'СЕТ СН'!$F$20</f>
        <v>3636.8180428999999</v>
      </c>
      <c r="C28" s="36">
        <f>SUMIFS(СВЦЭМ!$C$39:$C$782,СВЦЭМ!$A$39:$A$782,$A28,СВЦЭМ!$B$39:$B$782,C$11)+'СЕТ СН'!$F$12+СВЦЭМ!$D$10+'СЕТ СН'!$F$5-'СЕТ СН'!$F$20</f>
        <v>3665.9043137199997</v>
      </c>
      <c r="D28" s="36">
        <f>SUMIFS(СВЦЭМ!$C$39:$C$782,СВЦЭМ!$A$39:$A$782,$A28,СВЦЭМ!$B$39:$B$782,D$11)+'СЕТ СН'!$F$12+СВЦЭМ!$D$10+'СЕТ СН'!$F$5-'СЕТ СН'!$F$20</f>
        <v>3648.2771642999996</v>
      </c>
      <c r="E28" s="36">
        <f>SUMIFS(СВЦЭМ!$C$39:$C$782,СВЦЭМ!$A$39:$A$782,$A28,СВЦЭМ!$B$39:$B$782,E$11)+'СЕТ СН'!$F$12+СВЦЭМ!$D$10+'СЕТ СН'!$F$5-'СЕТ СН'!$F$20</f>
        <v>3644.0765062999999</v>
      </c>
      <c r="F28" s="36">
        <f>SUMIFS(СВЦЭМ!$C$39:$C$782,СВЦЭМ!$A$39:$A$782,$A28,СВЦЭМ!$B$39:$B$782,F$11)+'СЕТ СН'!$F$12+СВЦЭМ!$D$10+'СЕТ СН'!$F$5-'СЕТ СН'!$F$20</f>
        <v>3647.1577175299999</v>
      </c>
      <c r="G28" s="36">
        <f>SUMIFS(СВЦЭМ!$C$39:$C$782,СВЦЭМ!$A$39:$A$782,$A28,СВЦЭМ!$B$39:$B$782,G$11)+'СЕТ СН'!$F$12+СВЦЭМ!$D$10+'СЕТ СН'!$F$5-'СЕТ СН'!$F$20</f>
        <v>3656.0989914399997</v>
      </c>
      <c r="H28" s="36">
        <f>SUMIFS(СВЦЭМ!$C$39:$C$782,СВЦЭМ!$A$39:$A$782,$A28,СВЦЭМ!$B$39:$B$782,H$11)+'СЕТ СН'!$F$12+СВЦЭМ!$D$10+'СЕТ СН'!$F$5-'СЕТ СН'!$F$20</f>
        <v>3669.8368034199998</v>
      </c>
      <c r="I28" s="36">
        <f>SUMIFS(СВЦЭМ!$C$39:$C$782,СВЦЭМ!$A$39:$A$782,$A28,СВЦЭМ!$B$39:$B$782,I$11)+'СЕТ СН'!$F$12+СВЦЭМ!$D$10+'СЕТ СН'!$F$5-'СЕТ СН'!$F$20</f>
        <v>3632.7464646899998</v>
      </c>
      <c r="J28" s="36">
        <f>SUMIFS(СВЦЭМ!$C$39:$C$782,СВЦЭМ!$A$39:$A$782,$A28,СВЦЭМ!$B$39:$B$782,J$11)+'СЕТ СН'!$F$12+СВЦЭМ!$D$10+'СЕТ СН'!$F$5-'СЕТ СН'!$F$20</f>
        <v>3589.2609211600002</v>
      </c>
      <c r="K28" s="36">
        <f>SUMIFS(СВЦЭМ!$C$39:$C$782,СВЦЭМ!$A$39:$A$782,$A28,СВЦЭМ!$B$39:$B$782,K$11)+'СЕТ СН'!$F$12+СВЦЭМ!$D$10+'СЕТ СН'!$F$5-'СЕТ СН'!$F$20</f>
        <v>3578.6406307899997</v>
      </c>
      <c r="L28" s="36">
        <f>SUMIFS(СВЦЭМ!$C$39:$C$782,СВЦЭМ!$A$39:$A$782,$A28,СВЦЭМ!$B$39:$B$782,L$11)+'СЕТ СН'!$F$12+СВЦЭМ!$D$10+'СЕТ СН'!$F$5-'СЕТ СН'!$F$20</f>
        <v>3573.85826868</v>
      </c>
      <c r="M28" s="36">
        <f>SUMIFS(СВЦЭМ!$C$39:$C$782,СВЦЭМ!$A$39:$A$782,$A28,СВЦЭМ!$B$39:$B$782,M$11)+'СЕТ СН'!$F$12+СВЦЭМ!$D$10+'СЕТ СН'!$F$5-'СЕТ СН'!$F$20</f>
        <v>3576.1949171799997</v>
      </c>
      <c r="N28" s="36">
        <f>SUMIFS(СВЦЭМ!$C$39:$C$782,СВЦЭМ!$A$39:$A$782,$A28,СВЦЭМ!$B$39:$B$782,N$11)+'СЕТ СН'!$F$12+СВЦЭМ!$D$10+'СЕТ СН'!$F$5-'СЕТ СН'!$F$20</f>
        <v>3579.8700729499997</v>
      </c>
      <c r="O28" s="36">
        <f>SUMIFS(СВЦЭМ!$C$39:$C$782,СВЦЭМ!$A$39:$A$782,$A28,СВЦЭМ!$B$39:$B$782,O$11)+'СЕТ СН'!$F$12+СВЦЭМ!$D$10+'СЕТ СН'!$F$5-'СЕТ СН'!$F$20</f>
        <v>3599.51928116</v>
      </c>
      <c r="P28" s="36">
        <f>SUMIFS(СВЦЭМ!$C$39:$C$782,СВЦЭМ!$A$39:$A$782,$A28,СВЦЭМ!$B$39:$B$782,P$11)+'СЕТ СН'!$F$12+СВЦЭМ!$D$10+'СЕТ СН'!$F$5-'СЕТ СН'!$F$20</f>
        <v>3640.51263578</v>
      </c>
      <c r="Q28" s="36">
        <f>SUMIFS(СВЦЭМ!$C$39:$C$782,СВЦЭМ!$A$39:$A$782,$A28,СВЦЭМ!$B$39:$B$782,Q$11)+'СЕТ СН'!$F$12+СВЦЭМ!$D$10+'СЕТ СН'!$F$5-'СЕТ СН'!$F$20</f>
        <v>3673.2968461800001</v>
      </c>
      <c r="R28" s="36">
        <f>SUMIFS(СВЦЭМ!$C$39:$C$782,СВЦЭМ!$A$39:$A$782,$A28,СВЦЭМ!$B$39:$B$782,R$11)+'СЕТ СН'!$F$12+СВЦЭМ!$D$10+'СЕТ СН'!$F$5-'СЕТ СН'!$F$20</f>
        <v>3653.2632257099999</v>
      </c>
      <c r="S28" s="36">
        <f>SUMIFS(СВЦЭМ!$C$39:$C$782,СВЦЭМ!$A$39:$A$782,$A28,СВЦЭМ!$B$39:$B$782,S$11)+'СЕТ СН'!$F$12+СВЦЭМ!$D$10+'СЕТ СН'!$F$5-'СЕТ СН'!$F$20</f>
        <v>3627.5788404699997</v>
      </c>
      <c r="T28" s="36">
        <f>SUMIFS(СВЦЭМ!$C$39:$C$782,СВЦЭМ!$A$39:$A$782,$A28,СВЦЭМ!$B$39:$B$782,T$11)+'СЕТ СН'!$F$12+СВЦЭМ!$D$10+'СЕТ СН'!$F$5-'СЕТ СН'!$F$20</f>
        <v>3569.1409446299999</v>
      </c>
      <c r="U28" s="36">
        <f>SUMIFS(СВЦЭМ!$C$39:$C$782,СВЦЭМ!$A$39:$A$782,$A28,СВЦЭМ!$B$39:$B$782,U$11)+'СЕТ СН'!$F$12+СВЦЭМ!$D$10+'СЕТ СН'!$F$5-'СЕТ СН'!$F$20</f>
        <v>3536.5947434499999</v>
      </c>
      <c r="V28" s="36">
        <f>SUMIFS(СВЦЭМ!$C$39:$C$782,СВЦЭМ!$A$39:$A$782,$A28,СВЦЭМ!$B$39:$B$782,V$11)+'СЕТ СН'!$F$12+СВЦЭМ!$D$10+'СЕТ СН'!$F$5-'СЕТ СН'!$F$20</f>
        <v>3531.0971601400001</v>
      </c>
      <c r="W28" s="36">
        <f>SUMIFS(СВЦЭМ!$C$39:$C$782,СВЦЭМ!$A$39:$A$782,$A28,СВЦЭМ!$B$39:$B$782,W$11)+'СЕТ СН'!$F$12+СВЦЭМ!$D$10+'СЕТ СН'!$F$5-'СЕТ СН'!$F$20</f>
        <v>3540.6153210699999</v>
      </c>
      <c r="X28" s="36">
        <f>SUMIFS(СВЦЭМ!$C$39:$C$782,СВЦЭМ!$A$39:$A$782,$A28,СВЦЭМ!$B$39:$B$782,X$11)+'СЕТ СН'!$F$12+СВЦЭМ!$D$10+'СЕТ СН'!$F$5-'СЕТ СН'!$F$20</f>
        <v>3555.3518926799998</v>
      </c>
      <c r="Y28" s="36">
        <f>SUMIFS(СВЦЭМ!$C$39:$C$782,СВЦЭМ!$A$39:$A$782,$A28,СВЦЭМ!$B$39:$B$782,Y$11)+'СЕТ СН'!$F$12+СВЦЭМ!$D$10+'СЕТ СН'!$F$5-'СЕТ СН'!$F$20</f>
        <v>3562.0305055099998</v>
      </c>
    </row>
    <row r="29" spans="1:25" ht="15.75" x14ac:dyDescent="0.2">
      <c r="A29" s="35">
        <f t="shared" si="0"/>
        <v>44273</v>
      </c>
      <c r="B29" s="36">
        <f>SUMIFS(СВЦЭМ!$C$39:$C$782,СВЦЭМ!$A$39:$A$782,$A29,СВЦЭМ!$B$39:$B$782,B$11)+'СЕТ СН'!$F$12+СВЦЭМ!$D$10+'СЕТ СН'!$F$5-'СЕТ СН'!$F$20</f>
        <v>3580.5490496499997</v>
      </c>
      <c r="C29" s="36">
        <f>SUMIFS(СВЦЭМ!$C$39:$C$782,СВЦЭМ!$A$39:$A$782,$A29,СВЦЭМ!$B$39:$B$782,C$11)+'СЕТ СН'!$F$12+СВЦЭМ!$D$10+'СЕТ СН'!$F$5-'СЕТ СН'!$F$20</f>
        <v>3655.2264194299996</v>
      </c>
      <c r="D29" s="36">
        <f>SUMIFS(СВЦЭМ!$C$39:$C$782,СВЦЭМ!$A$39:$A$782,$A29,СВЦЭМ!$B$39:$B$782,D$11)+'СЕТ СН'!$F$12+СВЦЭМ!$D$10+'СЕТ СН'!$F$5-'СЕТ СН'!$F$20</f>
        <v>3725.6055243299998</v>
      </c>
      <c r="E29" s="36">
        <f>SUMIFS(СВЦЭМ!$C$39:$C$782,СВЦЭМ!$A$39:$A$782,$A29,СВЦЭМ!$B$39:$B$782,E$11)+'СЕТ СН'!$F$12+СВЦЭМ!$D$10+'СЕТ СН'!$F$5-'СЕТ СН'!$F$20</f>
        <v>3729.6710161800002</v>
      </c>
      <c r="F29" s="36">
        <f>SUMIFS(СВЦЭМ!$C$39:$C$782,СВЦЭМ!$A$39:$A$782,$A29,СВЦЭМ!$B$39:$B$782,F$11)+'СЕТ СН'!$F$12+СВЦЭМ!$D$10+'СЕТ СН'!$F$5-'СЕТ СН'!$F$20</f>
        <v>3734.8673869200002</v>
      </c>
      <c r="G29" s="36">
        <f>SUMIFS(СВЦЭМ!$C$39:$C$782,СВЦЭМ!$A$39:$A$782,$A29,СВЦЭМ!$B$39:$B$782,G$11)+'СЕТ СН'!$F$12+СВЦЭМ!$D$10+'СЕТ СН'!$F$5-'СЕТ СН'!$F$20</f>
        <v>3730.7439050900002</v>
      </c>
      <c r="H29" s="36">
        <f>SUMIFS(СВЦЭМ!$C$39:$C$782,СВЦЭМ!$A$39:$A$782,$A29,СВЦЭМ!$B$39:$B$782,H$11)+'СЕТ СН'!$F$12+СВЦЭМ!$D$10+'СЕТ СН'!$F$5-'СЕТ СН'!$F$20</f>
        <v>3686.54489698</v>
      </c>
      <c r="I29" s="36">
        <f>SUMIFS(СВЦЭМ!$C$39:$C$782,СВЦЭМ!$A$39:$A$782,$A29,СВЦЭМ!$B$39:$B$782,I$11)+'СЕТ СН'!$F$12+СВЦЭМ!$D$10+'СЕТ СН'!$F$5-'СЕТ СН'!$F$20</f>
        <v>3618.1771168699997</v>
      </c>
      <c r="J29" s="36">
        <f>SUMIFS(СВЦЭМ!$C$39:$C$782,СВЦЭМ!$A$39:$A$782,$A29,СВЦЭМ!$B$39:$B$782,J$11)+'СЕТ СН'!$F$12+СВЦЭМ!$D$10+'СЕТ СН'!$F$5-'СЕТ СН'!$F$20</f>
        <v>3575.1770172699999</v>
      </c>
      <c r="K29" s="36">
        <f>SUMIFS(СВЦЭМ!$C$39:$C$782,СВЦЭМ!$A$39:$A$782,$A29,СВЦЭМ!$B$39:$B$782,K$11)+'СЕТ СН'!$F$12+СВЦЭМ!$D$10+'СЕТ СН'!$F$5-'СЕТ СН'!$F$20</f>
        <v>3549.1537882500002</v>
      </c>
      <c r="L29" s="36">
        <f>SUMIFS(СВЦЭМ!$C$39:$C$782,СВЦЭМ!$A$39:$A$782,$A29,СВЦЭМ!$B$39:$B$782,L$11)+'СЕТ СН'!$F$12+СВЦЭМ!$D$10+'СЕТ СН'!$F$5-'СЕТ СН'!$F$20</f>
        <v>3549.0127531600001</v>
      </c>
      <c r="M29" s="36">
        <f>SUMIFS(СВЦЭМ!$C$39:$C$782,СВЦЭМ!$A$39:$A$782,$A29,СВЦЭМ!$B$39:$B$782,M$11)+'СЕТ СН'!$F$12+СВЦЭМ!$D$10+'СЕТ СН'!$F$5-'СЕТ СН'!$F$20</f>
        <v>3555.7122008899996</v>
      </c>
      <c r="N29" s="36">
        <f>SUMIFS(СВЦЭМ!$C$39:$C$782,СВЦЭМ!$A$39:$A$782,$A29,СВЦЭМ!$B$39:$B$782,N$11)+'СЕТ СН'!$F$12+СВЦЭМ!$D$10+'СЕТ СН'!$F$5-'СЕТ СН'!$F$20</f>
        <v>3563.3580962199999</v>
      </c>
      <c r="O29" s="36">
        <f>SUMIFS(СВЦЭМ!$C$39:$C$782,СВЦЭМ!$A$39:$A$782,$A29,СВЦЭМ!$B$39:$B$782,O$11)+'СЕТ СН'!$F$12+СВЦЭМ!$D$10+'СЕТ СН'!$F$5-'СЕТ СН'!$F$20</f>
        <v>3579.7847261699999</v>
      </c>
      <c r="P29" s="36">
        <f>SUMIFS(СВЦЭМ!$C$39:$C$782,СВЦЭМ!$A$39:$A$782,$A29,СВЦЭМ!$B$39:$B$782,P$11)+'СЕТ СН'!$F$12+СВЦЭМ!$D$10+'СЕТ СН'!$F$5-'СЕТ СН'!$F$20</f>
        <v>3621.1759457799999</v>
      </c>
      <c r="Q29" s="36">
        <f>SUMIFS(СВЦЭМ!$C$39:$C$782,СВЦЭМ!$A$39:$A$782,$A29,СВЦЭМ!$B$39:$B$782,Q$11)+'СЕТ СН'!$F$12+СВЦЭМ!$D$10+'СЕТ СН'!$F$5-'СЕТ СН'!$F$20</f>
        <v>3653.1640781699998</v>
      </c>
      <c r="R29" s="36">
        <f>SUMIFS(СВЦЭМ!$C$39:$C$782,СВЦЭМ!$A$39:$A$782,$A29,СВЦЭМ!$B$39:$B$782,R$11)+'СЕТ СН'!$F$12+СВЦЭМ!$D$10+'СЕТ СН'!$F$5-'СЕТ СН'!$F$20</f>
        <v>3637.5806951499999</v>
      </c>
      <c r="S29" s="36">
        <f>SUMIFS(СВЦЭМ!$C$39:$C$782,СВЦЭМ!$A$39:$A$782,$A29,СВЦЭМ!$B$39:$B$782,S$11)+'СЕТ СН'!$F$12+СВЦЭМ!$D$10+'СЕТ СН'!$F$5-'СЕТ СН'!$F$20</f>
        <v>3622.2151960599999</v>
      </c>
      <c r="T29" s="36">
        <f>SUMIFS(СВЦЭМ!$C$39:$C$782,СВЦЭМ!$A$39:$A$782,$A29,СВЦЭМ!$B$39:$B$782,T$11)+'СЕТ СН'!$F$12+СВЦЭМ!$D$10+'СЕТ СН'!$F$5-'СЕТ СН'!$F$20</f>
        <v>3545.77436395</v>
      </c>
      <c r="U29" s="36">
        <f>SUMIFS(СВЦЭМ!$C$39:$C$782,СВЦЭМ!$A$39:$A$782,$A29,СВЦЭМ!$B$39:$B$782,U$11)+'СЕТ СН'!$F$12+СВЦЭМ!$D$10+'СЕТ СН'!$F$5-'СЕТ СН'!$F$20</f>
        <v>3515.6378211299998</v>
      </c>
      <c r="V29" s="36">
        <f>SUMIFS(СВЦЭМ!$C$39:$C$782,СВЦЭМ!$A$39:$A$782,$A29,СВЦЭМ!$B$39:$B$782,V$11)+'СЕТ СН'!$F$12+СВЦЭМ!$D$10+'СЕТ СН'!$F$5-'СЕТ СН'!$F$20</f>
        <v>3521.78918927</v>
      </c>
      <c r="W29" s="36">
        <f>SUMIFS(СВЦЭМ!$C$39:$C$782,СВЦЭМ!$A$39:$A$782,$A29,СВЦЭМ!$B$39:$B$782,W$11)+'СЕТ СН'!$F$12+СВЦЭМ!$D$10+'СЕТ СН'!$F$5-'СЕТ СН'!$F$20</f>
        <v>3528.83401413</v>
      </c>
      <c r="X29" s="36">
        <f>SUMIFS(СВЦЭМ!$C$39:$C$782,СВЦЭМ!$A$39:$A$782,$A29,СВЦЭМ!$B$39:$B$782,X$11)+'СЕТ СН'!$F$12+СВЦЭМ!$D$10+'СЕТ СН'!$F$5-'СЕТ СН'!$F$20</f>
        <v>3535.5592852199998</v>
      </c>
      <c r="Y29" s="36">
        <f>SUMIFS(СВЦЭМ!$C$39:$C$782,СВЦЭМ!$A$39:$A$782,$A29,СВЦЭМ!$B$39:$B$782,Y$11)+'СЕТ СН'!$F$12+СВЦЭМ!$D$10+'СЕТ СН'!$F$5-'СЕТ СН'!$F$20</f>
        <v>3546.1393280299999</v>
      </c>
    </row>
    <row r="30" spans="1:25" ht="15.75" x14ac:dyDescent="0.2">
      <c r="A30" s="35">
        <f t="shared" si="0"/>
        <v>44274</v>
      </c>
      <c r="B30" s="36">
        <f>SUMIFS(СВЦЭМ!$C$39:$C$782,СВЦЭМ!$A$39:$A$782,$A30,СВЦЭМ!$B$39:$B$782,B$11)+'СЕТ СН'!$F$12+СВЦЭМ!$D$10+'СЕТ СН'!$F$5-'СЕТ СН'!$F$20</f>
        <v>3536.59296378</v>
      </c>
      <c r="C30" s="36">
        <f>SUMIFS(СВЦЭМ!$C$39:$C$782,СВЦЭМ!$A$39:$A$782,$A30,СВЦЭМ!$B$39:$B$782,C$11)+'СЕТ СН'!$F$12+СВЦЭМ!$D$10+'СЕТ СН'!$F$5-'СЕТ СН'!$F$20</f>
        <v>3603.3469916599997</v>
      </c>
      <c r="D30" s="36">
        <f>SUMIFS(СВЦЭМ!$C$39:$C$782,СВЦЭМ!$A$39:$A$782,$A30,СВЦЭМ!$B$39:$B$782,D$11)+'СЕТ СН'!$F$12+СВЦЭМ!$D$10+'СЕТ СН'!$F$5-'СЕТ СН'!$F$20</f>
        <v>3678.4087910600001</v>
      </c>
      <c r="E30" s="36">
        <f>SUMIFS(СВЦЭМ!$C$39:$C$782,СВЦЭМ!$A$39:$A$782,$A30,СВЦЭМ!$B$39:$B$782,E$11)+'СЕТ СН'!$F$12+СВЦЭМ!$D$10+'СЕТ СН'!$F$5-'СЕТ СН'!$F$20</f>
        <v>3682.2851360300001</v>
      </c>
      <c r="F30" s="36">
        <f>SUMIFS(СВЦЭМ!$C$39:$C$782,СВЦЭМ!$A$39:$A$782,$A30,СВЦЭМ!$B$39:$B$782,F$11)+'СЕТ СН'!$F$12+СВЦЭМ!$D$10+'СЕТ СН'!$F$5-'СЕТ СН'!$F$20</f>
        <v>3704.63573954</v>
      </c>
      <c r="G30" s="36">
        <f>SUMIFS(СВЦЭМ!$C$39:$C$782,СВЦЭМ!$A$39:$A$782,$A30,СВЦЭМ!$B$39:$B$782,G$11)+'СЕТ СН'!$F$12+СВЦЭМ!$D$10+'СЕТ СН'!$F$5-'СЕТ СН'!$F$20</f>
        <v>3685.0661834699999</v>
      </c>
      <c r="H30" s="36">
        <f>SUMIFS(СВЦЭМ!$C$39:$C$782,СВЦЭМ!$A$39:$A$782,$A30,СВЦЭМ!$B$39:$B$782,H$11)+'СЕТ СН'!$F$12+СВЦЭМ!$D$10+'СЕТ СН'!$F$5-'СЕТ СН'!$F$20</f>
        <v>3626.87777646</v>
      </c>
      <c r="I30" s="36">
        <f>SUMIFS(СВЦЭМ!$C$39:$C$782,СВЦЭМ!$A$39:$A$782,$A30,СВЦЭМ!$B$39:$B$782,I$11)+'СЕТ СН'!$F$12+СВЦЭМ!$D$10+'СЕТ СН'!$F$5-'СЕТ СН'!$F$20</f>
        <v>3573.5941648899998</v>
      </c>
      <c r="J30" s="36">
        <f>SUMIFS(СВЦЭМ!$C$39:$C$782,СВЦЭМ!$A$39:$A$782,$A30,СВЦЭМ!$B$39:$B$782,J$11)+'СЕТ СН'!$F$12+СВЦЭМ!$D$10+'СЕТ СН'!$F$5-'СЕТ СН'!$F$20</f>
        <v>3526.5691022299998</v>
      </c>
      <c r="K30" s="36">
        <f>SUMIFS(СВЦЭМ!$C$39:$C$782,СВЦЭМ!$A$39:$A$782,$A30,СВЦЭМ!$B$39:$B$782,K$11)+'СЕТ СН'!$F$12+СВЦЭМ!$D$10+'СЕТ СН'!$F$5-'СЕТ СН'!$F$20</f>
        <v>3502.6091692600003</v>
      </c>
      <c r="L30" s="36">
        <f>SUMIFS(СВЦЭМ!$C$39:$C$782,СВЦЭМ!$A$39:$A$782,$A30,СВЦЭМ!$B$39:$B$782,L$11)+'СЕТ СН'!$F$12+СВЦЭМ!$D$10+'СЕТ СН'!$F$5-'СЕТ СН'!$F$20</f>
        <v>3496.36959256</v>
      </c>
      <c r="M30" s="36">
        <f>SUMIFS(СВЦЭМ!$C$39:$C$782,СВЦЭМ!$A$39:$A$782,$A30,СВЦЭМ!$B$39:$B$782,M$11)+'СЕТ СН'!$F$12+СВЦЭМ!$D$10+'СЕТ СН'!$F$5-'СЕТ СН'!$F$20</f>
        <v>3502.57996783</v>
      </c>
      <c r="N30" s="36">
        <f>SUMIFS(СВЦЭМ!$C$39:$C$782,СВЦЭМ!$A$39:$A$782,$A30,СВЦЭМ!$B$39:$B$782,N$11)+'СЕТ СН'!$F$12+СВЦЭМ!$D$10+'СЕТ СН'!$F$5-'СЕТ СН'!$F$20</f>
        <v>3520.9803283900001</v>
      </c>
      <c r="O30" s="36">
        <f>SUMIFS(СВЦЭМ!$C$39:$C$782,СВЦЭМ!$A$39:$A$782,$A30,СВЦЭМ!$B$39:$B$782,O$11)+'СЕТ СН'!$F$12+СВЦЭМ!$D$10+'СЕТ СН'!$F$5-'СЕТ СН'!$F$20</f>
        <v>3526.5884497900001</v>
      </c>
      <c r="P30" s="36">
        <f>SUMIFS(СВЦЭМ!$C$39:$C$782,СВЦЭМ!$A$39:$A$782,$A30,СВЦЭМ!$B$39:$B$782,P$11)+'СЕТ СН'!$F$12+СВЦЭМ!$D$10+'СЕТ СН'!$F$5-'СЕТ СН'!$F$20</f>
        <v>3566.8825405299999</v>
      </c>
      <c r="Q30" s="36">
        <f>SUMIFS(СВЦЭМ!$C$39:$C$782,СВЦЭМ!$A$39:$A$782,$A30,СВЦЭМ!$B$39:$B$782,Q$11)+'СЕТ СН'!$F$12+СВЦЭМ!$D$10+'СЕТ СН'!$F$5-'СЕТ СН'!$F$20</f>
        <v>3604.3730073999996</v>
      </c>
      <c r="R30" s="36">
        <f>SUMIFS(СВЦЭМ!$C$39:$C$782,СВЦЭМ!$A$39:$A$782,$A30,СВЦЭМ!$B$39:$B$782,R$11)+'СЕТ СН'!$F$12+СВЦЭМ!$D$10+'СЕТ СН'!$F$5-'СЕТ СН'!$F$20</f>
        <v>3610.5649584299999</v>
      </c>
      <c r="S30" s="36">
        <f>SUMIFS(СВЦЭМ!$C$39:$C$782,СВЦЭМ!$A$39:$A$782,$A30,СВЦЭМ!$B$39:$B$782,S$11)+'СЕТ СН'!$F$12+СВЦЭМ!$D$10+'СЕТ СН'!$F$5-'СЕТ СН'!$F$20</f>
        <v>3600.3161900300001</v>
      </c>
      <c r="T30" s="36">
        <f>SUMIFS(СВЦЭМ!$C$39:$C$782,СВЦЭМ!$A$39:$A$782,$A30,СВЦЭМ!$B$39:$B$782,T$11)+'СЕТ СН'!$F$12+СВЦЭМ!$D$10+'СЕТ СН'!$F$5-'СЕТ СН'!$F$20</f>
        <v>3529.19934147</v>
      </c>
      <c r="U30" s="36">
        <f>SUMIFS(СВЦЭМ!$C$39:$C$782,СВЦЭМ!$A$39:$A$782,$A30,СВЦЭМ!$B$39:$B$782,U$11)+'СЕТ СН'!$F$12+СВЦЭМ!$D$10+'СЕТ СН'!$F$5-'СЕТ СН'!$F$20</f>
        <v>3488.4884011899999</v>
      </c>
      <c r="V30" s="36">
        <f>SUMIFS(СВЦЭМ!$C$39:$C$782,СВЦЭМ!$A$39:$A$782,$A30,СВЦЭМ!$B$39:$B$782,V$11)+'СЕТ СН'!$F$12+СВЦЭМ!$D$10+'СЕТ СН'!$F$5-'СЕТ СН'!$F$20</f>
        <v>3482.12218854</v>
      </c>
      <c r="W30" s="36">
        <f>SUMIFS(СВЦЭМ!$C$39:$C$782,СВЦЭМ!$A$39:$A$782,$A30,СВЦЭМ!$B$39:$B$782,W$11)+'СЕТ СН'!$F$12+СВЦЭМ!$D$10+'СЕТ СН'!$F$5-'СЕТ СН'!$F$20</f>
        <v>3487.0237485500002</v>
      </c>
      <c r="X30" s="36">
        <f>SUMIFS(СВЦЭМ!$C$39:$C$782,СВЦЭМ!$A$39:$A$782,$A30,СВЦЭМ!$B$39:$B$782,X$11)+'СЕТ СН'!$F$12+СВЦЭМ!$D$10+'СЕТ СН'!$F$5-'СЕТ СН'!$F$20</f>
        <v>3511.7552910599998</v>
      </c>
      <c r="Y30" s="36">
        <f>SUMIFS(СВЦЭМ!$C$39:$C$782,СВЦЭМ!$A$39:$A$782,$A30,СВЦЭМ!$B$39:$B$782,Y$11)+'СЕТ СН'!$F$12+СВЦЭМ!$D$10+'СЕТ СН'!$F$5-'СЕТ СН'!$F$20</f>
        <v>3523.8473246100002</v>
      </c>
    </row>
    <row r="31" spans="1:25" ht="15.75" x14ac:dyDescent="0.2">
      <c r="A31" s="35">
        <f t="shared" si="0"/>
        <v>44275</v>
      </c>
      <c r="B31" s="36">
        <f>SUMIFS(СВЦЭМ!$C$39:$C$782,СВЦЭМ!$A$39:$A$782,$A31,СВЦЭМ!$B$39:$B$782,B$11)+'СЕТ СН'!$F$12+СВЦЭМ!$D$10+'СЕТ СН'!$F$5-'СЕТ СН'!$F$20</f>
        <v>3545.0597180300001</v>
      </c>
      <c r="C31" s="36">
        <f>SUMIFS(СВЦЭМ!$C$39:$C$782,СВЦЭМ!$A$39:$A$782,$A31,СВЦЭМ!$B$39:$B$782,C$11)+'СЕТ СН'!$F$12+СВЦЭМ!$D$10+'СЕТ СН'!$F$5-'СЕТ СН'!$F$20</f>
        <v>3616.3829971099999</v>
      </c>
      <c r="D31" s="36">
        <f>SUMIFS(СВЦЭМ!$C$39:$C$782,СВЦЭМ!$A$39:$A$782,$A31,СВЦЭМ!$B$39:$B$782,D$11)+'СЕТ СН'!$F$12+СВЦЭМ!$D$10+'СЕТ СН'!$F$5-'СЕТ СН'!$F$20</f>
        <v>3684.2030785299999</v>
      </c>
      <c r="E31" s="36">
        <f>SUMIFS(СВЦЭМ!$C$39:$C$782,СВЦЭМ!$A$39:$A$782,$A31,СВЦЭМ!$B$39:$B$782,E$11)+'СЕТ СН'!$F$12+СВЦЭМ!$D$10+'СЕТ СН'!$F$5-'СЕТ СН'!$F$20</f>
        <v>3693.6479392499996</v>
      </c>
      <c r="F31" s="36">
        <f>SUMIFS(СВЦЭМ!$C$39:$C$782,СВЦЭМ!$A$39:$A$782,$A31,СВЦЭМ!$B$39:$B$782,F$11)+'СЕТ СН'!$F$12+СВЦЭМ!$D$10+'СЕТ СН'!$F$5-'СЕТ СН'!$F$20</f>
        <v>3712.1194674199996</v>
      </c>
      <c r="G31" s="36">
        <f>SUMIFS(СВЦЭМ!$C$39:$C$782,СВЦЭМ!$A$39:$A$782,$A31,СВЦЭМ!$B$39:$B$782,G$11)+'СЕТ СН'!$F$12+СВЦЭМ!$D$10+'СЕТ СН'!$F$5-'СЕТ СН'!$F$20</f>
        <v>3698.8861870599999</v>
      </c>
      <c r="H31" s="36">
        <f>SUMIFS(СВЦЭМ!$C$39:$C$782,СВЦЭМ!$A$39:$A$782,$A31,СВЦЭМ!$B$39:$B$782,H$11)+'СЕТ СН'!$F$12+СВЦЭМ!$D$10+'СЕТ СН'!$F$5-'СЕТ СН'!$F$20</f>
        <v>3683.1615918799998</v>
      </c>
      <c r="I31" s="36">
        <f>SUMIFS(СВЦЭМ!$C$39:$C$782,СВЦЭМ!$A$39:$A$782,$A31,СВЦЭМ!$B$39:$B$782,I$11)+'СЕТ СН'!$F$12+СВЦЭМ!$D$10+'СЕТ СН'!$F$5-'СЕТ СН'!$F$20</f>
        <v>3647.9101247799999</v>
      </c>
      <c r="J31" s="36">
        <f>SUMIFS(СВЦЭМ!$C$39:$C$782,СВЦЭМ!$A$39:$A$782,$A31,СВЦЭМ!$B$39:$B$782,J$11)+'СЕТ СН'!$F$12+СВЦЭМ!$D$10+'СЕТ СН'!$F$5-'СЕТ СН'!$F$20</f>
        <v>3562.1052507100003</v>
      </c>
      <c r="K31" s="36">
        <f>SUMIFS(СВЦЭМ!$C$39:$C$782,СВЦЭМ!$A$39:$A$782,$A31,СВЦЭМ!$B$39:$B$782,K$11)+'СЕТ СН'!$F$12+СВЦЭМ!$D$10+'СЕТ СН'!$F$5-'СЕТ СН'!$F$20</f>
        <v>3520.60508798</v>
      </c>
      <c r="L31" s="36">
        <f>SUMIFS(СВЦЭМ!$C$39:$C$782,СВЦЭМ!$A$39:$A$782,$A31,СВЦЭМ!$B$39:$B$782,L$11)+'СЕТ СН'!$F$12+СВЦЭМ!$D$10+'СЕТ СН'!$F$5-'СЕТ СН'!$F$20</f>
        <v>3514.54503239</v>
      </c>
      <c r="M31" s="36">
        <f>SUMIFS(СВЦЭМ!$C$39:$C$782,СВЦЭМ!$A$39:$A$782,$A31,СВЦЭМ!$B$39:$B$782,M$11)+'СЕТ СН'!$F$12+СВЦЭМ!$D$10+'СЕТ СН'!$F$5-'СЕТ СН'!$F$20</f>
        <v>3524.0699251000001</v>
      </c>
      <c r="N31" s="36">
        <f>SUMIFS(СВЦЭМ!$C$39:$C$782,СВЦЭМ!$A$39:$A$782,$A31,СВЦЭМ!$B$39:$B$782,N$11)+'СЕТ СН'!$F$12+СВЦЭМ!$D$10+'СЕТ СН'!$F$5-'СЕТ СН'!$F$20</f>
        <v>3544.0303800900001</v>
      </c>
      <c r="O31" s="36">
        <f>SUMIFS(СВЦЭМ!$C$39:$C$782,СВЦЭМ!$A$39:$A$782,$A31,СВЦЭМ!$B$39:$B$782,O$11)+'СЕТ СН'!$F$12+СВЦЭМ!$D$10+'СЕТ СН'!$F$5-'СЕТ СН'!$F$20</f>
        <v>3558.3749641599998</v>
      </c>
      <c r="P31" s="36">
        <f>SUMIFS(СВЦЭМ!$C$39:$C$782,СВЦЭМ!$A$39:$A$782,$A31,СВЦЭМ!$B$39:$B$782,P$11)+'СЕТ СН'!$F$12+СВЦЭМ!$D$10+'СЕТ СН'!$F$5-'СЕТ СН'!$F$20</f>
        <v>3592.6164291599998</v>
      </c>
      <c r="Q31" s="36">
        <f>SUMIFS(СВЦЭМ!$C$39:$C$782,СВЦЭМ!$A$39:$A$782,$A31,СВЦЭМ!$B$39:$B$782,Q$11)+'СЕТ СН'!$F$12+СВЦЭМ!$D$10+'СЕТ СН'!$F$5-'СЕТ СН'!$F$20</f>
        <v>3623.3760793000001</v>
      </c>
      <c r="R31" s="36">
        <f>SUMIFS(СВЦЭМ!$C$39:$C$782,СВЦЭМ!$A$39:$A$782,$A31,СВЦЭМ!$B$39:$B$782,R$11)+'СЕТ СН'!$F$12+СВЦЭМ!$D$10+'СЕТ СН'!$F$5-'СЕТ СН'!$F$20</f>
        <v>3623.1773681</v>
      </c>
      <c r="S31" s="36">
        <f>SUMIFS(СВЦЭМ!$C$39:$C$782,СВЦЭМ!$A$39:$A$782,$A31,СВЦЭМ!$B$39:$B$782,S$11)+'СЕТ СН'!$F$12+СВЦЭМ!$D$10+'СЕТ СН'!$F$5-'СЕТ СН'!$F$20</f>
        <v>3597.4177603399999</v>
      </c>
      <c r="T31" s="36">
        <f>SUMIFS(СВЦЭМ!$C$39:$C$782,СВЦЭМ!$A$39:$A$782,$A31,СВЦЭМ!$B$39:$B$782,T$11)+'СЕТ СН'!$F$12+СВЦЭМ!$D$10+'СЕТ СН'!$F$5-'СЕТ СН'!$F$20</f>
        <v>3533.7124968799999</v>
      </c>
      <c r="U31" s="36">
        <f>SUMIFS(СВЦЭМ!$C$39:$C$782,СВЦЭМ!$A$39:$A$782,$A31,СВЦЭМ!$B$39:$B$782,U$11)+'СЕТ СН'!$F$12+СВЦЭМ!$D$10+'СЕТ СН'!$F$5-'СЕТ СН'!$F$20</f>
        <v>3493.0129041999999</v>
      </c>
      <c r="V31" s="36">
        <f>SUMIFS(СВЦЭМ!$C$39:$C$782,СВЦЭМ!$A$39:$A$782,$A31,СВЦЭМ!$B$39:$B$782,V$11)+'СЕТ СН'!$F$12+СВЦЭМ!$D$10+'СЕТ СН'!$F$5-'СЕТ СН'!$F$20</f>
        <v>3480.3953972300001</v>
      </c>
      <c r="W31" s="36">
        <f>SUMIFS(СВЦЭМ!$C$39:$C$782,СВЦЭМ!$A$39:$A$782,$A31,СВЦЭМ!$B$39:$B$782,W$11)+'СЕТ СН'!$F$12+СВЦЭМ!$D$10+'СЕТ СН'!$F$5-'СЕТ СН'!$F$20</f>
        <v>3482.3588473499999</v>
      </c>
      <c r="X31" s="36">
        <f>SUMIFS(СВЦЭМ!$C$39:$C$782,СВЦЭМ!$A$39:$A$782,$A31,СВЦЭМ!$B$39:$B$782,X$11)+'СЕТ СН'!$F$12+СВЦЭМ!$D$10+'СЕТ СН'!$F$5-'СЕТ СН'!$F$20</f>
        <v>3504.3284450599999</v>
      </c>
      <c r="Y31" s="36">
        <f>SUMIFS(СВЦЭМ!$C$39:$C$782,СВЦЭМ!$A$39:$A$782,$A31,СВЦЭМ!$B$39:$B$782,Y$11)+'СЕТ СН'!$F$12+СВЦЭМ!$D$10+'СЕТ СН'!$F$5-'СЕТ СН'!$F$20</f>
        <v>3535.0695103200001</v>
      </c>
    </row>
    <row r="32" spans="1:25" ht="15.75" x14ac:dyDescent="0.2">
      <c r="A32" s="35">
        <f t="shared" si="0"/>
        <v>44276</v>
      </c>
      <c r="B32" s="36">
        <f>SUMIFS(СВЦЭМ!$C$39:$C$782,СВЦЭМ!$A$39:$A$782,$A32,СВЦЭМ!$B$39:$B$782,B$11)+'СЕТ СН'!$F$12+СВЦЭМ!$D$10+'СЕТ СН'!$F$5-'СЕТ СН'!$F$20</f>
        <v>3608.6671376899999</v>
      </c>
      <c r="C32" s="36">
        <f>SUMIFS(СВЦЭМ!$C$39:$C$782,СВЦЭМ!$A$39:$A$782,$A32,СВЦЭМ!$B$39:$B$782,C$11)+'СЕТ СН'!$F$12+СВЦЭМ!$D$10+'СЕТ СН'!$F$5-'СЕТ СН'!$F$20</f>
        <v>3669.4950136799998</v>
      </c>
      <c r="D32" s="36">
        <f>SUMIFS(СВЦЭМ!$C$39:$C$782,СВЦЭМ!$A$39:$A$782,$A32,СВЦЭМ!$B$39:$B$782,D$11)+'СЕТ СН'!$F$12+СВЦЭМ!$D$10+'СЕТ СН'!$F$5-'СЕТ СН'!$F$20</f>
        <v>3732.9146340699999</v>
      </c>
      <c r="E32" s="36">
        <f>SUMIFS(СВЦЭМ!$C$39:$C$782,СВЦЭМ!$A$39:$A$782,$A32,СВЦЭМ!$B$39:$B$782,E$11)+'СЕТ СН'!$F$12+СВЦЭМ!$D$10+'СЕТ СН'!$F$5-'СЕТ СН'!$F$20</f>
        <v>3735.4171994099997</v>
      </c>
      <c r="F32" s="36">
        <f>SUMIFS(СВЦЭМ!$C$39:$C$782,СВЦЭМ!$A$39:$A$782,$A32,СВЦЭМ!$B$39:$B$782,F$11)+'СЕТ СН'!$F$12+СВЦЭМ!$D$10+'СЕТ СН'!$F$5-'СЕТ СН'!$F$20</f>
        <v>3735.6122040499999</v>
      </c>
      <c r="G32" s="36">
        <f>SUMIFS(СВЦЭМ!$C$39:$C$782,СВЦЭМ!$A$39:$A$782,$A32,СВЦЭМ!$B$39:$B$782,G$11)+'СЕТ СН'!$F$12+СВЦЭМ!$D$10+'СЕТ СН'!$F$5-'СЕТ СН'!$F$20</f>
        <v>3738.81244694</v>
      </c>
      <c r="H32" s="36">
        <f>SUMIFS(СВЦЭМ!$C$39:$C$782,СВЦЭМ!$A$39:$A$782,$A32,СВЦЭМ!$B$39:$B$782,H$11)+'СЕТ СН'!$F$12+СВЦЭМ!$D$10+'СЕТ СН'!$F$5-'СЕТ СН'!$F$20</f>
        <v>3712.3294198699996</v>
      </c>
      <c r="I32" s="36">
        <f>SUMIFS(СВЦЭМ!$C$39:$C$782,СВЦЭМ!$A$39:$A$782,$A32,СВЦЭМ!$B$39:$B$782,I$11)+'СЕТ СН'!$F$12+СВЦЭМ!$D$10+'СЕТ СН'!$F$5-'СЕТ СН'!$F$20</f>
        <v>3644.7954077499999</v>
      </c>
      <c r="J32" s="36">
        <f>SUMIFS(СВЦЭМ!$C$39:$C$782,СВЦЭМ!$A$39:$A$782,$A32,СВЦЭМ!$B$39:$B$782,J$11)+'СЕТ СН'!$F$12+СВЦЭМ!$D$10+'СЕТ СН'!$F$5-'СЕТ СН'!$F$20</f>
        <v>3601.2613134799999</v>
      </c>
      <c r="K32" s="36">
        <f>SUMIFS(СВЦЭМ!$C$39:$C$782,СВЦЭМ!$A$39:$A$782,$A32,СВЦЭМ!$B$39:$B$782,K$11)+'СЕТ СН'!$F$12+СВЦЭМ!$D$10+'СЕТ СН'!$F$5-'СЕТ СН'!$F$20</f>
        <v>3546.8187051200002</v>
      </c>
      <c r="L32" s="36">
        <f>SUMIFS(СВЦЭМ!$C$39:$C$782,СВЦЭМ!$A$39:$A$782,$A32,СВЦЭМ!$B$39:$B$782,L$11)+'СЕТ СН'!$F$12+СВЦЭМ!$D$10+'СЕТ СН'!$F$5-'СЕТ СН'!$F$20</f>
        <v>3521.5567417500001</v>
      </c>
      <c r="M32" s="36">
        <f>SUMIFS(СВЦЭМ!$C$39:$C$782,СВЦЭМ!$A$39:$A$782,$A32,СВЦЭМ!$B$39:$B$782,M$11)+'СЕТ СН'!$F$12+СВЦЭМ!$D$10+'СЕТ СН'!$F$5-'СЕТ СН'!$F$20</f>
        <v>3524.05951676</v>
      </c>
      <c r="N32" s="36">
        <f>SUMIFS(СВЦЭМ!$C$39:$C$782,СВЦЭМ!$A$39:$A$782,$A32,СВЦЭМ!$B$39:$B$782,N$11)+'СЕТ СН'!$F$12+СВЦЭМ!$D$10+'СЕТ СН'!$F$5-'СЕТ СН'!$F$20</f>
        <v>3539.5095883100003</v>
      </c>
      <c r="O32" s="36">
        <f>SUMIFS(СВЦЭМ!$C$39:$C$782,СВЦЭМ!$A$39:$A$782,$A32,СВЦЭМ!$B$39:$B$782,O$11)+'СЕТ СН'!$F$12+СВЦЭМ!$D$10+'СЕТ СН'!$F$5-'СЕТ СН'!$F$20</f>
        <v>3551.0431154899998</v>
      </c>
      <c r="P32" s="36">
        <f>SUMIFS(СВЦЭМ!$C$39:$C$782,СВЦЭМ!$A$39:$A$782,$A32,СВЦЭМ!$B$39:$B$782,P$11)+'СЕТ СН'!$F$12+СВЦЭМ!$D$10+'СЕТ СН'!$F$5-'СЕТ СН'!$F$20</f>
        <v>3590.8167671800002</v>
      </c>
      <c r="Q32" s="36">
        <f>SUMIFS(СВЦЭМ!$C$39:$C$782,СВЦЭМ!$A$39:$A$782,$A32,СВЦЭМ!$B$39:$B$782,Q$11)+'СЕТ СН'!$F$12+СВЦЭМ!$D$10+'СЕТ СН'!$F$5-'СЕТ СН'!$F$20</f>
        <v>3615.8935802899996</v>
      </c>
      <c r="R32" s="36">
        <f>SUMIFS(СВЦЭМ!$C$39:$C$782,СВЦЭМ!$A$39:$A$782,$A32,СВЦЭМ!$B$39:$B$782,R$11)+'СЕТ СН'!$F$12+СВЦЭМ!$D$10+'СЕТ СН'!$F$5-'СЕТ СН'!$F$20</f>
        <v>3591.6472909499998</v>
      </c>
      <c r="S32" s="36">
        <f>SUMIFS(СВЦЭМ!$C$39:$C$782,СВЦЭМ!$A$39:$A$782,$A32,СВЦЭМ!$B$39:$B$782,S$11)+'СЕТ СН'!$F$12+СВЦЭМ!$D$10+'СЕТ СН'!$F$5-'СЕТ СН'!$F$20</f>
        <v>3582.9569195699996</v>
      </c>
      <c r="T32" s="36">
        <f>SUMIFS(СВЦЭМ!$C$39:$C$782,СВЦЭМ!$A$39:$A$782,$A32,СВЦЭМ!$B$39:$B$782,T$11)+'СЕТ СН'!$F$12+СВЦЭМ!$D$10+'СЕТ СН'!$F$5-'СЕТ СН'!$F$20</f>
        <v>3533.5901381399999</v>
      </c>
      <c r="U32" s="36">
        <f>SUMIFS(СВЦЭМ!$C$39:$C$782,СВЦЭМ!$A$39:$A$782,$A32,СВЦЭМ!$B$39:$B$782,U$11)+'СЕТ СН'!$F$12+СВЦЭМ!$D$10+'СЕТ СН'!$F$5-'СЕТ СН'!$F$20</f>
        <v>3486.2154851099999</v>
      </c>
      <c r="V32" s="36">
        <f>SUMIFS(СВЦЭМ!$C$39:$C$782,СВЦЭМ!$A$39:$A$782,$A32,СВЦЭМ!$B$39:$B$782,V$11)+'СЕТ СН'!$F$12+СВЦЭМ!$D$10+'СЕТ СН'!$F$5-'СЕТ СН'!$F$20</f>
        <v>3497.4363809799997</v>
      </c>
      <c r="W32" s="36">
        <f>SUMIFS(СВЦЭМ!$C$39:$C$782,СВЦЭМ!$A$39:$A$782,$A32,СВЦЭМ!$B$39:$B$782,W$11)+'СЕТ СН'!$F$12+СВЦЭМ!$D$10+'СЕТ СН'!$F$5-'СЕТ СН'!$F$20</f>
        <v>3509.8811221800001</v>
      </c>
      <c r="X32" s="36">
        <f>SUMIFS(СВЦЭМ!$C$39:$C$782,СВЦЭМ!$A$39:$A$782,$A32,СВЦЭМ!$B$39:$B$782,X$11)+'СЕТ СН'!$F$12+СВЦЭМ!$D$10+'СЕТ СН'!$F$5-'СЕТ СН'!$F$20</f>
        <v>3532.8940340899999</v>
      </c>
      <c r="Y32" s="36">
        <f>SUMIFS(СВЦЭМ!$C$39:$C$782,СВЦЭМ!$A$39:$A$782,$A32,СВЦЭМ!$B$39:$B$782,Y$11)+'СЕТ СН'!$F$12+СВЦЭМ!$D$10+'СЕТ СН'!$F$5-'СЕТ СН'!$F$20</f>
        <v>3561.3616523599999</v>
      </c>
    </row>
    <row r="33" spans="1:25" ht="15.75" x14ac:dyDescent="0.2">
      <c r="A33" s="35">
        <f t="shared" si="0"/>
        <v>44277</v>
      </c>
      <c r="B33" s="36">
        <f>SUMIFS(СВЦЭМ!$C$39:$C$782,СВЦЭМ!$A$39:$A$782,$A33,СВЦЭМ!$B$39:$B$782,B$11)+'СЕТ СН'!$F$12+СВЦЭМ!$D$10+'СЕТ СН'!$F$5-'СЕТ СН'!$F$20</f>
        <v>3562.5556889399995</v>
      </c>
      <c r="C33" s="36">
        <f>SUMIFS(СВЦЭМ!$C$39:$C$782,СВЦЭМ!$A$39:$A$782,$A33,СВЦЭМ!$B$39:$B$782,C$11)+'СЕТ СН'!$F$12+СВЦЭМ!$D$10+'СЕТ СН'!$F$5-'СЕТ СН'!$F$20</f>
        <v>3607.71925358</v>
      </c>
      <c r="D33" s="36">
        <f>SUMIFS(СВЦЭМ!$C$39:$C$782,СВЦЭМ!$A$39:$A$782,$A33,СВЦЭМ!$B$39:$B$782,D$11)+'СЕТ СН'!$F$12+СВЦЭМ!$D$10+'СЕТ СН'!$F$5-'СЕТ СН'!$F$20</f>
        <v>3663.7517598099998</v>
      </c>
      <c r="E33" s="36">
        <f>SUMIFS(СВЦЭМ!$C$39:$C$782,СВЦЭМ!$A$39:$A$782,$A33,СВЦЭМ!$B$39:$B$782,E$11)+'СЕТ СН'!$F$12+СВЦЭМ!$D$10+'СЕТ СН'!$F$5-'СЕТ СН'!$F$20</f>
        <v>3667.1734875499997</v>
      </c>
      <c r="F33" s="36">
        <f>SUMIFS(СВЦЭМ!$C$39:$C$782,СВЦЭМ!$A$39:$A$782,$A33,СВЦЭМ!$B$39:$B$782,F$11)+'СЕТ СН'!$F$12+СВЦЭМ!$D$10+'СЕТ СН'!$F$5-'СЕТ СН'!$F$20</f>
        <v>3665.1274451600002</v>
      </c>
      <c r="G33" s="36">
        <f>SUMIFS(СВЦЭМ!$C$39:$C$782,СВЦЭМ!$A$39:$A$782,$A33,СВЦЭМ!$B$39:$B$782,G$11)+'СЕТ СН'!$F$12+СВЦЭМ!$D$10+'СЕТ СН'!$F$5-'СЕТ СН'!$F$20</f>
        <v>3637.0902622200001</v>
      </c>
      <c r="H33" s="36">
        <f>SUMIFS(СВЦЭМ!$C$39:$C$782,СВЦЭМ!$A$39:$A$782,$A33,СВЦЭМ!$B$39:$B$782,H$11)+'СЕТ СН'!$F$12+СВЦЭМ!$D$10+'СЕТ СН'!$F$5-'СЕТ СН'!$F$20</f>
        <v>3616.1161108199999</v>
      </c>
      <c r="I33" s="36">
        <f>SUMIFS(СВЦЭМ!$C$39:$C$782,СВЦЭМ!$A$39:$A$782,$A33,СВЦЭМ!$B$39:$B$782,I$11)+'СЕТ СН'!$F$12+СВЦЭМ!$D$10+'СЕТ СН'!$F$5-'СЕТ СН'!$F$20</f>
        <v>3559.8616595799999</v>
      </c>
      <c r="J33" s="36">
        <f>SUMIFS(СВЦЭМ!$C$39:$C$782,СВЦЭМ!$A$39:$A$782,$A33,СВЦЭМ!$B$39:$B$782,J$11)+'СЕТ СН'!$F$12+СВЦЭМ!$D$10+'СЕТ СН'!$F$5-'СЕТ СН'!$F$20</f>
        <v>3523.9206085999999</v>
      </c>
      <c r="K33" s="36">
        <f>SUMIFS(СВЦЭМ!$C$39:$C$782,СВЦЭМ!$A$39:$A$782,$A33,СВЦЭМ!$B$39:$B$782,K$11)+'СЕТ СН'!$F$12+СВЦЭМ!$D$10+'СЕТ СН'!$F$5-'СЕТ СН'!$F$20</f>
        <v>3523.5040834199999</v>
      </c>
      <c r="L33" s="36">
        <f>SUMIFS(СВЦЭМ!$C$39:$C$782,СВЦЭМ!$A$39:$A$782,$A33,СВЦЭМ!$B$39:$B$782,L$11)+'СЕТ СН'!$F$12+СВЦЭМ!$D$10+'СЕТ СН'!$F$5-'СЕТ СН'!$F$20</f>
        <v>3535.2598726199999</v>
      </c>
      <c r="M33" s="36">
        <f>SUMIFS(СВЦЭМ!$C$39:$C$782,СВЦЭМ!$A$39:$A$782,$A33,СВЦЭМ!$B$39:$B$782,M$11)+'СЕТ СН'!$F$12+СВЦЭМ!$D$10+'СЕТ СН'!$F$5-'СЕТ СН'!$F$20</f>
        <v>3528.7519404300001</v>
      </c>
      <c r="N33" s="36">
        <f>SUMIFS(СВЦЭМ!$C$39:$C$782,СВЦЭМ!$A$39:$A$782,$A33,СВЦЭМ!$B$39:$B$782,N$11)+'СЕТ СН'!$F$12+СВЦЭМ!$D$10+'СЕТ СН'!$F$5-'СЕТ СН'!$F$20</f>
        <v>3540.6176094800003</v>
      </c>
      <c r="O33" s="36">
        <f>SUMIFS(СВЦЭМ!$C$39:$C$782,СВЦЭМ!$A$39:$A$782,$A33,СВЦЭМ!$B$39:$B$782,O$11)+'СЕТ СН'!$F$12+СВЦЭМ!$D$10+'СЕТ СН'!$F$5-'СЕТ СН'!$F$20</f>
        <v>3592.7948879699998</v>
      </c>
      <c r="P33" s="36">
        <f>SUMIFS(СВЦЭМ!$C$39:$C$782,СВЦЭМ!$A$39:$A$782,$A33,СВЦЭМ!$B$39:$B$782,P$11)+'СЕТ СН'!$F$12+СВЦЭМ!$D$10+'СЕТ СН'!$F$5-'СЕТ СН'!$F$20</f>
        <v>3651.8065805400001</v>
      </c>
      <c r="Q33" s="36">
        <f>SUMIFS(СВЦЭМ!$C$39:$C$782,СВЦЭМ!$A$39:$A$782,$A33,СВЦЭМ!$B$39:$B$782,Q$11)+'СЕТ СН'!$F$12+СВЦЭМ!$D$10+'СЕТ СН'!$F$5-'СЕТ СН'!$F$20</f>
        <v>3667.4466543899998</v>
      </c>
      <c r="R33" s="36">
        <f>SUMIFS(СВЦЭМ!$C$39:$C$782,СВЦЭМ!$A$39:$A$782,$A33,СВЦЭМ!$B$39:$B$782,R$11)+'СЕТ СН'!$F$12+СВЦЭМ!$D$10+'СЕТ СН'!$F$5-'СЕТ СН'!$F$20</f>
        <v>3662.9539911499996</v>
      </c>
      <c r="S33" s="36">
        <f>SUMIFS(СВЦЭМ!$C$39:$C$782,СВЦЭМ!$A$39:$A$782,$A33,СВЦЭМ!$B$39:$B$782,S$11)+'СЕТ СН'!$F$12+СВЦЭМ!$D$10+'СЕТ СН'!$F$5-'СЕТ СН'!$F$20</f>
        <v>3632.8412636799999</v>
      </c>
      <c r="T33" s="36">
        <f>SUMIFS(СВЦЭМ!$C$39:$C$782,СВЦЭМ!$A$39:$A$782,$A33,СВЦЭМ!$B$39:$B$782,T$11)+'СЕТ СН'!$F$12+СВЦЭМ!$D$10+'СЕТ СН'!$F$5-'СЕТ СН'!$F$20</f>
        <v>3557.6169683799999</v>
      </c>
      <c r="U33" s="36">
        <f>SUMIFS(СВЦЭМ!$C$39:$C$782,СВЦЭМ!$A$39:$A$782,$A33,СВЦЭМ!$B$39:$B$782,U$11)+'СЕТ СН'!$F$12+СВЦЭМ!$D$10+'СЕТ СН'!$F$5-'СЕТ СН'!$F$20</f>
        <v>3518.8821154400002</v>
      </c>
      <c r="V33" s="36">
        <f>SUMIFS(СВЦЭМ!$C$39:$C$782,СВЦЭМ!$A$39:$A$782,$A33,СВЦЭМ!$B$39:$B$782,V$11)+'СЕТ СН'!$F$12+СВЦЭМ!$D$10+'СЕТ СН'!$F$5-'СЕТ СН'!$F$20</f>
        <v>3494.6728561999998</v>
      </c>
      <c r="W33" s="36">
        <f>SUMIFS(СВЦЭМ!$C$39:$C$782,СВЦЭМ!$A$39:$A$782,$A33,СВЦЭМ!$B$39:$B$782,W$11)+'СЕТ СН'!$F$12+СВЦЭМ!$D$10+'СЕТ СН'!$F$5-'СЕТ СН'!$F$20</f>
        <v>3495.6210479800002</v>
      </c>
      <c r="X33" s="36">
        <f>SUMIFS(СВЦЭМ!$C$39:$C$782,СВЦЭМ!$A$39:$A$782,$A33,СВЦЭМ!$B$39:$B$782,X$11)+'СЕТ СН'!$F$12+СВЦЭМ!$D$10+'СЕТ СН'!$F$5-'СЕТ СН'!$F$20</f>
        <v>3514.0458839399998</v>
      </c>
      <c r="Y33" s="36">
        <f>SUMIFS(СВЦЭМ!$C$39:$C$782,СВЦЭМ!$A$39:$A$782,$A33,СВЦЭМ!$B$39:$B$782,Y$11)+'СЕТ СН'!$F$12+СВЦЭМ!$D$10+'СЕТ СН'!$F$5-'СЕТ СН'!$F$20</f>
        <v>3530.5279140500002</v>
      </c>
    </row>
    <row r="34" spans="1:25" ht="15.75" x14ac:dyDescent="0.2">
      <c r="A34" s="35">
        <f t="shared" si="0"/>
        <v>44278</v>
      </c>
      <c r="B34" s="36">
        <f>SUMIFS(СВЦЭМ!$C$39:$C$782,СВЦЭМ!$A$39:$A$782,$A34,СВЦЭМ!$B$39:$B$782,B$11)+'СЕТ СН'!$F$12+СВЦЭМ!$D$10+'СЕТ СН'!$F$5-'СЕТ СН'!$F$20</f>
        <v>3536.42236228</v>
      </c>
      <c r="C34" s="36">
        <f>SUMIFS(СВЦЭМ!$C$39:$C$782,СВЦЭМ!$A$39:$A$782,$A34,СВЦЭМ!$B$39:$B$782,C$11)+'СЕТ СН'!$F$12+СВЦЭМ!$D$10+'СЕТ СН'!$F$5-'СЕТ СН'!$F$20</f>
        <v>3597.8820211000002</v>
      </c>
      <c r="D34" s="36">
        <f>SUMIFS(СВЦЭМ!$C$39:$C$782,СВЦЭМ!$A$39:$A$782,$A34,СВЦЭМ!$B$39:$B$782,D$11)+'СЕТ СН'!$F$12+СВЦЭМ!$D$10+'СЕТ СН'!$F$5-'СЕТ СН'!$F$20</f>
        <v>3648.2597729700001</v>
      </c>
      <c r="E34" s="36">
        <f>SUMIFS(СВЦЭМ!$C$39:$C$782,СВЦЭМ!$A$39:$A$782,$A34,СВЦЭМ!$B$39:$B$782,E$11)+'СЕТ СН'!$F$12+СВЦЭМ!$D$10+'СЕТ СН'!$F$5-'СЕТ СН'!$F$20</f>
        <v>3655.73047288</v>
      </c>
      <c r="F34" s="36">
        <f>SUMIFS(СВЦЭМ!$C$39:$C$782,СВЦЭМ!$A$39:$A$782,$A34,СВЦЭМ!$B$39:$B$782,F$11)+'СЕТ СН'!$F$12+СВЦЭМ!$D$10+'СЕТ СН'!$F$5-'СЕТ СН'!$F$20</f>
        <v>3649.8351612599999</v>
      </c>
      <c r="G34" s="36">
        <f>SUMIFS(СВЦЭМ!$C$39:$C$782,СВЦЭМ!$A$39:$A$782,$A34,СВЦЭМ!$B$39:$B$782,G$11)+'СЕТ СН'!$F$12+СВЦЭМ!$D$10+'СЕТ СН'!$F$5-'СЕТ СН'!$F$20</f>
        <v>3628.5588671699998</v>
      </c>
      <c r="H34" s="36">
        <f>SUMIFS(СВЦЭМ!$C$39:$C$782,СВЦЭМ!$A$39:$A$782,$A34,СВЦЭМ!$B$39:$B$782,H$11)+'СЕТ СН'!$F$12+СВЦЭМ!$D$10+'СЕТ СН'!$F$5-'СЕТ СН'!$F$20</f>
        <v>3608.2790957699999</v>
      </c>
      <c r="I34" s="36">
        <f>SUMIFS(СВЦЭМ!$C$39:$C$782,СВЦЭМ!$A$39:$A$782,$A34,СВЦЭМ!$B$39:$B$782,I$11)+'СЕТ СН'!$F$12+СВЦЭМ!$D$10+'СЕТ СН'!$F$5-'СЕТ СН'!$F$20</f>
        <v>3547.8389582999998</v>
      </c>
      <c r="J34" s="36">
        <f>SUMIFS(СВЦЭМ!$C$39:$C$782,СВЦЭМ!$A$39:$A$782,$A34,СВЦЭМ!$B$39:$B$782,J$11)+'СЕТ СН'!$F$12+СВЦЭМ!$D$10+'СЕТ СН'!$F$5-'СЕТ СН'!$F$20</f>
        <v>3501.40735378</v>
      </c>
      <c r="K34" s="36">
        <f>SUMIFS(СВЦЭМ!$C$39:$C$782,СВЦЭМ!$A$39:$A$782,$A34,СВЦЭМ!$B$39:$B$782,K$11)+'СЕТ СН'!$F$12+СВЦЭМ!$D$10+'СЕТ СН'!$F$5-'СЕТ СН'!$F$20</f>
        <v>3477.35795667</v>
      </c>
      <c r="L34" s="36">
        <f>SUMIFS(СВЦЭМ!$C$39:$C$782,СВЦЭМ!$A$39:$A$782,$A34,СВЦЭМ!$B$39:$B$782,L$11)+'СЕТ СН'!$F$12+СВЦЭМ!$D$10+'СЕТ СН'!$F$5-'СЕТ СН'!$F$20</f>
        <v>3516.5484017899998</v>
      </c>
      <c r="M34" s="36">
        <f>SUMIFS(СВЦЭМ!$C$39:$C$782,СВЦЭМ!$A$39:$A$782,$A34,СВЦЭМ!$B$39:$B$782,M$11)+'СЕТ СН'!$F$12+СВЦЭМ!$D$10+'СЕТ СН'!$F$5-'СЕТ СН'!$F$20</f>
        <v>3529.3219770999999</v>
      </c>
      <c r="N34" s="36">
        <f>SUMIFS(СВЦЭМ!$C$39:$C$782,СВЦЭМ!$A$39:$A$782,$A34,СВЦЭМ!$B$39:$B$782,N$11)+'СЕТ СН'!$F$12+СВЦЭМ!$D$10+'СЕТ СН'!$F$5-'СЕТ СН'!$F$20</f>
        <v>3570.5450140000003</v>
      </c>
      <c r="O34" s="36">
        <f>SUMIFS(СВЦЭМ!$C$39:$C$782,СВЦЭМ!$A$39:$A$782,$A34,СВЦЭМ!$B$39:$B$782,O$11)+'СЕТ СН'!$F$12+СВЦЭМ!$D$10+'СЕТ СН'!$F$5-'СЕТ СН'!$F$20</f>
        <v>3603.0090194200002</v>
      </c>
      <c r="P34" s="36">
        <f>SUMIFS(СВЦЭМ!$C$39:$C$782,СВЦЭМ!$A$39:$A$782,$A34,СВЦЭМ!$B$39:$B$782,P$11)+'СЕТ СН'!$F$12+СВЦЭМ!$D$10+'СЕТ СН'!$F$5-'СЕТ СН'!$F$20</f>
        <v>3627.5938410199997</v>
      </c>
      <c r="Q34" s="36">
        <f>SUMIFS(СВЦЭМ!$C$39:$C$782,СВЦЭМ!$A$39:$A$782,$A34,СВЦЭМ!$B$39:$B$782,Q$11)+'СЕТ СН'!$F$12+СВЦЭМ!$D$10+'СЕТ СН'!$F$5-'СЕТ СН'!$F$20</f>
        <v>3645.3068386799996</v>
      </c>
      <c r="R34" s="36">
        <f>SUMIFS(СВЦЭМ!$C$39:$C$782,СВЦЭМ!$A$39:$A$782,$A34,СВЦЭМ!$B$39:$B$782,R$11)+'СЕТ СН'!$F$12+СВЦЭМ!$D$10+'СЕТ СН'!$F$5-'СЕТ СН'!$F$20</f>
        <v>3635.7595073299999</v>
      </c>
      <c r="S34" s="36">
        <f>SUMIFS(СВЦЭМ!$C$39:$C$782,СВЦЭМ!$A$39:$A$782,$A34,СВЦЭМ!$B$39:$B$782,S$11)+'СЕТ СН'!$F$12+СВЦЭМ!$D$10+'СЕТ СН'!$F$5-'СЕТ СН'!$F$20</f>
        <v>3599.4870559299998</v>
      </c>
      <c r="T34" s="36">
        <f>SUMIFS(СВЦЭМ!$C$39:$C$782,СВЦЭМ!$A$39:$A$782,$A34,СВЦЭМ!$B$39:$B$782,T$11)+'СЕТ СН'!$F$12+СВЦЭМ!$D$10+'СЕТ СН'!$F$5-'СЕТ СН'!$F$20</f>
        <v>3522.5961022699998</v>
      </c>
      <c r="U34" s="36">
        <f>SUMIFS(СВЦЭМ!$C$39:$C$782,СВЦЭМ!$A$39:$A$782,$A34,СВЦЭМ!$B$39:$B$782,U$11)+'СЕТ СН'!$F$12+СВЦЭМ!$D$10+'СЕТ СН'!$F$5-'СЕТ СН'!$F$20</f>
        <v>3476.6066423000002</v>
      </c>
      <c r="V34" s="36">
        <f>SUMIFS(СВЦЭМ!$C$39:$C$782,СВЦЭМ!$A$39:$A$782,$A34,СВЦЭМ!$B$39:$B$782,V$11)+'СЕТ СН'!$F$12+СВЦЭМ!$D$10+'СЕТ СН'!$F$5-'СЕТ СН'!$F$20</f>
        <v>3490.5120465199998</v>
      </c>
      <c r="W34" s="36">
        <f>SUMIFS(СВЦЭМ!$C$39:$C$782,СВЦЭМ!$A$39:$A$782,$A34,СВЦЭМ!$B$39:$B$782,W$11)+'СЕТ СН'!$F$12+СВЦЭМ!$D$10+'СЕТ СН'!$F$5-'СЕТ СН'!$F$20</f>
        <v>3472.9774801600001</v>
      </c>
      <c r="X34" s="36">
        <f>SUMIFS(СВЦЭМ!$C$39:$C$782,СВЦЭМ!$A$39:$A$782,$A34,СВЦЭМ!$B$39:$B$782,X$11)+'СЕТ СН'!$F$12+СВЦЭМ!$D$10+'СЕТ СН'!$F$5-'СЕТ СН'!$F$20</f>
        <v>3489.0756321700001</v>
      </c>
      <c r="Y34" s="36">
        <f>SUMIFS(СВЦЭМ!$C$39:$C$782,СВЦЭМ!$A$39:$A$782,$A34,СВЦЭМ!$B$39:$B$782,Y$11)+'СЕТ СН'!$F$12+СВЦЭМ!$D$10+'СЕТ СН'!$F$5-'СЕТ СН'!$F$20</f>
        <v>3504.76299973</v>
      </c>
    </row>
    <row r="35" spans="1:25" ht="15.75" x14ac:dyDescent="0.2">
      <c r="A35" s="35">
        <f t="shared" si="0"/>
        <v>44279</v>
      </c>
      <c r="B35" s="36">
        <f>SUMIFS(СВЦЭМ!$C$39:$C$782,СВЦЭМ!$A$39:$A$782,$A35,СВЦЭМ!$B$39:$B$782,B$11)+'СЕТ СН'!$F$12+СВЦЭМ!$D$10+'СЕТ СН'!$F$5-'СЕТ СН'!$F$20</f>
        <v>3548.0220024999999</v>
      </c>
      <c r="C35" s="36">
        <f>SUMIFS(СВЦЭМ!$C$39:$C$782,СВЦЭМ!$A$39:$A$782,$A35,СВЦЭМ!$B$39:$B$782,C$11)+'СЕТ СН'!$F$12+СВЦЭМ!$D$10+'СЕТ СН'!$F$5-'СЕТ СН'!$F$20</f>
        <v>3597.8083363699998</v>
      </c>
      <c r="D35" s="36">
        <f>SUMIFS(СВЦЭМ!$C$39:$C$782,СВЦЭМ!$A$39:$A$782,$A35,СВЦЭМ!$B$39:$B$782,D$11)+'СЕТ СН'!$F$12+СВЦЭМ!$D$10+'СЕТ СН'!$F$5-'СЕТ СН'!$F$20</f>
        <v>3647.2132781099999</v>
      </c>
      <c r="E35" s="36">
        <f>SUMIFS(СВЦЭМ!$C$39:$C$782,СВЦЭМ!$A$39:$A$782,$A35,СВЦЭМ!$B$39:$B$782,E$11)+'СЕТ СН'!$F$12+СВЦЭМ!$D$10+'СЕТ СН'!$F$5-'СЕТ СН'!$F$20</f>
        <v>3662.7422888699998</v>
      </c>
      <c r="F35" s="36">
        <f>SUMIFS(СВЦЭМ!$C$39:$C$782,СВЦЭМ!$A$39:$A$782,$A35,СВЦЭМ!$B$39:$B$782,F$11)+'СЕТ СН'!$F$12+СВЦЭМ!$D$10+'СЕТ СН'!$F$5-'СЕТ СН'!$F$20</f>
        <v>3658.6063519099998</v>
      </c>
      <c r="G35" s="36">
        <f>SUMIFS(СВЦЭМ!$C$39:$C$782,СВЦЭМ!$A$39:$A$782,$A35,СВЦЭМ!$B$39:$B$782,G$11)+'СЕТ СН'!$F$12+СВЦЭМ!$D$10+'СЕТ СН'!$F$5-'СЕТ СН'!$F$20</f>
        <v>3635.4327341600001</v>
      </c>
      <c r="H35" s="36">
        <f>SUMIFS(СВЦЭМ!$C$39:$C$782,СВЦЭМ!$A$39:$A$782,$A35,СВЦЭМ!$B$39:$B$782,H$11)+'СЕТ СН'!$F$12+СВЦЭМ!$D$10+'СЕТ СН'!$F$5-'СЕТ СН'!$F$20</f>
        <v>3610.8976478699997</v>
      </c>
      <c r="I35" s="36">
        <f>SUMIFS(СВЦЭМ!$C$39:$C$782,СВЦЭМ!$A$39:$A$782,$A35,СВЦЭМ!$B$39:$B$782,I$11)+'СЕТ СН'!$F$12+СВЦЭМ!$D$10+'СЕТ СН'!$F$5-'СЕТ СН'!$F$20</f>
        <v>3561.1949008499996</v>
      </c>
      <c r="J35" s="36">
        <f>SUMIFS(СВЦЭМ!$C$39:$C$782,СВЦЭМ!$A$39:$A$782,$A35,СВЦЭМ!$B$39:$B$782,J$11)+'СЕТ СН'!$F$12+СВЦЭМ!$D$10+'СЕТ СН'!$F$5-'СЕТ СН'!$F$20</f>
        <v>3511.0077713000001</v>
      </c>
      <c r="K35" s="36">
        <f>SUMIFS(СВЦЭМ!$C$39:$C$782,СВЦЭМ!$A$39:$A$782,$A35,СВЦЭМ!$B$39:$B$782,K$11)+'СЕТ СН'!$F$12+СВЦЭМ!$D$10+'СЕТ СН'!$F$5-'СЕТ СН'!$F$20</f>
        <v>3477.1612916300001</v>
      </c>
      <c r="L35" s="36">
        <f>SUMIFS(СВЦЭМ!$C$39:$C$782,СВЦЭМ!$A$39:$A$782,$A35,СВЦЭМ!$B$39:$B$782,L$11)+'СЕТ СН'!$F$12+СВЦЭМ!$D$10+'СЕТ СН'!$F$5-'СЕТ СН'!$F$20</f>
        <v>3509.3132584300001</v>
      </c>
      <c r="M35" s="36">
        <f>SUMIFS(СВЦЭМ!$C$39:$C$782,СВЦЭМ!$A$39:$A$782,$A35,СВЦЭМ!$B$39:$B$782,M$11)+'СЕТ СН'!$F$12+СВЦЭМ!$D$10+'СЕТ СН'!$F$5-'СЕТ СН'!$F$20</f>
        <v>3498.21852911</v>
      </c>
      <c r="N35" s="36">
        <f>SUMIFS(СВЦЭМ!$C$39:$C$782,СВЦЭМ!$A$39:$A$782,$A35,СВЦЭМ!$B$39:$B$782,N$11)+'СЕТ СН'!$F$12+СВЦЭМ!$D$10+'СЕТ СН'!$F$5-'СЕТ СН'!$F$20</f>
        <v>3519.1731528800001</v>
      </c>
      <c r="O35" s="36">
        <f>SUMIFS(СВЦЭМ!$C$39:$C$782,СВЦЭМ!$A$39:$A$782,$A35,СВЦЭМ!$B$39:$B$782,O$11)+'СЕТ СН'!$F$12+СВЦЭМ!$D$10+'СЕТ СН'!$F$5-'СЕТ СН'!$F$20</f>
        <v>3559.6480630099995</v>
      </c>
      <c r="P35" s="36">
        <f>SUMIFS(СВЦЭМ!$C$39:$C$782,СВЦЭМ!$A$39:$A$782,$A35,СВЦЭМ!$B$39:$B$782,P$11)+'СЕТ СН'!$F$12+СВЦЭМ!$D$10+'СЕТ СН'!$F$5-'СЕТ СН'!$F$20</f>
        <v>3598.6659372899999</v>
      </c>
      <c r="Q35" s="36">
        <f>SUMIFS(СВЦЭМ!$C$39:$C$782,СВЦЭМ!$A$39:$A$782,$A35,СВЦЭМ!$B$39:$B$782,Q$11)+'СЕТ СН'!$F$12+СВЦЭМ!$D$10+'СЕТ СН'!$F$5-'СЕТ СН'!$F$20</f>
        <v>3620.9227333299996</v>
      </c>
      <c r="R35" s="36">
        <f>SUMIFS(СВЦЭМ!$C$39:$C$782,СВЦЭМ!$A$39:$A$782,$A35,СВЦЭМ!$B$39:$B$782,R$11)+'СЕТ СН'!$F$12+СВЦЭМ!$D$10+'СЕТ СН'!$F$5-'СЕТ СН'!$F$20</f>
        <v>3610.0451768399998</v>
      </c>
      <c r="S35" s="36">
        <f>SUMIFS(СВЦЭМ!$C$39:$C$782,СВЦЭМ!$A$39:$A$782,$A35,СВЦЭМ!$B$39:$B$782,S$11)+'СЕТ СН'!$F$12+СВЦЭМ!$D$10+'СЕТ СН'!$F$5-'СЕТ СН'!$F$20</f>
        <v>3565.61579867</v>
      </c>
      <c r="T35" s="36">
        <f>SUMIFS(СВЦЭМ!$C$39:$C$782,СВЦЭМ!$A$39:$A$782,$A35,СВЦЭМ!$B$39:$B$782,T$11)+'СЕТ СН'!$F$12+СВЦЭМ!$D$10+'СЕТ СН'!$F$5-'СЕТ СН'!$F$20</f>
        <v>3486.5920057600001</v>
      </c>
      <c r="U35" s="36">
        <f>SUMIFS(СВЦЭМ!$C$39:$C$782,СВЦЭМ!$A$39:$A$782,$A35,СВЦЭМ!$B$39:$B$782,U$11)+'СЕТ СН'!$F$12+СВЦЭМ!$D$10+'СЕТ СН'!$F$5-'СЕТ СН'!$F$20</f>
        <v>3445.9614803099998</v>
      </c>
      <c r="V35" s="36">
        <f>SUMIFS(СВЦЭМ!$C$39:$C$782,СВЦЭМ!$A$39:$A$782,$A35,СВЦЭМ!$B$39:$B$782,V$11)+'СЕТ СН'!$F$12+СВЦЭМ!$D$10+'СЕТ СН'!$F$5-'СЕТ СН'!$F$20</f>
        <v>3455.8580590299998</v>
      </c>
      <c r="W35" s="36">
        <f>SUMIFS(СВЦЭМ!$C$39:$C$782,СВЦЭМ!$A$39:$A$782,$A35,СВЦЭМ!$B$39:$B$782,W$11)+'СЕТ СН'!$F$12+СВЦЭМ!$D$10+'СЕТ СН'!$F$5-'СЕТ СН'!$F$20</f>
        <v>3445.05427035</v>
      </c>
      <c r="X35" s="36">
        <f>SUMIFS(СВЦЭМ!$C$39:$C$782,СВЦЭМ!$A$39:$A$782,$A35,СВЦЭМ!$B$39:$B$782,X$11)+'СЕТ СН'!$F$12+СВЦЭМ!$D$10+'СЕТ СН'!$F$5-'СЕТ СН'!$F$20</f>
        <v>3452.9489932199999</v>
      </c>
      <c r="Y35" s="36">
        <f>SUMIFS(СВЦЭМ!$C$39:$C$782,СВЦЭМ!$A$39:$A$782,$A35,СВЦЭМ!$B$39:$B$782,Y$11)+'СЕТ СН'!$F$12+СВЦЭМ!$D$10+'СЕТ СН'!$F$5-'СЕТ СН'!$F$20</f>
        <v>3461.8212581799999</v>
      </c>
    </row>
    <row r="36" spans="1:25" ht="15.75" x14ac:dyDescent="0.2">
      <c r="A36" s="35">
        <f t="shared" si="0"/>
        <v>44280</v>
      </c>
      <c r="B36" s="36">
        <f>SUMIFS(СВЦЭМ!$C$39:$C$782,СВЦЭМ!$A$39:$A$782,$A36,СВЦЭМ!$B$39:$B$782,B$11)+'СЕТ СН'!$F$12+СВЦЭМ!$D$10+'СЕТ СН'!$F$5-'СЕТ СН'!$F$20</f>
        <v>3522.83358929</v>
      </c>
      <c r="C36" s="36">
        <f>SUMIFS(СВЦЭМ!$C$39:$C$782,СВЦЭМ!$A$39:$A$782,$A36,СВЦЭМ!$B$39:$B$782,C$11)+'СЕТ СН'!$F$12+СВЦЭМ!$D$10+'СЕТ СН'!$F$5-'СЕТ СН'!$F$20</f>
        <v>3567.2299148499997</v>
      </c>
      <c r="D36" s="36">
        <f>SUMIFS(СВЦЭМ!$C$39:$C$782,СВЦЭМ!$A$39:$A$782,$A36,СВЦЭМ!$B$39:$B$782,D$11)+'СЕТ СН'!$F$12+СВЦЭМ!$D$10+'СЕТ СН'!$F$5-'СЕТ СН'!$F$20</f>
        <v>3623.45143302</v>
      </c>
      <c r="E36" s="36">
        <f>SUMIFS(СВЦЭМ!$C$39:$C$782,СВЦЭМ!$A$39:$A$782,$A36,СВЦЭМ!$B$39:$B$782,E$11)+'СЕТ СН'!$F$12+СВЦЭМ!$D$10+'СЕТ СН'!$F$5-'СЕТ СН'!$F$20</f>
        <v>3642.1291088899998</v>
      </c>
      <c r="F36" s="36">
        <f>SUMIFS(СВЦЭМ!$C$39:$C$782,СВЦЭМ!$A$39:$A$782,$A36,СВЦЭМ!$B$39:$B$782,F$11)+'СЕТ СН'!$F$12+СВЦЭМ!$D$10+'СЕТ СН'!$F$5-'СЕТ СН'!$F$20</f>
        <v>3643.5603323300002</v>
      </c>
      <c r="G36" s="36">
        <f>SUMIFS(СВЦЭМ!$C$39:$C$782,СВЦЭМ!$A$39:$A$782,$A36,СВЦЭМ!$B$39:$B$782,G$11)+'СЕТ СН'!$F$12+СВЦЭМ!$D$10+'СЕТ СН'!$F$5-'СЕТ СН'!$F$20</f>
        <v>3623.60591303</v>
      </c>
      <c r="H36" s="36">
        <f>SUMIFS(СВЦЭМ!$C$39:$C$782,СВЦЭМ!$A$39:$A$782,$A36,СВЦЭМ!$B$39:$B$782,H$11)+'СЕТ СН'!$F$12+СВЦЭМ!$D$10+'СЕТ СН'!$F$5-'СЕТ СН'!$F$20</f>
        <v>3583.47540579</v>
      </c>
      <c r="I36" s="36">
        <f>SUMIFS(СВЦЭМ!$C$39:$C$782,СВЦЭМ!$A$39:$A$782,$A36,СВЦЭМ!$B$39:$B$782,I$11)+'СЕТ СН'!$F$12+СВЦЭМ!$D$10+'СЕТ СН'!$F$5-'СЕТ СН'!$F$20</f>
        <v>3521.6029791599999</v>
      </c>
      <c r="J36" s="36">
        <f>SUMIFS(СВЦЭМ!$C$39:$C$782,СВЦЭМ!$A$39:$A$782,$A36,СВЦЭМ!$B$39:$B$782,J$11)+'СЕТ СН'!$F$12+СВЦЭМ!$D$10+'СЕТ СН'!$F$5-'СЕТ СН'!$F$20</f>
        <v>3479.5995382700003</v>
      </c>
      <c r="K36" s="36">
        <f>SUMIFS(СВЦЭМ!$C$39:$C$782,СВЦЭМ!$A$39:$A$782,$A36,СВЦЭМ!$B$39:$B$782,K$11)+'СЕТ СН'!$F$12+СВЦЭМ!$D$10+'СЕТ СН'!$F$5-'СЕТ СН'!$F$20</f>
        <v>3471.6240075800001</v>
      </c>
      <c r="L36" s="36">
        <f>SUMIFS(СВЦЭМ!$C$39:$C$782,СВЦЭМ!$A$39:$A$782,$A36,СВЦЭМ!$B$39:$B$782,L$11)+'СЕТ СН'!$F$12+СВЦЭМ!$D$10+'СЕТ СН'!$F$5-'СЕТ СН'!$F$20</f>
        <v>3491.6151227800001</v>
      </c>
      <c r="M36" s="36">
        <f>SUMIFS(СВЦЭМ!$C$39:$C$782,СВЦЭМ!$A$39:$A$782,$A36,СВЦЭМ!$B$39:$B$782,M$11)+'СЕТ СН'!$F$12+СВЦЭМ!$D$10+'СЕТ СН'!$F$5-'СЕТ СН'!$F$20</f>
        <v>3490.9210507299999</v>
      </c>
      <c r="N36" s="36">
        <f>SUMIFS(СВЦЭМ!$C$39:$C$782,СВЦЭМ!$A$39:$A$782,$A36,СВЦЭМ!$B$39:$B$782,N$11)+'СЕТ СН'!$F$12+СВЦЭМ!$D$10+'СЕТ СН'!$F$5-'СЕТ СН'!$F$20</f>
        <v>3511.2100904899999</v>
      </c>
      <c r="O36" s="36">
        <f>SUMIFS(СВЦЭМ!$C$39:$C$782,СВЦЭМ!$A$39:$A$782,$A36,СВЦЭМ!$B$39:$B$782,O$11)+'СЕТ СН'!$F$12+СВЦЭМ!$D$10+'СЕТ СН'!$F$5-'СЕТ СН'!$F$20</f>
        <v>3545.8562679900001</v>
      </c>
      <c r="P36" s="36">
        <f>SUMIFS(СВЦЭМ!$C$39:$C$782,СВЦЭМ!$A$39:$A$782,$A36,СВЦЭМ!$B$39:$B$782,P$11)+'СЕТ СН'!$F$12+СВЦЭМ!$D$10+'СЕТ СН'!$F$5-'СЕТ СН'!$F$20</f>
        <v>3592.9591556300002</v>
      </c>
      <c r="Q36" s="36">
        <f>SUMIFS(СВЦЭМ!$C$39:$C$782,СВЦЭМ!$A$39:$A$782,$A36,СВЦЭМ!$B$39:$B$782,Q$11)+'СЕТ СН'!$F$12+СВЦЭМ!$D$10+'СЕТ СН'!$F$5-'СЕТ СН'!$F$20</f>
        <v>3620.6254138899999</v>
      </c>
      <c r="R36" s="36">
        <f>SUMIFS(СВЦЭМ!$C$39:$C$782,СВЦЭМ!$A$39:$A$782,$A36,СВЦЭМ!$B$39:$B$782,R$11)+'СЕТ СН'!$F$12+СВЦЭМ!$D$10+'СЕТ СН'!$F$5-'СЕТ СН'!$F$20</f>
        <v>3611.6529980300002</v>
      </c>
      <c r="S36" s="36">
        <f>SUMIFS(СВЦЭМ!$C$39:$C$782,СВЦЭМ!$A$39:$A$782,$A36,СВЦЭМ!$B$39:$B$782,S$11)+'СЕТ СН'!$F$12+СВЦЭМ!$D$10+'СЕТ СН'!$F$5-'СЕТ СН'!$F$20</f>
        <v>3569.3955676699998</v>
      </c>
      <c r="T36" s="36">
        <f>SUMIFS(СВЦЭМ!$C$39:$C$782,СВЦЭМ!$A$39:$A$782,$A36,СВЦЭМ!$B$39:$B$782,T$11)+'СЕТ СН'!$F$12+СВЦЭМ!$D$10+'СЕТ СН'!$F$5-'СЕТ СН'!$F$20</f>
        <v>3492.4348789000001</v>
      </c>
      <c r="U36" s="36">
        <f>SUMIFS(СВЦЭМ!$C$39:$C$782,СВЦЭМ!$A$39:$A$782,$A36,СВЦЭМ!$B$39:$B$782,U$11)+'СЕТ СН'!$F$12+СВЦЭМ!$D$10+'СЕТ СН'!$F$5-'СЕТ СН'!$F$20</f>
        <v>3450.20991757</v>
      </c>
      <c r="V36" s="36">
        <f>SUMIFS(СВЦЭМ!$C$39:$C$782,СВЦЭМ!$A$39:$A$782,$A36,СВЦЭМ!$B$39:$B$782,V$11)+'СЕТ СН'!$F$12+СВЦЭМ!$D$10+'СЕТ СН'!$F$5-'СЕТ СН'!$F$20</f>
        <v>3452.11679933</v>
      </c>
      <c r="W36" s="36">
        <f>SUMIFS(СВЦЭМ!$C$39:$C$782,СВЦЭМ!$A$39:$A$782,$A36,СВЦЭМ!$B$39:$B$782,W$11)+'СЕТ СН'!$F$12+СВЦЭМ!$D$10+'СЕТ СН'!$F$5-'СЕТ СН'!$F$20</f>
        <v>3441.0837820300003</v>
      </c>
      <c r="X36" s="36">
        <f>SUMIFS(СВЦЭМ!$C$39:$C$782,СВЦЭМ!$A$39:$A$782,$A36,СВЦЭМ!$B$39:$B$782,X$11)+'СЕТ СН'!$F$12+СВЦЭМ!$D$10+'СЕТ СН'!$F$5-'СЕТ СН'!$F$20</f>
        <v>3464.5036902800002</v>
      </c>
      <c r="Y36" s="36">
        <f>SUMIFS(СВЦЭМ!$C$39:$C$782,СВЦЭМ!$A$39:$A$782,$A36,СВЦЭМ!$B$39:$B$782,Y$11)+'СЕТ СН'!$F$12+СВЦЭМ!$D$10+'СЕТ СН'!$F$5-'СЕТ СН'!$F$20</f>
        <v>3493.1967627200002</v>
      </c>
    </row>
    <row r="37" spans="1:25" ht="15.75" x14ac:dyDescent="0.2">
      <c r="A37" s="35">
        <f t="shared" si="0"/>
        <v>44281</v>
      </c>
      <c r="B37" s="36">
        <f>SUMIFS(СВЦЭМ!$C$39:$C$782,СВЦЭМ!$A$39:$A$782,$A37,СВЦЭМ!$B$39:$B$782,B$11)+'СЕТ СН'!$F$12+СВЦЭМ!$D$10+'СЕТ СН'!$F$5-'СЕТ СН'!$F$20</f>
        <v>3573.0397940000003</v>
      </c>
      <c r="C37" s="36">
        <f>SUMIFS(СВЦЭМ!$C$39:$C$782,СВЦЭМ!$A$39:$A$782,$A37,СВЦЭМ!$B$39:$B$782,C$11)+'СЕТ СН'!$F$12+СВЦЭМ!$D$10+'СЕТ СН'!$F$5-'СЕТ СН'!$F$20</f>
        <v>3634.4948843499997</v>
      </c>
      <c r="D37" s="36">
        <f>SUMIFS(СВЦЭМ!$C$39:$C$782,СВЦЭМ!$A$39:$A$782,$A37,СВЦЭМ!$B$39:$B$782,D$11)+'СЕТ СН'!$F$12+СВЦЭМ!$D$10+'СЕТ СН'!$F$5-'СЕТ СН'!$F$20</f>
        <v>3697.0345872299999</v>
      </c>
      <c r="E37" s="36">
        <f>SUMIFS(СВЦЭМ!$C$39:$C$782,СВЦЭМ!$A$39:$A$782,$A37,СВЦЭМ!$B$39:$B$782,E$11)+'СЕТ СН'!$F$12+СВЦЭМ!$D$10+'СЕТ СН'!$F$5-'СЕТ СН'!$F$20</f>
        <v>3715.8666370800001</v>
      </c>
      <c r="F37" s="36">
        <f>SUMIFS(СВЦЭМ!$C$39:$C$782,СВЦЭМ!$A$39:$A$782,$A37,СВЦЭМ!$B$39:$B$782,F$11)+'СЕТ СН'!$F$12+СВЦЭМ!$D$10+'СЕТ СН'!$F$5-'СЕТ СН'!$F$20</f>
        <v>3712.8495051599998</v>
      </c>
      <c r="G37" s="36">
        <f>SUMIFS(СВЦЭМ!$C$39:$C$782,СВЦЭМ!$A$39:$A$782,$A37,СВЦЭМ!$B$39:$B$782,G$11)+'СЕТ СН'!$F$12+СВЦЭМ!$D$10+'СЕТ СН'!$F$5-'СЕТ СН'!$F$20</f>
        <v>3698.7005160099998</v>
      </c>
      <c r="H37" s="36">
        <f>SUMIFS(СВЦЭМ!$C$39:$C$782,СВЦЭМ!$A$39:$A$782,$A37,СВЦЭМ!$B$39:$B$782,H$11)+'СЕТ СН'!$F$12+СВЦЭМ!$D$10+'СЕТ СН'!$F$5-'СЕТ СН'!$F$20</f>
        <v>3676.6747776599996</v>
      </c>
      <c r="I37" s="36">
        <f>SUMIFS(СВЦЭМ!$C$39:$C$782,СВЦЭМ!$A$39:$A$782,$A37,СВЦЭМ!$B$39:$B$782,I$11)+'СЕТ СН'!$F$12+СВЦЭМ!$D$10+'СЕТ СН'!$F$5-'СЕТ СН'!$F$20</f>
        <v>4536.1646894900005</v>
      </c>
      <c r="J37" s="36">
        <f>SUMIFS(СВЦЭМ!$C$39:$C$782,СВЦЭМ!$A$39:$A$782,$A37,СВЦЭМ!$B$39:$B$782,J$11)+'СЕТ СН'!$F$12+СВЦЭМ!$D$10+'СЕТ СН'!$F$5-'СЕТ СН'!$F$20</f>
        <v>3532.1738746700003</v>
      </c>
      <c r="K37" s="36">
        <f>SUMIFS(СВЦЭМ!$C$39:$C$782,СВЦЭМ!$A$39:$A$782,$A37,СВЦЭМ!$B$39:$B$782,K$11)+'СЕТ СН'!$F$12+СВЦЭМ!$D$10+'СЕТ СН'!$F$5-'СЕТ СН'!$F$20</f>
        <v>3513.9822515699998</v>
      </c>
      <c r="L37" s="36">
        <f>SUMIFS(СВЦЭМ!$C$39:$C$782,СВЦЭМ!$A$39:$A$782,$A37,СВЦЭМ!$B$39:$B$782,L$11)+'СЕТ СН'!$F$12+СВЦЭМ!$D$10+'СЕТ СН'!$F$5-'СЕТ СН'!$F$20</f>
        <v>3506.1232077499999</v>
      </c>
      <c r="M37" s="36">
        <f>SUMIFS(СВЦЭМ!$C$39:$C$782,СВЦЭМ!$A$39:$A$782,$A37,СВЦЭМ!$B$39:$B$782,M$11)+'СЕТ СН'!$F$12+СВЦЭМ!$D$10+'СЕТ СН'!$F$5-'СЕТ СН'!$F$20</f>
        <v>3505.5792823500001</v>
      </c>
      <c r="N37" s="36">
        <f>SUMIFS(СВЦЭМ!$C$39:$C$782,СВЦЭМ!$A$39:$A$782,$A37,СВЦЭМ!$B$39:$B$782,N$11)+'СЕТ СН'!$F$12+СВЦЭМ!$D$10+'СЕТ СН'!$F$5-'СЕТ СН'!$F$20</f>
        <v>7908.3099120500001</v>
      </c>
      <c r="O37" s="36">
        <f>SUMIFS(СВЦЭМ!$C$39:$C$782,СВЦЭМ!$A$39:$A$782,$A37,СВЦЭМ!$B$39:$B$782,O$11)+'СЕТ СН'!$F$12+СВЦЭМ!$D$10+'СЕТ СН'!$F$5-'СЕТ СН'!$F$20</f>
        <v>4199.1436851799999</v>
      </c>
      <c r="P37" s="36">
        <f>SUMIFS(СВЦЭМ!$C$39:$C$782,СВЦЭМ!$A$39:$A$782,$A37,СВЦЭМ!$B$39:$B$782,P$11)+'СЕТ СН'!$F$12+СВЦЭМ!$D$10+'СЕТ СН'!$F$5-'СЕТ СН'!$F$20</f>
        <v>3742.4185888000002</v>
      </c>
      <c r="Q37" s="36">
        <f>SUMIFS(СВЦЭМ!$C$39:$C$782,СВЦЭМ!$A$39:$A$782,$A37,СВЦЭМ!$B$39:$B$782,Q$11)+'СЕТ СН'!$F$12+СВЦЭМ!$D$10+'СЕТ СН'!$F$5-'СЕТ СН'!$F$20</f>
        <v>3629.2222291899998</v>
      </c>
      <c r="R37" s="36">
        <f>SUMIFS(СВЦЭМ!$C$39:$C$782,СВЦЭМ!$A$39:$A$782,$A37,СВЦЭМ!$B$39:$B$782,R$11)+'СЕТ СН'!$F$12+СВЦЭМ!$D$10+'СЕТ СН'!$F$5-'СЕТ СН'!$F$20</f>
        <v>3582.9577356700001</v>
      </c>
      <c r="S37" s="36">
        <f>SUMIFS(СВЦЭМ!$C$39:$C$782,СВЦЭМ!$A$39:$A$782,$A37,СВЦЭМ!$B$39:$B$782,S$11)+'СЕТ СН'!$F$12+СВЦЭМ!$D$10+'СЕТ СН'!$F$5-'СЕТ СН'!$F$20</f>
        <v>3548.9809945400002</v>
      </c>
      <c r="T37" s="36">
        <f>SUMIFS(СВЦЭМ!$C$39:$C$782,СВЦЭМ!$A$39:$A$782,$A37,СВЦЭМ!$B$39:$B$782,T$11)+'СЕТ СН'!$F$12+СВЦЭМ!$D$10+'СЕТ СН'!$F$5-'СЕТ СН'!$F$20</f>
        <v>3485.5613892400002</v>
      </c>
      <c r="U37" s="36">
        <f>SUMIFS(СВЦЭМ!$C$39:$C$782,СВЦЭМ!$A$39:$A$782,$A37,СВЦЭМ!$B$39:$B$782,U$11)+'СЕТ СН'!$F$12+СВЦЭМ!$D$10+'СЕТ СН'!$F$5-'СЕТ СН'!$F$20</f>
        <v>3451.0545420600001</v>
      </c>
      <c r="V37" s="36">
        <f>SUMIFS(СВЦЭМ!$C$39:$C$782,СВЦЭМ!$A$39:$A$782,$A37,СВЦЭМ!$B$39:$B$782,V$11)+'СЕТ СН'!$F$12+СВЦЭМ!$D$10+'СЕТ СН'!$F$5-'СЕТ СН'!$F$20</f>
        <v>3445.7695841899999</v>
      </c>
      <c r="W37" s="36">
        <f>SUMIFS(СВЦЭМ!$C$39:$C$782,СВЦЭМ!$A$39:$A$782,$A37,СВЦЭМ!$B$39:$B$782,W$11)+'СЕТ СН'!$F$12+СВЦЭМ!$D$10+'СЕТ СН'!$F$5-'СЕТ СН'!$F$20</f>
        <v>3436.3341865299999</v>
      </c>
      <c r="X37" s="36">
        <f>SUMIFS(СВЦЭМ!$C$39:$C$782,СВЦЭМ!$A$39:$A$782,$A37,СВЦЭМ!$B$39:$B$782,X$11)+'СЕТ СН'!$F$12+СВЦЭМ!$D$10+'СЕТ СН'!$F$5-'СЕТ СН'!$F$20</f>
        <v>3459.3717390699999</v>
      </c>
      <c r="Y37" s="36">
        <f>SUMIFS(СВЦЭМ!$C$39:$C$782,СВЦЭМ!$A$39:$A$782,$A37,СВЦЭМ!$B$39:$B$782,Y$11)+'СЕТ СН'!$F$12+СВЦЭМ!$D$10+'СЕТ СН'!$F$5-'СЕТ СН'!$F$20</f>
        <v>3487.0941490200003</v>
      </c>
    </row>
    <row r="38" spans="1:25" ht="15.75" x14ac:dyDescent="0.2">
      <c r="A38" s="35">
        <f t="shared" si="0"/>
        <v>44282</v>
      </c>
      <c r="B38" s="36">
        <f>SUMIFS(СВЦЭМ!$C$39:$C$782,СВЦЭМ!$A$39:$A$782,$A38,СВЦЭМ!$B$39:$B$782,B$11)+'СЕТ СН'!$F$12+СВЦЭМ!$D$10+'СЕТ СН'!$F$5-'СЕТ СН'!$F$20</f>
        <v>3452.38717382</v>
      </c>
      <c r="C38" s="36">
        <f>SUMIFS(СВЦЭМ!$C$39:$C$782,СВЦЭМ!$A$39:$A$782,$A38,СВЦЭМ!$B$39:$B$782,C$11)+'СЕТ СН'!$F$12+СВЦЭМ!$D$10+'СЕТ СН'!$F$5-'СЕТ СН'!$F$20</f>
        <v>3518.0577504799999</v>
      </c>
      <c r="D38" s="36">
        <f>SUMIFS(СВЦЭМ!$C$39:$C$782,СВЦЭМ!$A$39:$A$782,$A38,СВЦЭМ!$B$39:$B$782,D$11)+'СЕТ СН'!$F$12+СВЦЭМ!$D$10+'СЕТ СН'!$F$5-'СЕТ СН'!$F$20</f>
        <v>3575.4091691100002</v>
      </c>
      <c r="E38" s="36">
        <f>SUMIFS(СВЦЭМ!$C$39:$C$782,СВЦЭМ!$A$39:$A$782,$A38,СВЦЭМ!$B$39:$B$782,E$11)+'СЕТ СН'!$F$12+СВЦЭМ!$D$10+'СЕТ СН'!$F$5-'СЕТ СН'!$F$20</f>
        <v>3594.6813245100002</v>
      </c>
      <c r="F38" s="36">
        <f>SUMIFS(СВЦЭМ!$C$39:$C$782,СВЦЭМ!$A$39:$A$782,$A38,СВЦЭМ!$B$39:$B$782,F$11)+'СЕТ СН'!$F$12+СВЦЭМ!$D$10+'СЕТ СН'!$F$5-'СЕТ СН'!$F$20</f>
        <v>3610.80537306</v>
      </c>
      <c r="G38" s="36">
        <f>SUMIFS(СВЦЭМ!$C$39:$C$782,СВЦЭМ!$A$39:$A$782,$A38,СВЦЭМ!$B$39:$B$782,G$11)+'СЕТ СН'!$F$12+СВЦЭМ!$D$10+'СЕТ СН'!$F$5-'СЕТ СН'!$F$20</f>
        <v>3587.6210449600003</v>
      </c>
      <c r="H38" s="36">
        <f>SUMIFS(СВЦЭМ!$C$39:$C$782,СВЦЭМ!$A$39:$A$782,$A38,СВЦЭМ!$B$39:$B$782,H$11)+'СЕТ СН'!$F$12+СВЦЭМ!$D$10+'СЕТ СН'!$F$5-'СЕТ СН'!$F$20</f>
        <v>3567.6157487099999</v>
      </c>
      <c r="I38" s="36">
        <f>SUMIFS(СВЦЭМ!$C$39:$C$782,СВЦЭМ!$A$39:$A$782,$A38,СВЦЭМ!$B$39:$B$782,I$11)+'СЕТ СН'!$F$12+СВЦЭМ!$D$10+'СЕТ СН'!$F$5-'СЕТ СН'!$F$20</f>
        <v>3524.1175957200003</v>
      </c>
      <c r="J38" s="36">
        <f>SUMIFS(СВЦЭМ!$C$39:$C$782,СВЦЭМ!$A$39:$A$782,$A38,СВЦЭМ!$B$39:$B$782,J$11)+'СЕТ СН'!$F$12+СВЦЭМ!$D$10+'СЕТ СН'!$F$5-'СЕТ СН'!$F$20</f>
        <v>3474.5996598399997</v>
      </c>
      <c r="K38" s="36">
        <f>SUMIFS(СВЦЭМ!$C$39:$C$782,СВЦЭМ!$A$39:$A$782,$A38,СВЦЭМ!$B$39:$B$782,K$11)+'СЕТ СН'!$F$12+СВЦЭМ!$D$10+'СЕТ СН'!$F$5-'СЕТ СН'!$F$20</f>
        <v>3443.3417531499999</v>
      </c>
      <c r="L38" s="36">
        <f>SUMIFS(СВЦЭМ!$C$39:$C$782,СВЦЭМ!$A$39:$A$782,$A38,СВЦЭМ!$B$39:$B$782,L$11)+'СЕТ СН'!$F$12+СВЦЭМ!$D$10+'СЕТ СН'!$F$5-'СЕТ СН'!$F$20</f>
        <v>3459.5233729199999</v>
      </c>
      <c r="M38" s="36">
        <f>SUMIFS(СВЦЭМ!$C$39:$C$782,СВЦЭМ!$A$39:$A$782,$A38,СВЦЭМ!$B$39:$B$782,M$11)+'СЕТ СН'!$F$12+СВЦЭМ!$D$10+'СЕТ СН'!$F$5-'СЕТ СН'!$F$20</f>
        <v>3459.0181976700001</v>
      </c>
      <c r="N38" s="36">
        <f>SUMIFS(СВЦЭМ!$C$39:$C$782,СВЦЭМ!$A$39:$A$782,$A38,СВЦЭМ!$B$39:$B$782,N$11)+'СЕТ СН'!$F$12+СВЦЭМ!$D$10+'СЕТ СН'!$F$5-'СЕТ СН'!$F$20</f>
        <v>3467.9776198899999</v>
      </c>
      <c r="O38" s="36">
        <f>SUMIFS(СВЦЭМ!$C$39:$C$782,СВЦЭМ!$A$39:$A$782,$A38,СВЦЭМ!$B$39:$B$782,O$11)+'СЕТ СН'!$F$12+СВЦЭМ!$D$10+'СЕТ СН'!$F$5-'СЕТ СН'!$F$20</f>
        <v>3485.89086051</v>
      </c>
      <c r="P38" s="36">
        <f>SUMIFS(СВЦЭМ!$C$39:$C$782,СВЦЭМ!$A$39:$A$782,$A38,СВЦЭМ!$B$39:$B$782,P$11)+'СЕТ СН'!$F$12+СВЦЭМ!$D$10+'СЕТ СН'!$F$5-'СЕТ СН'!$F$20</f>
        <v>3532.5601873099999</v>
      </c>
      <c r="Q38" s="36">
        <f>SUMIFS(СВЦЭМ!$C$39:$C$782,СВЦЭМ!$A$39:$A$782,$A38,СВЦЭМ!$B$39:$B$782,Q$11)+'СЕТ СН'!$F$12+СВЦЭМ!$D$10+'СЕТ СН'!$F$5-'СЕТ СН'!$F$20</f>
        <v>3561.8118536000002</v>
      </c>
      <c r="R38" s="36">
        <f>SUMIFS(СВЦЭМ!$C$39:$C$782,СВЦЭМ!$A$39:$A$782,$A38,СВЦЭМ!$B$39:$B$782,R$11)+'СЕТ СН'!$F$12+СВЦЭМ!$D$10+'СЕТ СН'!$F$5-'СЕТ СН'!$F$20</f>
        <v>3550.9420889000003</v>
      </c>
      <c r="S38" s="36">
        <f>SUMIFS(СВЦЭМ!$C$39:$C$782,СВЦЭМ!$A$39:$A$782,$A38,СВЦЭМ!$B$39:$B$782,S$11)+'СЕТ СН'!$F$12+СВЦЭМ!$D$10+'СЕТ СН'!$F$5-'СЕТ СН'!$F$20</f>
        <v>3519.3274529199998</v>
      </c>
      <c r="T38" s="36">
        <f>SUMIFS(СВЦЭМ!$C$39:$C$782,СВЦЭМ!$A$39:$A$782,$A38,СВЦЭМ!$B$39:$B$782,T$11)+'СЕТ СН'!$F$12+СВЦЭМ!$D$10+'СЕТ СН'!$F$5-'СЕТ СН'!$F$20</f>
        <v>3452.1663447999999</v>
      </c>
      <c r="U38" s="36">
        <f>SUMIFS(СВЦЭМ!$C$39:$C$782,СВЦЭМ!$A$39:$A$782,$A38,СВЦЭМ!$B$39:$B$782,U$11)+'СЕТ СН'!$F$12+СВЦЭМ!$D$10+'СЕТ СН'!$F$5-'СЕТ СН'!$F$20</f>
        <v>3421.14547287</v>
      </c>
      <c r="V38" s="36">
        <f>SUMIFS(СВЦЭМ!$C$39:$C$782,СВЦЭМ!$A$39:$A$782,$A38,СВЦЭМ!$B$39:$B$782,V$11)+'СЕТ СН'!$F$12+СВЦЭМ!$D$10+'СЕТ СН'!$F$5-'СЕТ СН'!$F$20</f>
        <v>3419.5926067800001</v>
      </c>
      <c r="W38" s="36">
        <f>SUMIFS(СВЦЭМ!$C$39:$C$782,СВЦЭМ!$A$39:$A$782,$A38,СВЦЭМ!$B$39:$B$782,W$11)+'СЕТ СН'!$F$12+СВЦЭМ!$D$10+'СЕТ СН'!$F$5-'СЕТ СН'!$F$20</f>
        <v>3401.8840791100001</v>
      </c>
      <c r="X38" s="36">
        <f>SUMIFS(СВЦЭМ!$C$39:$C$782,СВЦЭМ!$A$39:$A$782,$A38,СВЦЭМ!$B$39:$B$782,X$11)+'СЕТ СН'!$F$12+СВЦЭМ!$D$10+'СЕТ СН'!$F$5-'СЕТ СН'!$F$20</f>
        <v>3420.8718432199998</v>
      </c>
      <c r="Y38" s="36">
        <f>SUMIFS(СВЦЭМ!$C$39:$C$782,СВЦЭМ!$A$39:$A$782,$A38,СВЦЭМ!$B$39:$B$782,Y$11)+'СЕТ СН'!$F$12+СВЦЭМ!$D$10+'СЕТ СН'!$F$5-'СЕТ СН'!$F$20</f>
        <v>3438.5929035999998</v>
      </c>
    </row>
    <row r="39" spans="1:25" ht="15.75" x14ac:dyDescent="0.2">
      <c r="A39" s="35">
        <f t="shared" si="0"/>
        <v>44283</v>
      </c>
      <c r="B39" s="36">
        <f>SUMIFS(СВЦЭМ!$C$39:$C$782,СВЦЭМ!$A$39:$A$782,$A39,СВЦЭМ!$B$39:$B$782,B$11)+'СЕТ СН'!$F$12+СВЦЭМ!$D$10+'СЕТ СН'!$F$5-'СЕТ СН'!$F$20</f>
        <v>3477.3577571999999</v>
      </c>
      <c r="C39" s="36">
        <f>SUMIFS(СВЦЭМ!$C$39:$C$782,СВЦЭМ!$A$39:$A$782,$A39,СВЦЭМ!$B$39:$B$782,C$11)+'СЕТ СН'!$F$12+СВЦЭМ!$D$10+'СЕТ СН'!$F$5-'СЕТ СН'!$F$20</f>
        <v>3556.1372602399997</v>
      </c>
      <c r="D39" s="36">
        <f>SUMIFS(СВЦЭМ!$C$39:$C$782,СВЦЭМ!$A$39:$A$782,$A39,СВЦЭМ!$B$39:$B$782,D$11)+'СЕТ СН'!$F$12+СВЦЭМ!$D$10+'СЕТ СН'!$F$5-'СЕТ СН'!$F$20</f>
        <v>3588.82907884</v>
      </c>
      <c r="E39" s="36">
        <f>SUMIFS(СВЦЭМ!$C$39:$C$782,СВЦЭМ!$A$39:$A$782,$A39,СВЦЭМ!$B$39:$B$782,E$11)+'СЕТ СН'!$F$12+СВЦЭМ!$D$10+'СЕТ СН'!$F$5-'СЕТ СН'!$F$20</f>
        <v>3592.98132652</v>
      </c>
      <c r="F39" s="36">
        <f>SUMIFS(СВЦЭМ!$C$39:$C$782,СВЦЭМ!$A$39:$A$782,$A39,СВЦЭМ!$B$39:$B$782,F$11)+'СЕТ СН'!$F$12+СВЦЭМ!$D$10+'СЕТ СН'!$F$5-'СЕТ СН'!$F$20</f>
        <v>3582.8363178600002</v>
      </c>
      <c r="G39" s="36">
        <f>SUMIFS(СВЦЭМ!$C$39:$C$782,СВЦЭМ!$A$39:$A$782,$A39,СВЦЭМ!$B$39:$B$782,G$11)+'СЕТ СН'!$F$12+СВЦЭМ!$D$10+'СЕТ СН'!$F$5-'СЕТ СН'!$F$20</f>
        <v>3554.2131255200002</v>
      </c>
      <c r="H39" s="36">
        <f>SUMIFS(СВЦЭМ!$C$39:$C$782,СВЦЭМ!$A$39:$A$782,$A39,СВЦЭМ!$B$39:$B$782,H$11)+'СЕТ СН'!$F$12+СВЦЭМ!$D$10+'СЕТ СН'!$F$5-'СЕТ СН'!$F$20</f>
        <v>3535.3794224499998</v>
      </c>
      <c r="I39" s="36">
        <f>SUMIFS(СВЦЭМ!$C$39:$C$782,СВЦЭМ!$A$39:$A$782,$A39,СВЦЭМ!$B$39:$B$782,I$11)+'СЕТ СН'!$F$12+СВЦЭМ!$D$10+'СЕТ СН'!$F$5-'СЕТ СН'!$F$20</f>
        <v>3504.80085951</v>
      </c>
      <c r="J39" s="36">
        <f>SUMIFS(СВЦЭМ!$C$39:$C$782,СВЦЭМ!$A$39:$A$782,$A39,СВЦЭМ!$B$39:$B$782,J$11)+'СЕТ СН'!$F$12+СВЦЭМ!$D$10+'СЕТ СН'!$F$5-'СЕТ СН'!$F$20</f>
        <v>3423.3465201099998</v>
      </c>
      <c r="K39" s="36">
        <f>SUMIFS(СВЦЭМ!$C$39:$C$782,СВЦЭМ!$A$39:$A$782,$A39,СВЦЭМ!$B$39:$B$782,K$11)+'СЕТ СН'!$F$12+СВЦЭМ!$D$10+'СЕТ СН'!$F$5-'СЕТ СН'!$F$20</f>
        <v>3407.8699679299998</v>
      </c>
      <c r="L39" s="36">
        <f>SUMIFS(СВЦЭМ!$C$39:$C$782,СВЦЭМ!$A$39:$A$782,$A39,СВЦЭМ!$B$39:$B$782,L$11)+'СЕТ СН'!$F$12+СВЦЭМ!$D$10+'СЕТ СН'!$F$5-'СЕТ СН'!$F$20</f>
        <v>3445.5060479700001</v>
      </c>
      <c r="M39" s="36">
        <f>SUMIFS(СВЦЭМ!$C$39:$C$782,СВЦЭМ!$A$39:$A$782,$A39,СВЦЭМ!$B$39:$B$782,M$11)+'СЕТ СН'!$F$12+СВЦЭМ!$D$10+'СЕТ СН'!$F$5-'СЕТ СН'!$F$20</f>
        <v>3478.6204228900001</v>
      </c>
      <c r="N39" s="36">
        <f>SUMIFS(СВЦЭМ!$C$39:$C$782,СВЦЭМ!$A$39:$A$782,$A39,СВЦЭМ!$B$39:$B$782,N$11)+'СЕТ СН'!$F$12+СВЦЭМ!$D$10+'СЕТ СН'!$F$5-'СЕТ СН'!$F$20</f>
        <v>3513.98242643</v>
      </c>
      <c r="O39" s="36">
        <f>SUMIFS(СВЦЭМ!$C$39:$C$782,СВЦЭМ!$A$39:$A$782,$A39,СВЦЭМ!$B$39:$B$782,O$11)+'СЕТ СН'!$F$12+СВЦЭМ!$D$10+'СЕТ СН'!$F$5-'СЕТ СН'!$F$20</f>
        <v>3540.6089594</v>
      </c>
      <c r="P39" s="36">
        <f>SUMIFS(СВЦЭМ!$C$39:$C$782,СВЦЭМ!$A$39:$A$782,$A39,СВЦЭМ!$B$39:$B$782,P$11)+'СЕТ СН'!$F$12+СВЦЭМ!$D$10+'СЕТ СН'!$F$5-'СЕТ СН'!$F$20</f>
        <v>3578.9347261799999</v>
      </c>
      <c r="Q39" s="36">
        <f>SUMIFS(СВЦЭМ!$C$39:$C$782,СВЦЭМ!$A$39:$A$782,$A39,СВЦЭМ!$B$39:$B$782,Q$11)+'СЕТ СН'!$F$12+СВЦЭМ!$D$10+'СЕТ СН'!$F$5-'СЕТ СН'!$F$20</f>
        <v>3606.01707842</v>
      </c>
      <c r="R39" s="36">
        <f>SUMIFS(СВЦЭМ!$C$39:$C$782,СВЦЭМ!$A$39:$A$782,$A39,СВЦЭМ!$B$39:$B$782,R$11)+'СЕТ СН'!$F$12+СВЦЭМ!$D$10+'СЕТ СН'!$F$5-'СЕТ СН'!$F$20</f>
        <v>3595.43030628</v>
      </c>
      <c r="S39" s="36">
        <f>SUMIFS(СВЦЭМ!$C$39:$C$782,СВЦЭМ!$A$39:$A$782,$A39,СВЦЭМ!$B$39:$B$782,S$11)+'СЕТ СН'!$F$12+СВЦЭМ!$D$10+'СЕТ СН'!$F$5-'СЕТ СН'!$F$20</f>
        <v>3561.1683540699996</v>
      </c>
      <c r="T39" s="36">
        <f>SUMIFS(СВЦЭМ!$C$39:$C$782,СВЦЭМ!$A$39:$A$782,$A39,СВЦЭМ!$B$39:$B$782,T$11)+'СЕТ СН'!$F$12+СВЦЭМ!$D$10+'СЕТ СН'!$F$5-'СЕТ СН'!$F$20</f>
        <v>3497.59584619</v>
      </c>
      <c r="U39" s="36">
        <f>SUMIFS(СВЦЭМ!$C$39:$C$782,СВЦЭМ!$A$39:$A$782,$A39,СВЦЭМ!$B$39:$B$782,U$11)+'СЕТ СН'!$F$12+СВЦЭМ!$D$10+'СЕТ СН'!$F$5-'СЕТ СН'!$F$20</f>
        <v>3469.7862145700001</v>
      </c>
      <c r="V39" s="36">
        <f>SUMIFS(СВЦЭМ!$C$39:$C$782,СВЦЭМ!$A$39:$A$782,$A39,СВЦЭМ!$B$39:$B$782,V$11)+'СЕТ СН'!$F$12+СВЦЭМ!$D$10+'СЕТ СН'!$F$5-'СЕТ СН'!$F$20</f>
        <v>3474.6190988799999</v>
      </c>
      <c r="W39" s="36">
        <f>SUMIFS(СВЦЭМ!$C$39:$C$782,СВЦЭМ!$A$39:$A$782,$A39,СВЦЭМ!$B$39:$B$782,W$11)+'СЕТ СН'!$F$12+СВЦЭМ!$D$10+'СЕТ СН'!$F$5-'СЕТ СН'!$F$20</f>
        <v>3450.5871514400001</v>
      </c>
      <c r="X39" s="36">
        <f>SUMIFS(СВЦЭМ!$C$39:$C$782,СВЦЭМ!$A$39:$A$782,$A39,СВЦЭМ!$B$39:$B$782,X$11)+'СЕТ СН'!$F$12+СВЦЭМ!$D$10+'СЕТ СН'!$F$5-'СЕТ СН'!$F$20</f>
        <v>3440.4965448000003</v>
      </c>
      <c r="Y39" s="36">
        <f>SUMIFS(СВЦЭМ!$C$39:$C$782,СВЦЭМ!$A$39:$A$782,$A39,СВЦЭМ!$B$39:$B$782,Y$11)+'СЕТ СН'!$F$12+СВЦЭМ!$D$10+'СЕТ СН'!$F$5-'СЕТ СН'!$F$20</f>
        <v>3434.9560370999998</v>
      </c>
    </row>
    <row r="40" spans="1:25" ht="15.75" x14ac:dyDescent="0.2">
      <c r="A40" s="35">
        <f t="shared" si="0"/>
        <v>44284</v>
      </c>
      <c r="B40" s="36">
        <f>SUMIFS(СВЦЭМ!$C$39:$C$782,СВЦЭМ!$A$39:$A$782,$A40,СВЦЭМ!$B$39:$B$782,B$11)+'СЕТ СН'!$F$12+СВЦЭМ!$D$10+'СЕТ СН'!$F$5-'СЕТ СН'!$F$20</f>
        <v>3520.9437178100002</v>
      </c>
      <c r="C40" s="36">
        <f>SUMIFS(СВЦЭМ!$C$39:$C$782,СВЦЭМ!$A$39:$A$782,$A40,СВЦЭМ!$B$39:$B$782,C$11)+'СЕТ СН'!$F$12+СВЦЭМ!$D$10+'СЕТ СН'!$F$5-'СЕТ СН'!$F$20</f>
        <v>3600.2501628499999</v>
      </c>
      <c r="D40" s="36">
        <f>SUMIFS(СВЦЭМ!$C$39:$C$782,СВЦЭМ!$A$39:$A$782,$A40,СВЦЭМ!$B$39:$B$782,D$11)+'СЕТ СН'!$F$12+СВЦЭМ!$D$10+'СЕТ СН'!$F$5-'СЕТ СН'!$F$20</f>
        <v>3646.4136228799998</v>
      </c>
      <c r="E40" s="36">
        <f>SUMIFS(СВЦЭМ!$C$39:$C$782,СВЦЭМ!$A$39:$A$782,$A40,СВЦЭМ!$B$39:$B$782,E$11)+'СЕТ СН'!$F$12+СВЦЭМ!$D$10+'СЕТ СН'!$F$5-'СЕТ СН'!$F$20</f>
        <v>3666.2818096999999</v>
      </c>
      <c r="F40" s="36">
        <f>SUMIFS(СВЦЭМ!$C$39:$C$782,СВЦЭМ!$A$39:$A$782,$A40,СВЦЭМ!$B$39:$B$782,F$11)+'СЕТ СН'!$F$12+СВЦЭМ!$D$10+'СЕТ СН'!$F$5-'СЕТ СН'!$F$20</f>
        <v>3660.1281649799998</v>
      </c>
      <c r="G40" s="36">
        <f>SUMIFS(СВЦЭМ!$C$39:$C$782,СВЦЭМ!$A$39:$A$782,$A40,СВЦЭМ!$B$39:$B$782,G$11)+'СЕТ СН'!$F$12+СВЦЭМ!$D$10+'СЕТ СН'!$F$5-'СЕТ СН'!$F$20</f>
        <v>3619.28204852</v>
      </c>
      <c r="H40" s="36">
        <f>SUMIFS(СВЦЭМ!$C$39:$C$782,СВЦЭМ!$A$39:$A$782,$A40,СВЦЭМ!$B$39:$B$782,H$11)+'СЕТ СН'!$F$12+СВЦЭМ!$D$10+'СЕТ СН'!$F$5-'СЕТ СН'!$F$20</f>
        <v>3578.5938048600001</v>
      </c>
      <c r="I40" s="36">
        <f>SUMIFS(СВЦЭМ!$C$39:$C$782,СВЦЭМ!$A$39:$A$782,$A40,СВЦЭМ!$B$39:$B$782,I$11)+'СЕТ СН'!$F$12+СВЦЭМ!$D$10+'СЕТ СН'!$F$5-'СЕТ СН'!$F$20</f>
        <v>3527.35336891</v>
      </c>
      <c r="J40" s="36">
        <f>SUMIFS(СВЦЭМ!$C$39:$C$782,СВЦЭМ!$A$39:$A$782,$A40,СВЦЭМ!$B$39:$B$782,J$11)+'СЕТ СН'!$F$12+СВЦЭМ!$D$10+'СЕТ СН'!$F$5-'СЕТ СН'!$F$20</f>
        <v>3474.6570381900001</v>
      </c>
      <c r="K40" s="36">
        <f>SUMIFS(СВЦЭМ!$C$39:$C$782,СВЦЭМ!$A$39:$A$782,$A40,СВЦЭМ!$B$39:$B$782,K$11)+'СЕТ СН'!$F$12+СВЦЭМ!$D$10+'СЕТ СН'!$F$5-'СЕТ СН'!$F$20</f>
        <v>3457.8221223999999</v>
      </c>
      <c r="L40" s="36">
        <f>SUMIFS(СВЦЭМ!$C$39:$C$782,СВЦЭМ!$A$39:$A$782,$A40,СВЦЭМ!$B$39:$B$782,L$11)+'СЕТ СН'!$F$12+СВЦЭМ!$D$10+'СЕТ СН'!$F$5-'СЕТ СН'!$F$20</f>
        <v>3459.3983972800002</v>
      </c>
      <c r="M40" s="36">
        <f>SUMIFS(СВЦЭМ!$C$39:$C$782,СВЦЭМ!$A$39:$A$782,$A40,СВЦЭМ!$B$39:$B$782,M$11)+'СЕТ СН'!$F$12+СВЦЭМ!$D$10+'СЕТ СН'!$F$5-'СЕТ СН'!$F$20</f>
        <v>3458.1490439899999</v>
      </c>
      <c r="N40" s="36">
        <f>SUMIFS(СВЦЭМ!$C$39:$C$782,СВЦЭМ!$A$39:$A$782,$A40,СВЦЭМ!$B$39:$B$782,N$11)+'СЕТ СН'!$F$12+СВЦЭМ!$D$10+'СЕТ СН'!$F$5-'СЕТ СН'!$F$20</f>
        <v>3465.9147129600001</v>
      </c>
      <c r="O40" s="36">
        <f>SUMIFS(СВЦЭМ!$C$39:$C$782,СВЦЭМ!$A$39:$A$782,$A40,СВЦЭМ!$B$39:$B$782,O$11)+'СЕТ СН'!$F$12+СВЦЭМ!$D$10+'СЕТ СН'!$F$5-'СЕТ СН'!$F$20</f>
        <v>3497.0074159699998</v>
      </c>
      <c r="P40" s="36">
        <f>SUMIFS(СВЦЭМ!$C$39:$C$782,СВЦЭМ!$A$39:$A$782,$A40,СВЦЭМ!$B$39:$B$782,P$11)+'СЕТ СН'!$F$12+СВЦЭМ!$D$10+'СЕТ СН'!$F$5-'СЕТ СН'!$F$20</f>
        <v>3542.5279609300001</v>
      </c>
      <c r="Q40" s="36">
        <f>SUMIFS(СВЦЭМ!$C$39:$C$782,СВЦЭМ!$A$39:$A$782,$A40,СВЦЭМ!$B$39:$B$782,Q$11)+'СЕТ СН'!$F$12+СВЦЭМ!$D$10+'СЕТ СН'!$F$5-'СЕТ СН'!$F$20</f>
        <v>3565.15168601</v>
      </c>
      <c r="R40" s="36">
        <f>SUMIFS(СВЦЭМ!$C$39:$C$782,СВЦЭМ!$A$39:$A$782,$A40,СВЦЭМ!$B$39:$B$782,R$11)+'СЕТ СН'!$F$12+СВЦЭМ!$D$10+'СЕТ СН'!$F$5-'СЕТ СН'!$F$20</f>
        <v>3555.8675251300001</v>
      </c>
      <c r="S40" s="36">
        <f>SUMIFS(СВЦЭМ!$C$39:$C$782,СВЦЭМ!$A$39:$A$782,$A40,СВЦЭМ!$B$39:$B$782,S$11)+'СЕТ СН'!$F$12+СВЦЭМ!$D$10+'СЕТ СН'!$F$5-'СЕТ СН'!$F$20</f>
        <v>3527.2851878900001</v>
      </c>
      <c r="T40" s="36">
        <f>SUMIFS(СВЦЭМ!$C$39:$C$782,СВЦЭМ!$A$39:$A$782,$A40,СВЦЭМ!$B$39:$B$782,T$11)+'СЕТ СН'!$F$12+СВЦЭМ!$D$10+'СЕТ СН'!$F$5-'СЕТ СН'!$F$20</f>
        <v>3461.8296386000002</v>
      </c>
      <c r="U40" s="36">
        <f>SUMIFS(СВЦЭМ!$C$39:$C$782,СВЦЭМ!$A$39:$A$782,$A40,СВЦЭМ!$B$39:$B$782,U$11)+'СЕТ СН'!$F$12+СВЦЭМ!$D$10+'СЕТ СН'!$F$5-'СЕТ СН'!$F$20</f>
        <v>3434.51154649</v>
      </c>
      <c r="V40" s="36">
        <f>SUMIFS(СВЦЭМ!$C$39:$C$782,СВЦЭМ!$A$39:$A$782,$A40,СВЦЭМ!$B$39:$B$782,V$11)+'СЕТ СН'!$F$12+СВЦЭМ!$D$10+'СЕТ СН'!$F$5-'СЕТ СН'!$F$20</f>
        <v>3435.6099439099999</v>
      </c>
      <c r="W40" s="36">
        <f>SUMIFS(СВЦЭМ!$C$39:$C$782,СВЦЭМ!$A$39:$A$782,$A40,СВЦЭМ!$B$39:$B$782,W$11)+'СЕТ СН'!$F$12+СВЦЭМ!$D$10+'СЕТ СН'!$F$5-'СЕТ СН'!$F$20</f>
        <v>3435.8466709499999</v>
      </c>
      <c r="X40" s="36">
        <f>SUMIFS(СВЦЭМ!$C$39:$C$782,СВЦЭМ!$A$39:$A$782,$A40,СВЦЭМ!$B$39:$B$782,X$11)+'СЕТ СН'!$F$12+СВЦЭМ!$D$10+'СЕТ СН'!$F$5-'СЕТ СН'!$F$20</f>
        <v>3455.3708394099999</v>
      </c>
      <c r="Y40" s="36">
        <f>SUMIFS(СВЦЭМ!$C$39:$C$782,СВЦЭМ!$A$39:$A$782,$A40,СВЦЭМ!$B$39:$B$782,Y$11)+'СЕТ СН'!$F$12+СВЦЭМ!$D$10+'СЕТ СН'!$F$5-'СЕТ СН'!$F$20</f>
        <v>3449.2949956000002</v>
      </c>
    </row>
    <row r="41" spans="1:25" ht="15.75" x14ac:dyDescent="0.2">
      <c r="A41" s="35">
        <f t="shared" si="0"/>
        <v>44285</v>
      </c>
      <c r="B41" s="36">
        <f>SUMIFS(СВЦЭМ!$C$39:$C$782,СВЦЭМ!$A$39:$A$782,$A41,СВЦЭМ!$B$39:$B$782,B$11)+'СЕТ СН'!$F$12+СВЦЭМ!$D$10+'СЕТ СН'!$F$5-'СЕТ СН'!$F$20</f>
        <v>3508.8796757499999</v>
      </c>
      <c r="C41" s="36">
        <f>SUMIFS(СВЦЭМ!$C$39:$C$782,СВЦЭМ!$A$39:$A$782,$A41,СВЦЭМ!$B$39:$B$782,C$11)+'СЕТ СН'!$F$12+СВЦЭМ!$D$10+'СЕТ СН'!$F$5-'СЕТ СН'!$F$20</f>
        <v>3574.1155376199999</v>
      </c>
      <c r="D41" s="36">
        <f>SUMIFS(СВЦЭМ!$C$39:$C$782,СВЦЭМ!$A$39:$A$782,$A41,СВЦЭМ!$B$39:$B$782,D$11)+'СЕТ СН'!$F$12+СВЦЭМ!$D$10+'СЕТ СН'!$F$5-'СЕТ СН'!$F$20</f>
        <v>3572.9093287300002</v>
      </c>
      <c r="E41" s="36">
        <f>SUMIFS(СВЦЭМ!$C$39:$C$782,СВЦЭМ!$A$39:$A$782,$A41,СВЦЭМ!$B$39:$B$782,E$11)+'СЕТ СН'!$F$12+СВЦЭМ!$D$10+'СЕТ СН'!$F$5-'СЕТ СН'!$F$20</f>
        <v>3572.64927893</v>
      </c>
      <c r="F41" s="36">
        <f>SUMIFS(СВЦЭМ!$C$39:$C$782,СВЦЭМ!$A$39:$A$782,$A41,СВЦЭМ!$B$39:$B$782,F$11)+'СЕТ СН'!$F$12+СВЦЭМ!$D$10+'СЕТ СН'!$F$5-'СЕТ СН'!$F$20</f>
        <v>3572.0040483000002</v>
      </c>
      <c r="G41" s="36">
        <f>SUMIFS(СВЦЭМ!$C$39:$C$782,СВЦЭМ!$A$39:$A$782,$A41,СВЦЭМ!$B$39:$B$782,G$11)+'СЕТ СН'!$F$12+СВЦЭМ!$D$10+'СЕТ СН'!$F$5-'СЕТ СН'!$F$20</f>
        <v>3572.9164198500002</v>
      </c>
      <c r="H41" s="36">
        <f>SUMIFS(СВЦЭМ!$C$39:$C$782,СВЦЭМ!$A$39:$A$782,$A41,СВЦЭМ!$B$39:$B$782,H$11)+'СЕТ СН'!$F$12+СВЦЭМ!$D$10+'СЕТ СН'!$F$5-'СЕТ СН'!$F$20</f>
        <v>3564.3365164400002</v>
      </c>
      <c r="I41" s="36">
        <f>SUMIFS(СВЦЭМ!$C$39:$C$782,СВЦЭМ!$A$39:$A$782,$A41,СВЦЭМ!$B$39:$B$782,I$11)+'СЕТ СН'!$F$12+СВЦЭМ!$D$10+'СЕТ СН'!$F$5-'СЕТ СН'!$F$20</f>
        <v>3523.219188</v>
      </c>
      <c r="J41" s="36">
        <f>SUMIFS(СВЦЭМ!$C$39:$C$782,СВЦЭМ!$A$39:$A$782,$A41,СВЦЭМ!$B$39:$B$782,J$11)+'СЕТ СН'!$F$12+СВЦЭМ!$D$10+'СЕТ СН'!$F$5-'СЕТ СН'!$F$20</f>
        <v>3487.9450187500001</v>
      </c>
      <c r="K41" s="36">
        <f>SUMIFS(СВЦЭМ!$C$39:$C$782,СВЦЭМ!$A$39:$A$782,$A41,СВЦЭМ!$B$39:$B$782,K$11)+'СЕТ СН'!$F$12+СВЦЭМ!$D$10+'СЕТ СН'!$F$5-'СЕТ СН'!$F$20</f>
        <v>3472.6331241799999</v>
      </c>
      <c r="L41" s="36">
        <f>SUMIFS(СВЦЭМ!$C$39:$C$782,СВЦЭМ!$A$39:$A$782,$A41,СВЦЭМ!$B$39:$B$782,L$11)+'СЕТ СН'!$F$12+СВЦЭМ!$D$10+'СЕТ СН'!$F$5-'СЕТ СН'!$F$20</f>
        <v>3499.8545326399999</v>
      </c>
      <c r="M41" s="36">
        <f>SUMIFS(СВЦЭМ!$C$39:$C$782,СВЦЭМ!$A$39:$A$782,$A41,СВЦЭМ!$B$39:$B$782,M$11)+'СЕТ СН'!$F$12+СВЦЭМ!$D$10+'СЕТ СН'!$F$5-'СЕТ СН'!$F$20</f>
        <v>3525.4432770600001</v>
      </c>
      <c r="N41" s="36">
        <f>SUMIFS(СВЦЭМ!$C$39:$C$782,СВЦЭМ!$A$39:$A$782,$A41,СВЦЭМ!$B$39:$B$782,N$11)+'СЕТ СН'!$F$12+СВЦЭМ!$D$10+'СЕТ СН'!$F$5-'СЕТ СН'!$F$20</f>
        <v>3539.6174379499998</v>
      </c>
      <c r="O41" s="36">
        <f>SUMIFS(СВЦЭМ!$C$39:$C$782,СВЦЭМ!$A$39:$A$782,$A41,СВЦЭМ!$B$39:$B$782,O$11)+'СЕТ СН'!$F$12+СВЦЭМ!$D$10+'СЕТ СН'!$F$5-'СЕТ СН'!$F$20</f>
        <v>3580.3710769999998</v>
      </c>
      <c r="P41" s="36">
        <f>SUMIFS(СВЦЭМ!$C$39:$C$782,СВЦЭМ!$A$39:$A$782,$A41,СВЦЭМ!$B$39:$B$782,P$11)+'СЕТ СН'!$F$12+СВЦЭМ!$D$10+'СЕТ СН'!$F$5-'СЕТ СН'!$F$20</f>
        <v>3626.7788584</v>
      </c>
      <c r="Q41" s="36">
        <f>SUMIFS(СВЦЭМ!$C$39:$C$782,СВЦЭМ!$A$39:$A$782,$A41,СВЦЭМ!$B$39:$B$782,Q$11)+'СЕТ СН'!$F$12+СВЦЭМ!$D$10+'СЕТ СН'!$F$5-'СЕТ СН'!$F$20</f>
        <v>3639.6243019499998</v>
      </c>
      <c r="R41" s="36">
        <f>SUMIFS(СВЦЭМ!$C$39:$C$782,СВЦЭМ!$A$39:$A$782,$A41,СВЦЭМ!$B$39:$B$782,R$11)+'СЕТ СН'!$F$12+СВЦЭМ!$D$10+'СЕТ СН'!$F$5-'СЕТ СН'!$F$20</f>
        <v>3615.7802393499996</v>
      </c>
      <c r="S41" s="36">
        <f>SUMIFS(СВЦЭМ!$C$39:$C$782,СВЦЭМ!$A$39:$A$782,$A41,СВЦЭМ!$B$39:$B$782,S$11)+'СЕТ СН'!$F$12+СВЦЭМ!$D$10+'СЕТ СН'!$F$5-'СЕТ СН'!$F$20</f>
        <v>3588.64915561</v>
      </c>
      <c r="T41" s="36">
        <f>SUMIFS(СВЦЭМ!$C$39:$C$782,СВЦЭМ!$A$39:$A$782,$A41,СВЦЭМ!$B$39:$B$782,T$11)+'СЕТ СН'!$F$12+СВЦЭМ!$D$10+'СЕТ СН'!$F$5-'СЕТ СН'!$F$20</f>
        <v>3531.5761275899999</v>
      </c>
      <c r="U41" s="36">
        <f>SUMIFS(СВЦЭМ!$C$39:$C$782,СВЦЭМ!$A$39:$A$782,$A41,СВЦЭМ!$B$39:$B$782,U$11)+'СЕТ СН'!$F$12+СВЦЭМ!$D$10+'СЕТ СН'!$F$5-'СЕТ СН'!$F$20</f>
        <v>3495.5682689599998</v>
      </c>
      <c r="V41" s="36">
        <f>SUMIFS(СВЦЭМ!$C$39:$C$782,СВЦЭМ!$A$39:$A$782,$A41,СВЦЭМ!$B$39:$B$782,V$11)+'СЕТ СН'!$F$12+СВЦЭМ!$D$10+'СЕТ СН'!$F$5-'СЕТ СН'!$F$20</f>
        <v>3487.7816361599998</v>
      </c>
      <c r="W41" s="36">
        <f>SUMIFS(СВЦЭМ!$C$39:$C$782,СВЦЭМ!$A$39:$A$782,$A41,СВЦЭМ!$B$39:$B$782,W$11)+'СЕТ СН'!$F$12+СВЦЭМ!$D$10+'СЕТ СН'!$F$5-'СЕТ СН'!$F$20</f>
        <v>3495.6841459699999</v>
      </c>
      <c r="X41" s="36">
        <f>SUMIFS(СВЦЭМ!$C$39:$C$782,СВЦЭМ!$A$39:$A$782,$A41,СВЦЭМ!$B$39:$B$782,X$11)+'СЕТ СН'!$F$12+СВЦЭМ!$D$10+'СЕТ СН'!$F$5-'СЕТ СН'!$F$20</f>
        <v>3514.02356796</v>
      </c>
      <c r="Y41" s="36">
        <f>SUMIFS(СВЦЭМ!$C$39:$C$782,СВЦЭМ!$A$39:$A$782,$A41,СВЦЭМ!$B$39:$B$782,Y$11)+'СЕТ СН'!$F$12+СВЦЭМ!$D$10+'СЕТ СН'!$F$5-'СЕТ СН'!$F$20</f>
        <v>3506.7480778300001</v>
      </c>
    </row>
    <row r="42" spans="1:25" ht="15.75" x14ac:dyDescent="0.2">
      <c r="A42" s="35">
        <f t="shared" si="0"/>
        <v>44286</v>
      </c>
      <c r="B42" s="36">
        <f>SUMIFS(СВЦЭМ!$C$39:$C$782,СВЦЭМ!$A$39:$A$782,$A42,СВЦЭМ!$B$39:$B$782,B$11)+'СЕТ СН'!$F$12+СВЦЭМ!$D$10+'СЕТ СН'!$F$5-'СЕТ СН'!$F$20</f>
        <v>3585.8855742699998</v>
      </c>
      <c r="C42" s="36">
        <f>SUMIFS(СВЦЭМ!$C$39:$C$782,СВЦЭМ!$A$39:$A$782,$A42,СВЦЭМ!$B$39:$B$782,C$11)+'СЕТ СН'!$F$12+СВЦЭМ!$D$10+'СЕТ СН'!$F$5-'СЕТ СН'!$F$20</f>
        <v>3609.5852963399998</v>
      </c>
      <c r="D42" s="36">
        <f>SUMIFS(СВЦЭМ!$C$39:$C$782,СВЦЭМ!$A$39:$A$782,$A42,СВЦЭМ!$B$39:$B$782,D$11)+'СЕТ СН'!$F$12+СВЦЭМ!$D$10+'СЕТ СН'!$F$5-'СЕТ СН'!$F$20</f>
        <v>3585.0500154299998</v>
      </c>
      <c r="E42" s="36">
        <f>SUMIFS(СВЦЭМ!$C$39:$C$782,СВЦЭМ!$A$39:$A$782,$A42,СВЦЭМ!$B$39:$B$782,E$11)+'СЕТ СН'!$F$12+СВЦЭМ!$D$10+'СЕТ СН'!$F$5-'СЕТ СН'!$F$20</f>
        <v>3583.8790079599999</v>
      </c>
      <c r="F42" s="36">
        <f>SUMIFS(СВЦЭМ!$C$39:$C$782,СВЦЭМ!$A$39:$A$782,$A42,СВЦЭМ!$B$39:$B$782,F$11)+'СЕТ СН'!$F$12+СВЦЭМ!$D$10+'СЕТ СН'!$F$5-'СЕТ СН'!$F$20</f>
        <v>3584.1730947699998</v>
      </c>
      <c r="G42" s="36">
        <f>SUMIFS(СВЦЭМ!$C$39:$C$782,СВЦЭМ!$A$39:$A$782,$A42,СВЦЭМ!$B$39:$B$782,G$11)+'СЕТ СН'!$F$12+СВЦЭМ!$D$10+'СЕТ СН'!$F$5-'СЕТ СН'!$F$20</f>
        <v>3584.4042549699998</v>
      </c>
      <c r="H42" s="36">
        <f>SUMIFS(СВЦЭМ!$C$39:$C$782,СВЦЭМ!$A$39:$A$782,$A42,СВЦЭМ!$B$39:$B$782,H$11)+'СЕТ СН'!$F$12+СВЦЭМ!$D$10+'СЕТ СН'!$F$5-'СЕТ СН'!$F$20</f>
        <v>3598.7566938800001</v>
      </c>
      <c r="I42" s="36">
        <f>SUMIFS(СВЦЭМ!$C$39:$C$782,СВЦЭМ!$A$39:$A$782,$A42,СВЦЭМ!$B$39:$B$782,I$11)+'СЕТ СН'!$F$12+СВЦЭМ!$D$10+'СЕТ СН'!$F$5-'СЕТ СН'!$F$20</f>
        <v>3557.03565781</v>
      </c>
      <c r="J42" s="36">
        <f>SUMIFS(СВЦЭМ!$C$39:$C$782,СВЦЭМ!$A$39:$A$782,$A42,СВЦЭМ!$B$39:$B$782,J$11)+'СЕТ СН'!$F$12+СВЦЭМ!$D$10+'СЕТ СН'!$F$5-'СЕТ СН'!$F$20</f>
        <v>3500.46299718</v>
      </c>
      <c r="K42" s="36">
        <f>SUMIFS(СВЦЭМ!$C$39:$C$782,СВЦЭМ!$A$39:$A$782,$A42,СВЦЭМ!$B$39:$B$782,K$11)+'СЕТ СН'!$F$12+СВЦЭМ!$D$10+'СЕТ СН'!$F$5-'СЕТ СН'!$F$20</f>
        <v>3471.1207697700002</v>
      </c>
      <c r="L42" s="36">
        <f>SUMIFS(СВЦЭМ!$C$39:$C$782,СВЦЭМ!$A$39:$A$782,$A42,СВЦЭМ!$B$39:$B$782,L$11)+'СЕТ СН'!$F$12+СВЦЭМ!$D$10+'СЕТ СН'!$F$5-'СЕТ СН'!$F$20</f>
        <v>3475.5369572099999</v>
      </c>
      <c r="M42" s="36">
        <f>SUMIFS(СВЦЭМ!$C$39:$C$782,СВЦЭМ!$A$39:$A$782,$A42,СВЦЭМ!$B$39:$B$782,M$11)+'СЕТ СН'!$F$12+СВЦЭМ!$D$10+'СЕТ СН'!$F$5-'СЕТ СН'!$F$20</f>
        <v>3489.0454023800003</v>
      </c>
      <c r="N42" s="36">
        <f>SUMIFS(СВЦЭМ!$C$39:$C$782,СВЦЭМ!$A$39:$A$782,$A42,СВЦЭМ!$B$39:$B$782,N$11)+'СЕТ СН'!$F$12+СВЦЭМ!$D$10+'СЕТ СН'!$F$5-'СЕТ СН'!$F$20</f>
        <v>3521.1099230700001</v>
      </c>
      <c r="O42" s="36">
        <f>SUMIFS(СВЦЭМ!$C$39:$C$782,СВЦЭМ!$A$39:$A$782,$A42,СВЦЭМ!$B$39:$B$782,O$11)+'СЕТ СН'!$F$12+СВЦЭМ!$D$10+'СЕТ СН'!$F$5-'СЕТ СН'!$F$20</f>
        <v>3556.5548600000002</v>
      </c>
      <c r="P42" s="36">
        <f>SUMIFS(СВЦЭМ!$C$39:$C$782,СВЦЭМ!$A$39:$A$782,$A42,СВЦЭМ!$B$39:$B$782,P$11)+'СЕТ СН'!$F$12+СВЦЭМ!$D$10+'СЕТ СН'!$F$5-'СЕТ СН'!$F$20</f>
        <v>3602.9973067499996</v>
      </c>
      <c r="Q42" s="36">
        <f>SUMIFS(СВЦЭМ!$C$39:$C$782,СВЦЭМ!$A$39:$A$782,$A42,СВЦЭМ!$B$39:$B$782,Q$11)+'СЕТ СН'!$F$12+СВЦЭМ!$D$10+'СЕТ СН'!$F$5-'СЕТ СН'!$F$20</f>
        <v>3630.5819909299998</v>
      </c>
      <c r="R42" s="36">
        <f>SUMIFS(СВЦЭМ!$C$39:$C$782,СВЦЭМ!$A$39:$A$782,$A42,СВЦЭМ!$B$39:$B$782,R$11)+'СЕТ СН'!$F$12+СВЦЭМ!$D$10+'СЕТ СН'!$F$5-'СЕТ СН'!$F$20</f>
        <v>3621.2263264799999</v>
      </c>
      <c r="S42" s="36">
        <f>SUMIFS(СВЦЭМ!$C$39:$C$782,СВЦЭМ!$A$39:$A$782,$A42,СВЦЭМ!$B$39:$B$782,S$11)+'СЕТ СН'!$F$12+СВЦЭМ!$D$10+'СЕТ СН'!$F$5-'СЕТ СН'!$F$20</f>
        <v>3592.9931354099999</v>
      </c>
      <c r="T42" s="36">
        <f>SUMIFS(СВЦЭМ!$C$39:$C$782,СВЦЭМ!$A$39:$A$782,$A42,СВЦЭМ!$B$39:$B$782,T$11)+'СЕТ СН'!$F$12+СВЦЭМ!$D$10+'СЕТ СН'!$F$5-'СЕТ СН'!$F$20</f>
        <v>3523.2667321500003</v>
      </c>
      <c r="U42" s="36">
        <f>SUMIFS(СВЦЭМ!$C$39:$C$782,СВЦЭМ!$A$39:$A$782,$A42,СВЦЭМ!$B$39:$B$782,U$11)+'СЕТ СН'!$F$12+СВЦЭМ!$D$10+'СЕТ СН'!$F$5-'СЕТ СН'!$F$20</f>
        <v>3483.1131686099998</v>
      </c>
      <c r="V42" s="36">
        <f>SUMIFS(СВЦЭМ!$C$39:$C$782,СВЦЭМ!$A$39:$A$782,$A42,СВЦЭМ!$B$39:$B$782,V$11)+'СЕТ СН'!$F$12+СВЦЭМ!$D$10+'СЕТ СН'!$F$5-'СЕТ СН'!$F$20</f>
        <v>3502.8907459699999</v>
      </c>
      <c r="W42" s="36">
        <f>SUMIFS(СВЦЭМ!$C$39:$C$782,СВЦЭМ!$A$39:$A$782,$A42,СВЦЭМ!$B$39:$B$782,W$11)+'СЕТ СН'!$F$12+СВЦЭМ!$D$10+'СЕТ СН'!$F$5-'СЕТ СН'!$F$20</f>
        <v>3500.0479300699999</v>
      </c>
      <c r="X42" s="36">
        <f>SUMIFS(СВЦЭМ!$C$39:$C$782,СВЦЭМ!$A$39:$A$782,$A42,СВЦЭМ!$B$39:$B$782,X$11)+'СЕТ СН'!$F$12+СВЦЭМ!$D$10+'СЕТ СН'!$F$5-'СЕТ СН'!$F$20</f>
        <v>3532.44803899</v>
      </c>
      <c r="Y42" s="36">
        <f>SUMIFS(СВЦЭМ!$C$39:$C$782,СВЦЭМ!$A$39:$A$782,$A42,СВЦЭМ!$B$39:$B$782,Y$11)+'СЕТ СН'!$F$12+СВЦЭМ!$D$10+'СЕТ СН'!$F$5-'СЕТ СН'!$F$20</f>
        <v>3537.3147673200001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СН'!$G$12+СВЦЭМ!$D$10+'СЕТ СН'!$G$5-'СЕТ СН'!$G$20</f>
        <v>3718.4456725</v>
      </c>
      <c r="C48" s="36">
        <f>SUMIFS(СВЦЭМ!$C$39:$C$782,СВЦЭМ!$A$39:$A$782,$A48,СВЦЭМ!$B$39:$B$782,C$47)+'СЕТ СН'!$G$12+СВЦЭМ!$D$10+'СЕТ СН'!$G$5-'СЕТ СН'!$G$20</f>
        <v>3753.22243308</v>
      </c>
      <c r="D48" s="36">
        <f>SUMIFS(СВЦЭМ!$C$39:$C$782,СВЦЭМ!$A$39:$A$782,$A48,СВЦЭМ!$B$39:$B$782,D$47)+'СЕТ СН'!$G$12+СВЦЭМ!$D$10+'СЕТ СН'!$G$5-'СЕТ СН'!$G$20</f>
        <v>3806.5977981699998</v>
      </c>
      <c r="E48" s="36">
        <f>SUMIFS(СВЦЭМ!$C$39:$C$782,СВЦЭМ!$A$39:$A$782,$A48,СВЦЭМ!$B$39:$B$782,E$47)+'СЕТ СН'!$G$12+СВЦЭМ!$D$10+'СЕТ СН'!$G$5-'СЕТ СН'!$G$20</f>
        <v>3822.5018277600002</v>
      </c>
      <c r="F48" s="36">
        <f>SUMIFS(СВЦЭМ!$C$39:$C$782,СВЦЭМ!$A$39:$A$782,$A48,СВЦЭМ!$B$39:$B$782,F$47)+'СЕТ СН'!$G$12+СВЦЭМ!$D$10+'СЕТ СН'!$G$5-'СЕТ СН'!$G$20</f>
        <v>3819.6446969799999</v>
      </c>
      <c r="G48" s="36">
        <f>SUMIFS(СВЦЭМ!$C$39:$C$782,СВЦЭМ!$A$39:$A$782,$A48,СВЦЭМ!$B$39:$B$782,G$47)+'СЕТ СН'!$G$12+СВЦЭМ!$D$10+'СЕТ СН'!$G$5-'СЕТ СН'!$G$20</f>
        <v>3796.2174354499998</v>
      </c>
      <c r="H48" s="36">
        <f>SUMIFS(СВЦЭМ!$C$39:$C$782,СВЦЭМ!$A$39:$A$782,$A48,СВЦЭМ!$B$39:$B$782,H$47)+'СЕТ СН'!$G$12+СВЦЭМ!$D$10+'СЕТ СН'!$G$5-'СЕТ СН'!$G$20</f>
        <v>3767.6946318800001</v>
      </c>
      <c r="I48" s="36">
        <f>SUMIFS(СВЦЭМ!$C$39:$C$782,СВЦЭМ!$A$39:$A$782,$A48,СВЦЭМ!$B$39:$B$782,I$47)+'СЕТ СН'!$G$12+СВЦЭМ!$D$10+'СЕТ СН'!$G$5-'СЕТ СН'!$G$20</f>
        <v>3718.6603327599996</v>
      </c>
      <c r="J48" s="36">
        <f>SUMIFS(СВЦЭМ!$C$39:$C$782,СВЦЭМ!$A$39:$A$782,$A48,СВЦЭМ!$B$39:$B$782,J$47)+'СЕТ СН'!$G$12+СВЦЭМ!$D$10+'СЕТ СН'!$G$5-'СЕТ СН'!$G$20</f>
        <v>3676.0646173700002</v>
      </c>
      <c r="K48" s="36">
        <f>SUMIFS(СВЦЭМ!$C$39:$C$782,СВЦЭМ!$A$39:$A$782,$A48,СВЦЭМ!$B$39:$B$782,K$47)+'СЕТ СН'!$G$12+СВЦЭМ!$D$10+'СЕТ СН'!$G$5-'СЕТ СН'!$G$20</f>
        <v>3645.5173078400003</v>
      </c>
      <c r="L48" s="36">
        <f>SUMIFS(СВЦЭМ!$C$39:$C$782,СВЦЭМ!$A$39:$A$782,$A48,СВЦЭМ!$B$39:$B$782,L$47)+'СЕТ СН'!$G$12+СВЦЭМ!$D$10+'СЕТ СН'!$G$5-'СЕТ СН'!$G$20</f>
        <v>3643.1601026600001</v>
      </c>
      <c r="M48" s="36">
        <f>SUMIFS(СВЦЭМ!$C$39:$C$782,СВЦЭМ!$A$39:$A$782,$A48,СВЦЭМ!$B$39:$B$782,M$47)+'СЕТ СН'!$G$12+СВЦЭМ!$D$10+'СЕТ СН'!$G$5-'СЕТ СН'!$G$20</f>
        <v>3648.6828155799999</v>
      </c>
      <c r="N48" s="36">
        <f>SUMIFS(СВЦЭМ!$C$39:$C$782,СВЦЭМ!$A$39:$A$782,$A48,СВЦЭМ!$B$39:$B$782,N$47)+'СЕТ СН'!$G$12+СВЦЭМ!$D$10+'СЕТ СН'!$G$5-'СЕТ СН'!$G$20</f>
        <v>3649.7889686099998</v>
      </c>
      <c r="O48" s="36">
        <f>SUMIFS(СВЦЭМ!$C$39:$C$782,СВЦЭМ!$A$39:$A$782,$A48,СВЦЭМ!$B$39:$B$782,O$47)+'СЕТ СН'!$G$12+СВЦЭМ!$D$10+'СЕТ СН'!$G$5-'СЕТ СН'!$G$20</f>
        <v>3693.94744851</v>
      </c>
      <c r="P48" s="36">
        <f>SUMIFS(СВЦЭМ!$C$39:$C$782,СВЦЭМ!$A$39:$A$782,$A48,СВЦЭМ!$B$39:$B$782,P$47)+'СЕТ СН'!$G$12+СВЦЭМ!$D$10+'СЕТ СН'!$G$5-'СЕТ СН'!$G$20</f>
        <v>3707.4214030200001</v>
      </c>
      <c r="Q48" s="36">
        <f>SUMIFS(СВЦЭМ!$C$39:$C$782,СВЦЭМ!$A$39:$A$782,$A48,СВЦЭМ!$B$39:$B$782,Q$47)+'СЕТ СН'!$G$12+СВЦЭМ!$D$10+'СЕТ СН'!$G$5-'СЕТ СН'!$G$20</f>
        <v>3734.2086641699998</v>
      </c>
      <c r="R48" s="36">
        <f>SUMIFS(СВЦЭМ!$C$39:$C$782,СВЦЭМ!$A$39:$A$782,$A48,СВЦЭМ!$B$39:$B$782,R$47)+'СЕТ СН'!$G$12+СВЦЭМ!$D$10+'СЕТ СН'!$G$5-'СЕТ СН'!$G$20</f>
        <v>3746.1598800800002</v>
      </c>
      <c r="S48" s="36">
        <f>SUMIFS(СВЦЭМ!$C$39:$C$782,СВЦЭМ!$A$39:$A$782,$A48,СВЦЭМ!$B$39:$B$782,S$47)+'СЕТ СН'!$G$12+СВЦЭМ!$D$10+'СЕТ СН'!$G$5-'СЕТ СН'!$G$20</f>
        <v>3710.5384371600003</v>
      </c>
      <c r="T48" s="36">
        <f>SUMIFS(СВЦЭМ!$C$39:$C$782,СВЦЭМ!$A$39:$A$782,$A48,СВЦЭМ!$B$39:$B$782,T$47)+'СЕТ СН'!$G$12+СВЦЭМ!$D$10+'СЕТ СН'!$G$5-'СЕТ СН'!$G$20</f>
        <v>3670.7649815200002</v>
      </c>
      <c r="U48" s="36">
        <f>SUMIFS(СВЦЭМ!$C$39:$C$782,СВЦЭМ!$A$39:$A$782,$A48,СВЦЭМ!$B$39:$B$782,U$47)+'СЕТ СН'!$G$12+СВЦЭМ!$D$10+'СЕТ СН'!$G$5-'СЕТ СН'!$G$20</f>
        <v>3635.1709205100001</v>
      </c>
      <c r="V48" s="36">
        <f>SUMIFS(СВЦЭМ!$C$39:$C$782,СВЦЭМ!$A$39:$A$782,$A48,СВЦЭМ!$B$39:$B$782,V$47)+'СЕТ СН'!$G$12+СВЦЭМ!$D$10+'СЕТ СН'!$G$5-'СЕТ СН'!$G$20</f>
        <v>3634.0831863499998</v>
      </c>
      <c r="W48" s="36">
        <f>SUMIFS(СВЦЭМ!$C$39:$C$782,СВЦЭМ!$A$39:$A$782,$A48,СВЦЭМ!$B$39:$B$782,W$47)+'СЕТ СН'!$G$12+СВЦЭМ!$D$10+'СЕТ СН'!$G$5-'СЕТ СН'!$G$20</f>
        <v>3659.0662062900001</v>
      </c>
      <c r="X48" s="36">
        <f>SUMIFS(СВЦЭМ!$C$39:$C$782,СВЦЭМ!$A$39:$A$782,$A48,СВЦЭМ!$B$39:$B$782,X$47)+'СЕТ СН'!$G$12+СВЦЭМ!$D$10+'СЕТ СН'!$G$5-'СЕТ СН'!$G$20</f>
        <v>3680.52824306</v>
      </c>
      <c r="Y48" s="36">
        <f>SUMIFS(СВЦЭМ!$C$39:$C$782,СВЦЭМ!$A$39:$A$782,$A48,СВЦЭМ!$B$39:$B$782,Y$47)+'СЕТ СН'!$G$12+СВЦЭМ!$D$10+'СЕТ СН'!$G$5-'СЕТ СН'!$G$20</f>
        <v>3686.1820831800001</v>
      </c>
    </row>
    <row r="49" spans="1:25" ht="15.75" x14ac:dyDescent="0.2">
      <c r="A49" s="35">
        <f>A48+1</f>
        <v>44257</v>
      </c>
      <c r="B49" s="36">
        <f>SUMIFS(СВЦЭМ!$C$39:$C$782,СВЦЭМ!$A$39:$A$782,$A49,СВЦЭМ!$B$39:$B$782,B$47)+'СЕТ СН'!$G$12+СВЦЭМ!$D$10+'СЕТ СН'!$G$5-'СЕТ СН'!$G$20</f>
        <v>3734.0084251299995</v>
      </c>
      <c r="C49" s="36">
        <f>SUMIFS(СВЦЭМ!$C$39:$C$782,СВЦЭМ!$A$39:$A$782,$A49,СВЦЭМ!$B$39:$B$782,C$47)+'СЕТ СН'!$G$12+СВЦЭМ!$D$10+'СЕТ СН'!$G$5-'СЕТ СН'!$G$20</f>
        <v>3782.5589601699999</v>
      </c>
      <c r="D49" s="36">
        <f>SUMIFS(СВЦЭМ!$C$39:$C$782,СВЦЭМ!$A$39:$A$782,$A49,СВЦЭМ!$B$39:$B$782,D$47)+'СЕТ СН'!$G$12+СВЦЭМ!$D$10+'СЕТ СН'!$G$5-'СЕТ СН'!$G$20</f>
        <v>3783.6359698299998</v>
      </c>
      <c r="E49" s="36">
        <f>SUMIFS(СВЦЭМ!$C$39:$C$782,СВЦЭМ!$A$39:$A$782,$A49,СВЦЭМ!$B$39:$B$782,E$47)+'СЕТ СН'!$G$12+СВЦЭМ!$D$10+'СЕТ СН'!$G$5-'СЕТ СН'!$G$20</f>
        <v>3776.3146959699998</v>
      </c>
      <c r="F49" s="36">
        <f>SUMIFS(СВЦЭМ!$C$39:$C$782,СВЦЭМ!$A$39:$A$782,$A49,СВЦЭМ!$B$39:$B$782,F$47)+'СЕТ СН'!$G$12+СВЦЭМ!$D$10+'СЕТ СН'!$G$5-'СЕТ СН'!$G$20</f>
        <v>3781.3762381899996</v>
      </c>
      <c r="G49" s="36">
        <f>SUMIFS(СВЦЭМ!$C$39:$C$782,СВЦЭМ!$A$39:$A$782,$A49,СВЦЭМ!$B$39:$B$782,G$47)+'СЕТ СН'!$G$12+СВЦЭМ!$D$10+'СЕТ СН'!$G$5-'СЕТ СН'!$G$20</f>
        <v>3789.9573072100002</v>
      </c>
      <c r="H49" s="36">
        <f>SUMIFS(СВЦЭМ!$C$39:$C$782,СВЦЭМ!$A$39:$A$782,$A49,СВЦЭМ!$B$39:$B$782,H$47)+'СЕТ СН'!$G$12+СВЦЭМ!$D$10+'СЕТ СН'!$G$5-'СЕТ СН'!$G$20</f>
        <v>3792.4787441600001</v>
      </c>
      <c r="I49" s="36">
        <f>SUMIFS(СВЦЭМ!$C$39:$C$782,СВЦЭМ!$A$39:$A$782,$A49,СВЦЭМ!$B$39:$B$782,I$47)+'СЕТ СН'!$G$12+СВЦЭМ!$D$10+'СЕТ СН'!$G$5-'СЕТ СН'!$G$20</f>
        <v>3749.96559953</v>
      </c>
      <c r="J49" s="36">
        <f>SUMIFS(СВЦЭМ!$C$39:$C$782,СВЦЭМ!$A$39:$A$782,$A49,СВЦЭМ!$B$39:$B$782,J$47)+'СЕТ СН'!$G$12+СВЦЭМ!$D$10+'СЕТ СН'!$G$5-'СЕТ СН'!$G$20</f>
        <v>3703.0685339299998</v>
      </c>
      <c r="K49" s="36">
        <f>SUMIFS(СВЦЭМ!$C$39:$C$782,СВЦЭМ!$A$39:$A$782,$A49,СВЦЭМ!$B$39:$B$782,K$47)+'СЕТ СН'!$G$12+СВЦЭМ!$D$10+'СЕТ СН'!$G$5-'СЕТ СН'!$G$20</f>
        <v>3671.2977772200002</v>
      </c>
      <c r="L49" s="36">
        <f>SUMIFS(СВЦЭМ!$C$39:$C$782,СВЦЭМ!$A$39:$A$782,$A49,СВЦЭМ!$B$39:$B$782,L$47)+'СЕТ СН'!$G$12+СВЦЭМ!$D$10+'СЕТ СН'!$G$5-'СЕТ СН'!$G$20</f>
        <v>3669.3628634199999</v>
      </c>
      <c r="M49" s="36">
        <f>SUMIFS(СВЦЭМ!$C$39:$C$782,СВЦЭМ!$A$39:$A$782,$A49,СВЦЭМ!$B$39:$B$782,M$47)+'СЕТ СН'!$G$12+СВЦЭМ!$D$10+'СЕТ СН'!$G$5-'СЕТ СН'!$G$20</f>
        <v>3674.1735623200002</v>
      </c>
      <c r="N49" s="36">
        <f>SUMIFS(СВЦЭМ!$C$39:$C$782,СВЦЭМ!$A$39:$A$782,$A49,СВЦЭМ!$B$39:$B$782,N$47)+'СЕТ СН'!$G$12+СВЦЭМ!$D$10+'СЕТ СН'!$G$5-'СЕТ СН'!$G$20</f>
        <v>3683.5193776599999</v>
      </c>
      <c r="O49" s="36">
        <f>SUMIFS(СВЦЭМ!$C$39:$C$782,СВЦЭМ!$A$39:$A$782,$A49,СВЦЭМ!$B$39:$B$782,O$47)+'СЕТ СН'!$G$12+СВЦЭМ!$D$10+'СЕТ СН'!$G$5-'СЕТ СН'!$G$20</f>
        <v>3724.07986497</v>
      </c>
      <c r="P49" s="36">
        <f>SUMIFS(СВЦЭМ!$C$39:$C$782,СВЦЭМ!$A$39:$A$782,$A49,СВЦЭМ!$B$39:$B$782,P$47)+'СЕТ СН'!$G$12+СВЦЭМ!$D$10+'СЕТ СН'!$G$5-'СЕТ СН'!$G$20</f>
        <v>3738.0370438999998</v>
      </c>
      <c r="Q49" s="36">
        <f>SUMIFS(СВЦЭМ!$C$39:$C$782,СВЦЭМ!$A$39:$A$782,$A49,СВЦЭМ!$B$39:$B$782,Q$47)+'СЕТ СН'!$G$12+СВЦЭМ!$D$10+'СЕТ СН'!$G$5-'СЕТ СН'!$G$20</f>
        <v>3757.0868650499997</v>
      </c>
      <c r="R49" s="36">
        <f>SUMIFS(СВЦЭМ!$C$39:$C$782,СВЦЭМ!$A$39:$A$782,$A49,СВЦЭМ!$B$39:$B$782,R$47)+'СЕТ СН'!$G$12+СВЦЭМ!$D$10+'СЕТ СН'!$G$5-'СЕТ СН'!$G$20</f>
        <v>3760.3986922699996</v>
      </c>
      <c r="S49" s="36">
        <f>SUMIFS(СВЦЭМ!$C$39:$C$782,СВЦЭМ!$A$39:$A$782,$A49,СВЦЭМ!$B$39:$B$782,S$47)+'СЕТ СН'!$G$12+СВЦЭМ!$D$10+'СЕТ СН'!$G$5-'СЕТ СН'!$G$20</f>
        <v>3728.4501905099996</v>
      </c>
      <c r="T49" s="36">
        <f>SUMIFS(СВЦЭМ!$C$39:$C$782,СВЦЭМ!$A$39:$A$782,$A49,СВЦЭМ!$B$39:$B$782,T$47)+'СЕТ СН'!$G$12+СВЦЭМ!$D$10+'СЕТ СН'!$G$5-'СЕТ СН'!$G$20</f>
        <v>3686.6073374299999</v>
      </c>
      <c r="U49" s="36">
        <f>SUMIFS(СВЦЭМ!$C$39:$C$782,СВЦЭМ!$A$39:$A$782,$A49,СВЦЭМ!$B$39:$B$782,U$47)+'СЕТ СН'!$G$12+СВЦЭМ!$D$10+'СЕТ СН'!$G$5-'СЕТ СН'!$G$20</f>
        <v>3641.5805009599999</v>
      </c>
      <c r="V49" s="36">
        <f>SUMIFS(СВЦЭМ!$C$39:$C$782,СВЦЭМ!$A$39:$A$782,$A49,СВЦЭМ!$B$39:$B$782,V$47)+'СЕТ СН'!$G$12+СВЦЭМ!$D$10+'СЕТ СН'!$G$5-'СЕТ СН'!$G$20</f>
        <v>3642.9415682399999</v>
      </c>
      <c r="W49" s="36">
        <f>SUMIFS(СВЦЭМ!$C$39:$C$782,СВЦЭМ!$A$39:$A$782,$A49,СВЦЭМ!$B$39:$B$782,W$47)+'СЕТ СН'!$G$12+СВЦЭМ!$D$10+'СЕТ СН'!$G$5-'СЕТ СН'!$G$20</f>
        <v>3652.3548452999999</v>
      </c>
      <c r="X49" s="36">
        <f>SUMIFS(СВЦЭМ!$C$39:$C$782,СВЦЭМ!$A$39:$A$782,$A49,СВЦЭМ!$B$39:$B$782,X$47)+'СЕТ СН'!$G$12+СВЦЭМ!$D$10+'СЕТ СН'!$G$5-'СЕТ СН'!$G$20</f>
        <v>3682.7704329500002</v>
      </c>
      <c r="Y49" s="36">
        <f>SUMIFS(СВЦЭМ!$C$39:$C$782,СВЦЭМ!$A$39:$A$782,$A49,СВЦЭМ!$B$39:$B$782,Y$47)+'СЕТ СН'!$G$12+СВЦЭМ!$D$10+'СЕТ СН'!$G$5-'СЕТ СН'!$G$20</f>
        <v>3687.5957264299996</v>
      </c>
    </row>
    <row r="50" spans="1:25" ht="15.75" x14ac:dyDescent="0.2">
      <c r="A50" s="35">
        <f t="shared" ref="A50:A78" si="1">A49+1</f>
        <v>44258</v>
      </c>
      <c r="B50" s="36">
        <f>SUMIFS(СВЦЭМ!$C$39:$C$782,СВЦЭМ!$A$39:$A$782,$A50,СВЦЭМ!$B$39:$B$782,B$47)+'СЕТ СН'!$G$12+СВЦЭМ!$D$10+'СЕТ СН'!$G$5-'СЕТ СН'!$G$20</f>
        <v>3692.2388487199996</v>
      </c>
      <c r="C50" s="36">
        <f>SUMIFS(СВЦЭМ!$C$39:$C$782,СВЦЭМ!$A$39:$A$782,$A50,СВЦЭМ!$B$39:$B$782,C$47)+'СЕТ СН'!$G$12+СВЦЭМ!$D$10+'СЕТ СН'!$G$5-'СЕТ СН'!$G$20</f>
        <v>3755.1306318400002</v>
      </c>
      <c r="D50" s="36">
        <f>SUMIFS(СВЦЭМ!$C$39:$C$782,СВЦЭМ!$A$39:$A$782,$A50,СВЦЭМ!$B$39:$B$782,D$47)+'СЕТ СН'!$G$12+СВЦЭМ!$D$10+'СЕТ СН'!$G$5-'СЕТ СН'!$G$20</f>
        <v>3783.2640095699999</v>
      </c>
      <c r="E50" s="36">
        <f>SUMIFS(СВЦЭМ!$C$39:$C$782,СВЦЭМ!$A$39:$A$782,$A50,СВЦЭМ!$B$39:$B$782,E$47)+'СЕТ СН'!$G$12+СВЦЭМ!$D$10+'СЕТ СН'!$G$5-'СЕТ СН'!$G$20</f>
        <v>3781.0906158999996</v>
      </c>
      <c r="F50" s="36">
        <f>SUMIFS(СВЦЭМ!$C$39:$C$782,СВЦЭМ!$A$39:$A$782,$A50,СВЦЭМ!$B$39:$B$782,F$47)+'СЕТ СН'!$G$12+СВЦЭМ!$D$10+'СЕТ СН'!$G$5-'СЕТ СН'!$G$20</f>
        <v>3784.2720151799999</v>
      </c>
      <c r="G50" s="36">
        <f>SUMIFS(СВЦЭМ!$C$39:$C$782,СВЦЭМ!$A$39:$A$782,$A50,СВЦЭМ!$B$39:$B$782,G$47)+'СЕТ СН'!$G$12+СВЦЭМ!$D$10+'СЕТ СН'!$G$5-'СЕТ СН'!$G$20</f>
        <v>3795.4075144199996</v>
      </c>
      <c r="H50" s="36">
        <f>SUMIFS(СВЦЭМ!$C$39:$C$782,СВЦЭМ!$A$39:$A$782,$A50,СВЦЭМ!$B$39:$B$782,H$47)+'СЕТ СН'!$G$12+СВЦЭМ!$D$10+'СЕТ СН'!$G$5-'СЕТ СН'!$G$20</f>
        <v>3782.66588133</v>
      </c>
      <c r="I50" s="36">
        <f>SUMIFS(СВЦЭМ!$C$39:$C$782,СВЦЭМ!$A$39:$A$782,$A50,СВЦЭМ!$B$39:$B$782,I$47)+'СЕТ СН'!$G$12+СВЦЭМ!$D$10+'СЕТ СН'!$G$5-'СЕТ СН'!$G$20</f>
        <v>3741.8000784199999</v>
      </c>
      <c r="J50" s="36">
        <f>SUMIFS(СВЦЭМ!$C$39:$C$782,СВЦЭМ!$A$39:$A$782,$A50,СВЦЭМ!$B$39:$B$782,J$47)+'СЕТ СН'!$G$12+СВЦЭМ!$D$10+'СЕТ СН'!$G$5-'СЕТ СН'!$G$20</f>
        <v>3692.9701237099998</v>
      </c>
      <c r="K50" s="36">
        <f>SUMIFS(СВЦЭМ!$C$39:$C$782,СВЦЭМ!$A$39:$A$782,$A50,СВЦЭМ!$B$39:$B$782,K$47)+'СЕТ СН'!$G$12+СВЦЭМ!$D$10+'СЕТ СН'!$G$5-'СЕТ СН'!$G$20</f>
        <v>3672.4836338099999</v>
      </c>
      <c r="L50" s="36">
        <f>SUMIFS(СВЦЭМ!$C$39:$C$782,СВЦЭМ!$A$39:$A$782,$A50,СВЦЭМ!$B$39:$B$782,L$47)+'СЕТ СН'!$G$12+СВЦЭМ!$D$10+'СЕТ СН'!$G$5-'СЕТ СН'!$G$20</f>
        <v>3666.8067785499998</v>
      </c>
      <c r="M50" s="36">
        <f>SUMIFS(СВЦЭМ!$C$39:$C$782,СВЦЭМ!$A$39:$A$782,$A50,СВЦЭМ!$B$39:$B$782,M$47)+'СЕТ СН'!$G$12+СВЦЭМ!$D$10+'СЕТ СН'!$G$5-'СЕТ СН'!$G$20</f>
        <v>3675.8566333500003</v>
      </c>
      <c r="N50" s="36">
        <f>SUMIFS(СВЦЭМ!$C$39:$C$782,СВЦЭМ!$A$39:$A$782,$A50,СВЦЭМ!$B$39:$B$782,N$47)+'СЕТ СН'!$G$12+СВЦЭМ!$D$10+'СЕТ СН'!$G$5-'СЕТ СН'!$G$20</f>
        <v>3658.5234227800001</v>
      </c>
      <c r="O50" s="36">
        <f>SUMIFS(СВЦЭМ!$C$39:$C$782,СВЦЭМ!$A$39:$A$782,$A50,СВЦЭМ!$B$39:$B$782,O$47)+'СЕТ СН'!$G$12+СВЦЭМ!$D$10+'СЕТ СН'!$G$5-'СЕТ СН'!$G$20</f>
        <v>3690.5862817199995</v>
      </c>
      <c r="P50" s="36">
        <f>SUMIFS(СВЦЭМ!$C$39:$C$782,СВЦЭМ!$A$39:$A$782,$A50,СВЦЭМ!$B$39:$B$782,P$47)+'СЕТ СН'!$G$12+СВЦЭМ!$D$10+'СЕТ СН'!$G$5-'СЕТ СН'!$G$20</f>
        <v>3704.9455863100002</v>
      </c>
      <c r="Q50" s="36">
        <f>SUMIFS(СВЦЭМ!$C$39:$C$782,СВЦЭМ!$A$39:$A$782,$A50,СВЦЭМ!$B$39:$B$782,Q$47)+'СЕТ СН'!$G$12+СВЦЭМ!$D$10+'СЕТ СН'!$G$5-'СЕТ СН'!$G$20</f>
        <v>3719.7093114199997</v>
      </c>
      <c r="R50" s="36">
        <f>SUMIFS(СВЦЭМ!$C$39:$C$782,СВЦЭМ!$A$39:$A$782,$A50,СВЦЭМ!$B$39:$B$782,R$47)+'СЕТ СН'!$G$12+СВЦЭМ!$D$10+'СЕТ СН'!$G$5-'СЕТ СН'!$G$20</f>
        <v>3717.6508394000002</v>
      </c>
      <c r="S50" s="36">
        <f>SUMIFS(СВЦЭМ!$C$39:$C$782,СВЦЭМ!$A$39:$A$782,$A50,СВЦЭМ!$B$39:$B$782,S$47)+'СЕТ СН'!$G$12+СВЦЭМ!$D$10+'СЕТ СН'!$G$5-'СЕТ СН'!$G$20</f>
        <v>3685.1039774999999</v>
      </c>
      <c r="T50" s="36">
        <f>SUMIFS(СВЦЭМ!$C$39:$C$782,СВЦЭМ!$A$39:$A$782,$A50,СВЦЭМ!$B$39:$B$782,T$47)+'СЕТ СН'!$G$12+СВЦЭМ!$D$10+'СЕТ СН'!$G$5-'СЕТ СН'!$G$20</f>
        <v>3648.5178509400002</v>
      </c>
      <c r="U50" s="36">
        <f>SUMIFS(СВЦЭМ!$C$39:$C$782,СВЦЭМ!$A$39:$A$782,$A50,СВЦЭМ!$B$39:$B$782,U$47)+'СЕТ СН'!$G$12+СВЦЭМ!$D$10+'СЕТ СН'!$G$5-'СЕТ СН'!$G$20</f>
        <v>3615.1332332500001</v>
      </c>
      <c r="V50" s="36">
        <f>SUMIFS(СВЦЭМ!$C$39:$C$782,СВЦЭМ!$A$39:$A$782,$A50,СВЦЭМ!$B$39:$B$782,V$47)+'СЕТ СН'!$G$12+СВЦЭМ!$D$10+'СЕТ СН'!$G$5-'СЕТ СН'!$G$20</f>
        <v>3612.3361693100001</v>
      </c>
      <c r="W50" s="36">
        <f>SUMIFS(СВЦЭМ!$C$39:$C$782,СВЦЭМ!$A$39:$A$782,$A50,СВЦЭМ!$B$39:$B$782,W$47)+'СЕТ СН'!$G$12+СВЦЭМ!$D$10+'СЕТ СН'!$G$5-'СЕТ СН'!$G$20</f>
        <v>3632.88301705</v>
      </c>
      <c r="X50" s="36">
        <f>SUMIFS(СВЦЭМ!$C$39:$C$782,СВЦЭМ!$A$39:$A$782,$A50,СВЦЭМ!$B$39:$B$782,X$47)+'СЕТ СН'!$G$12+СВЦЭМ!$D$10+'СЕТ СН'!$G$5-'СЕТ СН'!$G$20</f>
        <v>3649.74633236</v>
      </c>
      <c r="Y50" s="36">
        <f>SUMIFS(СВЦЭМ!$C$39:$C$782,СВЦЭМ!$A$39:$A$782,$A50,СВЦЭМ!$B$39:$B$782,Y$47)+'СЕТ СН'!$G$12+СВЦЭМ!$D$10+'СЕТ СН'!$G$5-'СЕТ СН'!$G$20</f>
        <v>3670.6682938600002</v>
      </c>
    </row>
    <row r="51" spans="1:25" ht="15.75" x14ac:dyDescent="0.2">
      <c r="A51" s="35">
        <f t="shared" si="1"/>
        <v>44259</v>
      </c>
      <c r="B51" s="36">
        <f>SUMIFS(СВЦЭМ!$C$39:$C$782,СВЦЭМ!$A$39:$A$782,$A51,СВЦЭМ!$B$39:$B$782,B$47)+'СЕТ СН'!$G$12+СВЦЭМ!$D$10+'СЕТ СН'!$G$5-'СЕТ СН'!$G$20</f>
        <v>3653.4324389100002</v>
      </c>
      <c r="C51" s="36">
        <f>SUMIFS(СВЦЭМ!$C$39:$C$782,СВЦЭМ!$A$39:$A$782,$A51,СВЦЭМ!$B$39:$B$782,C$47)+'СЕТ СН'!$G$12+СВЦЭМ!$D$10+'СЕТ СН'!$G$5-'СЕТ СН'!$G$20</f>
        <v>3714.37052786</v>
      </c>
      <c r="D51" s="36">
        <f>SUMIFS(СВЦЭМ!$C$39:$C$782,СВЦЭМ!$A$39:$A$782,$A51,СВЦЭМ!$B$39:$B$782,D$47)+'СЕТ СН'!$G$12+СВЦЭМ!$D$10+'СЕТ СН'!$G$5-'СЕТ СН'!$G$20</f>
        <v>3761.7461218600001</v>
      </c>
      <c r="E51" s="36">
        <f>SUMIFS(СВЦЭМ!$C$39:$C$782,СВЦЭМ!$A$39:$A$782,$A51,СВЦЭМ!$B$39:$B$782,E$47)+'СЕТ СН'!$G$12+СВЦЭМ!$D$10+'СЕТ СН'!$G$5-'СЕТ СН'!$G$20</f>
        <v>3769.46944841</v>
      </c>
      <c r="F51" s="36">
        <f>SUMIFS(СВЦЭМ!$C$39:$C$782,СВЦЭМ!$A$39:$A$782,$A51,СВЦЭМ!$B$39:$B$782,F$47)+'СЕТ СН'!$G$12+СВЦЭМ!$D$10+'СЕТ СН'!$G$5-'СЕТ СН'!$G$20</f>
        <v>3777.5052054199996</v>
      </c>
      <c r="G51" s="36">
        <f>SUMIFS(СВЦЭМ!$C$39:$C$782,СВЦЭМ!$A$39:$A$782,$A51,СВЦЭМ!$B$39:$B$782,G$47)+'СЕТ СН'!$G$12+СВЦЭМ!$D$10+'СЕТ СН'!$G$5-'СЕТ СН'!$G$20</f>
        <v>3768.47955637</v>
      </c>
      <c r="H51" s="36">
        <f>SUMIFS(СВЦЭМ!$C$39:$C$782,СВЦЭМ!$A$39:$A$782,$A51,СВЦЭМ!$B$39:$B$782,H$47)+'СЕТ СН'!$G$12+СВЦЭМ!$D$10+'СЕТ СН'!$G$5-'СЕТ СН'!$G$20</f>
        <v>3734.3223607700002</v>
      </c>
      <c r="I51" s="36">
        <f>SUMIFS(СВЦЭМ!$C$39:$C$782,СВЦЭМ!$A$39:$A$782,$A51,СВЦЭМ!$B$39:$B$782,I$47)+'СЕТ СН'!$G$12+СВЦЭМ!$D$10+'СЕТ СН'!$G$5-'СЕТ СН'!$G$20</f>
        <v>3694.3354248199998</v>
      </c>
      <c r="J51" s="36">
        <f>SUMIFS(СВЦЭМ!$C$39:$C$782,СВЦЭМ!$A$39:$A$782,$A51,СВЦЭМ!$B$39:$B$782,J$47)+'СЕТ СН'!$G$12+СВЦЭМ!$D$10+'СЕТ СН'!$G$5-'СЕТ СН'!$G$20</f>
        <v>3656.03115841</v>
      </c>
      <c r="K51" s="36">
        <f>SUMIFS(СВЦЭМ!$C$39:$C$782,СВЦЭМ!$A$39:$A$782,$A51,СВЦЭМ!$B$39:$B$782,K$47)+'СЕТ СН'!$G$12+СВЦЭМ!$D$10+'СЕТ СН'!$G$5-'СЕТ СН'!$G$20</f>
        <v>3646.4996490100002</v>
      </c>
      <c r="L51" s="36">
        <f>SUMIFS(СВЦЭМ!$C$39:$C$782,СВЦЭМ!$A$39:$A$782,$A51,СВЦЭМ!$B$39:$B$782,L$47)+'СЕТ СН'!$G$12+СВЦЭМ!$D$10+'СЕТ СН'!$G$5-'СЕТ СН'!$G$20</f>
        <v>3648.5934868100003</v>
      </c>
      <c r="M51" s="36">
        <f>SUMIFS(СВЦЭМ!$C$39:$C$782,СВЦЭМ!$A$39:$A$782,$A51,СВЦЭМ!$B$39:$B$782,M$47)+'СЕТ СН'!$G$12+СВЦЭМ!$D$10+'СЕТ СН'!$G$5-'СЕТ СН'!$G$20</f>
        <v>3654.6621791799998</v>
      </c>
      <c r="N51" s="36">
        <f>SUMIFS(СВЦЭМ!$C$39:$C$782,СВЦЭМ!$A$39:$A$782,$A51,СВЦЭМ!$B$39:$B$782,N$47)+'СЕТ СН'!$G$12+СВЦЭМ!$D$10+'СЕТ СН'!$G$5-'СЕТ СН'!$G$20</f>
        <v>3660.7793496200002</v>
      </c>
      <c r="O51" s="36">
        <f>SUMIFS(СВЦЭМ!$C$39:$C$782,СВЦЭМ!$A$39:$A$782,$A51,СВЦЭМ!$B$39:$B$782,O$47)+'СЕТ СН'!$G$12+СВЦЭМ!$D$10+'СЕТ СН'!$G$5-'СЕТ СН'!$G$20</f>
        <v>3710.9781285500003</v>
      </c>
      <c r="P51" s="36">
        <f>SUMIFS(СВЦЭМ!$C$39:$C$782,СВЦЭМ!$A$39:$A$782,$A51,СВЦЭМ!$B$39:$B$782,P$47)+'СЕТ СН'!$G$12+СВЦЭМ!$D$10+'СЕТ СН'!$G$5-'СЕТ СН'!$G$20</f>
        <v>3749.6590270899997</v>
      </c>
      <c r="Q51" s="36">
        <f>SUMIFS(СВЦЭМ!$C$39:$C$782,СВЦЭМ!$A$39:$A$782,$A51,СВЦЭМ!$B$39:$B$782,Q$47)+'СЕТ СН'!$G$12+СВЦЭМ!$D$10+'СЕТ СН'!$G$5-'СЕТ СН'!$G$20</f>
        <v>3763.42699816</v>
      </c>
      <c r="R51" s="36">
        <f>SUMIFS(СВЦЭМ!$C$39:$C$782,СВЦЭМ!$A$39:$A$782,$A51,СВЦЭМ!$B$39:$B$782,R$47)+'СЕТ СН'!$G$12+СВЦЭМ!$D$10+'СЕТ СН'!$G$5-'СЕТ СН'!$G$20</f>
        <v>3753.1733135099998</v>
      </c>
      <c r="S51" s="36">
        <f>SUMIFS(СВЦЭМ!$C$39:$C$782,СВЦЭМ!$A$39:$A$782,$A51,СВЦЭМ!$B$39:$B$782,S$47)+'СЕТ СН'!$G$12+СВЦЭМ!$D$10+'СЕТ СН'!$G$5-'СЕТ СН'!$G$20</f>
        <v>3717.3190421899999</v>
      </c>
      <c r="T51" s="36">
        <f>SUMIFS(СВЦЭМ!$C$39:$C$782,СВЦЭМ!$A$39:$A$782,$A51,СВЦЭМ!$B$39:$B$782,T$47)+'СЕТ СН'!$G$12+СВЦЭМ!$D$10+'СЕТ СН'!$G$5-'СЕТ СН'!$G$20</f>
        <v>3638.0610065299998</v>
      </c>
      <c r="U51" s="36">
        <f>SUMIFS(СВЦЭМ!$C$39:$C$782,СВЦЭМ!$A$39:$A$782,$A51,СВЦЭМ!$B$39:$B$782,U$47)+'СЕТ СН'!$G$12+СВЦЭМ!$D$10+'СЕТ СН'!$G$5-'СЕТ СН'!$G$20</f>
        <v>3602.5276125599999</v>
      </c>
      <c r="V51" s="36">
        <f>SUMIFS(СВЦЭМ!$C$39:$C$782,СВЦЭМ!$A$39:$A$782,$A51,СВЦЭМ!$B$39:$B$782,V$47)+'СЕТ СН'!$G$12+СВЦЭМ!$D$10+'СЕТ СН'!$G$5-'СЕТ СН'!$G$20</f>
        <v>3602.7627801399999</v>
      </c>
      <c r="W51" s="36">
        <f>SUMIFS(СВЦЭМ!$C$39:$C$782,СВЦЭМ!$A$39:$A$782,$A51,СВЦЭМ!$B$39:$B$782,W$47)+'СЕТ СН'!$G$12+СВЦЭМ!$D$10+'СЕТ СН'!$G$5-'СЕТ СН'!$G$20</f>
        <v>3626.8869507199997</v>
      </c>
      <c r="X51" s="36">
        <f>SUMIFS(СВЦЭМ!$C$39:$C$782,СВЦЭМ!$A$39:$A$782,$A51,СВЦЭМ!$B$39:$B$782,X$47)+'СЕТ СН'!$G$12+СВЦЭМ!$D$10+'СЕТ СН'!$G$5-'СЕТ СН'!$G$20</f>
        <v>3645.2350930399998</v>
      </c>
      <c r="Y51" s="36">
        <f>SUMIFS(СВЦЭМ!$C$39:$C$782,СВЦЭМ!$A$39:$A$782,$A51,СВЦЭМ!$B$39:$B$782,Y$47)+'СЕТ СН'!$G$12+СВЦЭМ!$D$10+'СЕТ СН'!$G$5-'СЕТ СН'!$G$20</f>
        <v>3651.0049654899999</v>
      </c>
    </row>
    <row r="52" spans="1:25" ht="15.75" x14ac:dyDescent="0.2">
      <c r="A52" s="35">
        <f t="shared" si="1"/>
        <v>44260</v>
      </c>
      <c r="B52" s="36">
        <f>SUMIFS(СВЦЭМ!$C$39:$C$782,СВЦЭМ!$A$39:$A$782,$A52,СВЦЭМ!$B$39:$B$782,B$47)+'СЕТ СН'!$G$12+СВЦЭМ!$D$10+'СЕТ СН'!$G$5-'СЕТ СН'!$G$20</f>
        <v>3684.7514336300001</v>
      </c>
      <c r="C52" s="36">
        <f>SUMIFS(СВЦЭМ!$C$39:$C$782,СВЦЭМ!$A$39:$A$782,$A52,СВЦЭМ!$B$39:$B$782,C$47)+'СЕТ СН'!$G$12+СВЦЭМ!$D$10+'СЕТ СН'!$G$5-'СЕТ СН'!$G$20</f>
        <v>3721.9218412399996</v>
      </c>
      <c r="D52" s="36">
        <f>SUMIFS(СВЦЭМ!$C$39:$C$782,СВЦЭМ!$A$39:$A$782,$A52,СВЦЭМ!$B$39:$B$782,D$47)+'СЕТ СН'!$G$12+СВЦЭМ!$D$10+'СЕТ СН'!$G$5-'СЕТ СН'!$G$20</f>
        <v>3749.6601395799998</v>
      </c>
      <c r="E52" s="36">
        <f>SUMIFS(СВЦЭМ!$C$39:$C$782,СВЦЭМ!$A$39:$A$782,$A52,СВЦЭМ!$B$39:$B$782,E$47)+'СЕТ СН'!$G$12+СВЦЭМ!$D$10+'СЕТ СН'!$G$5-'СЕТ СН'!$G$20</f>
        <v>3756.37595151</v>
      </c>
      <c r="F52" s="36">
        <f>SUMIFS(СВЦЭМ!$C$39:$C$782,СВЦЭМ!$A$39:$A$782,$A52,СВЦЭМ!$B$39:$B$782,F$47)+'СЕТ СН'!$G$12+СВЦЭМ!$D$10+'СЕТ СН'!$G$5-'СЕТ СН'!$G$20</f>
        <v>3781.97510388</v>
      </c>
      <c r="G52" s="36">
        <f>SUMIFS(СВЦЭМ!$C$39:$C$782,СВЦЭМ!$A$39:$A$782,$A52,СВЦЭМ!$B$39:$B$782,G$47)+'СЕТ СН'!$G$12+СВЦЭМ!$D$10+'СЕТ СН'!$G$5-'СЕТ СН'!$G$20</f>
        <v>3788.9219468599999</v>
      </c>
      <c r="H52" s="36">
        <f>SUMIFS(СВЦЭМ!$C$39:$C$782,СВЦЭМ!$A$39:$A$782,$A52,СВЦЭМ!$B$39:$B$782,H$47)+'СЕТ СН'!$G$12+СВЦЭМ!$D$10+'СЕТ СН'!$G$5-'СЕТ СН'!$G$20</f>
        <v>3770.07679611</v>
      </c>
      <c r="I52" s="36">
        <f>SUMIFS(СВЦЭМ!$C$39:$C$782,СВЦЭМ!$A$39:$A$782,$A52,СВЦЭМ!$B$39:$B$782,I$47)+'СЕТ СН'!$G$12+СВЦЭМ!$D$10+'СЕТ СН'!$G$5-'СЕТ СН'!$G$20</f>
        <v>3725.0030823799998</v>
      </c>
      <c r="J52" s="36">
        <f>SUMIFS(СВЦЭМ!$C$39:$C$782,СВЦЭМ!$A$39:$A$782,$A52,СВЦЭМ!$B$39:$B$782,J$47)+'СЕТ СН'!$G$12+СВЦЭМ!$D$10+'СЕТ СН'!$G$5-'СЕТ СН'!$G$20</f>
        <v>3681.7726707800002</v>
      </c>
      <c r="K52" s="36">
        <f>SUMIFS(СВЦЭМ!$C$39:$C$782,СВЦЭМ!$A$39:$A$782,$A52,СВЦЭМ!$B$39:$B$782,K$47)+'СЕТ СН'!$G$12+СВЦЭМ!$D$10+'СЕТ СН'!$G$5-'СЕТ СН'!$G$20</f>
        <v>3648.9342645400002</v>
      </c>
      <c r="L52" s="36">
        <f>SUMIFS(СВЦЭМ!$C$39:$C$782,СВЦЭМ!$A$39:$A$782,$A52,СВЦЭМ!$B$39:$B$782,L$47)+'СЕТ СН'!$G$12+СВЦЭМ!$D$10+'СЕТ СН'!$G$5-'СЕТ СН'!$G$20</f>
        <v>3641.34756801</v>
      </c>
      <c r="M52" s="36">
        <f>SUMIFS(СВЦЭМ!$C$39:$C$782,СВЦЭМ!$A$39:$A$782,$A52,СВЦЭМ!$B$39:$B$782,M$47)+'СЕТ СН'!$G$12+СВЦЭМ!$D$10+'СЕТ СН'!$G$5-'СЕТ СН'!$G$20</f>
        <v>3639.0829070700001</v>
      </c>
      <c r="N52" s="36">
        <f>SUMIFS(СВЦЭМ!$C$39:$C$782,СВЦЭМ!$A$39:$A$782,$A52,СВЦЭМ!$B$39:$B$782,N$47)+'СЕТ СН'!$G$12+СВЦЭМ!$D$10+'СЕТ СН'!$G$5-'СЕТ СН'!$G$20</f>
        <v>3654.2048694800001</v>
      </c>
      <c r="O52" s="36">
        <f>SUMIFS(СВЦЭМ!$C$39:$C$782,СВЦЭМ!$A$39:$A$782,$A52,СВЦЭМ!$B$39:$B$782,O$47)+'СЕТ СН'!$G$12+СВЦЭМ!$D$10+'СЕТ СН'!$G$5-'СЕТ СН'!$G$20</f>
        <v>3704.9159366899999</v>
      </c>
      <c r="P52" s="36">
        <f>SUMIFS(СВЦЭМ!$C$39:$C$782,СВЦЭМ!$A$39:$A$782,$A52,СВЦЭМ!$B$39:$B$782,P$47)+'СЕТ СН'!$G$12+СВЦЭМ!$D$10+'СЕТ СН'!$G$5-'СЕТ СН'!$G$20</f>
        <v>3732.4322877599998</v>
      </c>
      <c r="Q52" s="36">
        <f>SUMIFS(СВЦЭМ!$C$39:$C$782,СВЦЭМ!$A$39:$A$782,$A52,СВЦЭМ!$B$39:$B$782,Q$47)+'СЕТ СН'!$G$12+СВЦЭМ!$D$10+'СЕТ СН'!$G$5-'СЕТ СН'!$G$20</f>
        <v>3747.90908498</v>
      </c>
      <c r="R52" s="36">
        <f>SUMIFS(СВЦЭМ!$C$39:$C$782,СВЦЭМ!$A$39:$A$782,$A52,СВЦЭМ!$B$39:$B$782,R$47)+'СЕТ СН'!$G$12+СВЦЭМ!$D$10+'СЕТ СН'!$G$5-'СЕТ СН'!$G$20</f>
        <v>3743.4496426599999</v>
      </c>
      <c r="S52" s="36">
        <f>SUMIFS(СВЦЭМ!$C$39:$C$782,СВЦЭМ!$A$39:$A$782,$A52,СВЦЭМ!$B$39:$B$782,S$47)+'СЕТ СН'!$G$12+СВЦЭМ!$D$10+'СЕТ СН'!$G$5-'СЕТ СН'!$G$20</f>
        <v>3705.32755911</v>
      </c>
      <c r="T52" s="36">
        <f>SUMIFS(СВЦЭМ!$C$39:$C$782,СВЦЭМ!$A$39:$A$782,$A52,СВЦЭМ!$B$39:$B$782,T$47)+'СЕТ СН'!$G$12+СВЦЭМ!$D$10+'СЕТ СН'!$G$5-'СЕТ СН'!$G$20</f>
        <v>3656.2419492600002</v>
      </c>
      <c r="U52" s="36">
        <f>SUMIFS(СВЦЭМ!$C$39:$C$782,СВЦЭМ!$A$39:$A$782,$A52,СВЦЭМ!$B$39:$B$782,U$47)+'СЕТ СН'!$G$12+СВЦЭМ!$D$10+'СЕТ СН'!$G$5-'СЕТ СН'!$G$20</f>
        <v>3617.45619936</v>
      </c>
      <c r="V52" s="36">
        <f>SUMIFS(СВЦЭМ!$C$39:$C$782,СВЦЭМ!$A$39:$A$782,$A52,СВЦЭМ!$B$39:$B$782,V$47)+'СЕТ СН'!$G$12+СВЦЭМ!$D$10+'СЕТ СН'!$G$5-'СЕТ СН'!$G$20</f>
        <v>3641.4551734799998</v>
      </c>
      <c r="W52" s="36">
        <f>SUMIFS(СВЦЭМ!$C$39:$C$782,СВЦЭМ!$A$39:$A$782,$A52,СВЦЭМ!$B$39:$B$782,W$47)+'СЕТ СН'!$G$12+СВЦЭМ!$D$10+'СЕТ СН'!$G$5-'СЕТ СН'!$G$20</f>
        <v>3650.8863800399999</v>
      </c>
      <c r="X52" s="36">
        <f>SUMIFS(СВЦЭМ!$C$39:$C$782,СВЦЭМ!$A$39:$A$782,$A52,СВЦЭМ!$B$39:$B$782,X$47)+'СЕТ СН'!$G$12+СВЦЭМ!$D$10+'СЕТ СН'!$G$5-'СЕТ СН'!$G$20</f>
        <v>3671.8664840900001</v>
      </c>
      <c r="Y52" s="36">
        <f>SUMIFS(СВЦЭМ!$C$39:$C$782,СВЦЭМ!$A$39:$A$782,$A52,СВЦЭМ!$B$39:$B$782,Y$47)+'СЕТ СН'!$G$12+СВЦЭМ!$D$10+'СЕТ СН'!$G$5-'СЕТ СН'!$G$20</f>
        <v>3679.3929096500001</v>
      </c>
    </row>
    <row r="53" spans="1:25" ht="15.75" x14ac:dyDescent="0.2">
      <c r="A53" s="35">
        <f t="shared" si="1"/>
        <v>44261</v>
      </c>
      <c r="B53" s="36">
        <f>SUMIFS(СВЦЭМ!$C$39:$C$782,СВЦЭМ!$A$39:$A$782,$A53,СВЦЭМ!$B$39:$B$782,B$47)+'СЕТ СН'!$G$12+СВЦЭМ!$D$10+'СЕТ СН'!$G$5-'СЕТ СН'!$G$20</f>
        <v>3733.7109613799998</v>
      </c>
      <c r="C53" s="36">
        <f>SUMIFS(СВЦЭМ!$C$39:$C$782,СВЦЭМ!$A$39:$A$782,$A53,СВЦЭМ!$B$39:$B$782,C$47)+'СЕТ СН'!$G$12+СВЦЭМ!$D$10+'СЕТ СН'!$G$5-'СЕТ СН'!$G$20</f>
        <v>3801.4302505599999</v>
      </c>
      <c r="D53" s="36">
        <f>SUMIFS(СВЦЭМ!$C$39:$C$782,СВЦЭМ!$A$39:$A$782,$A53,СВЦЭМ!$B$39:$B$782,D$47)+'СЕТ СН'!$G$12+СВЦЭМ!$D$10+'СЕТ СН'!$G$5-'СЕТ СН'!$G$20</f>
        <v>3812.74471494</v>
      </c>
      <c r="E53" s="36">
        <f>SUMIFS(СВЦЭМ!$C$39:$C$782,СВЦЭМ!$A$39:$A$782,$A53,СВЦЭМ!$B$39:$B$782,E$47)+'СЕТ СН'!$G$12+СВЦЭМ!$D$10+'СЕТ СН'!$G$5-'СЕТ СН'!$G$20</f>
        <v>3824.8842502699999</v>
      </c>
      <c r="F53" s="36">
        <f>SUMIFS(СВЦЭМ!$C$39:$C$782,СВЦЭМ!$A$39:$A$782,$A53,СВЦЭМ!$B$39:$B$782,F$47)+'СЕТ СН'!$G$12+СВЦЭМ!$D$10+'СЕТ СН'!$G$5-'СЕТ СН'!$G$20</f>
        <v>3830.0351965999998</v>
      </c>
      <c r="G53" s="36">
        <f>SUMIFS(СВЦЭМ!$C$39:$C$782,СВЦЭМ!$A$39:$A$782,$A53,СВЦЭМ!$B$39:$B$782,G$47)+'СЕТ СН'!$G$12+СВЦЭМ!$D$10+'СЕТ СН'!$G$5-'СЕТ СН'!$G$20</f>
        <v>3827.77287652</v>
      </c>
      <c r="H53" s="36">
        <f>SUMIFS(СВЦЭМ!$C$39:$C$782,СВЦЭМ!$A$39:$A$782,$A53,СВЦЭМ!$B$39:$B$782,H$47)+'СЕТ СН'!$G$12+СВЦЭМ!$D$10+'СЕТ СН'!$G$5-'СЕТ СН'!$G$20</f>
        <v>3832.1914711999998</v>
      </c>
      <c r="I53" s="36">
        <f>SUMIFS(СВЦЭМ!$C$39:$C$782,СВЦЭМ!$A$39:$A$782,$A53,СВЦЭМ!$B$39:$B$782,I$47)+'СЕТ СН'!$G$12+СВЦЭМ!$D$10+'СЕТ СН'!$G$5-'СЕТ СН'!$G$20</f>
        <v>3793.9276703199998</v>
      </c>
      <c r="J53" s="36">
        <f>SUMIFS(СВЦЭМ!$C$39:$C$782,СВЦЭМ!$A$39:$A$782,$A53,СВЦЭМ!$B$39:$B$782,J$47)+'СЕТ СН'!$G$12+СВЦЭМ!$D$10+'СЕТ СН'!$G$5-'СЕТ СН'!$G$20</f>
        <v>3714.0395168699997</v>
      </c>
      <c r="K53" s="36">
        <f>SUMIFS(СВЦЭМ!$C$39:$C$782,СВЦЭМ!$A$39:$A$782,$A53,СВЦЭМ!$B$39:$B$782,K$47)+'СЕТ СН'!$G$12+СВЦЭМ!$D$10+'СЕТ СН'!$G$5-'СЕТ СН'!$G$20</f>
        <v>3652.2338765700001</v>
      </c>
      <c r="L53" s="36">
        <f>SUMIFS(СВЦЭМ!$C$39:$C$782,СВЦЭМ!$A$39:$A$782,$A53,СВЦЭМ!$B$39:$B$782,L$47)+'СЕТ СН'!$G$12+СВЦЭМ!$D$10+'СЕТ СН'!$G$5-'СЕТ СН'!$G$20</f>
        <v>3622.4568559099998</v>
      </c>
      <c r="M53" s="36">
        <f>SUMIFS(СВЦЭМ!$C$39:$C$782,СВЦЭМ!$A$39:$A$782,$A53,СВЦЭМ!$B$39:$B$782,M$47)+'СЕТ СН'!$G$12+СВЦЭМ!$D$10+'СЕТ СН'!$G$5-'СЕТ СН'!$G$20</f>
        <v>3622.7419518500001</v>
      </c>
      <c r="N53" s="36">
        <f>SUMIFS(СВЦЭМ!$C$39:$C$782,СВЦЭМ!$A$39:$A$782,$A53,СВЦЭМ!$B$39:$B$782,N$47)+'СЕТ СН'!$G$12+СВЦЭМ!$D$10+'СЕТ СН'!$G$5-'СЕТ СН'!$G$20</f>
        <v>3632.3721367399999</v>
      </c>
      <c r="O53" s="36">
        <f>SUMIFS(СВЦЭМ!$C$39:$C$782,СВЦЭМ!$A$39:$A$782,$A53,СВЦЭМ!$B$39:$B$782,O$47)+'СЕТ СН'!$G$12+СВЦЭМ!$D$10+'СЕТ СН'!$G$5-'СЕТ СН'!$G$20</f>
        <v>3679.5979846700002</v>
      </c>
      <c r="P53" s="36">
        <f>SUMIFS(СВЦЭМ!$C$39:$C$782,СВЦЭМ!$A$39:$A$782,$A53,СВЦЭМ!$B$39:$B$782,P$47)+'СЕТ СН'!$G$12+СВЦЭМ!$D$10+'СЕТ СН'!$G$5-'СЕТ СН'!$G$20</f>
        <v>3697.09006804</v>
      </c>
      <c r="Q53" s="36">
        <f>SUMIFS(СВЦЭМ!$C$39:$C$782,СВЦЭМ!$A$39:$A$782,$A53,СВЦЭМ!$B$39:$B$782,Q$47)+'СЕТ СН'!$G$12+СВЦЭМ!$D$10+'СЕТ СН'!$G$5-'СЕТ СН'!$G$20</f>
        <v>3724.2279567999999</v>
      </c>
      <c r="R53" s="36">
        <f>SUMIFS(СВЦЭМ!$C$39:$C$782,СВЦЭМ!$A$39:$A$782,$A53,СВЦЭМ!$B$39:$B$782,R$47)+'СЕТ СН'!$G$12+СВЦЭМ!$D$10+'СЕТ СН'!$G$5-'СЕТ СН'!$G$20</f>
        <v>3715.6392043799997</v>
      </c>
      <c r="S53" s="36">
        <f>SUMIFS(СВЦЭМ!$C$39:$C$782,СВЦЭМ!$A$39:$A$782,$A53,СВЦЭМ!$B$39:$B$782,S$47)+'СЕТ СН'!$G$12+СВЦЭМ!$D$10+'СЕТ СН'!$G$5-'СЕТ СН'!$G$20</f>
        <v>3671.9110851200003</v>
      </c>
      <c r="T53" s="36">
        <f>SUMIFS(СВЦЭМ!$C$39:$C$782,СВЦЭМ!$A$39:$A$782,$A53,СВЦЭМ!$B$39:$B$782,T$47)+'СЕТ СН'!$G$12+СВЦЭМ!$D$10+'СЕТ СН'!$G$5-'СЕТ СН'!$G$20</f>
        <v>3628.7801399099999</v>
      </c>
      <c r="U53" s="36">
        <f>SUMIFS(СВЦЭМ!$C$39:$C$782,СВЦЭМ!$A$39:$A$782,$A53,СВЦЭМ!$B$39:$B$782,U$47)+'СЕТ СН'!$G$12+СВЦЭМ!$D$10+'СЕТ СН'!$G$5-'СЕТ СН'!$G$20</f>
        <v>3601.9300613800001</v>
      </c>
      <c r="V53" s="36">
        <f>SUMIFS(СВЦЭМ!$C$39:$C$782,СВЦЭМ!$A$39:$A$782,$A53,СВЦЭМ!$B$39:$B$782,V$47)+'СЕТ СН'!$G$12+СВЦЭМ!$D$10+'СЕТ СН'!$G$5-'СЕТ СН'!$G$20</f>
        <v>3606.51399696</v>
      </c>
      <c r="W53" s="36">
        <f>SUMIFS(СВЦЭМ!$C$39:$C$782,СВЦЭМ!$A$39:$A$782,$A53,СВЦЭМ!$B$39:$B$782,W$47)+'СЕТ СН'!$G$12+СВЦЭМ!$D$10+'СЕТ СН'!$G$5-'СЕТ СН'!$G$20</f>
        <v>3611.6559790700003</v>
      </c>
      <c r="X53" s="36">
        <f>SUMIFS(СВЦЭМ!$C$39:$C$782,СВЦЭМ!$A$39:$A$782,$A53,СВЦЭМ!$B$39:$B$782,X$47)+'СЕТ СН'!$G$12+СВЦЭМ!$D$10+'СЕТ СН'!$G$5-'СЕТ СН'!$G$20</f>
        <v>3632.8519096700002</v>
      </c>
      <c r="Y53" s="36">
        <f>SUMIFS(СВЦЭМ!$C$39:$C$782,СВЦЭМ!$A$39:$A$782,$A53,СВЦЭМ!$B$39:$B$782,Y$47)+'СЕТ СН'!$G$12+СВЦЭМ!$D$10+'СЕТ СН'!$G$5-'СЕТ СН'!$G$20</f>
        <v>3655.7401215300001</v>
      </c>
    </row>
    <row r="54" spans="1:25" ht="15.75" x14ac:dyDescent="0.2">
      <c r="A54" s="35">
        <f t="shared" si="1"/>
        <v>44262</v>
      </c>
      <c r="B54" s="36">
        <f>SUMIFS(СВЦЭМ!$C$39:$C$782,СВЦЭМ!$A$39:$A$782,$A54,СВЦЭМ!$B$39:$B$782,B$47)+'СЕТ СН'!$G$12+СВЦЭМ!$D$10+'СЕТ СН'!$G$5-'СЕТ СН'!$G$20</f>
        <v>3692.0164038699995</v>
      </c>
      <c r="C54" s="36">
        <f>SUMIFS(СВЦЭМ!$C$39:$C$782,СВЦЭМ!$A$39:$A$782,$A54,СВЦЭМ!$B$39:$B$782,C$47)+'СЕТ СН'!$G$12+СВЦЭМ!$D$10+'СЕТ СН'!$G$5-'СЕТ СН'!$G$20</f>
        <v>3752.6609196999998</v>
      </c>
      <c r="D54" s="36">
        <f>SUMIFS(СВЦЭМ!$C$39:$C$782,СВЦЭМ!$A$39:$A$782,$A54,СВЦЭМ!$B$39:$B$782,D$47)+'СЕТ СН'!$G$12+СВЦЭМ!$D$10+'СЕТ СН'!$G$5-'СЕТ СН'!$G$20</f>
        <v>3786.2200839799998</v>
      </c>
      <c r="E54" s="36">
        <f>SUMIFS(СВЦЭМ!$C$39:$C$782,СВЦЭМ!$A$39:$A$782,$A54,СВЦЭМ!$B$39:$B$782,E$47)+'СЕТ СН'!$G$12+СВЦЭМ!$D$10+'СЕТ СН'!$G$5-'СЕТ СН'!$G$20</f>
        <v>3796.3818698599998</v>
      </c>
      <c r="F54" s="36">
        <f>SUMIFS(СВЦЭМ!$C$39:$C$782,СВЦЭМ!$A$39:$A$782,$A54,СВЦЭМ!$B$39:$B$782,F$47)+'СЕТ СН'!$G$12+СВЦЭМ!$D$10+'СЕТ СН'!$G$5-'СЕТ СН'!$G$20</f>
        <v>3799.6843946099998</v>
      </c>
      <c r="G54" s="36">
        <f>SUMIFS(СВЦЭМ!$C$39:$C$782,СВЦЭМ!$A$39:$A$782,$A54,СВЦЭМ!$B$39:$B$782,G$47)+'СЕТ СН'!$G$12+СВЦЭМ!$D$10+'СЕТ СН'!$G$5-'СЕТ СН'!$G$20</f>
        <v>3803.5575308699999</v>
      </c>
      <c r="H54" s="36">
        <f>SUMIFS(СВЦЭМ!$C$39:$C$782,СВЦЭМ!$A$39:$A$782,$A54,СВЦЭМ!$B$39:$B$782,H$47)+'СЕТ СН'!$G$12+СВЦЭМ!$D$10+'СЕТ СН'!$G$5-'СЕТ СН'!$G$20</f>
        <v>3786.5523011300002</v>
      </c>
      <c r="I54" s="36">
        <f>SUMIFS(СВЦЭМ!$C$39:$C$782,СВЦЭМ!$A$39:$A$782,$A54,СВЦЭМ!$B$39:$B$782,I$47)+'СЕТ СН'!$G$12+СВЦЭМ!$D$10+'СЕТ СН'!$G$5-'СЕТ СН'!$G$20</f>
        <v>3752.2921538399996</v>
      </c>
      <c r="J54" s="36">
        <f>SUMIFS(СВЦЭМ!$C$39:$C$782,СВЦЭМ!$A$39:$A$782,$A54,СВЦЭМ!$B$39:$B$782,J$47)+'СЕТ СН'!$G$12+СВЦЭМ!$D$10+'СЕТ СН'!$G$5-'СЕТ СН'!$G$20</f>
        <v>3695.2702696799997</v>
      </c>
      <c r="K54" s="36">
        <f>SUMIFS(СВЦЭМ!$C$39:$C$782,СВЦЭМ!$A$39:$A$782,$A54,СВЦЭМ!$B$39:$B$782,K$47)+'СЕТ СН'!$G$12+СВЦЭМ!$D$10+'СЕТ СН'!$G$5-'СЕТ СН'!$G$20</f>
        <v>3653.5154370300002</v>
      </c>
      <c r="L54" s="36">
        <f>SUMIFS(СВЦЭМ!$C$39:$C$782,СВЦЭМ!$A$39:$A$782,$A54,СВЦЭМ!$B$39:$B$782,L$47)+'СЕТ СН'!$G$12+СВЦЭМ!$D$10+'СЕТ СН'!$G$5-'СЕТ СН'!$G$20</f>
        <v>3639.71012776</v>
      </c>
      <c r="M54" s="36">
        <f>SUMIFS(СВЦЭМ!$C$39:$C$782,СВЦЭМ!$A$39:$A$782,$A54,СВЦЭМ!$B$39:$B$782,M$47)+'СЕТ СН'!$G$12+СВЦЭМ!$D$10+'СЕТ СН'!$G$5-'СЕТ СН'!$G$20</f>
        <v>3646.9401985499999</v>
      </c>
      <c r="N54" s="36">
        <f>SUMIFS(СВЦЭМ!$C$39:$C$782,СВЦЭМ!$A$39:$A$782,$A54,СВЦЭМ!$B$39:$B$782,N$47)+'СЕТ СН'!$G$12+СВЦЭМ!$D$10+'СЕТ СН'!$G$5-'СЕТ СН'!$G$20</f>
        <v>3664.7541089799997</v>
      </c>
      <c r="O54" s="36">
        <f>SUMIFS(СВЦЭМ!$C$39:$C$782,СВЦЭМ!$A$39:$A$782,$A54,СВЦЭМ!$B$39:$B$782,O$47)+'СЕТ СН'!$G$12+СВЦЭМ!$D$10+'СЕТ СН'!$G$5-'СЕТ СН'!$G$20</f>
        <v>3701.2810139000003</v>
      </c>
      <c r="P54" s="36">
        <f>SUMIFS(СВЦЭМ!$C$39:$C$782,СВЦЭМ!$A$39:$A$782,$A54,СВЦЭМ!$B$39:$B$782,P$47)+'СЕТ СН'!$G$12+СВЦЭМ!$D$10+'СЕТ СН'!$G$5-'СЕТ СН'!$G$20</f>
        <v>3731.1011028100002</v>
      </c>
      <c r="Q54" s="36">
        <f>SUMIFS(СВЦЭМ!$C$39:$C$782,СВЦЭМ!$A$39:$A$782,$A54,СВЦЭМ!$B$39:$B$782,Q$47)+'СЕТ СН'!$G$12+СВЦЭМ!$D$10+'СЕТ СН'!$G$5-'СЕТ СН'!$G$20</f>
        <v>3756.57478984</v>
      </c>
      <c r="R54" s="36">
        <f>SUMIFS(СВЦЭМ!$C$39:$C$782,СВЦЭМ!$A$39:$A$782,$A54,СВЦЭМ!$B$39:$B$782,R$47)+'СЕТ СН'!$G$12+СВЦЭМ!$D$10+'СЕТ СН'!$G$5-'СЕТ СН'!$G$20</f>
        <v>3746.45492995</v>
      </c>
      <c r="S54" s="36">
        <f>SUMIFS(СВЦЭМ!$C$39:$C$782,СВЦЭМ!$A$39:$A$782,$A54,СВЦЭМ!$B$39:$B$782,S$47)+'СЕТ СН'!$G$12+СВЦЭМ!$D$10+'СЕТ СН'!$G$5-'СЕТ СН'!$G$20</f>
        <v>3712.5470161900002</v>
      </c>
      <c r="T54" s="36">
        <f>SUMIFS(СВЦЭМ!$C$39:$C$782,СВЦЭМ!$A$39:$A$782,$A54,СВЦЭМ!$B$39:$B$782,T$47)+'СЕТ СН'!$G$12+СВЦЭМ!$D$10+'СЕТ СН'!$G$5-'СЕТ СН'!$G$20</f>
        <v>3663.5872305299999</v>
      </c>
      <c r="U54" s="36">
        <f>SUMIFS(СВЦЭМ!$C$39:$C$782,СВЦЭМ!$A$39:$A$782,$A54,СВЦЭМ!$B$39:$B$782,U$47)+'СЕТ СН'!$G$12+СВЦЭМ!$D$10+'СЕТ СН'!$G$5-'СЕТ СН'!$G$20</f>
        <v>3627.1689038899999</v>
      </c>
      <c r="V54" s="36">
        <f>SUMIFS(СВЦЭМ!$C$39:$C$782,СВЦЭМ!$A$39:$A$782,$A54,СВЦЭМ!$B$39:$B$782,V$47)+'СЕТ СН'!$G$12+СВЦЭМ!$D$10+'СЕТ СН'!$G$5-'СЕТ СН'!$G$20</f>
        <v>3635.1067102500001</v>
      </c>
      <c r="W54" s="36">
        <f>SUMIFS(СВЦЭМ!$C$39:$C$782,СВЦЭМ!$A$39:$A$782,$A54,СВЦЭМ!$B$39:$B$782,W$47)+'СЕТ СН'!$G$12+СВЦЭМ!$D$10+'СЕТ СН'!$G$5-'СЕТ СН'!$G$20</f>
        <v>3655.2311295899999</v>
      </c>
      <c r="X54" s="36">
        <f>SUMIFS(СВЦЭМ!$C$39:$C$782,СВЦЭМ!$A$39:$A$782,$A54,СВЦЭМ!$B$39:$B$782,X$47)+'СЕТ СН'!$G$12+СВЦЭМ!$D$10+'СЕТ СН'!$G$5-'СЕТ СН'!$G$20</f>
        <v>3666.9144572999999</v>
      </c>
      <c r="Y54" s="36">
        <f>SUMIFS(СВЦЭМ!$C$39:$C$782,СВЦЭМ!$A$39:$A$782,$A54,СВЦЭМ!$B$39:$B$782,Y$47)+'СЕТ СН'!$G$12+СВЦЭМ!$D$10+'СЕТ СН'!$G$5-'СЕТ СН'!$G$20</f>
        <v>3682.1736029200001</v>
      </c>
    </row>
    <row r="55" spans="1:25" ht="15.75" x14ac:dyDescent="0.2">
      <c r="A55" s="35">
        <f t="shared" si="1"/>
        <v>44263</v>
      </c>
      <c r="B55" s="36">
        <f>SUMIFS(СВЦЭМ!$C$39:$C$782,СВЦЭМ!$A$39:$A$782,$A55,СВЦЭМ!$B$39:$B$782,B$47)+'СЕТ СН'!$G$12+СВЦЭМ!$D$10+'СЕТ СН'!$G$5-'СЕТ СН'!$G$20</f>
        <v>3704.0278662800001</v>
      </c>
      <c r="C55" s="36">
        <f>SUMIFS(СВЦЭМ!$C$39:$C$782,СВЦЭМ!$A$39:$A$782,$A55,СВЦЭМ!$B$39:$B$782,C$47)+'СЕТ СН'!$G$12+СВЦЭМ!$D$10+'СЕТ СН'!$G$5-'СЕТ СН'!$G$20</f>
        <v>3763.72234497</v>
      </c>
      <c r="D55" s="36">
        <f>SUMIFS(СВЦЭМ!$C$39:$C$782,СВЦЭМ!$A$39:$A$782,$A55,СВЦЭМ!$B$39:$B$782,D$47)+'СЕТ СН'!$G$12+СВЦЭМ!$D$10+'СЕТ СН'!$G$5-'СЕТ СН'!$G$20</f>
        <v>3801.7605728199997</v>
      </c>
      <c r="E55" s="36">
        <f>SUMIFS(СВЦЭМ!$C$39:$C$782,СВЦЭМ!$A$39:$A$782,$A55,СВЦЭМ!$B$39:$B$782,E$47)+'СЕТ СН'!$G$12+СВЦЭМ!$D$10+'СЕТ СН'!$G$5-'СЕТ СН'!$G$20</f>
        <v>3798.2969318400001</v>
      </c>
      <c r="F55" s="36">
        <f>SUMIFS(СВЦЭМ!$C$39:$C$782,СВЦЭМ!$A$39:$A$782,$A55,СВЦЭМ!$B$39:$B$782,F$47)+'СЕТ СН'!$G$12+СВЦЭМ!$D$10+'СЕТ СН'!$G$5-'СЕТ СН'!$G$20</f>
        <v>3797.8092652199998</v>
      </c>
      <c r="G55" s="36">
        <f>SUMIFS(СВЦЭМ!$C$39:$C$782,СВЦЭМ!$A$39:$A$782,$A55,СВЦЭМ!$B$39:$B$782,G$47)+'СЕТ СН'!$G$12+СВЦЭМ!$D$10+'СЕТ СН'!$G$5-'СЕТ СН'!$G$20</f>
        <v>3794.4340729400001</v>
      </c>
      <c r="H55" s="36">
        <f>SUMIFS(СВЦЭМ!$C$39:$C$782,СВЦЭМ!$A$39:$A$782,$A55,СВЦЭМ!$B$39:$B$782,H$47)+'СЕТ СН'!$G$12+СВЦЭМ!$D$10+'СЕТ СН'!$G$5-'СЕТ СН'!$G$20</f>
        <v>3795.9043766099999</v>
      </c>
      <c r="I55" s="36">
        <f>SUMIFS(СВЦЭМ!$C$39:$C$782,СВЦЭМ!$A$39:$A$782,$A55,СВЦЭМ!$B$39:$B$782,I$47)+'СЕТ СН'!$G$12+СВЦЭМ!$D$10+'СЕТ СН'!$G$5-'СЕТ СН'!$G$20</f>
        <v>3775.5255964799999</v>
      </c>
      <c r="J55" s="36">
        <f>SUMIFS(СВЦЭМ!$C$39:$C$782,СВЦЭМ!$A$39:$A$782,$A55,СВЦЭМ!$B$39:$B$782,J$47)+'СЕТ СН'!$G$12+СВЦЭМ!$D$10+'СЕТ СН'!$G$5-'СЕТ СН'!$G$20</f>
        <v>3726.5064875099997</v>
      </c>
      <c r="K55" s="36">
        <f>SUMIFS(СВЦЭМ!$C$39:$C$782,СВЦЭМ!$A$39:$A$782,$A55,СВЦЭМ!$B$39:$B$782,K$47)+'СЕТ СН'!$G$12+СВЦЭМ!$D$10+'СЕТ СН'!$G$5-'СЕТ СН'!$G$20</f>
        <v>3680.3164090999999</v>
      </c>
      <c r="L55" s="36">
        <f>SUMIFS(СВЦЭМ!$C$39:$C$782,СВЦЭМ!$A$39:$A$782,$A55,СВЦЭМ!$B$39:$B$782,L$47)+'СЕТ СН'!$G$12+СВЦЭМ!$D$10+'СЕТ СН'!$G$5-'СЕТ СН'!$G$20</f>
        <v>3667.9761972800002</v>
      </c>
      <c r="M55" s="36">
        <f>SUMIFS(СВЦЭМ!$C$39:$C$782,СВЦЭМ!$A$39:$A$782,$A55,СВЦЭМ!$B$39:$B$782,M$47)+'СЕТ СН'!$G$12+СВЦЭМ!$D$10+'СЕТ СН'!$G$5-'СЕТ СН'!$G$20</f>
        <v>3667.3263084099999</v>
      </c>
      <c r="N55" s="36">
        <f>SUMIFS(СВЦЭМ!$C$39:$C$782,СВЦЭМ!$A$39:$A$782,$A55,СВЦЭМ!$B$39:$B$782,N$47)+'СЕТ СН'!$G$12+СВЦЭМ!$D$10+'СЕТ СН'!$G$5-'СЕТ СН'!$G$20</f>
        <v>3674.7636990199999</v>
      </c>
      <c r="O55" s="36">
        <f>SUMIFS(СВЦЭМ!$C$39:$C$782,СВЦЭМ!$A$39:$A$782,$A55,СВЦЭМ!$B$39:$B$782,O$47)+'СЕТ СН'!$G$12+СВЦЭМ!$D$10+'СЕТ СН'!$G$5-'СЕТ СН'!$G$20</f>
        <v>3719.4762481899998</v>
      </c>
      <c r="P55" s="36">
        <f>SUMIFS(СВЦЭМ!$C$39:$C$782,СВЦЭМ!$A$39:$A$782,$A55,СВЦЭМ!$B$39:$B$782,P$47)+'СЕТ СН'!$G$12+СВЦЭМ!$D$10+'СЕТ СН'!$G$5-'СЕТ СН'!$G$20</f>
        <v>3731.8507903600002</v>
      </c>
      <c r="Q55" s="36">
        <f>SUMIFS(СВЦЭМ!$C$39:$C$782,СВЦЭМ!$A$39:$A$782,$A55,СВЦЭМ!$B$39:$B$782,Q$47)+'СЕТ СН'!$G$12+СВЦЭМ!$D$10+'СЕТ СН'!$G$5-'СЕТ СН'!$G$20</f>
        <v>3751.5436857699997</v>
      </c>
      <c r="R55" s="36">
        <f>SUMIFS(СВЦЭМ!$C$39:$C$782,СВЦЭМ!$A$39:$A$782,$A55,СВЦЭМ!$B$39:$B$782,R$47)+'СЕТ СН'!$G$12+СВЦЭМ!$D$10+'СЕТ СН'!$G$5-'СЕТ СН'!$G$20</f>
        <v>3758.5150334099999</v>
      </c>
      <c r="S55" s="36">
        <f>SUMIFS(СВЦЭМ!$C$39:$C$782,СВЦЭМ!$A$39:$A$782,$A55,СВЦЭМ!$B$39:$B$782,S$47)+'СЕТ СН'!$G$12+СВЦЭМ!$D$10+'СЕТ СН'!$G$5-'СЕТ СН'!$G$20</f>
        <v>3720.7298544999999</v>
      </c>
      <c r="T55" s="36">
        <f>SUMIFS(СВЦЭМ!$C$39:$C$782,СВЦЭМ!$A$39:$A$782,$A55,СВЦЭМ!$B$39:$B$782,T$47)+'СЕТ СН'!$G$12+СВЦЭМ!$D$10+'СЕТ СН'!$G$5-'СЕТ СН'!$G$20</f>
        <v>3661.1566352899999</v>
      </c>
      <c r="U55" s="36">
        <f>SUMIFS(СВЦЭМ!$C$39:$C$782,СВЦЭМ!$A$39:$A$782,$A55,СВЦЭМ!$B$39:$B$782,U$47)+'СЕТ СН'!$G$12+СВЦЭМ!$D$10+'СЕТ СН'!$G$5-'СЕТ СН'!$G$20</f>
        <v>3623.19645098</v>
      </c>
      <c r="V55" s="36">
        <f>SUMIFS(СВЦЭМ!$C$39:$C$782,СВЦЭМ!$A$39:$A$782,$A55,СВЦЭМ!$B$39:$B$782,V$47)+'СЕТ СН'!$G$12+СВЦЭМ!$D$10+'СЕТ СН'!$G$5-'СЕТ СН'!$G$20</f>
        <v>3630.9059933799999</v>
      </c>
      <c r="W55" s="36">
        <f>SUMIFS(СВЦЭМ!$C$39:$C$782,СВЦЭМ!$A$39:$A$782,$A55,СВЦЭМ!$B$39:$B$782,W$47)+'СЕТ СН'!$G$12+СВЦЭМ!$D$10+'СЕТ СН'!$G$5-'СЕТ СН'!$G$20</f>
        <v>3651.2609275499999</v>
      </c>
      <c r="X55" s="36">
        <f>SUMIFS(СВЦЭМ!$C$39:$C$782,СВЦЭМ!$A$39:$A$782,$A55,СВЦЭМ!$B$39:$B$782,X$47)+'СЕТ СН'!$G$12+СВЦЭМ!$D$10+'СЕТ СН'!$G$5-'СЕТ СН'!$G$20</f>
        <v>3662.0676514900001</v>
      </c>
      <c r="Y55" s="36">
        <f>SUMIFS(СВЦЭМ!$C$39:$C$782,СВЦЭМ!$A$39:$A$782,$A55,СВЦЭМ!$B$39:$B$782,Y$47)+'СЕТ СН'!$G$12+СВЦЭМ!$D$10+'СЕТ СН'!$G$5-'СЕТ СН'!$G$20</f>
        <v>3678.10899681</v>
      </c>
    </row>
    <row r="56" spans="1:25" ht="15.75" x14ac:dyDescent="0.2">
      <c r="A56" s="35">
        <f t="shared" si="1"/>
        <v>44264</v>
      </c>
      <c r="B56" s="36">
        <f>SUMIFS(СВЦЭМ!$C$39:$C$782,СВЦЭМ!$A$39:$A$782,$A56,СВЦЭМ!$B$39:$B$782,B$47)+'СЕТ СН'!$G$12+СВЦЭМ!$D$10+'СЕТ СН'!$G$5-'СЕТ СН'!$G$20</f>
        <v>3673.1459440500003</v>
      </c>
      <c r="C56" s="36">
        <f>SUMIFS(СВЦЭМ!$C$39:$C$782,СВЦЭМ!$A$39:$A$782,$A56,СВЦЭМ!$B$39:$B$782,C$47)+'СЕТ СН'!$G$12+СВЦЭМ!$D$10+'СЕТ СН'!$G$5-'СЕТ СН'!$G$20</f>
        <v>3725.0667571200001</v>
      </c>
      <c r="D56" s="36">
        <f>SUMIFS(СВЦЭМ!$C$39:$C$782,СВЦЭМ!$A$39:$A$782,$A56,СВЦЭМ!$B$39:$B$782,D$47)+'СЕТ СН'!$G$12+СВЦЭМ!$D$10+'СЕТ СН'!$G$5-'СЕТ СН'!$G$20</f>
        <v>3786.73532527</v>
      </c>
      <c r="E56" s="36">
        <f>SUMIFS(СВЦЭМ!$C$39:$C$782,СВЦЭМ!$A$39:$A$782,$A56,СВЦЭМ!$B$39:$B$782,E$47)+'СЕТ СН'!$G$12+СВЦЭМ!$D$10+'СЕТ СН'!$G$5-'СЕТ СН'!$G$20</f>
        <v>3790.6128396699996</v>
      </c>
      <c r="F56" s="36">
        <f>SUMIFS(СВЦЭМ!$C$39:$C$782,СВЦЭМ!$A$39:$A$782,$A56,СВЦЭМ!$B$39:$B$782,F$47)+'СЕТ СН'!$G$12+СВЦЭМ!$D$10+'СЕТ СН'!$G$5-'СЕТ СН'!$G$20</f>
        <v>3795.7965210699999</v>
      </c>
      <c r="G56" s="36">
        <f>SUMIFS(СВЦЭМ!$C$39:$C$782,СВЦЭМ!$A$39:$A$782,$A56,СВЦЭМ!$B$39:$B$782,G$47)+'СЕТ СН'!$G$12+СВЦЭМ!$D$10+'СЕТ СН'!$G$5-'СЕТ СН'!$G$20</f>
        <v>3784.2087550899996</v>
      </c>
      <c r="H56" s="36">
        <f>SUMIFS(СВЦЭМ!$C$39:$C$782,СВЦЭМ!$A$39:$A$782,$A56,СВЦЭМ!$B$39:$B$782,H$47)+'СЕТ СН'!$G$12+СВЦЭМ!$D$10+'СЕТ СН'!$G$5-'СЕТ СН'!$G$20</f>
        <v>3749.6257077599998</v>
      </c>
      <c r="I56" s="36">
        <f>SUMIFS(СВЦЭМ!$C$39:$C$782,СВЦЭМ!$A$39:$A$782,$A56,СВЦЭМ!$B$39:$B$782,I$47)+'СЕТ СН'!$G$12+СВЦЭМ!$D$10+'СЕТ СН'!$G$5-'СЕТ СН'!$G$20</f>
        <v>3720.1393497199997</v>
      </c>
      <c r="J56" s="36">
        <f>SUMIFS(СВЦЭМ!$C$39:$C$782,СВЦЭМ!$A$39:$A$782,$A56,СВЦЭМ!$B$39:$B$782,J$47)+'СЕТ СН'!$G$12+СВЦЭМ!$D$10+'СЕТ СН'!$G$5-'СЕТ СН'!$G$20</f>
        <v>3677.0110151700001</v>
      </c>
      <c r="K56" s="36">
        <f>SUMIFS(СВЦЭМ!$C$39:$C$782,СВЦЭМ!$A$39:$A$782,$A56,СВЦЭМ!$B$39:$B$782,K$47)+'СЕТ СН'!$G$12+СВЦЭМ!$D$10+'СЕТ СН'!$G$5-'СЕТ СН'!$G$20</f>
        <v>3657.1302779500002</v>
      </c>
      <c r="L56" s="36">
        <f>SUMIFS(СВЦЭМ!$C$39:$C$782,СВЦЭМ!$A$39:$A$782,$A56,СВЦЭМ!$B$39:$B$782,L$47)+'СЕТ СН'!$G$12+СВЦЭМ!$D$10+'СЕТ СН'!$G$5-'СЕТ СН'!$G$20</f>
        <v>3656.7509065200002</v>
      </c>
      <c r="M56" s="36">
        <f>SUMIFS(СВЦЭМ!$C$39:$C$782,СВЦЭМ!$A$39:$A$782,$A56,СВЦЭМ!$B$39:$B$782,M$47)+'СЕТ СН'!$G$12+СВЦЭМ!$D$10+'СЕТ СН'!$G$5-'СЕТ СН'!$G$20</f>
        <v>3670.0796302799999</v>
      </c>
      <c r="N56" s="36">
        <f>SUMIFS(СВЦЭМ!$C$39:$C$782,СВЦЭМ!$A$39:$A$782,$A56,СВЦЭМ!$B$39:$B$782,N$47)+'СЕТ СН'!$G$12+СВЦЭМ!$D$10+'СЕТ СН'!$G$5-'СЕТ СН'!$G$20</f>
        <v>3686.4681490000003</v>
      </c>
      <c r="O56" s="36">
        <f>SUMIFS(СВЦЭМ!$C$39:$C$782,СВЦЭМ!$A$39:$A$782,$A56,СВЦЭМ!$B$39:$B$782,O$47)+'СЕТ СН'!$G$12+СВЦЭМ!$D$10+'СЕТ СН'!$G$5-'СЕТ СН'!$G$20</f>
        <v>3722.2099483499996</v>
      </c>
      <c r="P56" s="36">
        <f>SUMIFS(СВЦЭМ!$C$39:$C$782,СВЦЭМ!$A$39:$A$782,$A56,СВЦЭМ!$B$39:$B$782,P$47)+'СЕТ СН'!$G$12+СВЦЭМ!$D$10+'СЕТ СН'!$G$5-'СЕТ СН'!$G$20</f>
        <v>3727.5187811999999</v>
      </c>
      <c r="Q56" s="36">
        <f>SUMIFS(СВЦЭМ!$C$39:$C$782,СВЦЭМ!$A$39:$A$782,$A56,СВЦЭМ!$B$39:$B$782,Q$47)+'СЕТ СН'!$G$12+СВЦЭМ!$D$10+'СЕТ СН'!$G$5-'СЕТ СН'!$G$20</f>
        <v>3730.7758223000001</v>
      </c>
      <c r="R56" s="36">
        <f>SUMIFS(СВЦЭМ!$C$39:$C$782,СВЦЭМ!$A$39:$A$782,$A56,СВЦЭМ!$B$39:$B$782,R$47)+'СЕТ СН'!$G$12+СВЦЭМ!$D$10+'СЕТ СН'!$G$5-'СЕТ СН'!$G$20</f>
        <v>3736.7817104799997</v>
      </c>
      <c r="S56" s="36">
        <f>SUMIFS(СВЦЭМ!$C$39:$C$782,СВЦЭМ!$A$39:$A$782,$A56,СВЦЭМ!$B$39:$B$782,S$47)+'СЕТ СН'!$G$12+СВЦЭМ!$D$10+'СЕТ СН'!$G$5-'СЕТ СН'!$G$20</f>
        <v>3721.4037622199999</v>
      </c>
      <c r="T56" s="36">
        <f>SUMIFS(СВЦЭМ!$C$39:$C$782,СВЦЭМ!$A$39:$A$782,$A56,СВЦЭМ!$B$39:$B$782,T$47)+'СЕТ СН'!$G$12+СВЦЭМ!$D$10+'СЕТ СН'!$G$5-'СЕТ СН'!$G$20</f>
        <v>3668.7580527</v>
      </c>
      <c r="U56" s="36">
        <f>SUMIFS(СВЦЭМ!$C$39:$C$782,СВЦЭМ!$A$39:$A$782,$A56,СВЦЭМ!$B$39:$B$782,U$47)+'СЕТ СН'!$G$12+СВЦЭМ!$D$10+'СЕТ СН'!$G$5-'СЕТ СН'!$G$20</f>
        <v>3631.6495505499997</v>
      </c>
      <c r="V56" s="36">
        <f>SUMIFS(СВЦЭМ!$C$39:$C$782,СВЦЭМ!$A$39:$A$782,$A56,СВЦЭМ!$B$39:$B$782,V$47)+'СЕТ СН'!$G$12+СВЦЭМ!$D$10+'СЕТ СН'!$G$5-'СЕТ СН'!$G$20</f>
        <v>3635.2877108299999</v>
      </c>
      <c r="W56" s="36">
        <f>SUMIFS(СВЦЭМ!$C$39:$C$782,СВЦЭМ!$A$39:$A$782,$A56,СВЦЭМ!$B$39:$B$782,W$47)+'СЕТ СН'!$G$12+СВЦЭМ!$D$10+'СЕТ СН'!$G$5-'СЕТ СН'!$G$20</f>
        <v>3654.2715237500001</v>
      </c>
      <c r="X56" s="36">
        <f>SUMIFS(СВЦЭМ!$C$39:$C$782,СВЦЭМ!$A$39:$A$782,$A56,СВЦЭМ!$B$39:$B$782,X$47)+'СЕТ СН'!$G$12+СВЦЭМ!$D$10+'СЕТ СН'!$G$5-'СЕТ СН'!$G$20</f>
        <v>3679.3548758000002</v>
      </c>
      <c r="Y56" s="36">
        <f>SUMIFS(СВЦЭМ!$C$39:$C$782,СВЦЭМ!$A$39:$A$782,$A56,СВЦЭМ!$B$39:$B$782,Y$47)+'СЕТ СН'!$G$12+СВЦЭМ!$D$10+'СЕТ СН'!$G$5-'СЕТ СН'!$G$20</f>
        <v>3696.6230243800001</v>
      </c>
    </row>
    <row r="57" spans="1:25" ht="15.75" x14ac:dyDescent="0.2">
      <c r="A57" s="35">
        <f t="shared" si="1"/>
        <v>44265</v>
      </c>
      <c r="B57" s="36">
        <f>SUMIFS(СВЦЭМ!$C$39:$C$782,СВЦЭМ!$A$39:$A$782,$A57,СВЦЭМ!$B$39:$B$782,B$47)+'СЕТ СН'!$G$12+СВЦЭМ!$D$10+'СЕТ СН'!$G$5-'СЕТ СН'!$G$20</f>
        <v>3705.0072512099996</v>
      </c>
      <c r="C57" s="36">
        <f>SUMIFS(СВЦЭМ!$C$39:$C$782,СВЦЭМ!$A$39:$A$782,$A57,СВЦЭМ!$B$39:$B$782,C$47)+'СЕТ СН'!$G$12+СВЦЭМ!$D$10+'СЕТ СН'!$G$5-'СЕТ СН'!$G$20</f>
        <v>3745.1245722799999</v>
      </c>
      <c r="D57" s="36">
        <f>SUMIFS(СВЦЭМ!$C$39:$C$782,СВЦЭМ!$A$39:$A$782,$A57,СВЦЭМ!$B$39:$B$782,D$47)+'СЕТ СН'!$G$12+СВЦЭМ!$D$10+'СЕТ СН'!$G$5-'СЕТ СН'!$G$20</f>
        <v>3797.7389715600002</v>
      </c>
      <c r="E57" s="36">
        <f>SUMIFS(СВЦЭМ!$C$39:$C$782,СВЦЭМ!$A$39:$A$782,$A57,СВЦЭМ!$B$39:$B$782,E$47)+'СЕТ СН'!$G$12+СВЦЭМ!$D$10+'СЕТ СН'!$G$5-'СЕТ СН'!$G$20</f>
        <v>3796.23517593</v>
      </c>
      <c r="F57" s="36">
        <f>SUMIFS(СВЦЭМ!$C$39:$C$782,СВЦЭМ!$A$39:$A$782,$A57,СВЦЭМ!$B$39:$B$782,F$47)+'СЕТ СН'!$G$12+СВЦЭМ!$D$10+'СЕТ СН'!$G$5-'СЕТ СН'!$G$20</f>
        <v>3801.0560216399999</v>
      </c>
      <c r="G57" s="36">
        <f>SUMIFS(СВЦЭМ!$C$39:$C$782,СВЦЭМ!$A$39:$A$782,$A57,СВЦЭМ!$B$39:$B$782,G$47)+'СЕТ СН'!$G$12+СВЦЭМ!$D$10+'СЕТ СН'!$G$5-'СЕТ СН'!$G$20</f>
        <v>3801.8978706399998</v>
      </c>
      <c r="H57" s="36">
        <f>SUMIFS(СВЦЭМ!$C$39:$C$782,СВЦЭМ!$A$39:$A$782,$A57,СВЦЭМ!$B$39:$B$782,H$47)+'СЕТ СН'!$G$12+СВЦЭМ!$D$10+'СЕТ СН'!$G$5-'СЕТ СН'!$G$20</f>
        <v>3776.9541527399997</v>
      </c>
      <c r="I57" s="36">
        <f>SUMIFS(СВЦЭМ!$C$39:$C$782,СВЦЭМ!$A$39:$A$782,$A57,СВЦЭМ!$B$39:$B$782,I$47)+'СЕТ СН'!$G$12+СВЦЭМ!$D$10+'СЕТ СН'!$G$5-'СЕТ СН'!$G$20</f>
        <v>3743.6154804899998</v>
      </c>
      <c r="J57" s="36">
        <f>SUMIFS(СВЦЭМ!$C$39:$C$782,СВЦЭМ!$A$39:$A$782,$A57,СВЦЭМ!$B$39:$B$782,J$47)+'СЕТ СН'!$G$12+СВЦЭМ!$D$10+'СЕТ СН'!$G$5-'СЕТ СН'!$G$20</f>
        <v>3707.5747832400002</v>
      </c>
      <c r="K57" s="36">
        <f>SUMIFS(СВЦЭМ!$C$39:$C$782,СВЦЭМ!$A$39:$A$782,$A57,СВЦЭМ!$B$39:$B$782,K$47)+'СЕТ СН'!$G$12+СВЦЭМ!$D$10+'СЕТ СН'!$G$5-'СЕТ СН'!$G$20</f>
        <v>3666.6742591000002</v>
      </c>
      <c r="L57" s="36">
        <f>SUMIFS(СВЦЭМ!$C$39:$C$782,СВЦЭМ!$A$39:$A$782,$A57,СВЦЭМ!$B$39:$B$782,L$47)+'СЕТ СН'!$G$12+СВЦЭМ!$D$10+'СЕТ СН'!$G$5-'СЕТ СН'!$G$20</f>
        <v>3658.3496525999999</v>
      </c>
      <c r="M57" s="36">
        <f>SUMIFS(СВЦЭМ!$C$39:$C$782,СВЦЭМ!$A$39:$A$782,$A57,СВЦЭМ!$B$39:$B$782,M$47)+'СЕТ СН'!$G$12+СВЦЭМ!$D$10+'СЕТ СН'!$G$5-'СЕТ СН'!$G$20</f>
        <v>3669.11415253</v>
      </c>
      <c r="N57" s="36">
        <f>SUMIFS(СВЦЭМ!$C$39:$C$782,СВЦЭМ!$A$39:$A$782,$A57,СВЦЭМ!$B$39:$B$782,N$47)+'СЕТ СН'!$G$12+СВЦЭМ!$D$10+'СЕТ СН'!$G$5-'СЕТ СН'!$G$20</f>
        <v>3673.40332842</v>
      </c>
      <c r="O57" s="36">
        <f>SUMIFS(СВЦЭМ!$C$39:$C$782,СВЦЭМ!$A$39:$A$782,$A57,СВЦЭМ!$B$39:$B$782,O$47)+'СЕТ СН'!$G$12+СВЦЭМ!$D$10+'СЕТ СН'!$G$5-'СЕТ СН'!$G$20</f>
        <v>3673.8813016499998</v>
      </c>
      <c r="P57" s="36">
        <f>SUMIFS(СВЦЭМ!$C$39:$C$782,СВЦЭМ!$A$39:$A$782,$A57,СВЦЭМ!$B$39:$B$782,P$47)+'СЕТ СН'!$G$12+СВЦЭМ!$D$10+'СЕТ СН'!$G$5-'СЕТ СН'!$G$20</f>
        <v>3718.9941274100001</v>
      </c>
      <c r="Q57" s="36">
        <f>SUMIFS(СВЦЭМ!$C$39:$C$782,СВЦЭМ!$A$39:$A$782,$A57,СВЦЭМ!$B$39:$B$782,Q$47)+'СЕТ СН'!$G$12+СВЦЭМ!$D$10+'СЕТ СН'!$G$5-'СЕТ СН'!$G$20</f>
        <v>3755.8160598699997</v>
      </c>
      <c r="R57" s="36">
        <f>SUMIFS(СВЦЭМ!$C$39:$C$782,СВЦЭМ!$A$39:$A$782,$A57,СВЦЭМ!$B$39:$B$782,R$47)+'СЕТ СН'!$G$12+СВЦЭМ!$D$10+'СЕТ СН'!$G$5-'СЕТ СН'!$G$20</f>
        <v>3752.4356048299996</v>
      </c>
      <c r="S57" s="36">
        <f>SUMIFS(СВЦЭМ!$C$39:$C$782,СВЦЭМ!$A$39:$A$782,$A57,СВЦЭМ!$B$39:$B$782,S$47)+'СЕТ СН'!$G$12+СВЦЭМ!$D$10+'СЕТ СН'!$G$5-'СЕТ СН'!$G$20</f>
        <v>3731.2021945099996</v>
      </c>
      <c r="T57" s="36">
        <f>SUMIFS(СВЦЭМ!$C$39:$C$782,СВЦЭМ!$A$39:$A$782,$A57,СВЦЭМ!$B$39:$B$782,T$47)+'СЕТ СН'!$G$12+СВЦЭМ!$D$10+'СЕТ СН'!$G$5-'СЕТ СН'!$G$20</f>
        <v>3663.5214876800001</v>
      </c>
      <c r="U57" s="36">
        <f>SUMIFS(СВЦЭМ!$C$39:$C$782,СВЦЭМ!$A$39:$A$782,$A57,СВЦЭМ!$B$39:$B$782,U$47)+'СЕТ СН'!$G$12+СВЦЭМ!$D$10+'СЕТ СН'!$G$5-'СЕТ СН'!$G$20</f>
        <v>3624.42156269</v>
      </c>
      <c r="V57" s="36">
        <f>SUMIFS(СВЦЭМ!$C$39:$C$782,СВЦЭМ!$A$39:$A$782,$A57,СВЦЭМ!$B$39:$B$782,V$47)+'СЕТ СН'!$G$12+СВЦЭМ!$D$10+'СЕТ СН'!$G$5-'СЕТ СН'!$G$20</f>
        <v>3624.4605665700001</v>
      </c>
      <c r="W57" s="36">
        <f>SUMIFS(СВЦЭМ!$C$39:$C$782,СВЦЭМ!$A$39:$A$782,$A57,СВЦЭМ!$B$39:$B$782,W$47)+'СЕТ СН'!$G$12+СВЦЭМ!$D$10+'СЕТ СН'!$G$5-'СЕТ СН'!$G$20</f>
        <v>3640.5283279099999</v>
      </c>
      <c r="X57" s="36">
        <f>SUMIFS(СВЦЭМ!$C$39:$C$782,СВЦЭМ!$A$39:$A$782,$A57,СВЦЭМ!$B$39:$B$782,X$47)+'СЕТ СН'!$G$12+СВЦЭМ!$D$10+'СЕТ СН'!$G$5-'СЕТ СН'!$G$20</f>
        <v>3663.0217972400001</v>
      </c>
      <c r="Y57" s="36">
        <f>SUMIFS(СВЦЭМ!$C$39:$C$782,СВЦЭМ!$A$39:$A$782,$A57,СВЦЭМ!$B$39:$B$782,Y$47)+'СЕТ СН'!$G$12+СВЦЭМ!$D$10+'СЕТ СН'!$G$5-'СЕТ СН'!$G$20</f>
        <v>3695.8729031499997</v>
      </c>
    </row>
    <row r="58" spans="1:25" ht="15.75" x14ac:dyDescent="0.2">
      <c r="A58" s="35">
        <f t="shared" si="1"/>
        <v>44266</v>
      </c>
      <c r="B58" s="36">
        <f>SUMIFS(СВЦЭМ!$C$39:$C$782,СВЦЭМ!$A$39:$A$782,$A58,СВЦЭМ!$B$39:$B$782,B$47)+'СЕТ СН'!$G$12+СВЦЭМ!$D$10+'СЕТ СН'!$G$5-'СЕТ СН'!$G$20</f>
        <v>3696.5505587199996</v>
      </c>
      <c r="C58" s="36">
        <f>SUMIFS(СВЦЭМ!$C$39:$C$782,СВЦЭМ!$A$39:$A$782,$A58,СВЦЭМ!$B$39:$B$782,C$47)+'СЕТ СН'!$G$12+СВЦЭМ!$D$10+'СЕТ СН'!$G$5-'СЕТ СН'!$G$20</f>
        <v>3739.7602117699998</v>
      </c>
      <c r="D58" s="36">
        <f>SUMIFS(СВЦЭМ!$C$39:$C$782,СВЦЭМ!$A$39:$A$782,$A58,СВЦЭМ!$B$39:$B$782,D$47)+'СЕТ СН'!$G$12+СВЦЭМ!$D$10+'СЕТ СН'!$G$5-'СЕТ СН'!$G$20</f>
        <v>3769.8697346199997</v>
      </c>
      <c r="E58" s="36">
        <f>SUMIFS(СВЦЭМ!$C$39:$C$782,СВЦЭМ!$A$39:$A$782,$A58,СВЦЭМ!$B$39:$B$782,E$47)+'СЕТ СН'!$G$12+СВЦЭМ!$D$10+'СЕТ СН'!$G$5-'СЕТ СН'!$G$20</f>
        <v>3771.4542027500001</v>
      </c>
      <c r="F58" s="36">
        <f>SUMIFS(СВЦЭМ!$C$39:$C$782,СВЦЭМ!$A$39:$A$782,$A58,СВЦЭМ!$B$39:$B$782,F$47)+'СЕТ СН'!$G$12+СВЦЭМ!$D$10+'СЕТ СН'!$G$5-'СЕТ СН'!$G$20</f>
        <v>3771.4504176299997</v>
      </c>
      <c r="G58" s="36">
        <f>SUMIFS(СВЦЭМ!$C$39:$C$782,СВЦЭМ!$A$39:$A$782,$A58,СВЦЭМ!$B$39:$B$782,G$47)+'СЕТ СН'!$G$12+СВЦЭМ!$D$10+'СЕТ СН'!$G$5-'СЕТ СН'!$G$20</f>
        <v>3784.2620625199997</v>
      </c>
      <c r="H58" s="36">
        <f>SUMIFS(СВЦЭМ!$C$39:$C$782,СВЦЭМ!$A$39:$A$782,$A58,СВЦЭМ!$B$39:$B$782,H$47)+'СЕТ СН'!$G$12+СВЦЭМ!$D$10+'СЕТ СН'!$G$5-'СЕТ СН'!$G$20</f>
        <v>3788.7109802999998</v>
      </c>
      <c r="I58" s="36">
        <f>SUMIFS(СВЦЭМ!$C$39:$C$782,СВЦЭМ!$A$39:$A$782,$A58,СВЦЭМ!$B$39:$B$782,I$47)+'СЕТ СН'!$G$12+СВЦЭМ!$D$10+'СЕТ СН'!$G$5-'СЕТ СН'!$G$20</f>
        <v>3726.0030842400001</v>
      </c>
      <c r="J58" s="36">
        <f>SUMIFS(СВЦЭМ!$C$39:$C$782,СВЦЭМ!$A$39:$A$782,$A58,СВЦЭМ!$B$39:$B$782,J$47)+'СЕТ СН'!$G$12+СВЦЭМ!$D$10+'СЕТ СН'!$G$5-'СЕТ СН'!$G$20</f>
        <v>3674.6708589</v>
      </c>
      <c r="K58" s="36">
        <f>SUMIFS(СВЦЭМ!$C$39:$C$782,СВЦЭМ!$A$39:$A$782,$A58,СВЦЭМ!$B$39:$B$782,K$47)+'СЕТ СН'!$G$12+СВЦЭМ!$D$10+'СЕТ СН'!$G$5-'СЕТ СН'!$G$20</f>
        <v>3649.0382197200001</v>
      </c>
      <c r="L58" s="36">
        <f>SUMIFS(СВЦЭМ!$C$39:$C$782,СВЦЭМ!$A$39:$A$782,$A58,СВЦЭМ!$B$39:$B$782,L$47)+'СЕТ СН'!$G$12+СВЦЭМ!$D$10+'СЕТ СН'!$G$5-'СЕТ СН'!$G$20</f>
        <v>3644.2578360799998</v>
      </c>
      <c r="M58" s="36">
        <f>SUMIFS(СВЦЭМ!$C$39:$C$782,СВЦЭМ!$A$39:$A$782,$A58,СВЦЭМ!$B$39:$B$782,M$47)+'СЕТ СН'!$G$12+СВЦЭМ!$D$10+'СЕТ СН'!$G$5-'СЕТ СН'!$G$20</f>
        <v>3649.6977642900001</v>
      </c>
      <c r="N58" s="36">
        <f>SUMIFS(СВЦЭМ!$C$39:$C$782,СВЦЭМ!$A$39:$A$782,$A58,СВЦЭМ!$B$39:$B$782,N$47)+'СЕТ СН'!$G$12+СВЦЭМ!$D$10+'СЕТ СН'!$G$5-'СЕТ СН'!$G$20</f>
        <v>3666.6760866200002</v>
      </c>
      <c r="O58" s="36">
        <f>SUMIFS(СВЦЭМ!$C$39:$C$782,СВЦЭМ!$A$39:$A$782,$A58,СВЦЭМ!$B$39:$B$782,O$47)+'СЕТ СН'!$G$12+СВЦЭМ!$D$10+'СЕТ СН'!$G$5-'СЕТ СН'!$G$20</f>
        <v>3700.08200347</v>
      </c>
      <c r="P58" s="36">
        <f>SUMIFS(СВЦЭМ!$C$39:$C$782,СВЦЭМ!$A$39:$A$782,$A58,СВЦЭМ!$B$39:$B$782,P$47)+'СЕТ СН'!$G$12+СВЦЭМ!$D$10+'СЕТ СН'!$G$5-'СЕТ СН'!$G$20</f>
        <v>3725.3518826499999</v>
      </c>
      <c r="Q58" s="36">
        <f>SUMIFS(СВЦЭМ!$C$39:$C$782,СВЦЭМ!$A$39:$A$782,$A58,СВЦЭМ!$B$39:$B$782,Q$47)+'СЕТ СН'!$G$12+СВЦЭМ!$D$10+'СЕТ СН'!$G$5-'СЕТ СН'!$G$20</f>
        <v>3770.06362549</v>
      </c>
      <c r="R58" s="36">
        <f>SUMIFS(СВЦЭМ!$C$39:$C$782,СВЦЭМ!$A$39:$A$782,$A58,СВЦЭМ!$B$39:$B$782,R$47)+'СЕТ СН'!$G$12+СВЦЭМ!$D$10+'СЕТ СН'!$G$5-'СЕТ СН'!$G$20</f>
        <v>3755.9786433700001</v>
      </c>
      <c r="S58" s="36">
        <f>SUMIFS(СВЦЭМ!$C$39:$C$782,СВЦЭМ!$A$39:$A$782,$A58,СВЦЭМ!$B$39:$B$782,S$47)+'СЕТ СН'!$G$12+СВЦЭМ!$D$10+'СЕТ СН'!$G$5-'СЕТ СН'!$G$20</f>
        <v>3707.2777934699998</v>
      </c>
      <c r="T58" s="36">
        <f>SUMIFS(СВЦЭМ!$C$39:$C$782,СВЦЭМ!$A$39:$A$782,$A58,СВЦЭМ!$B$39:$B$782,T$47)+'СЕТ СН'!$G$12+СВЦЭМ!$D$10+'СЕТ СН'!$G$5-'СЕТ СН'!$G$20</f>
        <v>3623.59855298</v>
      </c>
      <c r="U58" s="36">
        <f>SUMIFS(СВЦЭМ!$C$39:$C$782,СВЦЭМ!$A$39:$A$782,$A58,СВЦЭМ!$B$39:$B$782,U$47)+'СЕТ СН'!$G$12+СВЦЭМ!$D$10+'СЕТ СН'!$G$5-'СЕТ СН'!$G$20</f>
        <v>3593.7581337199999</v>
      </c>
      <c r="V58" s="36">
        <f>SUMIFS(СВЦЭМ!$C$39:$C$782,СВЦЭМ!$A$39:$A$782,$A58,СВЦЭМ!$B$39:$B$782,V$47)+'СЕТ СН'!$G$12+СВЦЭМ!$D$10+'СЕТ СН'!$G$5-'СЕТ СН'!$G$20</f>
        <v>3607.1417724900002</v>
      </c>
      <c r="W58" s="36">
        <f>SUMIFS(СВЦЭМ!$C$39:$C$782,СВЦЭМ!$A$39:$A$782,$A58,СВЦЭМ!$B$39:$B$782,W$47)+'СЕТ СН'!$G$12+СВЦЭМ!$D$10+'СЕТ СН'!$G$5-'СЕТ СН'!$G$20</f>
        <v>3621.7697151299999</v>
      </c>
      <c r="X58" s="36">
        <f>SUMIFS(СВЦЭМ!$C$39:$C$782,СВЦЭМ!$A$39:$A$782,$A58,СВЦЭМ!$B$39:$B$782,X$47)+'СЕТ СН'!$G$12+СВЦЭМ!$D$10+'СЕТ СН'!$G$5-'СЕТ СН'!$G$20</f>
        <v>3639.5545262599999</v>
      </c>
      <c r="Y58" s="36">
        <f>SUMIFS(СВЦЭМ!$C$39:$C$782,СВЦЭМ!$A$39:$A$782,$A58,СВЦЭМ!$B$39:$B$782,Y$47)+'СЕТ СН'!$G$12+СВЦЭМ!$D$10+'СЕТ СН'!$G$5-'СЕТ СН'!$G$20</f>
        <v>3646.5196038100003</v>
      </c>
    </row>
    <row r="59" spans="1:25" ht="15.75" x14ac:dyDescent="0.2">
      <c r="A59" s="35">
        <f t="shared" si="1"/>
        <v>44267</v>
      </c>
      <c r="B59" s="36">
        <f>SUMIFS(СВЦЭМ!$C$39:$C$782,СВЦЭМ!$A$39:$A$782,$A59,СВЦЭМ!$B$39:$B$782,B$47)+'СЕТ СН'!$G$12+СВЦЭМ!$D$10+'СЕТ СН'!$G$5-'СЕТ СН'!$G$20</f>
        <v>3697.06665892</v>
      </c>
      <c r="C59" s="36">
        <f>SUMIFS(СВЦЭМ!$C$39:$C$782,СВЦЭМ!$A$39:$A$782,$A59,СВЦЭМ!$B$39:$B$782,C$47)+'СЕТ СН'!$G$12+СВЦЭМ!$D$10+'СЕТ СН'!$G$5-'СЕТ СН'!$G$20</f>
        <v>3770.3432906799999</v>
      </c>
      <c r="D59" s="36">
        <f>SUMIFS(СВЦЭМ!$C$39:$C$782,СВЦЭМ!$A$39:$A$782,$A59,СВЦЭМ!$B$39:$B$782,D$47)+'СЕТ СН'!$G$12+СВЦЭМ!$D$10+'СЕТ СН'!$G$5-'СЕТ СН'!$G$20</f>
        <v>3777.7587338699996</v>
      </c>
      <c r="E59" s="36">
        <f>SUMIFS(СВЦЭМ!$C$39:$C$782,СВЦЭМ!$A$39:$A$782,$A59,СВЦЭМ!$B$39:$B$782,E$47)+'СЕТ СН'!$G$12+СВЦЭМ!$D$10+'СЕТ СН'!$G$5-'СЕТ СН'!$G$20</f>
        <v>3775.9985992699999</v>
      </c>
      <c r="F59" s="36">
        <f>SUMIFS(СВЦЭМ!$C$39:$C$782,СВЦЭМ!$A$39:$A$782,$A59,СВЦЭМ!$B$39:$B$782,F$47)+'СЕТ СН'!$G$12+СВЦЭМ!$D$10+'СЕТ СН'!$G$5-'СЕТ СН'!$G$20</f>
        <v>3775.0514616800001</v>
      </c>
      <c r="G59" s="36">
        <f>SUMIFS(СВЦЭМ!$C$39:$C$782,СВЦЭМ!$A$39:$A$782,$A59,СВЦЭМ!$B$39:$B$782,G$47)+'СЕТ СН'!$G$12+СВЦЭМ!$D$10+'СЕТ СН'!$G$5-'СЕТ СН'!$G$20</f>
        <v>3778.8828097799997</v>
      </c>
      <c r="H59" s="36">
        <f>SUMIFS(СВЦЭМ!$C$39:$C$782,СВЦЭМ!$A$39:$A$782,$A59,СВЦЭМ!$B$39:$B$782,H$47)+'СЕТ СН'!$G$12+СВЦЭМ!$D$10+'СЕТ СН'!$G$5-'СЕТ СН'!$G$20</f>
        <v>3776.6705792100001</v>
      </c>
      <c r="I59" s="36">
        <f>SUMIFS(СВЦЭМ!$C$39:$C$782,СВЦЭМ!$A$39:$A$782,$A59,СВЦЭМ!$B$39:$B$782,I$47)+'СЕТ СН'!$G$12+СВЦЭМ!$D$10+'СЕТ СН'!$G$5-'СЕТ СН'!$G$20</f>
        <v>3710.5504577900001</v>
      </c>
      <c r="J59" s="36">
        <f>SUMIFS(СВЦЭМ!$C$39:$C$782,СВЦЭМ!$A$39:$A$782,$A59,СВЦЭМ!$B$39:$B$782,J$47)+'СЕТ СН'!$G$12+СВЦЭМ!$D$10+'СЕТ СН'!$G$5-'СЕТ СН'!$G$20</f>
        <v>3656.3952344200002</v>
      </c>
      <c r="K59" s="36">
        <f>SUMIFS(СВЦЭМ!$C$39:$C$782,СВЦЭМ!$A$39:$A$782,$A59,СВЦЭМ!$B$39:$B$782,K$47)+'СЕТ СН'!$G$12+СВЦЭМ!$D$10+'СЕТ СН'!$G$5-'СЕТ СН'!$G$20</f>
        <v>3617.7215648599999</v>
      </c>
      <c r="L59" s="36">
        <f>SUMIFS(СВЦЭМ!$C$39:$C$782,СВЦЭМ!$A$39:$A$782,$A59,СВЦЭМ!$B$39:$B$782,L$47)+'СЕТ СН'!$G$12+СВЦЭМ!$D$10+'СЕТ СН'!$G$5-'СЕТ СН'!$G$20</f>
        <v>3619.056321</v>
      </c>
      <c r="M59" s="36">
        <f>SUMIFS(СВЦЭМ!$C$39:$C$782,СВЦЭМ!$A$39:$A$782,$A59,СВЦЭМ!$B$39:$B$782,M$47)+'СЕТ СН'!$G$12+СВЦЭМ!$D$10+'СЕТ СН'!$G$5-'СЕТ СН'!$G$20</f>
        <v>3625.05057704</v>
      </c>
      <c r="N59" s="36">
        <f>SUMIFS(СВЦЭМ!$C$39:$C$782,СВЦЭМ!$A$39:$A$782,$A59,СВЦЭМ!$B$39:$B$782,N$47)+'СЕТ СН'!$G$12+СВЦЭМ!$D$10+'СЕТ СН'!$G$5-'СЕТ СН'!$G$20</f>
        <v>3630.7469454100001</v>
      </c>
      <c r="O59" s="36">
        <f>SUMIFS(СВЦЭМ!$C$39:$C$782,СВЦЭМ!$A$39:$A$782,$A59,СВЦЭМ!$B$39:$B$782,O$47)+'СЕТ СН'!$G$12+СВЦЭМ!$D$10+'СЕТ СН'!$G$5-'СЕТ СН'!$G$20</f>
        <v>3646.7602527700001</v>
      </c>
      <c r="P59" s="36">
        <f>SUMIFS(СВЦЭМ!$C$39:$C$782,СВЦЭМ!$A$39:$A$782,$A59,СВЦЭМ!$B$39:$B$782,P$47)+'СЕТ СН'!$G$12+СВЦЭМ!$D$10+'СЕТ СН'!$G$5-'СЕТ СН'!$G$20</f>
        <v>3697.4653598899999</v>
      </c>
      <c r="Q59" s="36">
        <f>SUMIFS(СВЦЭМ!$C$39:$C$782,СВЦЭМ!$A$39:$A$782,$A59,СВЦЭМ!$B$39:$B$782,Q$47)+'СЕТ СН'!$G$12+СВЦЭМ!$D$10+'СЕТ СН'!$G$5-'СЕТ СН'!$G$20</f>
        <v>3744.6876041400001</v>
      </c>
      <c r="R59" s="36">
        <f>SUMIFS(СВЦЭМ!$C$39:$C$782,СВЦЭМ!$A$39:$A$782,$A59,СВЦЭМ!$B$39:$B$782,R$47)+'СЕТ СН'!$G$12+СВЦЭМ!$D$10+'СЕТ СН'!$G$5-'СЕТ СН'!$G$20</f>
        <v>3745.9736438499999</v>
      </c>
      <c r="S59" s="36">
        <f>SUMIFS(СВЦЭМ!$C$39:$C$782,СВЦЭМ!$A$39:$A$782,$A59,СВЦЭМ!$B$39:$B$782,S$47)+'СЕТ СН'!$G$12+СВЦЭМ!$D$10+'СЕТ СН'!$G$5-'СЕТ СН'!$G$20</f>
        <v>3705.0214580000002</v>
      </c>
      <c r="T59" s="36">
        <f>SUMIFS(СВЦЭМ!$C$39:$C$782,СВЦЭМ!$A$39:$A$782,$A59,СВЦЭМ!$B$39:$B$782,T$47)+'СЕТ СН'!$G$12+СВЦЭМ!$D$10+'СЕТ СН'!$G$5-'СЕТ СН'!$G$20</f>
        <v>3633.1513988000002</v>
      </c>
      <c r="U59" s="36">
        <f>SUMIFS(СВЦЭМ!$C$39:$C$782,СВЦЭМ!$A$39:$A$782,$A59,СВЦЭМ!$B$39:$B$782,U$47)+'СЕТ СН'!$G$12+СВЦЭМ!$D$10+'СЕТ СН'!$G$5-'СЕТ СН'!$G$20</f>
        <v>3607.6606417399998</v>
      </c>
      <c r="V59" s="36">
        <f>SUMIFS(СВЦЭМ!$C$39:$C$782,СВЦЭМ!$A$39:$A$782,$A59,СВЦЭМ!$B$39:$B$782,V$47)+'СЕТ СН'!$G$12+СВЦЭМ!$D$10+'СЕТ СН'!$G$5-'СЕТ СН'!$G$20</f>
        <v>3611.79454089</v>
      </c>
      <c r="W59" s="36">
        <f>SUMIFS(СВЦЭМ!$C$39:$C$782,СВЦЭМ!$A$39:$A$782,$A59,СВЦЭМ!$B$39:$B$782,W$47)+'СЕТ СН'!$G$12+СВЦЭМ!$D$10+'СЕТ СН'!$G$5-'СЕТ СН'!$G$20</f>
        <v>3623.9302550299999</v>
      </c>
      <c r="X59" s="36">
        <f>SUMIFS(СВЦЭМ!$C$39:$C$782,СВЦЭМ!$A$39:$A$782,$A59,СВЦЭМ!$B$39:$B$782,X$47)+'СЕТ СН'!$G$12+СВЦЭМ!$D$10+'СЕТ СН'!$G$5-'СЕТ СН'!$G$20</f>
        <v>3641.2974268600001</v>
      </c>
      <c r="Y59" s="36">
        <f>SUMIFS(СВЦЭМ!$C$39:$C$782,СВЦЭМ!$A$39:$A$782,$A59,СВЦЭМ!$B$39:$B$782,Y$47)+'СЕТ СН'!$G$12+СВЦЭМ!$D$10+'СЕТ СН'!$G$5-'СЕТ СН'!$G$20</f>
        <v>3657.4009134600001</v>
      </c>
    </row>
    <row r="60" spans="1:25" ht="15.75" x14ac:dyDescent="0.2">
      <c r="A60" s="35">
        <f t="shared" si="1"/>
        <v>44268</v>
      </c>
      <c r="B60" s="36">
        <f>SUMIFS(СВЦЭМ!$C$39:$C$782,СВЦЭМ!$A$39:$A$782,$A60,СВЦЭМ!$B$39:$B$782,B$47)+'СЕТ СН'!$G$12+СВЦЭМ!$D$10+'СЕТ СН'!$G$5-'СЕТ СН'!$G$20</f>
        <v>3774.9856669000001</v>
      </c>
      <c r="C60" s="36">
        <f>SUMIFS(СВЦЭМ!$C$39:$C$782,СВЦЭМ!$A$39:$A$782,$A60,СВЦЭМ!$B$39:$B$782,C$47)+'СЕТ СН'!$G$12+СВЦЭМ!$D$10+'СЕТ СН'!$G$5-'СЕТ СН'!$G$20</f>
        <v>3803.1385444699999</v>
      </c>
      <c r="D60" s="36">
        <f>SUMIFS(СВЦЭМ!$C$39:$C$782,СВЦЭМ!$A$39:$A$782,$A60,СВЦЭМ!$B$39:$B$782,D$47)+'СЕТ СН'!$G$12+СВЦЭМ!$D$10+'СЕТ СН'!$G$5-'СЕТ СН'!$G$20</f>
        <v>3777.4906828599997</v>
      </c>
      <c r="E60" s="36">
        <f>SUMIFS(СВЦЭМ!$C$39:$C$782,СВЦЭМ!$A$39:$A$782,$A60,СВЦЭМ!$B$39:$B$782,E$47)+'СЕТ СН'!$G$12+СВЦЭМ!$D$10+'СЕТ СН'!$G$5-'СЕТ СН'!$G$20</f>
        <v>3774.0874106499996</v>
      </c>
      <c r="F60" s="36">
        <f>SUMIFS(СВЦЭМ!$C$39:$C$782,СВЦЭМ!$A$39:$A$782,$A60,СВЦЭМ!$B$39:$B$782,F$47)+'СЕТ СН'!$G$12+СВЦЭМ!$D$10+'СЕТ СН'!$G$5-'СЕТ СН'!$G$20</f>
        <v>3776.1763213899999</v>
      </c>
      <c r="G60" s="36">
        <f>SUMIFS(СВЦЭМ!$C$39:$C$782,СВЦЭМ!$A$39:$A$782,$A60,СВЦЭМ!$B$39:$B$782,G$47)+'СЕТ СН'!$G$12+СВЦЭМ!$D$10+'СЕТ СН'!$G$5-'СЕТ СН'!$G$20</f>
        <v>3781.8252215799998</v>
      </c>
      <c r="H60" s="36">
        <f>SUMIFS(СВЦЭМ!$C$39:$C$782,СВЦЭМ!$A$39:$A$782,$A60,СВЦЭМ!$B$39:$B$782,H$47)+'СЕТ СН'!$G$12+СВЦЭМ!$D$10+'СЕТ СН'!$G$5-'СЕТ СН'!$G$20</f>
        <v>3791.1351145399999</v>
      </c>
      <c r="I60" s="36">
        <f>SUMIFS(СВЦЭМ!$C$39:$C$782,СВЦЭМ!$A$39:$A$782,$A60,СВЦЭМ!$B$39:$B$782,I$47)+'СЕТ СН'!$G$12+СВЦЭМ!$D$10+'СЕТ СН'!$G$5-'СЕТ СН'!$G$20</f>
        <v>3768.6707372999999</v>
      </c>
      <c r="J60" s="36">
        <f>SUMIFS(СВЦЭМ!$C$39:$C$782,СВЦЭМ!$A$39:$A$782,$A60,СВЦЭМ!$B$39:$B$782,J$47)+'СЕТ СН'!$G$12+СВЦЭМ!$D$10+'СЕТ СН'!$G$5-'СЕТ СН'!$G$20</f>
        <v>3696.01316434</v>
      </c>
      <c r="K60" s="36">
        <f>SUMIFS(СВЦЭМ!$C$39:$C$782,СВЦЭМ!$A$39:$A$782,$A60,СВЦЭМ!$B$39:$B$782,K$47)+'СЕТ СН'!$G$12+СВЦЭМ!$D$10+'СЕТ СН'!$G$5-'СЕТ СН'!$G$20</f>
        <v>3653.6391243899998</v>
      </c>
      <c r="L60" s="36">
        <f>SUMIFS(СВЦЭМ!$C$39:$C$782,СВЦЭМ!$A$39:$A$782,$A60,СВЦЭМ!$B$39:$B$782,L$47)+'СЕТ СН'!$G$12+СВЦЭМ!$D$10+'СЕТ СН'!$G$5-'СЕТ СН'!$G$20</f>
        <v>3653.2944115499999</v>
      </c>
      <c r="M60" s="36">
        <f>SUMIFS(СВЦЭМ!$C$39:$C$782,СВЦЭМ!$A$39:$A$782,$A60,СВЦЭМ!$B$39:$B$782,M$47)+'СЕТ СН'!$G$12+СВЦЭМ!$D$10+'СЕТ СН'!$G$5-'СЕТ СН'!$G$20</f>
        <v>3658.5996434099998</v>
      </c>
      <c r="N60" s="36">
        <f>SUMIFS(СВЦЭМ!$C$39:$C$782,СВЦЭМ!$A$39:$A$782,$A60,СВЦЭМ!$B$39:$B$782,N$47)+'СЕТ СН'!$G$12+СВЦЭМ!$D$10+'СЕТ СН'!$G$5-'СЕТ СН'!$G$20</f>
        <v>3677.5025832599999</v>
      </c>
      <c r="O60" s="36">
        <f>SUMIFS(СВЦЭМ!$C$39:$C$782,СВЦЭМ!$A$39:$A$782,$A60,СВЦЭМ!$B$39:$B$782,O$47)+'СЕТ СН'!$G$12+СВЦЭМ!$D$10+'СЕТ СН'!$G$5-'СЕТ СН'!$G$20</f>
        <v>3716.8744633799997</v>
      </c>
      <c r="P60" s="36">
        <f>SUMIFS(СВЦЭМ!$C$39:$C$782,СВЦЭМ!$A$39:$A$782,$A60,СВЦЭМ!$B$39:$B$782,P$47)+'СЕТ СН'!$G$12+СВЦЭМ!$D$10+'СЕТ СН'!$G$5-'СЕТ СН'!$G$20</f>
        <v>3760.4480587399999</v>
      </c>
      <c r="Q60" s="36">
        <f>SUMIFS(СВЦЭМ!$C$39:$C$782,СВЦЭМ!$A$39:$A$782,$A60,СВЦЭМ!$B$39:$B$782,Q$47)+'СЕТ СН'!$G$12+СВЦЭМ!$D$10+'СЕТ СН'!$G$5-'СЕТ СН'!$G$20</f>
        <v>3733.9855468400001</v>
      </c>
      <c r="R60" s="36">
        <f>SUMIFS(СВЦЭМ!$C$39:$C$782,СВЦЭМ!$A$39:$A$782,$A60,СВЦЭМ!$B$39:$B$782,R$47)+'СЕТ СН'!$G$12+СВЦЭМ!$D$10+'СЕТ СН'!$G$5-'СЕТ СН'!$G$20</f>
        <v>3706.1003319900001</v>
      </c>
      <c r="S60" s="36">
        <f>SUMIFS(СВЦЭМ!$C$39:$C$782,СВЦЭМ!$A$39:$A$782,$A60,СВЦЭМ!$B$39:$B$782,S$47)+'СЕТ СН'!$G$12+СВЦЭМ!$D$10+'СЕТ СН'!$G$5-'СЕТ СН'!$G$20</f>
        <v>3664.7648862999999</v>
      </c>
      <c r="T60" s="36">
        <f>SUMIFS(СВЦЭМ!$C$39:$C$782,СВЦЭМ!$A$39:$A$782,$A60,СВЦЭМ!$B$39:$B$782,T$47)+'СЕТ СН'!$G$12+СВЦЭМ!$D$10+'СЕТ СН'!$G$5-'СЕТ СН'!$G$20</f>
        <v>3602.47164845</v>
      </c>
      <c r="U60" s="36">
        <f>SUMIFS(СВЦЭМ!$C$39:$C$782,СВЦЭМ!$A$39:$A$782,$A60,СВЦЭМ!$B$39:$B$782,U$47)+'СЕТ СН'!$G$12+СВЦЭМ!$D$10+'СЕТ СН'!$G$5-'СЕТ СН'!$G$20</f>
        <v>3571.5410824199998</v>
      </c>
      <c r="V60" s="36">
        <f>SUMIFS(СВЦЭМ!$C$39:$C$782,СВЦЭМ!$A$39:$A$782,$A60,СВЦЭМ!$B$39:$B$782,V$47)+'СЕТ СН'!$G$12+СВЦЭМ!$D$10+'СЕТ СН'!$G$5-'СЕТ СН'!$G$20</f>
        <v>3574.96610745</v>
      </c>
      <c r="W60" s="36">
        <f>SUMIFS(СВЦЭМ!$C$39:$C$782,СВЦЭМ!$A$39:$A$782,$A60,СВЦЭМ!$B$39:$B$782,W$47)+'СЕТ СН'!$G$12+СВЦЭМ!$D$10+'СЕТ СН'!$G$5-'СЕТ СН'!$G$20</f>
        <v>3585.6958380599999</v>
      </c>
      <c r="X60" s="36">
        <f>SUMIFS(СВЦЭМ!$C$39:$C$782,СВЦЭМ!$A$39:$A$782,$A60,СВЦЭМ!$B$39:$B$782,X$47)+'СЕТ СН'!$G$12+СВЦЭМ!$D$10+'СЕТ СН'!$G$5-'СЕТ СН'!$G$20</f>
        <v>3601.2397010499999</v>
      </c>
      <c r="Y60" s="36">
        <f>SUMIFS(СВЦЭМ!$C$39:$C$782,СВЦЭМ!$A$39:$A$782,$A60,СВЦЭМ!$B$39:$B$782,Y$47)+'СЕТ СН'!$G$12+СВЦЭМ!$D$10+'СЕТ СН'!$G$5-'СЕТ СН'!$G$20</f>
        <v>3628.9878336100001</v>
      </c>
    </row>
    <row r="61" spans="1:25" ht="15.75" x14ac:dyDescent="0.2">
      <c r="A61" s="35">
        <f t="shared" si="1"/>
        <v>44269</v>
      </c>
      <c r="B61" s="36">
        <f>SUMIFS(СВЦЭМ!$C$39:$C$782,СВЦЭМ!$A$39:$A$782,$A61,СВЦЭМ!$B$39:$B$782,B$47)+'СЕТ СН'!$G$12+СВЦЭМ!$D$10+'СЕТ СН'!$G$5-'СЕТ СН'!$G$20</f>
        <v>3680.7986165399998</v>
      </c>
      <c r="C61" s="36">
        <f>SUMIFS(СВЦЭМ!$C$39:$C$782,СВЦЭМ!$A$39:$A$782,$A61,СВЦЭМ!$B$39:$B$782,C$47)+'СЕТ СН'!$G$12+СВЦЭМ!$D$10+'СЕТ СН'!$G$5-'СЕТ СН'!$G$20</f>
        <v>3720.8927738399998</v>
      </c>
      <c r="D61" s="36">
        <f>SUMIFS(СВЦЭМ!$C$39:$C$782,СВЦЭМ!$A$39:$A$782,$A61,СВЦЭМ!$B$39:$B$782,D$47)+'СЕТ СН'!$G$12+СВЦЭМ!$D$10+'СЕТ СН'!$G$5-'СЕТ СН'!$G$20</f>
        <v>3750.53275317</v>
      </c>
      <c r="E61" s="36">
        <f>SUMIFS(СВЦЭМ!$C$39:$C$782,СВЦЭМ!$A$39:$A$782,$A61,СВЦЭМ!$B$39:$B$782,E$47)+'СЕТ СН'!$G$12+СВЦЭМ!$D$10+'СЕТ СН'!$G$5-'СЕТ СН'!$G$20</f>
        <v>3767.4365419599999</v>
      </c>
      <c r="F61" s="36">
        <f>SUMIFS(СВЦЭМ!$C$39:$C$782,СВЦЭМ!$A$39:$A$782,$A61,СВЦЭМ!$B$39:$B$782,F$47)+'СЕТ СН'!$G$12+СВЦЭМ!$D$10+'СЕТ СН'!$G$5-'СЕТ СН'!$G$20</f>
        <v>3769.04281403</v>
      </c>
      <c r="G61" s="36">
        <f>SUMIFS(СВЦЭМ!$C$39:$C$782,СВЦЭМ!$A$39:$A$782,$A61,СВЦЭМ!$B$39:$B$782,G$47)+'СЕТ СН'!$G$12+СВЦЭМ!$D$10+'СЕТ СН'!$G$5-'СЕТ СН'!$G$20</f>
        <v>3767.5240901699999</v>
      </c>
      <c r="H61" s="36">
        <f>SUMIFS(СВЦЭМ!$C$39:$C$782,СВЦЭМ!$A$39:$A$782,$A61,СВЦЭМ!$B$39:$B$782,H$47)+'СЕТ СН'!$G$12+СВЦЭМ!$D$10+'СЕТ СН'!$G$5-'СЕТ СН'!$G$20</f>
        <v>3776.1673537400002</v>
      </c>
      <c r="I61" s="36">
        <f>SUMIFS(СВЦЭМ!$C$39:$C$782,СВЦЭМ!$A$39:$A$782,$A61,СВЦЭМ!$B$39:$B$782,I$47)+'СЕТ СН'!$G$12+СВЦЭМ!$D$10+'СЕТ СН'!$G$5-'СЕТ СН'!$G$20</f>
        <v>3746.4203185899996</v>
      </c>
      <c r="J61" s="36">
        <f>SUMIFS(СВЦЭМ!$C$39:$C$782,СВЦЭМ!$A$39:$A$782,$A61,СВЦЭМ!$B$39:$B$782,J$47)+'СЕТ СН'!$G$12+СВЦЭМ!$D$10+'СЕТ СН'!$G$5-'СЕТ СН'!$G$20</f>
        <v>3671.9677058299999</v>
      </c>
      <c r="K61" s="36">
        <f>SUMIFS(СВЦЭМ!$C$39:$C$782,СВЦЭМ!$A$39:$A$782,$A61,СВЦЭМ!$B$39:$B$782,K$47)+'СЕТ СН'!$G$12+СВЦЭМ!$D$10+'СЕТ СН'!$G$5-'СЕТ СН'!$G$20</f>
        <v>3640.41534546</v>
      </c>
      <c r="L61" s="36">
        <f>SUMIFS(СВЦЭМ!$C$39:$C$782,СВЦЭМ!$A$39:$A$782,$A61,СВЦЭМ!$B$39:$B$782,L$47)+'СЕТ СН'!$G$12+СВЦЭМ!$D$10+'СЕТ СН'!$G$5-'СЕТ СН'!$G$20</f>
        <v>3617.0601302300001</v>
      </c>
      <c r="M61" s="36">
        <f>SUMIFS(СВЦЭМ!$C$39:$C$782,СВЦЭМ!$A$39:$A$782,$A61,СВЦЭМ!$B$39:$B$782,M$47)+'СЕТ СН'!$G$12+СВЦЭМ!$D$10+'СЕТ СН'!$G$5-'СЕТ СН'!$G$20</f>
        <v>3627.47736644</v>
      </c>
      <c r="N61" s="36">
        <f>SUMIFS(СВЦЭМ!$C$39:$C$782,СВЦЭМ!$A$39:$A$782,$A61,СВЦЭМ!$B$39:$B$782,N$47)+'СЕТ СН'!$G$12+СВЦЭМ!$D$10+'СЕТ СН'!$G$5-'СЕТ СН'!$G$20</f>
        <v>3645.04318057</v>
      </c>
      <c r="O61" s="36">
        <f>SUMIFS(СВЦЭМ!$C$39:$C$782,СВЦЭМ!$A$39:$A$782,$A61,СВЦЭМ!$B$39:$B$782,O$47)+'СЕТ СН'!$G$12+СВЦЭМ!$D$10+'СЕТ СН'!$G$5-'СЕТ СН'!$G$20</f>
        <v>3686.8595984399999</v>
      </c>
      <c r="P61" s="36">
        <f>SUMIFS(СВЦЭМ!$C$39:$C$782,СВЦЭМ!$A$39:$A$782,$A61,СВЦЭМ!$B$39:$B$782,P$47)+'СЕТ СН'!$G$12+СВЦЭМ!$D$10+'СЕТ СН'!$G$5-'СЕТ СН'!$G$20</f>
        <v>3727.8187534600002</v>
      </c>
      <c r="Q61" s="36">
        <f>SUMIFS(СВЦЭМ!$C$39:$C$782,СВЦЭМ!$A$39:$A$782,$A61,СВЦЭМ!$B$39:$B$782,Q$47)+'СЕТ СН'!$G$12+СВЦЭМ!$D$10+'СЕТ СН'!$G$5-'СЕТ СН'!$G$20</f>
        <v>3737.5113142299997</v>
      </c>
      <c r="R61" s="36">
        <f>SUMIFS(СВЦЭМ!$C$39:$C$782,СВЦЭМ!$A$39:$A$782,$A61,СВЦЭМ!$B$39:$B$782,R$47)+'СЕТ СН'!$G$12+СВЦЭМ!$D$10+'СЕТ СН'!$G$5-'СЕТ СН'!$G$20</f>
        <v>3726.2390181000001</v>
      </c>
      <c r="S61" s="36">
        <f>SUMIFS(СВЦЭМ!$C$39:$C$782,СВЦЭМ!$A$39:$A$782,$A61,СВЦЭМ!$B$39:$B$782,S$47)+'СЕТ СН'!$G$12+СВЦЭМ!$D$10+'СЕТ СН'!$G$5-'СЕТ СН'!$G$20</f>
        <v>3695.9568583800001</v>
      </c>
      <c r="T61" s="36">
        <f>SUMIFS(СВЦЭМ!$C$39:$C$782,СВЦЭМ!$A$39:$A$782,$A61,СВЦЭМ!$B$39:$B$782,T$47)+'СЕТ СН'!$G$12+СВЦЭМ!$D$10+'СЕТ СН'!$G$5-'СЕТ СН'!$G$20</f>
        <v>3626.9956249000002</v>
      </c>
      <c r="U61" s="36">
        <f>SUMIFS(СВЦЭМ!$C$39:$C$782,СВЦЭМ!$A$39:$A$782,$A61,СВЦЭМ!$B$39:$B$782,U$47)+'СЕТ СН'!$G$12+СВЦЭМ!$D$10+'СЕТ СН'!$G$5-'СЕТ СН'!$G$20</f>
        <v>3584.3758590699999</v>
      </c>
      <c r="V61" s="36">
        <f>SUMIFS(СВЦЭМ!$C$39:$C$782,СВЦЭМ!$A$39:$A$782,$A61,СВЦЭМ!$B$39:$B$782,V$47)+'СЕТ СН'!$G$12+СВЦЭМ!$D$10+'СЕТ СН'!$G$5-'СЕТ СН'!$G$20</f>
        <v>3583.75515541</v>
      </c>
      <c r="W61" s="36">
        <f>SUMIFS(СВЦЭМ!$C$39:$C$782,СВЦЭМ!$A$39:$A$782,$A61,СВЦЭМ!$B$39:$B$782,W$47)+'СЕТ СН'!$G$12+СВЦЭМ!$D$10+'СЕТ СН'!$G$5-'СЕТ СН'!$G$20</f>
        <v>3601.2527894</v>
      </c>
      <c r="X61" s="36">
        <f>SUMIFS(СВЦЭМ!$C$39:$C$782,СВЦЭМ!$A$39:$A$782,$A61,СВЦЭМ!$B$39:$B$782,X$47)+'СЕТ СН'!$G$12+СВЦЭМ!$D$10+'СЕТ СН'!$G$5-'СЕТ СН'!$G$20</f>
        <v>3616.99883705</v>
      </c>
      <c r="Y61" s="36">
        <f>SUMIFS(СВЦЭМ!$C$39:$C$782,СВЦЭМ!$A$39:$A$782,$A61,СВЦЭМ!$B$39:$B$782,Y$47)+'СЕТ СН'!$G$12+СВЦЭМ!$D$10+'СЕТ СН'!$G$5-'СЕТ СН'!$G$20</f>
        <v>3631.23981994</v>
      </c>
    </row>
    <row r="62" spans="1:25" ht="15.75" x14ac:dyDescent="0.2">
      <c r="A62" s="35">
        <f t="shared" si="1"/>
        <v>44270</v>
      </c>
      <c r="B62" s="36">
        <f>SUMIFS(СВЦЭМ!$C$39:$C$782,СВЦЭМ!$A$39:$A$782,$A62,СВЦЭМ!$B$39:$B$782,B$47)+'СЕТ СН'!$G$12+СВЦЭМ!$D$10+'СЕТ СН'!$G$5-'СЕТ СН'!$G$20</f>
        <v>3734.2604219899999</v>
      </c>
      <c r="C62" s="36">
        <f>SUMIFS(СВЦЭМ!$C$39:$C$782,СВЦЭМ!$A$39:$A$782,$A62,СВЦЭМ!$B$39:$B$782,C$47)+'СЕТ СН'!$G$12+СВЦЭМ!$D$10+'СЕТ СН'!$G$5-'СЕТ СН'!$G$20</f>
        <v>3775.0066225</v>
      </c>
      <c r="D62" s="36">
        <f>SUMIFS(СВЦЭМ!$C$39:$C$782,СВЦЭМ!$A$39:$A$782,$A62,СВЦЭМ!$B$39:$B$782,D$47)+'СЕТ СН'!$G$12+СВЦЭМ!$D$10+'СЕТ СН'!$G$5-'СЕТ СН'!$G$20</f>
        <v>3770.4008095899999</v>
      </c>
      <c r="E62" s="36">
        <f>SUMIFS(СВЦЭМ!$C$39:$C$782,СВЦЭМ!$A$39:$A$782,$A62,СВЦЭМ!$B$39:$B$782,E$47)+'СЕТ СН'!$G$12+СВЦЭМ!$D$10+'СЕТ СН'!$G$5-'СЕТ СН'!$G$20</f>
        <v>3769.0264471199998</v>
      </c>
      <c r="F62" s="36">
        <f>SUMIFS(СВЦЭМ!$C$39:$C$782,СВЦЭМ!$A$39:$A$782,$A62,СВЦЭМ!$B$39:$B$782,F$47)+'СЕТ СН'!$G$12+СВЦЭМ!$D$10+'СЕТ СН'!$G$5-'СЕТ СН'!$G$20</f>
        <v>3775.12376894</v>
      </c>
      <c r="G62" s="36">
        <f>SUMIFS(СВЦЭМ!$C$39:$C$782,СВЦЭМ!$A$39:$A$782,$A62,СВЦЭМ!$B$39:$B$782,G$47)+'СЕТ СН'!$G$12+СВЦЭМ!$D$10+'СЕТ СН'!$G$5-'СЕТ СН'!$G$20</f>
        <v>3779.84792612</v>
      </c>
      <c r="H62" s="36">
        <f>SUMIFS(СВЦЭМ!$C$39:$C$782,СВЦЭМ!$A$39:$A$782,$A62,СВЦЭМ!$B$39:$B$782,H$47)+'СЕТ СН'!$G$12+СВЦЭМ!$D$10+'СЕТ СН'!$G$5-'СЕТ СН'!$G$20</f>
        <v>3782.17484724</v>
      </c>
      <c r="I62" s="36">
        <f>SUMIFS(СВЦЭМ!$C$39:$C$782,СВЦЭМ!$A$39:$A$782,$A62,СВЦЭМ!$B$39:$B$782,I$47)+'СЕТ СН'!$G$12+СВЦЭМ!$D$10+'СЕТ СН'!$G$5-'СЕТ СН'!$G$20</f>
        <v>3723.5147353399998</v>
      </c>
      <c r="J62" s="36">
        <f>SUMIFS(СВЦЭМ!$C$39:$C$782,СВЦЭМ!$A$39:$A$782,$A62,СВЦЭМ!$B$39:$B$782,J$47)+'СЕТ СН'!$G$12+СВЦЭМ!$D$10+'СЕТ СН'!$G$5-'СЕТ СН'!$G$20</f>
        <v>3665.53589551</v>
      </c>
      <c r="K62" s="36">
        <f>SUMIFS(СВЦЭМ!$C$39:$C$782,СВЦЭМ!$A$39:$A$782,$A62,СВЦЭМ!$B$39:$B$782,K$47)+'СЕТ СН'!$G$12+СВЦЭМ!$D$10+'СЕТ СН'!$G$5-'СЕТ СН'!$G$20</f>
        <v>3633.4329937500002</v>
      </c>
      <c r="L62" s="36">
        <f>SUMIFS(СВЦЭМ!$C$39:$C$782,СВЦЭМ!$A$39:$A$782,$A62,СВЦЭМ!$B$39:$B$782,L$47)+'СЕТ СН'!$G$12+СВЦЭМ!$D$10+'СЕТ СН'!$G$5-'СЕТ СН'!$G$20</f>
        <v>3623.1767539900002</v>
      </c>
      <c r="M62" s="36">
        <f>SUMIFS(СВЦЭМ!$C$39:$C$782,СВЦЭМ!$A$39:$A$782,$A62,СВЦЭМ!$B$39:$B$782,M$47)+'СЕТ СН'!$G$12+СВЦЭМ!$D$10+'СЕТ СН'!$G$5-'СЕТ СН'!$G$20</f>
        <v>3637.96106035</v>
      </c>
      <c r="N62" s="36">
        <f>SUMIFS(СВЦЭМ!$C$39:$C$782,СВЦЭМ!$A$39:$A$782,$A62,СВЦЭМ!$B$39:$B$782,N$47)+'СЕТ СН'!$G$12+СВЦЭМ!$D$10+'СЕТ СН'!$G$5-'СЕТ СН'!$G$20</f>
        <v>3648.9766045199999</v>
      </c>
      <c r="O62" s="36">
        <f>SUMIFS(СВЦЭМ!$C$39:$C$782,СВЦЭМ!$A$39:$A$782,$A62,СВЦЭМ!$B$39:$B$782,O$47)+'СЕТ СН'!$G$12+СВЦЭМ!$D$10+'СЕТ СН'!$G$5-'СЕТ СН'!$G$20</f>
        <v>3680.9222986599998</v>
      </c>
      <c r="P62" s="36">
        <f>SUMIFS(СВЦЭМ!$C$39:$C$782,СВЦЭМ!$A$39:$A$782,$A62,СВЦЭМ!$B$39:$B$782,P$47)+'СЕТ СН'!$G$12+СВЦЭМ!$D$10+'СЕТ СН'!$G$5-'СЕТ СН'!$G$20</f>
        <v>3724.7816535599995</v>
      </c>
      <c r="Q62" s="36">
        <f>SUMIFS(СВЦЭМ!$C$39:$C$782,СВЦЭМ!$A$39:$A$782,$A62,СВЦЭМ!$B$39:$B$782,Q$47)+'СЕТ СН'!$G$12+СВЦЭМ!$D$10+'СЕТ СН'!$G$5-'СЕТ СН'!$G$20</f>
        <v>3744.8583332600001</v>
      </c>
      <c r="R62" s="36">
        <f>SUMIFS(СВЦЭМ!$C$39:$C$782,СВЦЭМ!$A$39:$A$782,$A62,СВЦЭМ!$B$39:$B$782,R$47)+'СЕТ СН'!$G$12+СВЦЭМ!$D$10+'СЕТ СН'!$G$5-'СЕТ СН'!$G$20</f>
        <v>3728.9002009999999</v>
      </c>
      <c r="S62" s="36">
        <f>SUMIFS(СВЦЭМ!$C$39:$C$782,СВЦЭМ!$A$39:$A$782,$A62,СВЦЭМ!$B$39:$B$782,S$47)+'СЕТ СН'!$G$12+СВЦЭМ!$D$10+'СЕТ СН'!$G$5-'СЕТ СН'!$G$20</f>
        <v>3683.3372398900001</v>
      </c>
      <c r="T62" s="36">
        <f>SUMIFS(СВЦЭМ!$C$39:$C$782,СВЦЭМ!$A$39:$A$782,$A62,СВЦЭМ!$B$39:$B$782,T$47)+'СЕТ СН'!$G$12+СВЦЭМ!$D$10+'СЕТ СН'!$G$5-'СЕТ СН'!$G$20</f>
        <v>3588.0561488900003</v>
      </c>
      <c r="U62" s="36">
        <f>SUMIFS(СВЦЭМ!$C$39:$C$782,СВЦЭМ!$A$39:$A$782,$A62,СВЦЭМ!$B$39:$B$782,U$47)+'СЕТ СН'!$G$12+СВЦЭМ!$D$10+'СЕТ СН'!$G$5-'СЕТ СН'!$G$20</f>
        <v>3549.5749325500001</v>
      </c>
      <c r="V62" s="36">
        <f>SUMIFS(СВЦЭМ!$C$39:$C$782,СВЦЭМ!$A$39:$A$782,$A62,СВЦЭМ!$B$39:$B$782,V$47)+'СЕТ СН'!$G$12+СВЦЭМ!$D$10+'СЕТ СН'!$G$5-'СЕТ СН'!$G$20</f>
        <v>3548.9693826399998</v>
      </c>
      <c r="W62" s="36">
        <f>SUMIFS(СВЦЭМ!$C$39:$C$782,СВЦЭМ!$A$39:$A$782,$A62,СВЦЭМ!$B$39:$B$782,W$47)+'СЕТ СН'!$G$12+СВЦЭМ!$D$10+'СЕТ СН'!$G$5-'СЕТ СН'!$G$20</f>
        <v>3554.7661660899998</v>
      </c>
      <c r="X62" s="36">
        <f>SUMIFS(СВЦЭМ!$C$39:$C$782,СВЦЭМ!$A$39:$A$782,$A62,СВЦЭМ!$B$39:$B$782,X$47)+'СЕТ СН'!$G$12+СВЦЭМ!$D$10+'СЕТ СН'!$G$5-'СЕТ СН'!$G$20</f>
        <v>3552.38962571</v>
      </c>
      <c r="Y62" s="36">
        <f>SUMIFS(СВЦЭМ!$C$39:$C$782,СВЦЭМ!$A$39:$A$782,$A62,СВЦЭМ!$B$39:$B$782,Y$47)+'СЕТ СН'!$G$12+СВЦЭМ!$D$10+'СЕТ СН'!$G$5-'СЕТ СН'!$G$20</f>
        <v>3561.6913969900002</v>
      </c>
    </row>
    <row r="63" spans="1:25" ht="15.75" x14ac:dyDescent="0.2">
      <c r="A63" s="35">
        <f t="shared" si="1"/>
        <v>44271</v>
      </c>
      <c r="B63" s="36">
        <f>SUMIFS(СВЦЭМ!$C$39:$C$782,СВЦЭМ!$A$39:$A$782,$A63,СВЦЭМ!$B$39:$B$782,B$47)+'СЕТ СН'!$G$12+СВЦЭМ!$D$10+'СЕТ СН'!$G$5-'СЕТ СН'!$G$20</f>
        <v>3641.6319729699999</v>
      </c>
      <c r="C63" s="36">
        <f>SUMIFS(СВЦЭМ!$C$39:$C$782,СВЦЭМ!$A$39:$A$782,$A63,СВЦЭМ!$B$39:$B$782,C$47)+'СЕТ СН'!$G$12+СВЦЭМ!$D$10+'СЕТ СН'!$G$5-'СЕТ СН'!$G$20</f>
        <v>3734.5876166099997</v>
      </c>
      <c r="D63" s="36">
        <f>SUMIFS(СВЦЭМ!$C$39:$C$782,СВЦЭМ!$A$39:$A$782,$A63,СВЦЭМ!$B$39:$B$782,D$47)+'СЕТ СН'!$G$12+СВЦЭМ!$D$10+'СЕТ СН'!$G$5-'СЕТ СН'!$G$20</f>
        <v>3769.8423167199999</v>
      </c>
      <c r="E63" s="36">
        <f>SUMIFS(СВЦЭМ!$C$39:$C$782,СВЦЭМ!$A$39:$A$782,$A63,СВЦЭМ!$B$39:$B$782,E$47)+'СЕТ СН'!$G$12+СВЦЭМ!$D$10+'СЕТ СН'!$G$5-'СЕТ СН'!$G$20</f>
        <v>3772.95977434</v>
      </c>
      <c r="F63" s="36">
        <f>SUMIFS(СВЦЭМ!$C$39:$C$782,СВЦЭМ!$A$39:$A$782,$A63,СВЦЭМ!$B$39:$B$782,F$47)+'СЕТ СН'!$G$12+СВЦЭМ!$D$10+'СЕТ СН'!$G$5-'СЕТ СН'!$G$20</f>
        <v>3765.5075764599997</v>
      </c>
      <c r="G63" s="36">
        <f>SUMIFS(СВЦЭМ!$C$39:$C$782,СВЦЭМ!$A$39:$A$782,$A63,СВЦЭМ!$B$39:$B$782,G$47)+'СЕТ СН'!$G$12+СВЦЭМ!$D$10+'СЕТ СН'!$G$5-'СЕТ СН'!$G$20</f>
        <v>3772.1234757599996</v>
      </c>
      <c r="H63" s="36">
        <f>SUMIFS(СВЦЭМ!$C$39:$C$782,СВЦЭМ!$A$39:$A$782,$A63,СВЦЭМ!$B$39:$B$782,H$47)+'СЕТ СН'!$G$12+СВЦЭМ!$D$10+'СЕТ СН'!$G$5-'СЕТ СН'!$G$20</f>
        <v>3811.5530793299999</v>
      </c>
      <c r="I63" s="36">
        <f>SUMIFS(СВЦЭМ!$C$39:$C$782,СВЦЭМ!$A$39:$A$782,$A63,СВЦЭМ!$B$39:$B$782,I$47)+'СЕТ СН'!$G$12+СВЦЭМ!$D$10+'СЕТ СН'!$G$5-'СЕТ СН'!$G$20</f>
        <v>3861.6050585200001</v>
      </c>
      <c r="J63" s="36">
        <f>SUMIFS(СВЦЭМ!$C$39:$C$782,СВЦЭМ!$A$39:$A$782,$A63,СВЦЭМ!$B$39:$B$782,J$47)+'СЕТ СН'!$G$12+СВЦЭМ!$D$10+'СЕТ СН'!$G$5-'СЕТ СН'!$G$20</f>
        <v>4313.4828495000002</v>
      </c>
      <c r="K63" s="36">
        <f>SUMIFS(СВЦЭМ!$C$39:$C$782,СВЦЭМ!$A$39:$A$782,$A63,СВЦЭМ!$B$39:$B$782,K$47)+'СЕТ СН'!$G$12+СВЦЭМ!$D$10+'СЕТ СН'!$G$5-'СЕТ СН'!$G$20</f>
        <v>4300.8333044000001</v>
      </c>
      <c r="L63" s="36">
        <f>SUMIFS(СВЦЭМ!$C$39:$C$782,СВЦЭМ!$A$39:$A$782,$A63,СВЦЭМ!$B$39:$B$782,L$47)+'СЕТ СН'!$G$12+СВЦЭМ!$D$10+'СЕТ СН'!$G$5-'СЕТ СН'!$G$20</f>
        <v>5954.5603971800001</v>
      </c>
      <c r="M63" s="36">
        <f>SUMIFS(СВЦЭМ!$C$39:$C$782,СВЦЭМ!$A$39:$A$782,$A63,СВЦЭМ!$B$39:$B$782,M$47)+'СЕТ СН'!$G$12+СВЦЭМ!$D$10+'СЕТ СН'!$G$5-'СЕТ СН'!$G$20</f>
        <v>3654.7165857199998</v>
      </c>
      <c r="N63" s="36">
        <f>SUMIFS(СВЦЭМ!$C$39:$C$782,СВЦЭМ!$A$39:$A$782,$A63,СВЦЭМ!$B$39:$B$782,N$47)+'СЕТ СН'!$G$12+СВЦЭМ!$D$10+'СЕТ СН'!$G$5-'СЕТ СН'!$G$20</f>
        <v>3652.0691103700001</v>
      </c>
      <c r="O63" s="36">
        <f>SUMIFS(СВЦЭМ!$C$39:$C$782,СВЦЭМ!$A$39:$A$782,$A63,СВЦЭМ!$B$39:$B$782,O$47)+'СЕТ СН'!$G$12+СВЦЭМ!$D$10+'СЕТ СН'!$G$5-'СЕТ СН'!$G$20</f>
        <v>3681.4386638300002</v>
      </c>
      <c r="P63" s="36">
        <f>SUMIFS(СВЦЭМ!$C$39:$C$782,СВЦЭМ!$A$39:$A$782,$A63,СВЦЭМ!$B$39:$B$782,P$47)+'СЕТ СН'!$G$12+СВЦЭМ!$D$10+'СЕТ СН'!$G$5-'СЕТ СН'!$G$20</f>
        <v>3720.5637378900001</v>
      </c>
      <c r="Q63" s="36">
        <f>SUMIFS(СВЦЭМ!$C$39:$C$782,СВЦЭМ!$A$39:$A$782,$A63,СВЦЭМ!$B$39:$B$782,Q$47)+'СЕТ СН'!$G$12+СВЦЭМ!$D$10+'СЕТ СН'!$G$5-'СЕТ СН'!$G$20</f>
        <v>3726.5100938999999</v>
      </c>
      <c r="R63" s="36">
        <f>SUMIFS(СВЦЭМ!$C$39:$C$782,СВЦЭМ!$A$39:$A$782,$A63,СВЦЭМ!$B$39:$B$782,R$47)+'СЕТ СН'!$G$12+СВЦЭМ!$D$10+'СЕТ СН'!$G$5-'СЕТ СН'!$G$20</f>
        <v>3715.7791962199999</v>
      </c>
      <c r="S63" s="36">
        <f>SUMIFS(СВЦЭМ!$C$39:$C$782,СВЦЭМ!$A$39:$A$782,$A63,СВЦЭМ!$B$39:$B$782,S$47)+'СЕТ СН'!$G$12+СВЦЭМ!$D$10+'СЕТ СН'!$G$5-'СЕТ СН'!$G$20</f>
        <v>3706.5205360199998</v>
      </c>
      <c r="T63" s="36">
        <f>SUMIFS(СВЦЭМ!$C$39:$C$782,СВЦЭМ!$A$39:$A$782,$A63,СВЦЭМ!$B$39:$B$782,T$47)+'СЕТ СН'!$G$12+СВЦЭМ!$D$10+'СЕТ СН'!$G$5-'СЕТ СН'!$G$20</f>
        <v>3639.4474461</v>
      </c>
      <c r="U63" s="36">
        <f>SUMIFS(СВЦЭМ!$C$39:$C$782,СВЦЭМ!$A$39:$A$782,$A63,СВЦЭМ!$B$39:$B$782,U$47)+'СЕТ СН'!$G$12+СВЦЭМ!$D$10+'СЕТ СН'!$G$5-'СЕТ СН'!$G$20</f>
        <v>3605.2618069099999</v>
      </c>
      <c r="V63" s="36">
        <f>SUMIFS(СВЦЭМ!$C$39:$C$782,СВЦЭМ!$A$39:$A$782,$A63,СВЦЭМ!$B$39:$B$782,V$47)+'СЕТ СН'!$G$12+СВЦЭМ!$D$10+'СЕТ СН'!$G$5-'СЕТ СН'!$G$20</f>
        <v>3611.2647252300003</v>
      </c>
      <c r="W63" s="36">
        <f>SUMIFS(СВЦЭМ!$C$39:$C$782,СВЦЭМ!$A$39:$A$782,$A63,СВЦЭМ!$B$39:$B$782,W$47)+'СЕТ СН'!$G$12+СВЦЭМ!$D$10+'СЕТ СН'!$G$5-'СЕТ СН'!$G$20</f>
        <v>3627.5869536700002</v>
      </c>
      <c r="X63" s="36">
        <f>SUMIFS(СВЦЭМ!$C$39:$C$782,СВЦЭМ!$A$39:$A$782,$A63,СВЦЭМ!$B$39:$B$782,X$47)+'СЕТ СН'!$G$12+СВЦЭМ!$D$10+'СЕТ СН'!$G$5-'СЕТ СН'!$G$20</f>
        <v>3643.6267498299999</v>
      </c>
      <c r="Y63" s="36">
        <f>SUMIFS(СВЦЭМ!$C$39:$C$782,СВЦЭМ!$A$39:$A$782,$A63,СВЦЭМ!$B$39:$B$782,Y$47)+'СЕТ СН'!$G$12+СВЦЭМ!$D$10+'СЕТ СН'!$G$5-'СЕТ СН'!$G$20</f>
        <v>3678.10492922</v>
      </c>
    </row>
    <row r="64" spans="1:25" ht="15.75" x14ac:dyDescent="0.2">
      <c r="A64" s="35">
        <f t="shared" si="1"/>
        <v>44272</v>
      </c>
      <c r="B64" s="36">
        <f>SUMIFS(СВЦЭМ!$C$39:$C$782,СВЦЭМ!$A$39:$A$782,$A64,СВЦЭМ!$B$39:$B$782,B$47)+'СЕТ СН'!$G$12+СВЦЭМ!$D$10+'СЕТ СН'!$G$5-'СЕТ СН'!$G$20</f>
        <v>3766.8180428999999</v>
      </c>
      <c r="C64" s="36">
        <f>SUMIFS(СВЦЭМ!$C$39:$C$782,СВЦЭМ!$A$39:$A$782,$A64,СВЦЭМ!$B$39:$B$782,C$47)+'СЕТ СН'!$G$12+СВЦЭМ!$D$10+'СЕТ СН'!$G$5-'СЕТ СН'!$G$20</f>
        <v>3795.9043137199997</v>
      </c>
      <c r="D64" s="36">
        <f>SUMIFS(СВЦЭМ!$C$39:$C$782,СВЦЭМ!$A$39:$A$782,$A64,СВЦЭМ!$B$39:$B$782,D$47)+'СЕТ СН'!$G$12+СВЦЭМ!$D$10+'СЕТ СН'!$G$5-'СЕТ СН'!$G$20</f>
        <v>3778.2771642999996</v>
      </c>
      <c r="E64" s="36">
        <f>SUMIFS(СВЦЭМ!$C$39:$C$782,СВЦЭМ!$A$39:$A$782,$A64,СВЦЭМ!$B$39:$B$782,E$47)+'СЕТ СН'!$G$12+СВЦЭМ!$D$10+'СЕТ СН'!$G$5-'СЕТ СН'!$G$20</f>
        <v>3774.0765062999999</v>
      </c>
      <c r="F64" s="36">
        <f>SUMIFS(СВЦЭМ!$C$39:$C$782,СВЦЭМ!$A$39:$A$782,$A64,СВЦЭМ!$B$39:$B$782,F$47)+'СЕТ СН'!$G$12+СВЦЭМ!$D$10+'СЕТ СН'!$G$5-'СЕТ СН'!$G$20</f>
        <v>3777.1577175299999</v>
      </c>
      <c r="G64" s="36">
        <f>SUMIFS(СВЦЭМ!$C$39:$C$782,СВЦЭМ!$A$39:$A$782,$A64,СВЦЭМ!$B$39:$B$782,G$47)+'СЕТ СН'!$G$12+СВЦЭМ!$D$10+'СЕТ СН'!$G$5-'СЕТ СН'!$G$20</f>
        <v>3786.0989914399997</v>
      </c>
      <c r="H64" s="36">
        <f>SUMIFS(СВЦЭМ!$C$39:$C$782,СВЦЭМ!$A$39:$A$782,$A64,СВЦЭМ!$B$39:$B$782,H$47)+'СЕТ СН'!$G$12+СВЦЭМ!$D$10+'СЕТ СН'!$G$5-'СЕТ СН'!$G$20</f>
        <v>3799.8368034199998</v>
      </c>
      <c r="I64" s="36">
        <f>SUMIFS(СВЦЭМ!$C$39:$C$782,СВЦЭМ!$A$39:$A$782,$A64,СВЦЭМ!$B$39:$B$782,I$47)+'СЕТ СН'!$G$12+СВЦЭМ!$D$10+'СЕТ СН'!$G$5-'СЕТ СН'!$G$20</f>
        <v>3762.7464646899998</v>
      </c>
      <c r="J64" s="36">
        <f>SUMIFS(СВЦЭМ!$C$39:$C$782,СВЦЭМ!$A$39:$A$782,$A64,СВЦЭМ!$B$39:$B$782,J$47)+'СЕТ СН'!$G$12+СВЦЭМ!$D$10+'СЕТ СН'!$G$5-'СЕТ СН'!$G$20</f>
        <v>3719.2609211600002</v>
      </c>
      <c r="K64" s="36">
        <f>SUMIFS(СВЦЭМ!$C$39:$C$782,СВЦЭМ!$A$39:$A$782,$A64,СВЦЭМ!$B$39:$B$782,K$47)+'СЕТ СН'!$G$12+СВЦЭМ!$D$10+'СЕТ СН'!$G$5-'СЕТ СН'!$G$20</f>
        <v>3708.6406307899997</v>
      </c>
      <c r="L64" s="36">
        <f>SUMIFS(СВЦЭМ!$C$39:$C$782,СВЦЭМ!$A$39:$A$782,$A64,СВЦЭМ!$B$39:$B$782,L$47)+'СЕТ СН'!$G$12+СВЦЭМ!$D$10+'СЕТ СН'!$G$5-'СЕТ СН'!$G$20</f>
        <v>3703.85826868</v>
      </c>
      <c r="M64" s="36">
        <f>SUMIFS(СВЦЭМ!$C$39:$C$782,СВЦЭМ!$A$39:$A$782,$A64,СВЦЭМ!$B$39:$B$782,M$47)+'СЕТ СН'!$G$12+СВЦЭМ!$D$10+'СЕТ СН'!$G$5-'СЕТ СН'!$G$20</f>
        <v>3706.1949171799997</v>
      </c>
      <c r="N64" s="36">
        <f>SUMIFS(СВЦЭМ!$C$39:$C$782,СВЦЭМ!$A$39:$A$782,$A64,СВЦЭМ!$B$39:$B$782,N$47)+'СЕТ СН'!$G$12+СВЦЭМ!$D$10+'СЕТ СН'!$G$5-'СЕТ СН'!$G$20</f>
        <v>3709.8700729499997</v>
      </c>
      <c r="O64" s="36">
        <f>SUMIFS(СВЦЭМ!$C$39:$C$782,СВЦЭМ!$A$39:$A$782,$A64,СВЦЭМ!$B$39:$B$782,O$47)+'СЕТ СН'!$G$12+СВЦЭМ!$D$10+'СЕТ СН'!$G$5-'СЕТ СН'!$G$20</f>
        <v>3729.51928116</v>
      </c>
      <c r="P64" s="36">
        <f>SUMIFS(СВЦЭМ!$C$39:$C$782,СВЦЭМ!$A$39:$A$782,$A64,СВЦЭМ!$B$39:$B$782,P$47)+'СЕТ СН'!$G$12+СВЦЭМ!$D$10+'СЕТ СН'!$G$5-'СЕТ СН'!$G$20</f>
        <v>3770.51263578</v>
      </c>
      <c r="Q64" s="36">
        <f>SUMIFS(СВЦЭМ!$C$39:$C$782,СВЦЭМ!$A$39:$A$782,$A64,СВЦЭМ!$B$39:$B$782,Q$47)+'СЕТ СН'!$G$12+СВЦЭМ!$D$10+'СЕТ СН'!$G$5-'СЕТ СН'!$G$20</f>
        <v>3803.2968461800001</v>
      </c>
      <c r="R64" s="36">
        <f>SUMIFS(СВЦЭМ!$C$39:$C$782,СВЦЭМ!$A$39:$A$782,$A64,СВЦЭМ!$B$39:$B$782,R$47)+'СЕТ СН'!$G$12+СВЦЭМ!$D$10+'СЕТ СН'!$G$5-'СЕТ СН'!$G$20</f>
        <v>3783.2632257099999</v>
      </c>
      <c r="S64" s="36">
        <f>SUMIFS(СВЦЭМ!$C$39:$C$782,СВЦЭМ!$A$39:$A$782,$A64,СВЦЭМ!$B$39:$B$782,S$47)+'СЕТ СН'!$G$12+СВЦЭМ!$D$10+'СЕТ СН'!$G$5-'СЕТ СН'!$G$20</f>
        <v>3757.5788404699997</v>
      </c>
      <c r="T64" s="36">
        <f>SUMIFS(СВЦЭМ!$C$39:$C$782,СВЦЭМ!$A$39:$A$782,$A64,СВЦЭМ!$B$39:$B$782,T$47)+'СЕТ СН'!$G$12+СВЦЭМ!$D$10+'СЕТ СН'!$G$5-'СЕТ СН'!$G$20</f>
        <v>3699.1409446299999</v>
      </c>
      <c r="U64" s="36">
        <f>SUMIFS(СВЦЭМ!$C$39:$C$782,СВЦЭМ!$A$39:$A$782,$A64,СВЦЭМ!$B$39:$B$782,U$47)+'СЕТ СН'!$G$12+СВЦЭМ!$D$10+'СЕТ СН'!$G$5-'СЕТ СН'!$G$20</f>
        <v>3666.5947434499999</v>
      </c>
      <c r="V64" s="36">
        <f>SUMIFS(СВЦЭМ!$C$39:$C$782,СВЦЭМ!$A$39:$A$782,$A64,СВЦЭМ!$B$39:$B$782,V$47)+'СЕТ СН'!$G$12+СВЦЭМ!$D$10+'СЕТ СН'!$G$5-'СЕТ СН'!$G$20</f>
        <v>3661.0971601400001</v>
      </c>
      <c r="W64" s="36">
        <f>SUMIFS(СВЦЭМ!$C$39:$C$782,СВЦЭМ!$A$39:$A$782,$A64,СВЦЭМ!$B$39:$B$782,W$47)+'СЕТ СН'!$G$12+СВЦЭМ!$D$10+'СЕТ СН'!$G$5-'СЕТ СН'!$G$20</f>
        <v>3670.6153210699999</v>
      </c>
      <c r="X64" s="36">
        <f>SUMIFS(СВЦЭМ!$C$39:$C$782,СВЦЭМ!$A$39:$A$782,$A64,СВЦЭМ!$B$39:$B$782,X$47)+'СЕТ СН'!$G$12+СВЦЭМ!$D$10+'СЕТ СН'!$G$5-'СЕТ СН'!$G$20</f>
        <v>3685.3518926799998</v>
      </c>
      <c r="Y64" s="36">
        <f>SUMIFS(СВЦЭМ!$C$39:$C$782,СВЦЭМ!$A$39:$A$782,$A64,СВЦЭМ!$B$39:$B$782,Y$47)+'СЕТ СН'!$G$12+СВЦЭМ!$D$10+'СЕТ СН'!$G$5-'СЕТ СН'!$G$20</f>
        <v>3692.0305055099998</v>
      </c>
    </row>
    <row r="65" spans="1:27" ht="15.75" x14ac:dyDescent="0.2">
      <c r="A65" s="35">
        <f t="shared" si="1"/>
        <v>44273</v>
      </c>
      <c r="B65" s="36">
        <f>SUMIFS(СВЦЭМ!$C$39:$C$782,СВЦЭМ!$A$39:$A$782,$A65,СВЦЭМ!$B$39:$B$782,B$47)+'СЕТ СН'!$G$12+СВЦЭМ!$D$10+'СЕТ СН'!$G$5-'СЕТ СН'!$G$20</f>
        <v>3710.5490496499997</v>
      </c>
      <c r="C65" s="36">
        <f>SUMIFS(СВЦЭМ!$C$39:$C$782,СВЦЭМ!$A$39:$A$782,$A65,СВЦЭМ!$B$39:$B$782,C$47)+'СЕТ СН'!$G$12+СВЦЭМ!$D$10+'СЕТ СН'!$G$5-'СЕТ СН'!$G$20</f>
        <v>3785.2264194299996</v>
      </c>
      <c r="D65" s="36">
        <f>SUMIFS(СВЦЭМ!$C$39:$C$782,СВЦЭМ!$A$39:$A$782,$A65,СВЦЭМ!$B$39:$B$782,D$47)+'СЕТ СН'!$G$12+СВЦЭМ!$D$10+'СЕТ СН'!$G$5-'СЕТ СН'!$G$20</f>
        <v>3855.6055243299998</v>
      </c>
      <c r="E65" s="36">
        <f>SUMIFS(СВЦЭМ!$C$39:$C$782,СВЦЭМ!$A$39:$A$782,$A65,СВЦЭМ!$B$39:$B$782,E$47)+'СЕТ СН'!$G$12+СВЦЭМ!$D$10+'СЕТ СН'!$G$5-'СЕТ СН'!$G$20</f>
        <v>3859.6710161800002</v>
      </c>
      <c r="F65" s="36">
        <f>SUMIFS(СВЦЭМ!$C$39:$C$782,СВЦЭМ!$A$39:$A$782,$A65,СВЦЭМ!$B$39:$B$782,F$47)+'СЕТ СН'!$G$12+СВЦЭМ!$D$10+'СЕТ СН'!$G$5-'СЕТ СН'!$G$20</f>
        <v>3864.8673869200002</v>
      </c>
      <c r="G65" s="36">
        <f>SUMIFS(СВЦЭМ!$C$39:$C$782,СВЦЭМ!$A$39:$A$782,$A65,СВЦЭМ!$B$39:$B$782,G$47)+'СЕТ СН'!$G$12+СВЦЭМ!$D$10+'СЕТ СН'!$G$5-'СЕТ СН'!$G$20</f>
        <v>3860.7439050900002</v>
      </c>
      <c r="H65" s="36">
        <f>SUMIFS(СВЦЭМ!$C$39:$C$782,СВЦЭМ!$A$39:$A$782,$A65,СВЦЭМ!$B$39:$B$782,H$47)+'СЕТ СН'!$G$12+СВЦЭМ!$D$10+'СЕТ СН'!$G$5-'СЕТ СН'!$G$20</f>
        <v>3816.54489698</v>
      </c>
      <c r="I65" s="36">
        <f>SUMIFS(СВЦЭМ!$C$39:$C$782,СВЦЭМ!$A$39:$A$782,$A65,СВЦЭМ!$B$39:$B$782,I$47)+'СЕТ СН'!$G$12+СВЦЭМ!$D$10+'СЕТ СН'!$G$5-'СЕТ СН'!$G$20</f>
        <v>3748.1771168699997</v>
      </c>
      <c r="J65" s="36">
        <f>SUMIFS(СВЦЭМ!$C$39:$C$782,СВЦЭМ!$A$39:$A$782,$A65,СВЦЭМ!$B$39:$B$782,J$47)+'СЕТ СН'!$G$12+СВЦЭМ!$D$10+'СЕТ СН'!$G$5-'СЕТ СН'!$G$20</f>
        <v>3705.1770172699999</v>
      </c>
      <c r="K65" s="36">
        <f>SUMIFS(СВЦЭМ!$C$39:$C$782,СВЦЭМ!$A$39:$A$782,$A65,СВЦЭМ!$B$39:$B$782,K$47)+'СЕТ СН'!$G$12+СВЦЭМ!$D$10+'СЕТ СН'!$G$5-'СЕТ СН'!$G$20</f>
        <v>3679.1537882500002</v>
      </c>
      <c r="L65" s="36">
        <f>SUMIFS(СВЦЭМ!$C$39:$C$782,СВЦЭМ!$A$39:$A$782,$A65,СВЦЭМ!$B$39:$B$782,L$47)+'СЕТ СН'!$G$12+СВЦЭМ!$D$10+'СЕТ СН'!$G$5-'СЕТ СН'!$G$20</f>
        <v>3679.0127531600001</v>
      </c>
      <c r="M65" s="36">
        <f>SUMIFS(СВЦЭМ!$C$39:$C$782,СВЦЭМ!$A$39:$A$782,$A65,СВЦЭМ!$B$39:$B$782,M$47)+'СЕТ СН'!$G$12+СВЦЭМ!$D$10+'СЕТ СН'!$G$5-'СЕТ СН'!$G$20</f>
        <v>3685.7122008899996</v>
      </c>
      <c r="N65" s="36">
        <f>SUMIFS(СВЦЭМ!$C$39:$C$782,СВЦЭМ!$A$39:$A$782,$A65,СВЦЭМ!$B$39:$B$782,N$47)+'СЕТ СН'!$G$12+СВЦЭМ!$D$10+'СЕТ СН'!$G$5-'СЕТ СН'!$G$20</f>
        <v>3693.3580962199999</v>
      </c>
      <c r="O65" s="36">
        <f>SUMIFS(СВЦЭМ!$C$39:$C$782,СВЦЭМ!$A$39:$A$782,$A65,СВЦЭМ!$B$39:$B$782,O$47)+'СЕТ СН'!$G$12+СВЦЭМ!$D$10+'СЕТ СН'!$G$5-'СЕТ СН'!$G$20</f>
        <v>3709.7847261699999</v>
      </c>
      <c r="P65" s="36">
        <f>SUMIFS(СВЦЭМ!$C$39:$C$782,СВЦЭМ!$A$39:$A$782,$A65,СВЦЭМ!$B$39:$B$782,P$47)+'СЕТ СН'!$G$12+СВЦЭМ!$D$10+'СЕТ СН'!$G$5-'СЕТ СН'!$G$20</f>
        <v>3751.1759457799999</v>
      </c>
      <c r="Q65" s="36">
        <f>SUMIFS(СВЦЭМ!$C$39:$C$782,СВЦЭМ!$A$39:$A$782,$A65,СВЦЭМ!$B$39:$B$782,Q$47)+'СЕТ СН'!$G$12+СВЦЭМ!$D$10+'СЕТ СН'!$G$5-'СЕТ СН'!$G$20</f>
        <v>3783.1640781699998</v>
      </c>
      <c r="R65" s="36">
        <f>SUMIFS(СВЦЭМ!$C$39:$C$782,СВЦЭМ!$A$39:$A$782,$A65,СВЦЭМ!$B$39:$B$782,R$47)+'СЕТ СН'!$G$12+СВЦЭМ!$D$10+'СЕТ СН'!$G$5-'СЕТ СН'!$G$20</f>
        <v>3767.5806951499999</v>
      </c>
      <c r="S65" s="36">
        <f>SUMIFS(СВЦЭМ!$C$39:$C$782,СВЦЭМ!$A$39:$A$782,$A65,СВЦЭМ!$B$39:$B$782,S$47)+'СЕТ СН'!$G$12+СВЦЭМ!$D$10+'СЕТ СН'!$G$5-'СЕТ СН'!$G$20</f>
        <v>3752.2151960599999</v>
      </c>
      <c r="T65" s="36">
        <f>SUMIFS(СВЦЭМ!$C$39:$C$782,СВЦЭМ!$A$39:$A$782,$A65,СВЦЭМ!$B$39:$B$782,T$47)+'СЕТ СН'!$G$12+СВЦЭМ!$D$10+'СЕТ СН'!$G$5-'СЕТ СН'!$G$20</f>
        <v>3675.77436395</v>
      </c>
      <c r="U65" s="36">
        <f>SUMIFS(СВЦЭМ!$C$39:$C$782,СВЦЭМ!$A$39:$A$782,$A65,СВЦЭМ!$B$39:$B$782,U$47)+'СЕТ СН'!$G$12+СВЦЭМ!$D$10+'СЕТ СН'!$G$5-'СЕТ СН'!$G$20</f>
        <v>3645.6378211299998</v>
      </c>
      <c r="V65" s="36">
        <f>SUMIFS(СВЦЭМ!$C$39:$C$782,СВЦЭМ!$A$39:$A$782,$A65,СВЦЭМ!$B$39:$B$782,V$47)+'СЕТ СН'!$G$12+СВЦЭМ!$D$10+'СЕТ СН'!$G$5-'СЕТ СН'!$G$20</f>
        <v>3651.78918927</v>
      </c>
      <c r="W65" s="36">
        <f>SUMIFS(СВЦЭМ!$C$39:$C$782,СВЦЭМ!$A$39:$A$782,$A65,СВЦЭМ!$B$39:$B$782,W$47)+'СЕТ СН'!$G$12+СВЦЭМ!$D$10+'СЕТ СН'!$G$5-'СЕТ СН'!$G$20</f>
        <v>3658.83401413</v>
      </c>
      <c r="X65" s="36">
        <f>SUMIFS(СВЦЭМ!$C$39:$C$782,СВЦЭМ!$A$39:$A$782,$A65,СВЦЭМ!$B$39:$B$782,X$47)+'СЕТ СН'!$G$12+СВЦЭМ!$D$10+'СЕТ СН'!$G$5-'СЕТ СН'!$G$20</f>
        <v>3665.5592852199998</v>
      </c>
      <c r="Y65" s="36">
        <f>SUMIFS(СВЦЭМ!$C$39:$C$782,СВЦЭМ!$A$39:$A$782,$A65,СВЦЭМ!$B$39:$B$782,Y$47)+'СЕТ СН'!$G$12+СВЦЭМ!$D$10+'СЕТ СН'!$G$5-'СЕТ СН'!$G$20</f>
        <v>3676.1393280299999</v>
      </c>
    </row>
    <row r="66" spans="1:27" ht="15.75" x14ac:dyDescent="0.2">
      <c r="A66" s="35">
        <f t="shared" si="1"/>
        <v>44274</v>
      </c>
      <c r="B66" s="36">
        <f>SUMIFS(СВЦЭМ!$C$39:$C$782,СВЦЭМ!$A$39:$A$782,$A66,СВЦЭМ!$B$39:$B$782,B$47)+'СЕТ СН'!$G$12+СВЦЭМ!$D$10+'СЕТ СН'!$G$5-'СЕТ СН'!$G$20</f>
        <v>3666.59296378</v>
      </c>
      <c r="C66" s="36">
        <f>SUMIFS(СВЦЭМ!$C$39:$C$782,СВЦЭМ!$A$39:$A$782,$A66,СВЦЭМ!$B$39:$B$782,C$47)+'СЕТ СН'!$G$12+СВЦЭМ!$D$10+'СЕТ СН'!$G$5-'СЕТ СН'!$G$20</f>
        <v>3733.3469916599997</v>
      </c>
      <c r="D66" s="36">
        <f>SUMIFS(СВЦЭМ!$C$39:$C$782,СВЦЭМ!$A$39:$A$782,$A66,СВЦЭМ!$B$39:$B$782,D$47)+'СЕТ СН'!$G$12+СВЦЭМ!$D$10+'СЕТ СН'!$G$5-'СЕТ СН'!$G$20</f>
        <v>3808.4087910600001</v>
      </c>
      <c r="E66" s="36">
        <f>SUMIFS(СВЦЭМ!$C$39:$C$782,СВЦЭМ!$A$39:$A$782,$A66,СВЦЭМ!$B$39:$B$782,E$47)+'СЕТ СН'!$G$12+СВЦЭМ!$D$10+'СЕТ СН'!$G$5-'СЕТ СН'!$G$20</f>
        <v>3812.2851360300001</v>
      </c>
      <c r="F66" s="36">
        <f>SUMIFS(СВЦЭМ!$C$39:$C$782,СВЦЭМ!$A$39:$A$782,$A66,СВЦЭМ!$B$39:$B$782,F$47)+'СЕТ СН'!$G$12+СВЦЭМ!$D$10+'СЕТ СН'!$G$5-'СЕТ СН'!$G$20</f>
        <v>3834.63573954</v>
      </c>
      <c r="G66" s="36">
        <f>SUMIFS(СВЦЭМ!$C$39:$C$782,СВЦЭМ!$A$39:$A$782,$A66,СВЦЭМ!$B$39:$B$782,G$47)+'СЕТ СН'!$G$12+СВЦЭМ!$D$10+'СЕТ СН'!$G$5-'СЕТ СН'!$G$20</f>
        <v>3815.0661834699999</v>
      </c>
      <c r="H66" s="36">
        <f>SUMIFS(СВЦЭМ!$C$39:$C$782,СВЦЭМ!$A$39:$A$782,$A66,СВЦЭМ!$B$39:$B$782,H$47)+'СЕТ СН'!$G$12+СВЦЭМ!$D$10+'СЕТ СН'!$G$5-'СЕТ СН'!$G$20</f>
        <v>3756.87777646</v>
      </c>
      <c r="I66" s="36">
        <f>SUMIFS(СВЦЭМ!$C$39:$C$782,СВЦЭМ!$A$39:$A$782,$A66,СВЦЭМ!$B$39:$B$782,I$47)+'СЕТ СН'!$G$12+СВЦЭМ!$D$10+'СЕТ СН'!$G$5-'СЕТ СН'!$G$20</f>
        <v>3703.5941648899998</v>
      </c>
      <c r="J66" s="36">
        <f>SUMIFS(СВЦЭМ!$C$39:$C$782,СВЦЭМ!$A$39:$A$782,$A66,СВЦЭМ!$B$39:$B$782,J$47)+'СЕТ СН'!$G$12+СВЦЭМ!$D$10+'СЕТ СН'!$G$5-'СЕТ СН'!$G$20</f>
        <v>3656.5691022299998</v>
      </c>
      <c r="K66" s="36">
        <f>SUMIFS(СВЦЭМ!$C$39:$C$782,СВЦЭМ!$A$39:$A$782,$A66,СВЦЭМ!$B$39:$B$782,K$47)+'СЕТ СН'!$G$12+СВЦЭМ!$D$10+'СЕТ СН'!$G$5-'СЕТ СН'!$G$20</f>
        <v>3632.6091692600003</v>
      </c>
      <c r="L66" s="36">
        <f>SUMIFS(СВЦЭМ!$C$39:$C$782,СВЦЭМ!$A$39:$A$782,$A66,СВЦЭМ!$B$39:$B$782,L$47)+'СЕТ СН'!$G$12+СВЦЭМ!$D$10+'СЕТ СН'!$G$5-'СЕТ СН'!$G$20</f>
        <v>3626.36959256</v>
      </c>
      <c r="M66" s="36">
        <f>SUMIFS(СВЦЭМ!$C$39:$C$782,СВЦЭМ!$A$39:$A$782,$A66,СВЦЭМ!$B$39:$B$782,M$47)+'СЕТ СН'!$G$12+СВЦЭМ!$D$10+'СЕТ СН'!$G$5-'СЕТ СН'!$G$20</f>
        <v>3632.57996783</v>
      </c>
      <c r="N66" s="36">
        <f>SUMIFS(СВЦЭМ!$C$39:$C$782,СВЦЭМ!$A$39:$A$782,$A66,СВЦЭМ!$B$39:$B$782,N$47)+'СЕТ СН'!$G$12+СВЦЭМ!$D$10+'СЕТ СН'!$G$5-'СЕТ СН'!$G$20</f>
        <v>3650.9803283900001</v>
      </c>
      <c r="O66" s="36">
        <f>SUMIFS(СВЦЭМ!$C$39:$C$782,СВЦЭМ!$A$39:$A$782,$A66,СВЦЭМ!$B$39:$B$782,O$47)+'СЕТ СН'!$G$12+СВЦЭМ!$D$10+'СЕТ СН'!$G$5-'СЕТ СН'!$G$20</f>
        <v>3656.5884497900001</v>
      </c>
      <c r="P66" s="36">
        <f>SUMIFS(СВЦЭМ!$C$39:$C$782,СВЦЭМ!$A$39:$A$782,$A66,СВЦЭМ!$B$39:$B$782,P$47)+'СЕТ СН'!$G$12+СВЦЭМ!$D$10+'СЕТ СН'!$G$5-'СЕТ СН'!$G$20</f>
        <v>3696.8825405299999</v>
      </c>
      <c r="Q66" s="36">
        <f>SUMIFS(СВЦЭМ!$C$39:$C$782,СВЦЭМ!$A$39:$A$782,$A66,СВЦЭМ!$B$39:$B$782,Q$47)+'СЕТ СН'!$G$12+СВЦЭМ!$D$10+'СЕТ СН'!$G$5-'СЕТ СН'!$G$20</f>
        <v>3734.3730073999996</v>
      </c>
      <c r="R66" s="36">
        <f>SUMIFS(СВЦЭМ!$C$39:$C$782,СВЦЭМ!$A$39:$A$782,$A66,СВЦЭМ!$B$39:$B$782,R$47)+'СЕТ СН'!$G$12+СВЦЭМ!$D$10+'СЕТ СН'!$G$5-'СЕТ СН'!$G$20</f>
        <v>3740.5649584299999</v>
      </c>
      <c r="S66" s="36">
        <f>SUMIFS(СВЦЭМ!$C$39:$C$782,СВЦЭМ!$A$39:$A$782,$A66,СВЦЭМ!$B$39:$B$782,S$47)+'СЕТ СН'!$G$12+СВЦЭМ!$D$10+'СЕТ СН'!$G$5-'СЕТ СН'!$G$20</f>
        <v>3730.3161900300001</v>
      </c>
      <c r="T66" s="36">
        <f>SUMIFS(СВЦЭМ!$C$39:$C$782,СВЦЭМ!$A$39:$A$782,$A66,СВЦЭМ!$B$39:$B$782,T$47)+'СЕТ СН'!$G$12+СВЦЭМ!$D$10+'СЕТ СН'!$G$5-'СЕТ СН'!$G$20</f>
        <v>3659.19934147</v>
      </c>
      <c r="U66" s="36">
        <f>SUMIFS(СВЦЭМ!$C$39:$C$782,СВЦЭМ!$A$39:$A$782,$A66,СВЦЭМ!$B$39:$B$782,U$47)+'СЕТ СН'!$G$12+СВЦЭМ!$D$10+'СЕТ СН'!$G$5-'СЕТ СН'!$G$20</f>
        <v>3618.4884011899999</v>
      </c>
      <c r="V66" s="36">
        <f>SUMIFS(СВЦЭМ!$C$39:$C$782,СВЦЭМ!$A$39:$A$782,$A66,СВЦЭМ!$B$39:$B$782,V$47)+'СЕТ СН'!$G$12+СВЦЭМ!$D$10+'СЕТ СН'!$G$5-'СЕТ СН'!$G$20</f>
        <v>3612.12218854</v>
      </c>
      <c r="W66" s="36">
        <f>SUMIFS(СВЦЭМ!$C$39:$C$782,СВЦЭМ!$A$39:$A$782,$A66,СВЦЭМ!$B$39:$B$782,W$47)+'СЕТ СН'!$G$12+СВЦЭМ!$D$10+'СЕТ СН'!$G$5-'СЕТ СН'!$G$20</f>
        <v>3617.0237485500002</v>
      </c>
      <c r="X66" s="36">
        <f>SUMIFS(СВЦЭМ!$C$39:$C$782,СВЦЭМ!$A$39:$A$782,$A66,СВЦЭМ!$B$39:$B$782,X$47)+'СЕТ СН'!$G$12+СВЦЭМ!$D$10+'СЕТ СН'!$G$5-'СЕТ СН'!$G$20</f>
        <v>3641.7552910599998</v>
      </c>
      <c r="Y66" s="36">
        <f>SUMIFS(СВЦЭМ!$C$39:$C$782,СВЦЭМ!$A$39:$A$782,$A66,СВЦЭМ!$B$39:$B$782,Y$47)+'СЕТ СН'!$G$12+СВЦЭМ!$D$10+'СЕТ СН'!$G$5-'СЕТ СН'!$G$20</f>
        <v>3653.8473246100002</v>
      </c>
    </row>
    <row r="67" spans="1:27" ht="15.75" x14ac:dyDescent="0.2">
      <c r="A67" s="35">
        <f t="shared" si="1"/>
        <v>44275</v>
      </c>
      <c r="B67" s="36">
        <f>SUMIFS(СВЦЭМ!$C$39:$C$782,СВЦЭМ!$A$39:$A$782,$A67,СВЦЭМ!$B$39:$B$782,B$47)+'СЕТ СН'!$G$12+СВЦЭМ!$D$10+'СЕТ СН'!$G$5-'СЕТ СН'!$G$20</f>
        <v>3675.0597180300001</v>
      </c>
      <c r="C67" s="36">
        <f>SUMIFS(СВЦЭМ!$C$39:$C$782,СВЦЭМ!$A$39:$A$782,$A67,СВЦЭМ!$B$39:$B$782,C$47)+'СЕТ СН'!$G$12+СВЦЭМ!$D$10+'СЕТ СН'!$G$5-'СЕТ СН'!$G$20</f>
        <v>3746.3829971099999</v>
      </c>
      <c r="D67" s="36">
        <f>SUMIFS(СВЦЭМ!$C$39:$C$782,СВЦЭМ!$A$39:$A$782,$A67,СВЦЭМ!$B$39:$B$782,D$47)+'СЕТ СН'!$G$12+СВЦЭМ!$D$10+'СЕТ СН'!$G$5-'СЕТ СН'!$G$20</f>
        <v>3814.2030785299999</v>
      </c>
      <c r="E67" s="36">
        <f>SUMIFS(СВЦЭМ!$C$39:$C$782,СВЦЭМ!$A$39:$A$782,$A67,СВЦЭМ!$B$39:$B$782,E$47)+'СЕТ СН'!$G$12+СВЦЭМ!$D$10+'СЕТ СН'!$G$5-'СЕТ СН'!$G$20</f>
        <v>3823.6479392499996</v>
      </c>
      <c r="F67" s="36">
        <f>SUMIFS(СВЦЭМ!$C$39:$C$782,СВЦЭМ!$A$39:$A$782,$A67,СВЦЭМ!$B$39:$B$782,F$47)+'СЕТ СН'!$G$12+СВЦЭМ!$D$10+'СЕТ СН'!$G$5-'СЕТ СН'!$G$20</f>
        <v>3842.1194674199996</v>
      </c>
      <c r="G67" s="36">
        <f>SUMIFS(СВЦЭМ!$C$39:$C$782,СВЦЭМ!$A$39:$A$782,$A67,СВЦЭМ!$B$39:$B$782,G$47)+'СЕТ СН'!$G$12+СВЦЭМ!$D$10+'СЕТ СН'!$G$5-'СЕТ СН'!$G$20</f>
        <v>3828.8861870599999</v>
      </c>
      <c r="H67" s="36">
        <f>SUMIFS(СВЦЭМ!$C$39:$C$782,СВЦЭМ!$A$39:$A$782,$A67,СВЦЭМ!$B$39:$B$782,H$47)+'СЕТ СН'!$G$12+СВЦЭМ!$D$10+'СЕТ СН'!$G$5-'СЕТ СН'!$G$20</f>
        <v>3813.1615918799998</v>
      </c>
      <c r="I67" s="36">
        <f>SUMIFS(СВЦЭМ!$C$39:$C$782,СВЦЭМ!$A$39:$A$782,$A67,СВЦЭМ!$B$39:$B$782,I$47)+'СЕТ СН'!$G$12+СВЦЭМ!$D$10+'СЕТ СН'!$G$5-'СЕТ СН'!$G$20</f>
        <v>3777.9101247799999</v>
      </c>
      <c r="J67" s="36">
        <f>SUMIFS(СВЦЭМ!$C$39:$C$782,СВЦЭМ!$A$39:$A$782,$A67,СВЦЭМ!$B$39:$B$782,J$47)+'СЕТ СН'!$G$12+СВЦЭМ!$D$10+'СЕТ СН'!$G$5-'СЕТ СН'!$G$20</f>
        <v>3692.1052507100003</v>
      </c>
      <c r="K67" s="36">
        <f>SUMIFS(СВЦЭМ!$C$39:$C$782,СВЦЭМ!$A$39:$A$782,$A67,СВЦЭМ!$B$39:$B$782,K$47)+'СЕТ СН'!$G$12+СВЦЭМ!$D$10+'СЕТ СН'!$G$5-'СЕТ СН'!$G$20</f>
        <v>3650.60508798</v>
      </c>
      <c r="L67" s="36">
        <f>SUMIFS(СВЦЭМ!$C$39:$C$782,СВЦЭМ!$A$39:$A$782,$A67,СВЦЭМ!$B$39:$B$782,L$47)+'СЕТ СН'!$G$12+СВЦЭМ!$D$10+'СЕТ СН'!$G$5-'СЕТ СН'!$G$20</f>
        <v>3644.54503239</v>
      </c>
      <c r="M67" s="36">
        <f>SUMIFS(СВЦЭМ!$C$39:$C$782,СВЦЭМ!$A$39:$A$782,$A67,СВЦЭМ!$B$39:$B$782,M$47)+'СЕТ СН'!$G$12+СВЦЭМ!$D$10+'СЕТ СН'!$G$5-'СЕТ СН'!$G$20</f>
        <v>3654.0699251000001</v>
      </c>
      <c r="N67" s="36">
        <f>SUMIFS(СВЦЭМ!$C$39:$C$782,СВЦЭМ!$A$39:$A$782,$A67,СВЦЭМ!$B$39:$B$782,N$47)+'СЕТ СН'!$G$12+СВЦЭМ!$D$10+'СЕТ СН'!$G$5-'СЕТ СН'!$G$20</f>
        <v>3674.0303800900001</v>
      </c>
      <c r="O67" s="36">
        <f>SUMIFS(СВЦЭМ!$C$39:$C$782,СВЦЭМ!$A$39:$A$782,$A67,СВЦЭМ!$B$39:$B$782,O$47)+'СЕТ СН'!$G$12+СВЦЭМ!$D$10+'СЕТ СН'!$G$5-'СЕТ СН'!$G$20</f>
        <v>3688.3749641599998</v>
      </c>
      <c r="P67" s="36">
        <f>SUMIFS(СВЦЭМ!$C$39:$C$782,СВЦЭМ!$A$39:$A$782,$A67,СВЦЭМ!$B$39:$B$782,P$47)+'СЕТ СН'!$G$12+СВЦЭМ!$D$10+'СЕТ СН'!$G$5-'СЕТ СН'!$G$20</f>
        <v>3722.6164291599998</v>
      </c>
      <c r="Q67" s="36">
        <f>SUMIFS(СВЦЭМ!$C$39:$C$782,СВЦЭМ!$A$39:$A$782,$A67,СВЦЭМ!$B$39:$B$782,Q$47)+'СЕТ СН'!$G$12+СВЦЭМ!$D$10+'СЕТ СН'!$G$5-'СЕТ СН'!$G$20</f>
        <v>3753.3760793000001</v>
      </c>
      <c r="R67" s="36">
        <f>SUMIFS(СВЦЭМ!$C$39:$C$782,СВЦЭМ!$A$39:$A$782,$A67,СВЦЭМ!$B$39:$B$782,R$47)+'СЕТ СН'!$G$12+СВЦЭМ!$D$10+'СЕТ СН'!$G$5-'СЕТ СН'!$G$20</f>
        <v>3753.1773681</v>
      </c>
      <c r="S67" s="36">
        <f>SUMIFS(СВЦЭМ!$C$39:$C$782,СВЦЭМ!$A$39:$A$782,$A67,СВЦЭМ!$B$39:$B$782,S$47)+'СЕТ СН'!$G$12+СВЦЭМ!$D$10+'СЕТ СН'!$G$5-'СЕТ СН'!$G$20</f>
        <v>3727.4177603399999</v>
      </c>
      <c r="T67" s="36">
        <f>SUMIFS(СВЦЭМ!$C$39:$C$782,СВЦЭМ!$A$39:$A$782,$A67,СВЦЭМ!$B$39:$B$782,T$47)+'СЕТ СН'!$G$12+СВЦЭМ!$D$10+'СЕТ СН'!$G$5-'СЕТ СН'!$G$20</f>
        <v>3663.7124968799999</v>
      </c>
      <c r="U67" s="36">
        <f>SUMIFS(СВЦЭМ!$C$39:$C$782,СВЦЭМ!$A$39:$A$782,$A67,СВЦЭМ!$B$39:$B$782,U$47)+'СЕТ СН'!$G$12+СВЦЭМ!$D$10+'СЕТ СН'!$G$5-'СЕТ СН'!$G$20</f>
        <v>3623.0129041999999</v>
      </c>
      <c r="V67" s="36">
        <f>SUMIFS(СВЦЭМ!$C$39:$C$782,СВЦЭМ!$A$39:$A$782,$A67,СВЦЭМ!$B$39:$B$782,V$47)+'СЕТ СН'!$G$12+СВЦЭМ!$D$10+'СЕТ СН'!$G$5-'СЕТ СН'!$G$20</f>
        <v>3610.3953972300001</v>
      </c>
      <c r="W67" s="36">
        <f>SUMIFS(СВЦЭМ!$C$39:$C$782,СВЦЭМ!$A$39:$A$782,$A67,СВЦЭМ!$B$39:$B$782,W$47)+'СЕТ СН'!$G$12+СВЦЭМ!$D$10+'СЕТ СН'!$G$5-'СЕТ СН'!$G$20</f>
        <v>3612.3588473499999</v>
      </c>
      <c r="X67" s="36">
        <f>SUMIFS(СВЦЭМ!$C$39:$C$782,СВЦЭМ!$A$39:$A$782,$A67,СВЦЭМ!$B$39:$B$782,X$47)+'СЕТ СН'!$G$12+СВЦЭМ!$D$10+'СЕТ СН'!$G$5-'СЕТ СН'!$G$20</f>
        <v>3634.3284450599999</v>
      </c>
      <c r="Y67" s="36">
        <f>SUMIFS(СВЦЭМ!$C$39:$C$782,СВЦЭМ!$A$39:$A$782,$A67,СВЦЭМ!$B$39:$B$782,Y$47)+'СЕТ СН'!$G$12+СВЦЭМ!$D$10+'СЕТ СН'!$G$5-'СЕТ СН'!$G$20</f>
        <v>3665.0695103200001</v>
      </c>
    </row>
    <row r="68" spans="1:27" ht="15.75" x14ac:dyDescent="0.2">
      <c r="A68" s="35">
        <f t="shared" si="1"/>
        <v>44276</v>
      </c>
      <c r="B68" s="36">
        <f>SUMIFS(СВЦЭМ!$C$39:$C$782,СВЦЭМ!$A$39:$A$782,$A68,СВЦЭМ!$B$39:$B$782,B$47)+'СЕТ СН'!$G$12+СВЦЭМ!$D$10+'СЕТ СН'!$G$5-'СЕТ СН'!$G$20</f>
        <v>3738.6671376899999</v>
      </c>
      <c r="C68" s="36">
        <f>SUMIFS(СВЦЭМ!$C$39:$C$782,СВЦЭМ!$A$39:$A$782,$A68,СВЦЭМ!$B$39:$B$782,C$47)+'СЕТ СН'!$G$12+СВЦЭМ!$D$10+'СЕТ СН'!$G$5-'СЕТ СН'!$G$20</f>
        <v>3799.4950136799998</v>
      </c>
      <c r="D68" s="36">
        <f>SUMIFS(СВЦЭМ!$C$39:$C$782,СВЦЭМ!$A$39:$A$782,$A68,СВЦЭМ!$B$39:$B$782,D$47)+'СЕТ СН'!$G$12+СВЦЭМ!$D$10+'СЕТ СН'!$G$5-'СЕТ СН'!$G$20</f>
        <v>3862.9146340699999</v>
      </c>
      <c r="E68" s="36">
        <f>SUMIFS(СВЦЭМ!$C$39:$C$782,СВЦЭМ!$A$39:$A$782,$A68,СВЦЭМ!$B$39:$B$782,E$47)+'СЕТ СН'!$G$12+СВЦЭМ!$D$10+'СЕТ СН'!$G$5-'СЕТ СН'!$G$20</f>
        <v>3865.4171994099997</v>
      </c>
      <c r="F68" s="36">
        <f>SUMIFS(СВЦЭМ!$C$39:$C$782,СВЦЭМ!$A$39:$A$782,$A68,СВЦЭМ!$B$39:$B$782,F$47)+'СЕТ СН'!$G$12+СВЦЭМ!$D$10+'СЕТ СН'!$G$5-'СЕТ СН'!$G$20</f>
        <v>3865.6122040499999</v>
      </c>
      <c r="G68" s="36">
        <f>SUMIFS(СВЦЭМ!$C$39:$C$782,СВЦЭМ!$A$39:$A$782,$A68,СВЦЭМ!$B$39:$B$782,G$47)+'СЕТ СН'!$G$12+СВЦЭМ!$D$10+'СЕТ СН'!$G$5-'СЕТ СН'!$G$20</f>
        <v>3868.81244694</v>
      </c>
      <c r="H68" s="36">
        <f>SUMIFS(СВЦЭМ!$C$39:$C$782,СВЦЭМ!$A$39:$A$782,$A68,СВЦЭМ!$B$39:$B$782,H$47)+'СЕТ СН'!$G$12+СВЦЭМ!$D$10+'СЕТ СН'!$G$5-'СЕТ СН'!$G$20</f>
        <v>3842.3294198699996</v>
      </c>
      <c r="I68" s="36">
        <f>SUMIFS(СВЦЭМ!$C$39:$C$782,СВЦЭМ!$A$39:$A$782,$A68,СВЦЭМ!$B$39:$B$782,I$47)+'СЕТ СН'!$G$12+СВЦЭМ!$D$10+'СЕТ СН'!$G$5-'СЕТ СН'!$G$20</f>
        <v>3774.7954077499999</v>
      </c>
      <c r="J68" s="36">
        <f>SUMIFS(СВЦЭМ!$C$39:$C$782,СВЦЭМ!$A$39:$A$782,$A68,СВЦЭМ!$B$39:$B$782,J$47)+'СЕТ СН'!$G$12+СВЦЭМ!$D$10+'СЕТ СН'!$G$5-'СЕТ СН'!$G$20</f>
        <v>3731.2613134799999</v>
      </c>
      <c r="K68" s="36">
        <f>SUMIFS(СВЦЭМ!$C$39:$C$782,СВЦЭМ!$A$39:$A$782,$A68,СВЦЭМ!$B$39:$B$782,K$47)+'СЕТ СН'!$G$12+СВЦЭМ!$D$10+'СЕТ СН'!$G$5-'СЕТ СН'!$G$20</f>
        <v>3676.8187051200002</v>
      </c>
      <c r="L68" s="36">
        <f>SUMIFS(СВЦЭМ!$C$39:$C$782,СВЦЭМ!$A$39:$A$782,$A68,СВЦЭМ!$B$39:$B$782,L$47)+'СЕТ СН'!$G$12+СВЦЭМ!$D$10+'СЕТ СН'!$G$5-'СЕТ СН'!$G$20</f>
        <v>3651.5567417500001</v>
      </c>
      <c r="M68" s="36">
        <f>SUMIFS(СВЦЭМ!$C$39:$C$782,СВЦЭМ!$A$39:$A$782,$A68,СВЦЭМ!$B$39:$B$782,M$47)+'СЕТ СН'!$G$12+СВЦЭМ!$D$10+'СЕТ СН'!$G$5-'СЕТ СН'!$G$20</f>
        <v>3654.05951676</v>
      </c>
      <c r="N68" s="36">
        <f>SUMIFS(СВЦЭМ!$C$39:$C$782,СВЦЭМ!$A$39:$A$782,$A68,СВЦЭМ!$B$39:$B$782,N$47)+'СЕТ СН'!$G$12+СВЦЭМ!$D$10+'СЕТ СН'!$G$5-'СЕТ СН'!$G$20</f>
        <v>3669.5095883100003</v>
      </c>
      <c r="O68" s="36">
        <f>SUMIFS(СВЦЭМ!$C$39:$C$782,СВЦЭМ!$A$39:$A$782,$A68,СВЦЭМ!$B$39:$B$782,O$47)+'СЕТ СН'!$G$12+СВЦЭМ!$D$10+'СЕТ СН'!$G$5-'СЕТ СН'!$G$20</f>
        <v>3681.0431154899998</v>
      </c>
      <c r="P68" s="36">
        <f>SUMIFS(СВЦЭМ!$C$39:$C$782,СВЦЭМ!$A$39:$A$782,$A68,СВЦЭМ!$B$39:$B$782,P$47)+'СЕТ СН'!$G$12+СВЦЭМ!$D$10+'СЕТ СН'!$G$5-'СЕТ СН'!$G$20</f>
        <v>3720.8167671800002</v>
      </c>
      <c r="Q68" s="36">
        <f>SUMIFS(СВЦЭМ!$C$39:$C$782,СВЦЭМ!$A$39:$A$782,$A68,СВЦЭМ!$B$39:$B$782,Q$47)+'СЕТ СН'!$G$12+СВЦЭМ!$D$10+'СЕТ СН'!$G$5-'СЕТ СН'!$G$20</f>
        <v>3745.8935802899996</v>
      </c>
      <c r="R68" s="36">
        <f>SUMIFS(СВЦЭМ!$C$39:$C$782,СВЦЭМ!$A$39:$A$782,$A68,СВЦЭМ!$B$39:$B$782,R$47)+'СЕТ СН'!$G$12+СВЦЭМ!$D$10+'СЕТ СН'!$G$5-'СЕТ СН'!$G$20</f>
        <v>3721.6472909499998</v>
      </c>
      <c r="S68" s="36">
        <f>SUMIFS(СВЦЭМ!$C$39:$C$782,СВЦЭМ!$A$39:$A$782,$A68,СВЦЭМ!$B$39:$B$782,S$47)+'СЕТ СН'!$G$12+СВЦЭМ!$D$10+'СЕТ СН'!$G$5-'СЕТ СН'!$G$20</f>
        <v>3712.9569195699996</v>
      </c>
      <c r="T68" s="36">
        <f>SUMIFS(СВЦЭМ!$C$39:$C$782,СВЦЭМ!$A$39:$A$782,$A68,СВЦЭМ!$B$39:$B$782,T$47)+'СЕТ СН'!$G$12+СВЦЭМ!$D$10+'СЕТ СН'!$G$5-'СЕТ СН'!$G$20</f>
        <v>3663.5901381399999</v>
      </c>
      <c r="U68" s="36">
        <f>SUMIFS(СВЦЭМ!$C$39:$C$782,СВЦЭМ!$A$39:$A$782,$A68,СВЦЭМ!$B$39:$B$782,U$47)+'СЕТ СН'!$G$12+СВЦЭМ!$D$10+'СЕТ СН'!$G$5-'СЕТ СН'!$G$20</f>
        <v>3616.2154851099999</v>
      </c>
      <c r="V68" s="36">
        <f>SUMIFS(СВЦЭМ!$C$39:$C$782,СВЦЭМ!$A$39:$A$782,$A68,СВЦЭМ!$B$39:$B$782,V$47)+'СЕТ СН'!$G$12+СВЦЭМ!$D$10+'СЕТ СН'!$G$5-'СЕТ СН'!$G$20</f>
        <v>3627.4363809799997</v>
      </c>
      <c r="W68" s="36">
        <f>SUMIFS(СВЦЭМ!$C$39:$C$782,СВЦЭМ!$A$39:$A$782,$A68,СВЦЭМ!$B$39:$B$782,W$47)+'СЕТ СН'!$G$12+СВЦЭМ!$D$10+'СЕТ СН'!$G$5-'СЕТ СН'!$G$20</f>
        <v>3639.8811221800001</v>
      </c>
      <c r="X68" s="36">
        <f>SUMIFS(СВЦЭМ!$C$39:$C$782,СВЦЭМ!$A$39:$A$782,$A68,СВЦЭМ!$B$39:$B$782,X$47)+'СЕТ СН'!$G$12+СВЦЭМ!$D$10+'СЕТ СН'!$G$5-'СЕТ СН'!$G$20</f>
        <v>3662.8940340899999</v>
      </c>
      <c r="Y68" s="36">
        <f>SUMIFS(СВЦЭМ!$C$39:$C$782,СВЦЭМ!$A$39:$A$782,$A68,СВЦЭМ!$B$39:$B$782,Y$47)+'СЕТ СН'!$G$12+СВЦЭМ!$D$10+'СЕТ СН'!$G$5-'СЕТ СН'!$G$20</f>
        <v>3691.3616523599999</v>
      </c>
    </row>
    <row r="69" spans="1:27" ht="15.75" x14ac:dyDescent="0.2">
      <c r="A69" s="35">
        <f t="shared" si="1"/>
        <v>44277</v>
      </c>
      <c r="B69" s="36">
        <f>SUMIFS(СВЦЭМ!$C$39:$C$782,СВЦЭМ!$A$39:$A$782,$A69,СВЦЭМ!$B$39:$B$782,B$47)+'СЕТ СН'!$G$12+СВЦЭМ!$D$10+'СЕТ СН'!$G$5-'СЕТ СН'!$G$20</f>
        <v>3692.5556889399995</v>
      </c>
      <c r="C69" s="36">
        <f>SUMIFS(СВЦЭМ!$C$39:$C$782,СВЦЭМ!$A$39:$A$782,$A69,СВЦЭМ!$B$39:$B$782,C$47)+'СЕТ СН'!$G$12+СВЦЭМ!$D$10+'СЕТ СН'!$G$5-'СЕТ СН'!$G$20</f>
        <v>3737.71925358</v>
      </c>
      <c r="D69" s="36">
        <f>SUMIFS(СВЦЭМ!$C$39:$C$782,СВЦЭМ!$A$39:$A$782,$A69,СВЦЭМ!$B$39:$B$782,D$47)+'СЕТ СН'!$G$12+СВЦЭМ!$D$10+'СЕТ СН'!$G$5-'СЕТ СН'!$G$20</f>
        <v>3793.7517598099998</v>
      </c>
      <c r="E69" s="36">
        <f>SUMIFS(СВЦЭМ!$C$39:$C$782,СВЦЭМ!$A$39:$A$782,$A69,СВЦЭМ!$B$39:$B$782,E$47)+'СЕТ СН'!$G$12+СВЦЭМ!$D$10+'СЕТ СН'!$G$5-'СЕТ СН'!$G$20</f>
        <v>3797.1734875499997</v>
      </c>
      <c r="F69" s="36">
        <f>SUMIFS(СВЦЭМ!$C$39:$C$782,СВЦЭМ!$A$39:$A$782,$A69,СВЦЭМ!$B$39:$B$782,F$47)+'СЕТ СН'!$G$12+СВЦЭМ!$D$10+'СЕТ СН'!$G$5-'СЕТ СН'!$G$20</f>
        <v>3795.1274451600002</v>
      </c>
      <c r="G69" s="36">
        <f>SUMIFS(СВЦЭМ!$C$39:$C$782,СВЦЭМ!$A$39:$A$782,$A69,СВЦЭМ!$B$39:$B$782,G$47)+'СЕТ СН'!$G$12+СВЦЭМ!$D$10+'СЕТ СН'!$G$5-'СЕТ СН'!$G$20</f>
        <v>3767.0902622200001</v>
      </c>
      <c r="H69" s="36">
        <f>SUMIFS(СВЦЭМ!$C$39:$C$782,СВЦЭМ!$A$39:$A$782,$A69,СВЦЭМ!$B$39:$B$782,H$47)+'СЕТ СН'!$G$12+СВЦЭМ!$D$10+'СЕТ СН'!$G$5-'СЕТ СН'!$G$20</f>
        <v>3746.1161108199999</v>
      </c>
      <c r="I69" s="36">
        <f>SUMIFS(СВЦЭМ!$C$39:$C$782,СВЦЭМ!$A$39:$A$782,$A69,СВЦЭМ!$B$39:$B$782,I$47)+'СЕТ СН'!$G$12+СВЦЭМ!$D$10+'СЕТ СН'!$G$5-'СЕТ СН'!$G$20</f>
        <v>3689.8616595799999</v>
      </c>
      <c r="J69" s="36">
        <f>SUMIFS(СВЦЭМ!$C$39:$C$782,СВЦЭМ!$A$39:$A$782,$A69,СВЦЭМ!$B$39:$B$782,J$47)+'СЕТ СН'!$G$12+СВЦЭМ!$D$10+'СЕТ СН'!$G$5-'СЕТ СН'!$G$20</f>
        <v>3653.9206085999999</v>
      </c>
      <c r="K69" s="36">
        <f>SUMIFS(СВЦЭМ!$C$39:$C$782,СВЦЭМ!$A$39:$A$782,$A69,СВЦЭМ!$B$39:$B$782,K$47)+'СЕТ СН'!$G$12+СВЦЭМ!$D$10+'СЕТ СН'!$G$5-'СЕТ СН'!$G$20</f>
        <v>3653.5040834199999</v>
      </c>
      <c r="L69" s="36">
        <f>SUMIFS(СВЦЭМ!$C$39:$C$782,СВЦЭМ!$A$39:$A$782,$A69,СВЦЭМ!$B$39:$B$782,L$47)+'СЕТ СН'!$G$12+СВЦЭМ!$D$10+'СЕТ СН'!$G$5-'СЕТ СН'!$G$20</f>
        <v>3665.2598726199999</v>
      </c>
      <c r="M69" s="36">
        <f>SUMIFS(СВЦЭМ!$C$39:$C$782,СВЦЭМ!$A$39:$A$782,$A69,СВЦЭМ!$B$39:$B$782,M$47)+'СЕТ СН'!$G$12+СВЦЭМ!$D$10+'СЕТ СН'!$G$5-'СЕТ СН'!$G$20</f>
        <v>3658.7519404300001</v>
      </c>
      <c r="N69" s="36">
        <f>SUMIFS(СВЦЭМ!$C$39:$C$782,СВЦЭМ!$A$39:$A$782,$A69,СВЦЭМ!$B$39:$B$782,N$47)+'СЕТ СН'!$G$12+СВЦЭМ!$D$10+'СЕТ СН'!$G$5-'СЕТ СН'!$G$20</f>
        <v>3670.6176094800003</v>
      </c>
      <c r="O69" s="36">
        <f>SUMIFS(СВЦЭМ!$C$39:$C$782,СВЦЭМ!$A$39:$A$782,$A69,СВЦЭМ!$B$39:$B$782,O$47)+'СЕТ СН'!$G$12+СВЦЭМ!$D$10+'СЕТ СН'!$G$5-'СЕТ СН'!$G$20</f>
        <v>3722.7948879699998</v>
      </c>
      <c r="P69" s="36">
        <f>SUMIFS(СВЦЭМ!$C$39:$C$782,СВЦЭМ!$A$39:$A$782,$A69,СВЦЭМ!$B$39:$B$782,P$47)+'СЕТ СН'!$G$12+СВЦЭМ!$D$10+'СЕТ СН'!$G$5-'СЕТ СН'!$G$20</f>
        <v>3781.8065805400001</v>
      </c>
      <c r="Q69" s="36">
        <f>SUMIFS(СВЦЭМ!$C$39:$C$782,СВЦЭМ!$A$39:$A$782,$A69,СВЦЭМ!$B$39:$B$782,Q$47)+'СЕТ СН'!$G$12+СВЦЭМ!$D$10+'СЕТ СН'!$G$5-'СЕТ СН'!$G$20</f>
        <v>3797.4466543899998</v>
      </c>
      <c r="R69" s="36">
        <f>SUMIFS(СВЦЭМ!$C$39:$C$782,СВЦЭМ!$A$39:$A$782,$A69,СВЦЭМ!$B$39:$B$782,R$47)+'СЕТ СН'!$G$12+СВЦЭМ!$D$10+'СЕТ СН'!$G$5-'СЕТ СН'!$G$20</f>
        <v>3792.9539911499996</v>
      </c>
      <c r="S69" s="36">
        <f>SUMIFS(СВЦЭМ!$C$39:$C$782,СВЦЭМ!$A$39:$A$782,$A69,СВЦЭМ!$B$39:$B$782,S$47)+'СЕТ СН'!$G$12+СВЦЭМ!$D$10+'СЕТ СН'!$G$5-'СЕТ СН'!$G$20</f>
        <v>3762.8412636799999</v>
      </c>
      <c r="T69" s="36">
        <f>SUMIFS(СВЦЭМ!$C$39:$C$782,СВЦЭМ!$A$39:$A$782,$A69,СВЦЭМ!$B$39:$B$782,T$47)+'СЕТ СН'!$G$12+СВЦЭМ!$D$10+'СЕТ СН'!$G$5-'СЕТ СН'!$G$20</f>
        <v>3687.6169683799999</v>
      </c>
      <c r="U69" s="36">
        <f>SUMIFS(СВЦЭМ!$C$39:$C$782,СВЦЭМ!$A$39:$A$782,$A69,СВЦЭМ!$B$39:$B$782,U$47)+'СЕТ СН'!$G$12+СВЦЭМ!$D$10+'СЕТ СН'!$G$5-'СЕТ СН'!$G$20</f>
        <v>3648.8821154400002</v>
      </c>
      <c r="V69" s="36">
        <f>SUMIFS(СВЦЭМ!$C$39:$C$782,СВЦЭМ!$A$39:$A$782,$A69,СВЦЭМ!$B$39:$B$782,V$47)+'СЕТ СН'!$G$12+СВЦЭМ!$D$10+'СЕТ СН'!$G$5-'СЕТ СН'!$G$20</f>
        <v>3624.6728561999998</v>
      </c>
      <c r="W69" s="36">
        <f>SUMIFS(СВЦЭМ!$C$39:$C$782,СВЦЭМ!$A$39:$A$782,$A69,СВЦЭМ!$B$39:$B$782,W$47)+'СЕТ СН'!$G$12+СВЦЭМ!$D$10+'СЕТ СН'!$G$5-'СЕТ СН'!$G$20</f>
        <v>3625.6210479800002</v>
      </c>
      <c r="X69" s="36">
        <f>SUMIFS(СВЦЭМ!$C$39:$C$782,СВЦЭМ!$A$39:$A$782,$A69,СВЦЭМ!$B$39:$B$782,X$47)+'СЕТ СН'!$G$12+СВЦЭМ!$D$10+'СЕТ СН'!$G$5-'СЕТ СН'!$G$20</f>
        <v>3644.0458839399998</v>
      </c>
      <c r="Y69" s="36">
        <f>SUMIFS(СВЦЭМ!$C$39:$C$782,СВЦЭМ!$A$39:$A$782,$A69,СВЦЭМ!$B$39:$B$782,Y$47)+'СЕТ СН'!$G$12+СВЦЭМ!$D$10+'СЕТ СН'!$G$5-'СЕТ СН'!$G$20</f>
        <v>3660.5279140500002</v>
      </c>
    </row>
    <row r="70" spans="1:27" ht="15.75" x14ac:dyDescent="0.2">
      <c r="A70" s="35">
        <f t="shared" si="1"/>
        <v>44278</v>
      </c>
      <c r="B70" s="36">
        <f>SUMIFS(СВЦЭМ!$C$39:$C$782,СВЦЭМ!$A$39:$A$782,$A70,СВЦЭМ!$B$39:$B$782,B$47)+'СЕТ СН'!$G$12+СВЦЭМ!$D$10+'СЕТ СН'!$G$5-'СЕТ СН'!$G$20</f>
        <v>3666.42236228</v>
      </c>
      <c r="C70" s="36">
        <f>SUMIFS(СВЦЭМ!$C$39:$C$782,СВЦЭМ!$A$39:$A$782,$A70,СВЦЭМ!$B$39:$B$782,C$47)+'СЕТ СН'!$G$12+СВЦЭМ!$D$10+'СЕТ СН'!$G$5-'СЕТ СН'!$G$20</f>
        <v>3727.8820211000002</v>
      </c>
      <c r="D70" s="36">
        <f>SUMIFS(СВЦЭМ!$C$39:$C$782,СВЦЭМ!$A$39:$A$782,$A70,СВЦЭМ!$B$39:$B$782,D$47)+'СЕТ СН'!$G$12+СВЦЭМ!$D$10+'СЕТ СН'!$G$5-'СЕТ СН'!$G$20</f>
        <v>3778.2597729700001</v>
      </c>
      <c r="E70" s="36">
        <f>SUMIFS(СВЦЭМ!$C$39:$C$782,СВЦЭМ!$A$39:$A$782,$A70,СВЦЭМ!$B$39:$B$782,E$47)+'СЕТ СН'!$G$12+СВЦЭМ!$D$10+'СЕТ СН'!$G$5-'СЕТ СН'!$G$20</f>
        <v>3785.73047288</v>
      </c>
      <c r="F70" s="36">
        <f>SUMIFS(СВЦЭМ!$C$39:$C$782,СВЦЭМ!$A$39:$A$782,$A70,СВЦЭМ!$B$39:$B$782,F$47)+'СЕТ СН'!$G$12+СВЦЭМ!$D$10+'СЕТ СН'!$G$5-'СЕТ СН'!$G$20</f>
        <v>3779.8351612599999</v>
      </c>
      <c r="G70" s="36">
        <f>SUMIFS(СВЦЭМ!$C$39:$C$782,СВЦЭМ!$A$39:$A$782,$A70,СВЦЭМ!$B$39:$B$782,G$47)+'СЕТ СН'!$G$12+СВЦЭМ!$D$10+'СЕТ СН'!$G$5-'СЕТ СН'!$G$20</f>
        <v>3758.5588671699998</v>
      </c>
      <c r="H70" s="36">
        <f>SUMIFS(СВЦЭМ!$C$39:$C$782,СВЦЭМ!$A$39:$A$782,$A70,СВЦЭМ!$B$39:$B$782,H$47)+'СЕТ СН'!$G$12+СВЦЭМ!$D$10+'СЕТ СН'!$G$5-'СЕТ СН'!$G$20</f>
        <v>3738.2790957699999</v>
      </c>
      <c r="I70" s="36">
        <f>SUMIFS(СВЦЭМ!$C$39:$C$782,СВЦЭМ!$A$39:$A$782,$A70,СВЦЭМ!$B$39:$B$782,I$47)+'СЕТ СН'!$G$12+СВЦЭМ!$D$10+'СЕТ СН'!$G$5-'СЕТ СН'!$G$20</f>
        <v>3677.8389582999998</v>
      </c>
      <c r="J70" s="36">
        <f>SUMIFS(СВЦЭМ!$C$39:$C$782,СВЦЭМ!$A$39:$A$782,$A70,СВЦЭМ!$B$39:$B$782,J$47)+'СЕТ СН'!$G$12+СВЦЭМ!$D$10+'СЕТ СН'!$G$5-'СЕТ СН'!$G$20</f>
        <v>3631.40735378</v>
      </c>
      <c r="K70" s="36">
        <f>SUMIFS(СВЦЭМ!$C$39:$C$782,СВЦЭМ!$A$39:$A$782,$A70,СВЦЭМ!$B$39:$B$782,K$47)+'СЕТ СН'!$G$12+СВЦЭМ!$D$10+'СЕТ СН'!$G$5-'СЕТ СН'!$G$20</f>
        <v>3607.35795667</v>
      </c>
      <c r="L70" s="36">
        <f>SUMIFS(СВЦЭМ!$C$39:$C$782,СВЦЭМ!$A$39:$A$782,$A70,СВЦЭМ!$B$39:$B$782,L$47)+'СЕТ СН'!$G$12+СВЦЭМ!$D$10+'СЕТ СН'!$G$5-'СЕТ СН'!$G$20</f>
        <v>3646.5484017899998</v>
      </c>
      <c r="M70" s="36">
        <f>SUMIFS(СВЦЭМ!$C$39:$C$782,СВЦЭМ!$A$39:$A$782,$A70,СВЦЭМ!$B$39:$B$782,M$47)+'СЕТ СН'!$G$12+СВЦЭМ!$D$10+'СЕТ СН'!$G$5-'СЕТ СН'!$G$20</f>
        <v>3659.3219770999999</v>
      </c>
      <c r="N70" s="36">
        <f>SUMIFS(СВЦЭМ!$C$39:$C$782,СВЦЭМ!$A$39:$A$782,$A70,СВЦЭМ!$B$39:$B$782,N$47)+'СЕТ СН'!$G$12+СВЦЭМ!$D$10+'СЕТ СН'!$G$5-'СЕТ СН'!$G$20</f>
        <v>3700.5450140000003</v>
      </c>
      <c r="O70" s="36">
        <f>SUMIFS(СВЦЭМ!$C$39:$C$782,СВЦЭМ!$A$39:$A$782,$A70,СВЦЭМ!$B$39:$B$782,O$47)+'СЕТ СН'!$G$12+СВЦЭМ!$D$10+'СЕТ СН'!$G$5-'СЕТ СН'!$G$20</f>
        <v>3733.0090194200002</v>
      </c>
      <c r="P70" s="36">
        <f>SUMIFS(СВЦЭМ!$C$39:$C$782,СВЦЭМ!$A$39:$A$782,$A70,СВЦЭМ!$B$39:$B$782,P$47)+'СЕТ СН'!$G$12+СВЦЭМ!$D$10+'СЕТ СН'!$G$5-'СЕТ СН'!$G$20</f>
        <v>3757.5938410199997</v>
      </c>
      <c r="Q70" s="36">
        <f>SUMIFS(СВЦЭМ!$C$39:$C$782,СВЦЭМ!$A$39:$A$782,$A70,СВЦЭМ!$B$39:$B$782,Q$47)+'СЕТ СН'!$G$12+СВЦЭМ!$D$10+'СЕТ СН'!$G$5-'СЕТ СН'!$G$20</f>
        <v>3775.3068386799996</v>
      </c>
      <c r="R70" s="36">
        <f>SUMIFS(СВЦЭМ!$C$39:$C$782,СВЦЭМ!$A$39:$A$782,$A70,СВЦЭМ!$B$39:$B$782,R$47)+'СЕТ СН'!$G$12+СВЦЭМ!$D$10+'СЕТ СН'!$G$5-'СЕТ СН'!$G$20</f>
        <v>3765.7595073299999</v>
      </c>
      <c r="S70" s="36">
        <f>SUMIFS(СВЦЭМ!$C$39:$C$782,СВЦЭМ!$A$39:$A$782,$A70,СВЦЭМ!$B$39:$B$782,S$47)+'СЕТ СН'!$G$12+СВЦЭМ!$D$10+'СЕТ СН'!$G$5-'СЕТ СН'!$G$20</f>
        <v>3729.4870559299998</v>
      </c>
      <c r="T70" s="36">
        <f>SUMIFS(СВЦЭМ!$C$39:$C$782,СВЦЭМ!$A$39:$A$782,$A70,СВЦЭМ!$B$39:$B$782,T$47)+'СЕТ СН'!$G$12+СВЦЭМ!$D$10+'СЕТ СН'!$G$5-'СЕТ СН'!$G$20</f>
        <v>3652.5961022699998</v>
      </c>
      <c r="U70" s="36">
        <f>SUMIFS(СВЦЭМ!$C$39:$C$782,СВЦЭМ!$A$39:$A$782,$A70,СВЦЭМ!$B$39:$B$782,U$47)+'СЕТ СН'!$G$12+СВЦЭМ!$D$10+'СЕТ СН'!$G$5-'СЕТ СН'!$G$20</f>
        <v>3606.6066423000002</v>
      </c>
      <c r="V70" s="36">
        <f>SUMIFS(СВЦЭМ!$C$39:$C$782,СВЦЭМ!$A$39:$A$782,$A70,СВЦЭМ!$B$39:$B$782,V$47)+'СЕТ СН'!$G$12+СВЦЭМ!$D$10+'СЕТ СН'!$G$5-'СЕТ СН'!$G$20</f>
        <v>3620.5120465199998</v>
      </c>
      <c r="W70" s="36">
        <f>SUMIFS(СВЦЭМ!$C$39:$C$782,СВЦЭМ!$A$39:$A$782,$A70,СВЦЭМ!$B$39:$B$782,W$47)+'СЕТ СН'!$G$12+СВЦЭМ!$D$10+'СЕТ СН'!$G$5-'СЕТ СН'!$G$20</f>
        <v>3602.9774801600001</v>
      </c>
      <c r="X70" s="36">
        <f>SUMIFS(СВЦЭМ!$C$39:$C$782,СВЦЭМ!$A$39:$A$782,$A70,СВЦЭМ!$B$39:$B$782,X$47)+'СЕТ СН'!$G$12+СВЦЭМ!$D$10+'СЕТ СН'!$G$5-'СЕТ СН'!$G$20</f>
        <v>3619.0756321700001</v>
      </c>
      <c r="Y70" s="36">
        <f>SUMIFS(СВЦЭМ!$C$39:$C$782,СВЦЭМ!$A$39:$A$782,$A70,СВЦЭМ!$B$39:$B$782,Y$47)+'СЕТ СН'!$G$12+СВЦЭМ!$D$10+'СЕТ СН'!$G$5-'СЕТ СН'!$G$20</f>
        <v>3634.76299973</v>
      </c>
    </row>
    <row r="71" spans="1:27" ht="15.75" x14ac:dyDescent="0.2">
      <c r="A71" s="35">
        <f t="shared" si="1"/>
        <v>44279</v>
      </c>
      <c r="B71" s="36">
        <f>SUMIFS(СВЦЭМ!$C$39:$C$782,СВЦЭМ!$A$39:$A$782,$A71,СВЦЭМ!$B$39:$B$782,B$47)+'СЕТ СН'!$G$12+СВЦЭМ!$D$10+'СЕТ СН'!$G$5-'СЕТ СН'!$G$20</f>
        <v>3678.0220024999999</v>
      </c>
      <c r="C71" s="36">
        <f>SUMIFS(СВЦЭМ!$C$39:$C$782,СВЦЭМ!$A$39:$A$782,$A71,СВЦЭМ!$B$39:$B$782,C$47)+'СЕТ СН'!$G$12+СВЦЭМ!$D$10+'СЕТ СН'!$G$5-'СЕТ СН'!$G$20</f>
        <v>3727.8083363699998</v>
      </c>
      <c r="D71" s="36">
        <f>SUMIFS(СВЦЭМ!$C$39:$C$782,СВЦЭМ!$A$39:$A$782,$A71,СВЦЭМ!$B$39:$B$782,D$47)+'СЕТ СН'!$G$12+СВЦЭМ!$D$10+'СЕТ СН'!$G$5-'СЕТ СН'!$G$20</f>
        <v>3777.2132781099999</v>
      </c>
      <c r="E71" s="36">
        <f>SUMIFS(СВЦЭМ!$C$39:$C$782,СВЦЭМ!$A$39:$A$782,$A71,СВЦЭМ!$B$39:$B$782,E$47)+'СЕТ СН'!$G$12+СВЦЭМ!$D$10+'СЕТ СН'!$G$5-'СЕТ СН'!$G$20</f>
        <v>3792.7422888699998</v>
      </c>
      <c r="F71" s="36">
        <f>SUMIFS(СВЦЭМ!$C$39:$C$782,СВЦЭМ!$A$39:$A$782,$A71,СВЦЭМ!$B$39:$B$782,F$47)+'СЕТ СН'!$G$12+СВЦЭМ!$D$10+'СЕТ СН'!$G$5-'СЕТ СН'!$G$20</f>
        <v>3788.6063519099998</v>
      </c>
      <c r="G71" s="36">
        <f>SUMIFS(СВЦЭМ!$C$39:$C$782,СВЦЭМ!$A$39:$A$782,$A71,СВЦЭМ!$B$39:$B$782,G$47)+'СЕТ СН'!$G$12+СВЦЭМ!$D$10+'СЕТ СН'!$G$5-'СЕТ СН'!$G$20</f>
        <v>3765.4327341600001</v>
      </c>
      <c r="H71" s="36">
        <f>SUMIFS(СВЦЭМ!$C$39:$C$782,СВЦЭМ!$A$39:$A$782,$A71,СВЦЭМ!$B$39:$B$782,H$47)+'СЕТ СН'!$G$12+СВЦЭМ!$D$10+'СЕТ СН'!$G$5-'СЕТ СН'!$G$20</f>
        <v>3740.8976478699997</v>
      </c>
      <c r="I71" s="36">
        <f>SUMIFS(СВЦЭМ!$C$39:$C$782,СВЦЭМ!$A$39:$A$782,$A71,СВЦЭМ!$B$39:$B$782,I$47)+'СЕТ СН'!$G$12+СВЦЭМ!$D$10+'СЕТ СН'!$G$5-'СЕТ СН'!$G$20</f>
        <v>3691.1949008499996</v>
      </c>
      <c r="J71" s="36">
        <f>SUMIFS(СВЦЭМ!$C$39:$C$782,СВЦЭМ!$A$39:$A$782,$A71,СВЦЭМ!$B$39:$B$782,J$47)+'СЕТ СН'!$G$12+СВЦЭМ!$D$10+'СЕТ СН'!$G$5-'СЕТ СН'!$G$20</f>
        <v>3641.0077713000001</v>
      </c>
      <c r="K71" s="36">
        <f>SUMIFS(СВЦЭМ!$C$39:$C$782,СВЦЭМ!$A$39:$A$782,$A71,СВЦЭМ!$B$39:$B$782,K$47)+'СЕТ СН'!$G$12+СВЦЭМ!$D$10+'СЕТ СН'!$G$5-'СЕТ СН'!$G$20</f>
        <v>3607.1612916300001</v>
      </c>
      <c r="L71" s="36">
        <f>SUMIFS(СВЦЭМ!$C$39:$C$782,СВЦЭМ!$A$39:$A$782,$A71,СВЦЭМ!$B$39:$B$782,L$47)+'СЕТ СН'!$G$12+СВЦЭМ!$D$10+'СЕТ СН'!$G$5-'СЕТ СН'!$G$20</f>
        <v>3639.3132584300001</v>
      </c>
      <c r="M71" s="36">
        <f>SUMIFS(СВЦЭМ!$C$39:$C$782,СВЦЭМ!$A$39:$A$782,$A71,СВЦЭМ!$B$39:$B$782,M$47)+'СЕТ СН'!$G$12+СВЦЭМ!$D$10+'СЕТ СН'!$G$5-'СЕТ СН'!$G$20</f>
        <v>3628.21852911</v>
      </c>
      <c r="N71" s="36">
        <f>SUMIFS(СВЦЭМ!$C$39:$C$782,СВЦЭМ!$A$39:$A$782,$A71,СВЦЭМ!$B$39:$B$782,N$47)+'СЕТ СН'!$G$12+СВЦЭМ!$D$10+'СЕТ СН'!$G$5-'СЕТ СН'!$G$20</f>
        <v>3649.1731528800001</v>
      </c>
      <c r="O71" s="36">
        <f>SUMIFS(СВЦЭМ!$C$39:$C$782,СВЦЭМ!$A$39:$A$782,$A71,СВЦЭМ!$B$39:$B$782,O$47)+'СЕТ СН'!$G$12+СВЦЭМ!$D$10+'СЕТ СН'!$G$5-'СЕТ СН'!$G$20</f>
        <v>3689.6480630099995</v>
      </c>
      <c r="P71" s="36">
        <f>SUMIFS(СВЦЭМ!$C$39:$C$782,СВЦЭМ!$A$39:$A$782,$A71,СВЦЭМ!$B$39:$B$782,P$47)+'СЕТ СН'!$G$12+СВЦЭМ!$D$10+'СЕТ СН'!$G$5-'СЕТ СН'!$G$20</f>
        <v>3728.6659372899999</v>
      </c>
      <c r="Q71" s="36">
        <f>SUMIFS(СВЦЭМ!$C$39:$C$782,СВЦЭМ!$A$39:$A$782,$A71,СВЦЭМ!$B$39:$B$782,Q$47)+'СЕТ СН'!$G$12+СВЦЭМ!$D$10+'СЕТ СН'!$G$5-'СЕТ СН'!$G$20</f>
        <v>3750.9227333299996</v>
      </c>
      <c r="R71" s="36">
        <f>SUMIFS(СВЦЭМ!$C$39:$C$782,СВЦЭМ!$A$39:$A$782,$A71,СВЦЭМ!$B$39:$B$782,R$47)+'СЕТ СН'!$G$12+СВЦЭМ!$D$10+'СЕТ СН'!$G$5-'СЕТ СН'!$G$20</f>
        <v>3740.0451768399998</v>
      </c>
      <c r="S71" s="36">
        <f>SUMIFS(СВЦЭМ!$C$39:$C$782,СВЦЭМ!$A$39:$A$782,$A71,СВЦЭМ!$B$39:$B$782,S$47)+'СЕТ СН'!$G$12+СВЦЭМ!$D$10+'СЕТ СН'!$G$5-'СЕТ СН'!$G$20</f>
        <v>3695.61579867</v>
      </c>
      <c r="T71" s="36">
        <f>SUMIFS(СВЦЭМ!$C$39:$C$782,СВЦЭМ!$A$39:$A$782,$A71,СВЦЭМ!$B$39:$B$782,T$47)+'СЕТ СН'!$G$12+СВЦЭМ!$D$10+'СЕТ СН'!$G$5-'СЕТ СН'!$G$20</f>
        <v>3616.5920057600001</v>
      </c>
      <c r="U71" s="36">
        <f>SUMIFS(СВЦЭМ!$C$39:$C$782,СВЦЭМ!$A$39:$A$782,$A71,СВЦЭМ!$B$39:$B$782,U$47)+'СЕТ СН'!$G$12+СВЦЭМ!$D$10+'СЕТ СН'!$G$5-'СЕТ СН'!$G$20</f>
        <v>3575.9614803099998</v>
      </c>
      <c r="V71" s="36">
        <f>SUMIFS(СВЦЭМ!$C$39:$C$782,СВЦЭМ!$A$39:$A$782,$A71,СВЦЭМ!$B$39:$B$782,V$47)+'СЕТ СН'!$G$12+СВЦЭМ!$D$10+'СЕТ СН'!$G$5-'СЕТ СН'!$G$20</f>
        <v>3585.8580590299998</v>
      </c>
      <c r="W71" s="36">
        <f>SUMIFS(СВЦЭМ!$C$39:$C$782,СВЦЭМ!$A$39:$A$782,$A71,СВЦЭМ!$B$39:$B$782,W$47)+'СЕТ СН'!$G$12+СВЦЭМ!$D$10+'СЕТ СН'!$G$5-'СЕТ СН'!$G$20</f>
        <v>3575.05427035</v>
      </c>
      <c r="X71" s="36">
        <f>SUMIFS(СВЦЭМ!$C$39:$C$782,СВЦЭМ!$A$39:$A$782,$A71,СВЦЭМ!$B$39:$B$782,X$47)+'СЕТ СН'!$G$12+СВЦЭМ!$D$10+'СЕТ СН'!$G$5-'СЕТ СН'!$G$20</f>
        <v>3582.9489932199999</v>
      </c>
      <c r="Y71" s="36">
        <f>SUMIFS(СВЦЭМ!$C$39:$C$782,СВЦЭМ!$A$39:$A$782,$A71,СВЦЭМ!$B$39:$B$782,Y$47)+'СЕТ СН'!$G$12+СВЦЭМ!$D$10+'СЕТ СН'!$G$5-'СЕТ СН'!$G$20</f>
        <v>3591.8212581799999</v>
      </c>
    </row>
    <row r="72" spans="1:27" ht="15.75" x14ac:dyDescent="0.2">
      <c r="A72" s="35">
        <f t="shared" si="1"/>
        <v>44280</v>
      </c>
      <c r="B72" s="36">
        <f>SUMIFS(СВЦЭМ!$C$39:$C$782,СВЦЭМ!$A$39:$A$782,$A72,СВЦЭМ!$B$39:$B$782,B$47)+'СЕТ СН'!$G$12+СВЦЭМ!$D$10+'СЕТ СН'!$G$5-'СЕТ СН'!$G$20</f>
        <v>3652.83358929</v>
      </c>
      <c r="C72" s="36">
        <f>SUMIFS(СВЦЭМ!$C$39:$C$782,СВЦЭМ!$A$39:$A$782,$A72,СВЦЭМ!$B$39:$B$782,C$47)+'СЕТ СН'!$G$12+СВЦЭМ!$D$10+'СЕТ СН'!$G$5-'СЕТ СН'!$G$20</f>
        <v>3697.2299148499997</v>
      </c>
      <c r="D72" s="36">
        <f>SUMIFS(СВЦЭМ!$C$39:$C$782,СВЦЭМ!$A$39:$A$782,$A72,СВЦЭМ!$B$39:$B$782,D$47)+'СЕТ СН'!$G$12+СВЦЭМ!$D$10+'СЕТ СН'!$G$5-'СЕТ СН'!$G$20</f>
        <v>3753.45143302</v>
      </c>
      <c r="E72" s="36">
        <f>SUMIFS(СВЦЭМ!$C$39:$C$782,СВЦЭМ!$A$39:$A$782,$A72,СВЦЭМ!$B$39:$B$782,E$47)+'СЕТ СН'!$G$12+СВЦЭМ!$D$10+'СЕТ СН'!$G$5-'СЕТ СН'!$G$20</f>
        <v>3772.1291088899998</v>
      </c>
      <c r="F72" s="36">
        <f>SUMIFS(СВЦЭМ!$C$39:$C$782,СВЦЭМ!$A$39:$A$782,$A72,СВЦЭМ!$B$39:$B$782,F$47)+'СЕТ СН'!$G$12+СВЦЭМ!$D$10+'СЕТ СН'!$G$5-'СЕТ СН'!$G$20</f>
        <v>3773.5603323300002</v>
      </c>
      <c r="G72" s="36">
        <f>SUMIFS(СВЦЭМ!$C$39:$C$782,СВЦЭМ!$A$39:$A$782,$A72,СВЦЭМ!$B$39:$B$782,G$47)+'СЕТ СН'!$G$12+СВЦЭМ!$D$10+'СЕТ СН'!$G$5-'СЕТ СН'!$G$20</f>
        <v>3753.60591303</v>
      </c>
      <c r="H72" s="36">
        <f>SUMIFS(СВЦЭМ!$C$39:$C$782,СВЦЭМ!$A$39:$A$782,$A72,СВЦЭМ!$B$39:$B$782,H$47)+'СЕТ СН'!$G$12+СВЦЭМ!$D$10+'СЕТ СН'!$G$5-'СЕТ СН'!$G$20</f>
        <v>3713.47540579</v>
      </c>
      <c r="I72" s="36">
        <f>SUMIFS(СВЦЭМ!$C$39:$C$782,СВЦЭМ!$A$39:$A$782,$A72,СВЦЭМ!$B$39:$B$782,I$47)+'СЕТ СН'!$G$12+СВЦЭМ!$D$10+'СЕТ СН'!$G$5-'СЕТ СН'!$G$20</f>
        <v>3651.6029791599999</v>
      </c>
      <c r="J72" s="36">
        <f>SUMIFS(СВЦЭМ!$C$39:$C$782,СВЦЭМ!$A$39:$A$782,$A72,СВЦЭМ!$B$39:$B$782,J$47)+'СЕТ СН'!$G$12+СВЦЭМ!$D$10+'СЕТ СН'!$G$5-'СЕТ СН'!$G$20</f>
        <v>3609.5995382700003</v>
      </c>
      <c r="K72" s="36">
        <f>SUMIFS(СВЦЭМ!$C$39:$C$782,СВЦЭМ!$A$39:$A$782,$A72,СВЦЭМ!$B$39:$B$782,K$47)+'СЕТ СН'!$G$12+СВЦЭМ!$D$10+'СЕТ СН'!$G$5-'СЕТ СН'!$G$20</f>
        <v>3601.6240075800001</v>
      </c>
      <c r="L72" s="36">
        <f>SUMIFS(СВЦЭМ!$C$39:$C$782,СВЦЭМ!$A$39:$A$782,$A72,СВЦЭМ!$B$39:$B$782,L$47)+'СЕТ СН'!$G$12+СВЦЭМ!$D$10+'СЕТ СН'!$G$5-'СЕТ СН'!$G$20</f>
        <v>3621.6151227800001</v>
      </c>
      <c r="M72" s="36">
        <f>SUMIFS(СВЦЭМ!$C$39:$C$782,СВЦЭМ!$A$39:$A$782,$A72,СВЦЭМ!$B$39:$B$782,M$47)+'СЕТ СН'!$G$12+СВЦЭМ!$D$10+'СЕТ СН'!$G$5-'СЕТ СН'!$G$20</f>
        <v>3620.9210507299999</v>
      </c>
      <c r="N72" s="36">
        <f>SUMIFS(СВЦЭМ!$C$39:$C$782,СВЦЭМ!$A$39:$A$782,$A72,СВЦЭМ!$B$39:$B$782,N$47)+'СЕТ СН'!$G$12+СВЦЭМ!$D$10+'СЕТ СН'!$G$5-'СЕТ СН'!$G$20</f>
        <v>3641.2100904899999</v>
      </c>
      <c r="O72" s="36">
        <f>SUMIFS(СВЦЭМ!$C$39:$C$782,СВЦЭМ!$A$39:$A$782,$A72,СВЦЭМ!$B$39:$B$782,O$47)+'СЕТ СН'!$G$12+СВЦЭМ!$D$10+'СЕТ СН'!$G$5-'СЕТ СН'!$G$20</f>
        <v>3675.8562679900001</v>
      </c>
      <c r="P72" s="36">
        <f>SUMIFS(СВЦЭМ!$C$39:$C$782,СВЦЭМ!$A$39:$A$782,$A72,СВЦЭМ!$B$39:$B$782,P$47)+'СЕТ СН'!$G$12+СВЦЭМ!$D$10+'СЕТ СН'!$G$5-'СЕТ СН'!$G$20</f>
        <v>3722.9591556300002</v>
      </c>
      <c r="Q72" s="36">
        <f>SUMIFS(СВЦЭМ!$C$39:$C$782,СВЦЭМ!$A$39:$A$782,$A72,СВЦЭМ!$B$39:$B$782,Q$47)+'СЕТ СН'!$G$12+СВЦЭМ!$D$10+'СЕТ СН'!$G$5-'СЕТ СН'!$G$20</f>
        <v>3750.6254138899999</v>
      </c>
      <c r="R72" s="36">
        <f>SUMIFS(СВЦЭМ!$C$39:$C$782,СВЦЭМ!$A$39:$A$782,$A72,СВЦЭМ!$B$39:$B$782,R$47)+'СЕТ СН'!$G$12+СВЦЭМ!$D$10+'СЕТ СН'!$G$5-'СЕТ СН'!$G$20</f>
        <v>3741.6529980300002</v>
      </c>
      <c r="S72" s="36">
        <f>SUMIFS(СВЦЭМ!$C$39:$C$782,СВЦЭМ!$A$39:$A$782,$A72,СВЦЭМ!$B$39:$B$782,S$47)+'СЕТ СН'!$G$12+СВЦЭМ!$D$10+'СЕТ СН'!$G$5-'СЕТ СН'!$G$20</f>
        <v>3699.3955676699998</v>
      </c>
      <c r="T72" s="36">
        <f>SUMIFS(СВЦЭМ!$C$39:$C$782,СВЦЭМ!$A$39:$A$782,$A72,СВЦЭМ!$B$39:$B$782,T$47)+'СЕТ СН'!$G$12+СВЦЭМ!$D$10+'СЕТ СН'!$G$5-'СЕТ СН'!$G$20</f>
        <v>3622.4348789000001</v>
      </c>
      <c r="U72" s="36">
        <f>SUMIFS(СВЦЭМ!$C$39:$C$782,СВЦЭМ!$A$39:$A$782,$A72,СВЦЭМ!$B$39:$B$782,U$47)+'СЕТ СН'!$G$12+СВЦЭМ!$D$10+'СЕТ СН'!$G$5-'СЕТ СН'!$G$20</f>
        <v>3580.20991757</v>
      </c>
      <c r="V72" s="36">
        <f>SUMIFS(СВЦЭМ!$C$39:$C$782,СВЦЭМ!$A$39:$A$782,$A72,СВЦЭМ!$B$39:$B$782,V$47)+'СЕТ СН'!$G$12+СВЦЭМ!$D$10+'СЕТ СН'!$G$5-'СЕТ СН'!$G$20</f>
        <v>3582.11679933</v>
      </c>
      <c r="W72" s="36">
        <f>SUMIFS(СВЦЭМ!$C$39:$C$782,СВЦЭМ!$A$39:$A$782,$A72,СВЦЭМ!$B$39:$B$782,W$47)+'СЕТ СН'!$G$12+СВЦЭМ!$D$10+'СЕТ СН'!$G$5-'СЕТ СН'!$G$20</f>
        <v>3571.0837820300003</v>
      </c>
      <c r="X72" s="36">
        <f>SUMIFS(СВЦЭМ!$C$39:$C$782,СВЦЭМ!$A$39:$A$782,$A72,СВЦЭМ!$B$39:$B$782,X$47)+'СЕТ СН'!$G$12+СВЦЭМ!$D$10+'СЕТ СН'!$G$5-'СЕТ СН'!$G$20</f>
        <v>3594.5036902800002</v>
      </c>
      <c r="Y72" s="36">
        <f>SUMIFS(СВЦЭМ!$C$39:$C$782,СВЦЭМ!$A$39:$A$782,$A72,СВЦЭМ!$B$39:$B$782,Y$47)+'СЕТ СН'!$G$12+СВЦЭМ!$D$10+'СЕТ СН'!$G$5-'СЕТ СН'!$G$20</f>
        <v>3623.1967627200002</v>
      </c>
    </row>
    <row r="73" spans="1:27" ht="15.75" x14ac:dyDescent="0.2">
      <c r="A73" s="35">
        <f t="shared" si="1"/>
        <v>44281</v>
      </c>
      <c r="B73" s="36">
        <f>SUMIFS(СВЦЭМ!$C$39:$C$782,СВЦЭМ!$A$39:$A$782,$A73,СВЦЭМ!$B$39:$B$782,B$47)+'СЕТ СН'!$G$12+СВЦЭМ!$D$10+'СЕТ СН'!$G$5-'СЕТ СН'!$G$20</f>
        <v>3703.0397940000003</v>
      </c>
      <c r="C73" s="36">
        <f>SUMIFS(СВЦЭМ!$C$39:$C$782,СВЦЭМ!$A$39:$A$782,$A73,СВЦЭМ!$B$39:$B$782,C$47)+'СЕТ СН'!$G$12+СВЦЭМ!$D$10+'СЕТ СН'!$G$5-'СЕТ СН'!$G$20</f>
        <v>3764.4948843499997</v>
      </c>
      <c r="D73" s="36">
        <f>SUMIFS(СВЦЭМ!$C$39:$C$782,СВЦЭМ!$A$39:$A$782,$A73,СВЦЭМ!$B$39:$B$782,D$47)+'СЕТ СН'!$G$12+СВЦЭМ!$D$10+'СЕТ СН'!$G$5-'СЕТ СН'!$G$20</f>
        <v>3827.0345872299999</v>
      </c>
      <c r="E73" s="36">
        <f>SUMIFS(СВЦЭМ!$C$39:$C$782,СВЦЭМ!$A$39:$A$782,$A73,СВЦЭМ!$B$39:$B$782,E$47)+'СЕТ СН'!$G$12+СВЦЭМ!$D$10+'СЕТ СН'!$G$5-'СЕТ СН'!$G$20</f>
        <v>3845.8666370800001</v>
      </c>
      <c r="F73" s="36">
        <f>SUMIFS(СВЦЭМ!$C$39:$C$782,СВЦЭМ!$A$39:$A$782,$A73,СВЦЭМ!$B$39:$B$782,F$47)+'СЕТ СН'!$G$12+СВЦЭМ!$D$10+'СЕТ СН'!$G$5-'СЕТ СН'!$G$20</f>
        <v>3842.8495051599998</v>
      </c>
      <c r="G73" s="36">
        <f>SUMIFS(СВЦЭМ!$C$39:$C$782,СВЦЭМ!$A$39:$A$782,$A73,СВЦЭМ!$B$39:$B$782,G$47)+'СЕТ СН'!$G$12+СВЦЭМ!$D$10+'СЕТ СН'!$G$5-'СЕТ СН'!$G$20</f>
        <v>3828.7005160099998</v>
      </c>
      <c r="H73" s="36">
        <f>SUMIFS(СВЦЭМ!$C$39:$C$782,СВЦЭМ!$A$39:$A$782,$A73,СВЦЭМ!$B$39:$B$782,H$47)+'СЕТ СН'!$G$12+СВЦЭМ!$D$10+'СЕТ СН'!$G$5-'СЕТ СН'!$G$20</f>
        <v>3806.6747776599996</v>
      </c>
      <c r="I73" s="36">
        <f>SUMIFS(СВЦЭМ!$C$39:$C$782,СВЦЭМ!$A$39:$A$782,$A73,СВЦЭМ!$B$39:$B$782,I$47)+'СЕТ СН'!$G$12+СВЦЭМ!$D$10+'СЕТ СН'!$G$5-'СЕТ СН'!$G$20</f>
        <v>4666.1646894900005</v>
      </c>
      <c r="J73" s="36">
        <f>SUMIFS(СВЦЭМ!$C$39:$C$782,СВЦЭМ!$A$39:$A$782,$A73,СВЦЭМ!$B$39:$B$782,J$47)+'СЕТ СН'!$G$12+СВЦЭМ!$D$10+'СЕТ СН'!$G$5-'СЕТ СН'!$G$20</f>
        <v>3662.1738746700003</v>
      </c>
      <c r="K73" s="36">
        <f>SUMIFS(СВЦЭМ!$C$39:$C$782,СВЦЭМ!$A$39:$A$782,$A73,СВЦЭМ!$B$39:$B$782,K$47)+'СЕТ СН'!$G$12+СВЦЭМ!$D$10+'СЕТ СН'!$G$5-'СЕТ СН'!$G$20</f>
        <v>3643.9822515699998</v>
      </c>
      <c r="L73" s="36">
        <f>SUMIFS(СВЦЭМ!$C$39:$C$782,СВЦЭМ!$A$39:$A$782,$A73,СВЦЭМ!$B$39:$B$782,L$47)+'СЕТ СН'!$G$12+СВЦЭМ!$D$10+'СЕТ СН'!$G$5-'СЕТ СН'!$G$20</f>
        <v>3636.1232077499999</v>
      </c>
      <c r="M73" s="36">
        <f>SUMIFS(СВЦЭМ!$C$39:$C$782,СВЦЭМ!$A$39:$A$782,$A73,СВЦЭМ!$B$39:$B$782,M$47)+'СЕТ СН'!$G$12+СВЦЭМ!$D$10+'СЕТ СН'!$G$5-'СЕТ СН'!$G$20</f>
        <v>3635.5792823500001</v>
      </c>
      <c r="N73" s="36">
        <f>SUMIFS(СВЦЭМ!$C$39:$C$782,СВЦЭМ!$A$39:$A$782,$A73,СВЦЭМ!$B$39:$B$782,N$47)+'СЕТ СН'!$G$12+СВЦЭМ!$D$10+'СЕТ СН'!$G$5-'СЕТ СН'!$G$20</f>
        <v>8038.3099120500001</v>
      </c>
      <c r="O73" s="36">
        <f>SUMIFS(СВЦЭМ!$C$39:$C$782,СВЦЭМ!$A$39:$A$782,$A73,СВЦЭМ!$B$39:$B$782,O$47)+'СЕТ СН'!$G$12+СВЦЭМ!$D$10+'СЕТ СН'!$G$5-'СЕТ СН'!$G$20</f>
        <v>4329.1436851799999</v>
      </c>
      <c r="P73" s="36">
        <f>SUMIFS(СВЦЭМ!$C$39:$C$782,СВЦЭМ!$A$39:$A$782,$A73,СВЦЭМ!$B$39:$B$782,P$47)+'СЕТ СН'!$G$12+СВЦЭМ!$D$10+'СЕТ СН'!$G$5-'СЕТ СН'!$G$20</f>
        <v>3872.4185888000002</v>
      </c>
      <c r="Q73" s="36">
        <f>SUMIFS(СВЦЭМ!$C$39:$C$782,СВЦЭМ!$A$39:$A$782,$A73,СВЦЭМ!$B$39:$B$782,Q$47)+'СЕТ СН'!$G$12+СВЦЭМ!$D$10+'СЕТ СН'!$G$5-'СЕТ СН'!$G$20</f>
        <v>3759.2222291899998</v>
      </c>
      <c r="R73" s="36">
        <f>SUMIFS(СВЦЭМ!$C$39:$C$782,СВЦЭМ!$A$39:$A$782,$A73,СВЦЭМ!$B$39:$B$782,R$47)+'СЕТ СН'!$G$12+СВЦЭМ!$D$10+'СЕТ СН'!$G$5-'СЕТ СН'!$G$20</f>
        <v>3712.9577356700001</v>
      </c>
      <c r="S73" s="36">
        <f>SUMIFS(СВЦЭМ!$C$39:$C$782,СВЦЭМ!$A$39:$A$782,$A73,СВЦЭМ!$B$39:$B$782,S$47)+'СЕТ СН'!$G$12+СВЦЭМ!$D$10+'СЕТ СН'!$G$5-'СЕТ СН'!$G$20</f>
        <v>3678.9809945400002</v>
      </c>
      <c r="T73" s="36">
        <f>SUMIFS(СВЦЭМ!$C$39:$C$782,СВЦЭМ!$A$39:$A$782,$A73,СВЦЭМ!$B$39:$B$782,T$47)+'СЕТ СН'!$G$12+СВЦЭМ!$D$10+'СЕТ СН'!$G$5-'СЕТ СН'!$G$20</f>
        <v>3615.5613892400002</v>
      </c>
      <c r="U73" s="36">
        <f>SUMIFS(СВЦЭМ!$C$39:$C$782,СВЦЭМ!$A$39:$A$782,$A73,СВЦЭМ!$B$39:$B$782,U$47)+'СЕТ СН'!$G$12+СВЦЭМ!$D$10+'СЕТ СН'!$G$5-'СЕТ СН'!$G$20</f>
        <v>3581.0545420600001</v>
      </c>
      <c r="V73" s="36">
        <f>SUMIFS(СВЦЭМ!$C$39:$C$782,СВЦЭМ!$A$39:$A$782,$A73,СВЦЭМ!$B$39:$B$782,V$47)+'СЕТ СН'!$G$12+СВЦЭМ!$D$10+'СЕТ СН'!$G$5-'СЕТ СН'!$G$20</f>
        <v>3575.7695841899999</v>
      </c>
      <c r="W73" s="36">
        <f>SUMIFS(СВЦЭМ!$C$39:$C$782,СВЦЭМ!$A$39:$A$782,$A73,СВЦЭМ!$B$39:$B$782,W$47)+'СЕТ СН'!$G$12+СВЦЭМ!$D$10+'СЕТ СН'!$G$5-'СЕТ СН'!$G$20</f>
        <v>3566.3341865299999</v>
      </c>
      <c r="X73" s="36">
        <f>SUMIFS(СВЦЭМ!$C$39:$C$782,СВЦЭМ!$A$39:$A$782,$A73,СВЦЭМ!$B$39:$B$782,X$47)+'СЕТ СН'!$G$12+СВЦЭМ!$D$10+'СЕТ СН'!$G$5-'СЕТ СН'!$G$20</f>
        <v>3589.3717390699999</v>
      </c>
      <c r="Y73" s="36">
        <f>SUMIFS(СВЦЭМ!$C$39:$C$782,СВЦЭМ!$A$39:$A$782,$A73,СВЦЭМ!$B$39:$B$782,Y$47)+'СЕТ СН'!$G$12+СВЦЭМ!$D$10+'СЕТ СН'!$G$5-'СЕТ СН'!$G$20</f>
        <v>3617.0941490200003</v>
      </c>
    </row>
    <row r="74" spans="1:27" ht="15.75" x14ac:dyDescent="0.2">
      <c r="A74" s="35">
        <f t="shared" si="1"/>
        <v>44282</v>
      </c>
      <c r="B74" s="36">
        <f>SUMIFS(СВЦЭМ!$C$39:$C$782,СВЦЭМ!$A$39:$A$782,$A74,СВЦЭМ!$B$39:$B$782,B$47)+'СЕТ СН'!$G$12+СВЦЭМ!$D$10+'СЕТ СН'!$G$5-'СЕТ СН'!$G$20</f>
        <v>3582.38717382</v>
      </c>
      <c r="C74" s="36">
        <f>SUMIFS(СВЦЭМ!$C$39:$C$782,СВЦЭМ!$A$39:$A$782,$A74,СВЦЭМ!$B$39:$B$782,C$47)+'СЕТ СН'!$G$12+СВЦЭМ!$D$10+'СЕТ СН'!$G$5-'СЕТ СН'!$G$20</f>
        <v>3648.0577504799999</v>
      </c>
      <c r="D74" s="36">
        <f>SUMIFS(СВЦЭМ!$C$39:$C$782,СВЦЭМ!$A$39:$A$782,$A74,СВЦЭМ!$B$39:$B$782,D$47)+'СЕТ СН'!$G$12+СВЦЭМ!$D$10+'СЕТ СН'!$G$5-'СЕТ СН'!$G$20</f>
        <v>3705.4091691100002</v>
      </c>
      <c r="E74" s="36">
        <f>SUMIFS(СВЦЭМ!$C$39:$C$782,СВЦЭМ!$A$39:$A$782,$A74,СВЦЭМ!$B$39:$B$782,E$47)+'СЕТ СН'!$G$12+СВЦЭМ!$D$10+'СЕТ СН'!$G$5-'СЕТ СН'!$G$20</f>
        <v>3724.6813245100002</v>
      </c>
      <c r="F74" s="36">
        <f>SUMIFS(СВЦЭМ!$C$39:$C$782,СВЦЭМ!$A$39:$A$782,$A74,СВЦЭМ!$B$39:$B$782,F$47)+'СЕТ СН'!$G$12+СВЦЭМ!$D$10+'СЕТ СН'!$G$5-'СЕТ СН'!$G$20</f>
        <v>3740.80537306</v>
      </c>
      <c r="G74" s="36">
        <f>SUMIFS(СВЦЭМ!$C$39:$C$782,СВЦЭМ!$A$39:$A$782,$A74,СВЦЭМ!$B$39:$B$782,G$47)+'СЕТ СН'!$G$12+СВЦЭМ!$D$10+'СЕТ СН'!$G$5-'СЕТ СН'!$G$20</f>
        <v>3717.6210449600003</v>
      </c>
      <c r="H74" s="36">
        <f>SUMIFS(СВЦЭМ!$C$39:$C$782,СВЦЭМ!$A$39:$A$782,$A74,СВЦЭМ!$B$39:$B$782,H$47)+'СЕТ СН'!$G$12+СВЦЭМ!$D$10+'СЕТ СН'!$G$5-'СЕТ СН'!$G$20</f>
        <v>3697.6157487099999</v>
      </c>
      <c r="I74" s="36">
        <f>SUMIFS(СВЦЭМ!$C$39:$C$782,СВЦЭМ!$A$39:$A$782,$A74,СВЦЭМ!$B$39:$B$782,I$47)+'СЕТ СН'!$G$12+СВЦЭМ!$D$10+'СЕТ СН'!$G$5-'СЕТ СН'!$G$20</f>
        <v>3654.1175957200003</v>
      </c>
      <c r="J74" s="36">
        <f>SUMIFS(СВЦЭМ!$C$39:$C$782,СВЦЭМ!$A$39:$A$782,$A74,СВЦЭМ!$B$39:$B$782,J$47)+'СЕТ СН'!$G$12+СВЦЭМ!$D$10+'СЕТ СН'!$G$5-'СЕТ СН'!$G$20</f>
        <v>3604.5996598399997</v>
      </c>
      <c r="K74" s="36">
        <f>SUMIFS(СВЦЭМ!$C$39:$C$782,СВЦЭМ!$A$39:$A$782,$A74,СВЦЭМ!$B$39:$B$782,K$47)+'СЕТ СН'!$G$12+СВЦЭМ!$D$10+'СЕТ СН'!$G$5-'СЕТ СН'!$G$20</f>
        <v>3573.3417531499999</v>
      </c>
      <c r="L74" s="36">
        <f>SUMIFS(СВЦЭМ!$C$39:$C$782,СВЦЭМ!$A$39:$A$782,$A74,СВЦЭМ!$B$39:$B$782,L$47)+'СЕТ СН'!$G$12+СВЦЭМ!$D$10+'СЕТ СН'!$G$5-'СЕТ СН'!$G$20</f>
        <v>3589.5233729199999</v>
      </c>
      <c r="M74" s="36">
        <f>SUMIFS(СВЦЭМ!$C$39:$C$782,СВЦЭМ!$A$39:$A$782,$A74,СВЦЭМ!$B$39:$B$782,M$47)+'СЕТ СН'!$G$12+СВЦЭМ!$D$10+'СЕТ СН'!$G$5-'СЕТ СН'!$G$20</f>
        <v>3589.0181976700001</v>
      </c>
      <c r="N74" s="36">
        <f>SUMIFS(СВЦЭМ!$C$39:$C$782,СВЦЭМ!$A$39:$A$782,$A74,СВЦЭМ!$B$39:$B$782,N$47)+'СЕТ СН'!$G$12+СВЦЭМ!$D$10+'СЕТ СН'!$G$5-'СЕТ СН'!$G$20</f>
        <v>3597.9776198899999</v>
      </c>
      <c r="O74" s="36">
        <f>SUMIFS(СВЦЭМ!$C$39:$C$782,СВЦЭМ!$A$39:$A$782,$A74,СВЦЭМ!$B$39:$B$782,O$47)+'СЕТ СН'!$G$12+СВЦЭМ!$D$10+'СЕТ СН'!$G$5-'СЕТ СН'!$G$20</f>
        <v>3615.89086051</v>
      </c>
      <c r="P74" s="36">
        <f>SUMIFS(СВЦЭМ!$C$39:$C$782,СВЦЭМ!$A$39:$A$782,$A74,СВЦЭМ!$B$39:$B$782,P$47)+'СЕТ СН'!$G$12+СВЦЭМ!$D$10+'СЕТ СН'!$G$5-'СЕТ СН'!$G$20</f>
        <v>3662.5601873099999</v>
      </c>
      <c r="Q74" s="36">
        <f>SUMIFS(СВЦЭМ!$C$39:$C$782,СВЦЭМ!$A$39:$A$782,$A74,СВЦЭМ!$B$39:$B$782,Q$47)+'СЕТ СН'!$G$12+СВЦЭМ!$D$10+'СЕТ СН'!$G$5-'СЕТ СН'!$G$20</f>
        <v>3691.8118536000002</v>
      </c>
      <c r="R74" s="36">
        <f>SUMIFS(СВЦЭМ!$C$39:$C$782,СВЦЭМ!$A$39:$A$782,$A74,СВЦЭМ!$B$39:$B$782,R$47)+'СЕТ СН'!$G$12+СВЦЭМ!$D$10+'СЕТ СН'!$G$5-'СЕТ СН'!$G$20</f>
        <v>3680.9420889000003</v>
      </c>
      <c r="S74" s="36">
        <f>SUMIFS(СВЦЭМ!$C$39:$C$782,СВЦЭМ!$A$39:$A$782,$A74,СВЦЭМ!$B$39:$B$782,S$47)+'СЕТ СН'!$G$12+СВЦЭМ!$D$10+'СЕТ СН'!$G$5-'СЕТ СН'!$G$20</f>
        <v>3649.3274529199998</v>
      </c>
      <c r="T74" s="36">
        <f>SUMIFS(СВЦЭМ!$C$39:$C$782,СВЦЭМ!$A$39:$A$782,$A74,СВЦЭМ!$B$39:$B$782,T$47)+'СЕТ СН'!$G$12+СВЦЭМ!$D$10+'СЕТ СН'!$G$5-'СЕТ СН'!$G$20</f>
        <v>3582.1663447999999</v>
      </c>
      <c r="U74" s="36">
        <f>SUMIFS(СВЦЭМ!$C$39:$C$782,СВЦЭМ!$A$39:$A$782,$A74,СВЦЭМ!$B$39:$B$782,U$47)+'СЕТ СН'!$G$12+СВЦЭМ!$D$10+'СЕТ СН'!$G$5-'СЕТ СН'!$G$20</f>
        <v>3551.14547287</v>
      </c>
      <c r="V74" s="36">
        <f>SUMIFS(СВЦЭМ!$C$39:$C$782,СВЦЭМ!$A$39:$A$782,$A74,СВЦЭМ!$B$39:$B$782,V$47)+'СЕТ СН'!$G$12+СВЦЭМ!$D$10+'СЕТ СН'!$G$5-'СЕТ СН'!$G$20</f>
        <v>3549.5926067800001</v>
      </c>
      <c r="W74" s="36">
        <f>SUMIFS(СВЦЭМ!$C$39:$C$782,СВЦЭМ!$A$39:$A$782,$A74,СВЦЭМ!$B$39:$B$782,W$47)+'СЕТ СН'!$G$12+СВЦЭМ!$D$10+'СЕТ СН'!$G$5-'СЕТ СН'!$G$20</f>
        <v>3531.8840791100001</v>
      </c>
      <c r="X74" s="36">
        <f>SUMIFS(СВЦЭМ!$C$39:$C$782,СВЦЭМ!$A$39:$A$782,$A74,СВЦЭМ!$B$39:$B$782,X$47)+'СЕТ СН'!$G$12+СВЦЭМ!$D$10+'СЕТ СН'!$G$5-'СЕТ СН'!$G$20</f>
        <v>3550.8718432199998</v>
      </c>
      <c r="Y74" s="36">
        <f>SUMIFS(СВЦЭМ!$C$39:$C$782,СВЦЭМ!$A$39:$A$782,$A74,СВЦЭМ!$B$39:$B$782,Y$47)+'СЕТ СН'!$G$12+СВЦЭМ!$D$10+'СЕТ СН'!$G$5-'СЕТ СН'!$G$20</f>
        <v>3568.5929035999998</v>
      </c>
    </row>
    <row r="75" spans="1:27" ht="15.75" x14ac:dyDescent="0.2">
      <c r="A75" s="35">
        <f t="shared" si="1"/>
        <v>44283</v>
      </c>
      <c r="B75" s="36">
        <f>SUMIFS(СВЦЭМ!$C$39:$C$782,СВЦЭМ!$A$39:$A$782,$A75,СВЦЭМ!$B$39:$B$782,B$47)+'СЕТ СН'!$G$12+СВЦЭМ!$D$10+'СЕТ СН'!$G$5-'СЕТ СН'!$G$20</f>
        <v>3607.3577571999999</v>
      </c>
      <c r="C75" s="36">
        <f>SUMIFS(СВЦЭМ!$C$39:$C$782,СВЦЭМ!$A$39:$A$782,$A75,СВЦЭМ!$B$39:$B$782,C$47)+'СЕТ СН'!$G$12+СВЦЭМ!$D$10+'СЕТ СН'!$G$5-'СЕТ СН'!$G$20</f>
        <v>3686.1372602399997</v>
      </c>
      <c r="D75" s="36">
        <f>SUMIFS(СВЦЭМ!$C$39:$C$782,СВЦЭМ!$A$39:$A$782,$A75,СВЦЭМ!$B$39:$B$782,D$47)+'СЕТ СН'!$G$12+СВЦЭМ!$D$10+'СЕТ СН'!$G$5-'СЕТ СН'!$G$20</f>
        <v>3718.82907884</v>
      </c>
      <c r="E75" s="36">
        <f>SUMIFS(СВЦЭМ!$C$39:$C$782,СВЦЭМ!$A$39:$A$782,$A75,СВЦЭМ!$B$39:$B$782,E$47)+'СЕТ СН'!$G$12+СВЦЭМ!$D$10+'СЕТ СН'!$G$5-'СЕТ СН'!$G$20</f>
        <v>3722.98132652</v>
      </c>
      <c r="F75" s="36">
        <f>SUMIFS(СВЦЭМ!$C$39:$C$782,СВЦЭМ!$A$39:$A$782,$A75,СВЦЭМ!$B$39:$B$782,F$47)+'СЕТ СН'!$G$12+СВЦЭМ!$D$10+'СЕТ СН'!$G$5-'СЕТ СН'!$G$20</f>
        <v>3712.8363178600002</v>
      </c>
      <c r="G75" s="36">
        <f>SUMIFS(СВЦЭМ!$C$39:$C$782,СВЦЭМ!$A$39:$A$782,$A75,СВЦЭМ!$B$39:$B$782,G$47)+'СЕТ СН'!$G$12+СВЦЭМ!$D$10+'СЕТ СН'!$G$5-'СЕТ СН'!$G$20</f>
        <v>3684.2131255200002</v>
      </c>
      <c r="H75" s="36">
        <f>SUMIFS(СВЦЭМ!$C$39:$C$782,СВЦЭМ!$A$39:$A$782,$A75,СВЦЭМ!$B$39:$B$782,H$47)+'СЕТ СН'!$G$12+СВЦЭМ!$D$10+'СЕТ СН'!$G$5-'СЕТ СН'!$G$20</f>
        <v>3665.3794224499998</v>
      </c>
      <c r="I75" s="36">
        <f>SUMIFS(СВЦЭМ!$C$39:$C$782,СВЦЭМ!$A$39:$A$782,$A75,СВЦЭМ!$B$39:$B$782,I$47)+'СЕТ СН'!$G$12+СВЦЭМ!$D$10+'СЕТ СН'!$G$5-'СЕТ СН'!$G$20</f>
        <v>3634.80085951</v>
      </c>
      <c r="J75" s="36">
        <f>SUMIFS(СВЦЭМ!$C$39:$C$782,СВЦЭМ!$A$39:$A$782,$A75,СВЦЭМ!$B$39:$B$782,J$47)+'СЕТ СН'!$G$12+СВЦЭМ!$D$10+'СЕТ СН'!$G$5-'СЕТ СН'!$G$20</f>
        <v>3553.3465201099998</v>
      </c>
      <c r="K75" s="36">
        <f>SUMIFS(СВЦЭМ!$C$39:$C$782,СВЦЭМ!$A$39:$A$782,$A75,СВЦЭМ!$B$39:$B$782,K$47)+'СЕТ СН'!$G$12+СВЦЭМ!$D$10+'СЕТ СН'!$G$5-'СЕТ СН'!$G$20</f>
        <v>3537.8699679299998</v>
      </c>
      <c r="L75" s="36">
        <f>SUMIFS(СВЦЭМ!$C$39:$C$782,СВЦЭМ!$A$39:$A$782,$A75,СВЦЭМ!$B$39:$B$782,L$47)+'СЕТ СН'!$G$12+СВЦЭМ!$D$10+'СЕТ СН'!$G$5-'СЕТ СН'!$G$20</f>
        <v>3575.5060479700001</v>
      </c>
      <c r="M75" s="36">
        <f>SUMIFS(СВЦЭМ!$C$39:$C$782,СВЦЭМ!$A$39:$A$782,$A75,СВЦЭМ!$B$39:$B$782,M$47)+'СЕТ СН'!$G$12+СВЦЭМ!$D$10+'СЕТ СН'!$G$5-'СЕТ СН'!$G$20</f>
        <v>3608.6204228900001</v>
      </c>
      <c r="N75" s="36">
        <f>SUMIFS(СВЦЭМ!$C$39:$C$782,СВЦЭМ!$A$39:$A$782,$A75,СВЦЭМ!$B$39:$B$782,N$47)+'СЕТ СН'!$G$12+СВЦЭМ!$D$10+'СЕТ СН'!$G$5-'СЕТ СН'!$G$20</f>
        <v>3643.98242643</v>
      </c>
      <c r="O75" s="36">
        <f>SUMIFS(СВЦЭМ!$C$39:$C$782,СВЦЭМ!$A$39:$A$782,$A75,СВЦЭМ!$B$39:$B$782,O$47)+'СЕТ СН'!$G$12+СВЦЭМ!$D$10+'СЕТ СН'!$G$5-'СЕТ СН'!$G$20</f>
        <v>3670.6089594</v>
      </c>
      <c r="P75" s="36">
        <f>SUMIFS(СВЦЭМ!$C$39:$C$782,СВЦЭМ!$A$39:$A$782,$A75,СВЦЭМ!$B$39:$B$782,P$47)+'СЕТ СН'!$G$12+СВЦЭМ!$D$10+'СЕТ СН'!$G$5-'СЕТ СН'!$G$20</f>
        <v>3708.9347261799999</v>
      </c>
      <c r="Q75" s="36">
        <f>SUMIFS(СВЦЭМ!$C$39:$C$782,СВЦЭМ!$A$39:$A$782,$A75,СВЦЭМ!$B$39:$B$782,Q$47)+'СЕТ СН'!$G$12+СВЦЭМ!$D$10+'СЕТ СН'!$G$5-'СЕТ СН'!$G$20</f>
        <v>3736.01707842</v>
      </c>
      <c r="R75" s="36">
        <f>SUMIFS(СВЦЭМ!$C$39:$C$782,СВЦЭМ!$A$39:$A$782,$A75,СВЦЭМ!$B$39:$B$782,R$47)+'СЕТ СН'!$G$12+СВЦЭМ!$D$10+'СЕТ СН'!$G$5-'СЕТ СН'!$G$20</f>
        <v>3725.43030628</v>
      </c>
      <c r="S75" s="36">
        <f>SUMIFS(СВЦЭМ!$C$39:$C$782,СВЦЭМ!$A$39:$A$782,$A75,СВЦЭМ!$B$39:$B$782,S$47)+'СЕТ СН'!$G$12+СВЦЭМ!$D$10+'СЕТ СН'!$G$5-'СЕТ СН'!$G$20</f>
        <v>3691.1683540699996</v>
      </c>
      <c r="T75" s="36">
        <f>SUMIFS(СВЦЭМ!$C$39:$C$782,СВЦЭМ!$A$39:$A$782,$A75,СВЦЭМ!$B$39:$B$782,T$47)+'СЕТ СН'!$G$12+СВЦЭМ!$D$10+'СЕТ СН'!$G$5-'СЕТ СН'!$G$20</f>
        <v>3627.59584619</v>
      </c>
      <c r="U75" s="36">
        <f>SUMIFS(СВЦЭМ!$C$39:$C$782,СВЦЭМ!$A$39:$A$782,$A75,СВЦЭМ!$B$39:$B$782,U$47)+'СЕТ СН'!$G$12+СВЦЭМ!$D$10+'СЕТ СН'!$G$5-'СЕТ СН'!$G$20</f>
        <v>3599.7862145700001</v>
      </c>
      <c r="V75" s="36">
        <f>SUMIFS(СВЦЭМ!$C$39:$C$782,СВЦЭМ!$A$39:$A$782,$A75,СВЦЭМ!$B$39:$B$782,V$47)+'СЕТ СН'!$G$12+СВЦЭМ!$D$10+'СЕТ СН'!$G$5-'СЕТ СН'!$G$20</f>
        <v>3604.6190988799999</v>
      </c>
      <c r="W75" s="36">
        <f>SUMIFS(СВЦЭМ!$C$39:$C$782,СВЦЭМ!$A$39:$A$782,$A75,СВЦЭМ!$B$39:$B$782,W$47)+'СЕТ СН'!$G$12+СВЦЭМ!$D$10+'СЕТ СН'!$G$5-'СЕТ СН'!$G$20</f>
        <v>3580.5871514400001</v>
      </c>
      <c r="X75" s="36">
        <f>SUMIFS(СВЦЭМ!$C$39:$C$782,СВЦЭМ!$A$39:$A$782,$A75,СВЦЭМ!$B$39:$B$782,X$47)+'СЕТ СН'!$G$12+СВЦЭМ!$D$10+'СЕТ СН'!$G$5-'СЕТ СН'!$G$20</f>
        <v>3570.4965448000003</v>
      </c>
      <c r="Y75" s="36">
        <f>SUMIFS(СВЦЭМ!$C$39:$C$782,СВЦЭМ!$A$39:$A$782,$A75,СВЦЭМ!$B$39:$B$782,Y$47)+'СЕТ СН'!$G$12+СВЦЭМ!$D$10+'СЕТ СН'!$G$5-'СЕТ СН'!$G$20</f>
        <v>3564.9560370999998</v>
      </c>
    </row>
    <row r="76" spans="1:27" ht="15.75" x14ac:dyDescent="0.2">
      <c r="A76" s="35">
        <f t="shared" si="1"/>
        <v>44284</v>
      </c>
      <c r="B76" s="36">
        <f>SUMIFS(СВЦЭМ!$C$39:$C$782,СВЦЭМ!$A$39:$A$782,$A76,СВЦЭМ!$B$39:$B$782,B$47)+'СЕТ СН'!$G$12+СВЦЭМ!$D$10+'СЕТ СН'!$G$5-'СЕТ СН'!$G$20</f>
        <v>3650.9437178100002</v>
      </c>
      <c r="C76" s="36">
        <f>SUMIFS(СВЦЭМ!$C$39:$C$782,СВЦЭМ!$A$39:$A$782,$A76,СВЦЭМ!$B$39:$B$782,C$47)+'СЕТ СН'!$G$12+СВЦЭМ!$D$10+'СЕТ СН'!$G$5-'СЕТ СН'!$G$20</f>
        <v>3730.2501628499999</v>
      </c>
      <c r="D76" s="36">
        <f>SUMIFS(СВЦЭМ!$C$39:$C$782,СВЦЭМ!$A$39:$A$782,$A76,СВЦЭМ!$B$39:$B$782,D$47)+'СЕТ СН'!$G$12+СВЦЭМ!$D$10+'СЕТ СН'!$G$5-'СЕТ СН'!$G$20</f>
        <v>3776.4136228799998</v>
      </c>
      <c r="E76" s="36">
        <f>SUMIFS(СВЦЭМ!$C$39:$C$782,СВЦЭМ!$A$39:$A$782,$A76,СВЦЭМ!$B$39:$B$782,E$47)+'СЕТ СН'!$G$12+СВЦЭМ!$D$10+'СЕТ СН'!$G$5-'СЕТ СН'!$G$20</f>
        <v>3796.2818096999999</v>
      </c>
      <c r="F76" s="36">
        <f>SUMIFS(СВЦЭМ!$C$39:$C$782,СВЦЭМ!$A$39:$A$782,$A76,СВЦЭМ!$B$39:$B$782,F$47)+'СЕТ СН'!$G$12+СВЦЭМ!$D$10+'СЕТ СН'!$G$5-'СЕТ СН'!$G$20</f>
        <v>3790.1281649799998</v>
      </c>
      <c r="G76" s="36">
        <f>SUMIFS(СВЦЭМ!$C$39:$C$782,СВЦЭМ!$A$39:$A$782,$A76,СВЦЭМ!$B$39:$B$782,G$47)+'СЕТ СН'!$G$12+СВЦЭМ!$D$10+'СЕТ СН'!$G$5-'СЕТ СН'!$G$20</f>
        <v>3749.28204852</v>
      </c>
      <c r="H76" s="36">
        <f>SUMIFS(СВЦЭМ!$C$39:$C$782,СВЦЭМ!$A$39:$A$782,$A76,СВЦЭМ!$B$39:$B$782,H$47)+'СЕТ СН'!$G$12+СВЦЭМ!$D$10+'СЕТ СН'!$G$5-'СЕТ СН'!$G$20</f>
        <v>3708.5938048600001</v>
      </c>
      <c r="I76" s="36">
        <f>SUMIFS(СВЦЭМ!$C$39:$C$782,СВЦЭМ!$A$39:$A$782,$A76,СВЦЭМ!$B$39:$B$782,I$47)+'СЕТ СН'!$G$12+СВЦЭМ!$D$10+'СЕТ СН'!$G$5-'СЕТ СН'!$G$20</f>
        <v>3657.35336891</v>
      </c>
      <c r="J76" s="36">
        <f>SUMIFS(СВЦЭМ!$C$39:$C$782,СВЦЭМ!$A$39:$A$782,$A76,СВЦЭМ!$B$39:$B$782,J$47)+'СЕТ СН'!$G$12+СВЦЭМ!$D$10+'СЕТ СН'!$G$5-'СЕТ СН'!$G$20</f>
        <v>3604.6570381900001</v>
      </c>
      <c r="K76" s="36">
        <f>SUMIFS(СВЦЭМ!$C$39:$C$782,СВЦЭМ!$A$39:$A$782,$A76,СВЦЭМ!$B$39:$B$782,K$47)+'СЕТ СН'!$G$12+СВЦЭМ!$D$10+'СЕТ СН'!$G$5-'СЕТ СН'!$G$20</f>
        <v>3587.8221223999999</v>
      </c>
      <c r="L76" s="36">
        <f>SUMIFS(СВЦЭМ!$C$39:$C$782,СВЦЭМ!$A$39:$A$782,$A76,СВЦЭМ!$B$39:$B$782,L$47)+'СЕТ СН'!$G$12+СВЦЭМ!$D$10+'СЕТ СН'!$G$5-'СЕТ СН'!$G$20</f>
        <v>3589.3983972800002</v>
      </c>
      <c r="M76" s="36">
        <f>SUMIFS(СВЦЭМ!$C$39:$C$782,СВЦЭМ!$A$39:$A$782,$A76,СВЦЭМ!$B$39:$B$782,M$47)+'СЕТ СН'!$G$12+СВЦЭМ!$D$10+'СЕТ СН'!$G$5-'СЕТ СН'!$G$20</f>
        <v>3588.1490439899999</v>
      </c>
      <c r="N76" s="36">
        <f>SUMIFS(СВЦЭМ!$C$39:$C$782,СВЦЭМ!$A$39:$A$782,$A76,СВЦЭМ!$B$39:$B$782,N$47)+'СЕТ СН'!$G$12+СВЦЭМ!$D$10+'СЕТ СН'!$G$5-'СЕТ СН'!$G$20</f>
        <v>3595.9147129600001</v>
      </c>
      <c r="O76" s="36">
        <f>SUMIFS(СВЦЭМ!$C$39:$C$782,СВЦЭМ!$A$39:$A$782,$A76,СВЦЭМ!$B$39:$B$782,O$47)+'СЕТ СН'!$G$12+СВЦЭМ!$D$10+'СЕТ СН'!$G$5-'СЕТ СН'!$G$20</f>
        <v>3627.0074159699998</v>
      </c>
      <c r="P76" s="36">
        <f>SUMIFS(СВЦЭМ!$C$39:$C$782,СВЦЭМ!$A$39:$A$782,$A76,СВЦЭМ!$B$39:$B$782,P$47)+'СЕТ СН'!$G$12+СВЦЭМ!$D$10+'СЕТ СН'!$G$5-'СЕТ СН'!$G$20</f>
        <v>3672.5279609300001</v>
      </c>
      <c r="Q76" s="36">
        <f>SUMIFS(СВЦЭМ!$C$39:$C$782,СВЦЭМ!$A$39:$A$782,$A76,СВЦЭМ!$B$39:$B$782,Q$47)+'СЕТ СН'!$G$12+СВЦЭМ!$D$10+'СЕТ СН'!$G$5-'СЕТ СН'!$G$20</f>
        <v>3695.15168601</v>
      </c>
      <c r="R76" s="36">
        <f>SUMIFS(СВЦЭМ!$C$39:$C$782,СВЦЭМ!$A$39:$A$782,$A76,СВЦЭМ!$B$39:$B$782,R$47)+'СЕТ СН'!$G$12+СВЦЭМ!$D$10+'СЕТ СН'!$G$5-'СЕТ СН'!$G$20</f>
        <v>3685.8675251300001</v>
      </c>
      <c r="S76" s="36">
        <f>SUMIFS(СВЦЭМ!$C$39:$C$782,СВЦЭМ!$A$39:$A$782,$A76,СВЦЭМ!$B$39:$B$782,S$47)+'СЕТ СН'!$G$12+СВЦЭМ!$D$10+'СЕТ СН'!$G$5-'СЕТ СН'!$G$20</f>
        <v>3657.2851878900001</v>
      </c>
      <c r="T76" s="36">
        <f>SUMIFS(СВЦЭМ!$C$39:$C$782,СВЦЭМ!$A$39:$A$782,$A76,СВЦЭМ!$B$39:$B$782,T$47)+'СЕТ СН'!$G$12+СВЦЭМ!$D$10+'СЕТ СН'!$G$5-'СЕТ СН'!$G$20</f>
        <v>3591.8296386000002</v>
      </c>
      <c r="U76" s="36">
        <f>SUMIFS(СВЦЭМ!$C$39:$C$782,СВЦЭМ!$A$39:$A$782,$A76,СВЦЭМ!$B$39:$B$782,U$47)+'СЕТ СН'!$G$12+СВЦЭМ!$D$10+'СЕТ СН'!$G$5-'СЕТ СН'!$G$20</f>
        <v>3564.51154649</v>
      </c>
      <c r="V76" s="36">
        <f>SUMIFS(СВЦЭМ!$C$39:$C$782,СВЦЭМ!$A$39:$A$782,$A76,СВЦЭМ!$B$39:$B$782,V$47)+'СЕТ СН'!$G$12+СВЦЭМ!$D$10+'СЕТ СН'!$G$5-'СЕТ СН'!$G$20</f>
        <v>3565.6099439099999</v>
      </c>
      <c r="W76" s="36">
        <f>SUMIFS(СВЦЭМ!$C$39:$C$782,СВЦЭМ!$A$39:$A$782,$A76,СВЦЭМ!$B$39:$B$782,W$47)+'СЕТ СН'!$G$12+СВЦЭМ!$D$10+'СЕТ СН'!$G$5-'СЕТ СН'!$G$20</f>
        <v>3565.8466709499999</v>
      </c>
      <c r="X76" s="36">
        <f>SUMIFS(СВЦЭМ!$C$39:$C$782,СВЦЭМ!$A$39:$A$782,$A76,СВЦЭМ!$B$39:$B$782,X$47)+'СЕТ СН'!$G$12+СВЦЭМ!$D$10+'СЕТ СН'!$G$5-'СЕТ СН'!$G$20</f>
        <v>3585.3708394099999</v>
      </c>
      <c r="Y76" s="36">
        <f>SUMIFS(СВЦЭМ!$C$39:$C$782,СВЦЭМ!$A$39:$A$782,$A76,СВЦЭМ!$B$39:$B$782,Y$47)+'СЕТ СН'!$G$12+СВЦЭМ!$D$10+'СЕТ СН'!$G$5-'СЕТ СН'!$G$20</f>
        <v>3579.2949956000002</v>
      </c>
    </row>
    <row r="77" spans="1:27" ht="15.75" x14ac:dyDescent="0.2">
      <c r="A77" s="35">
        <f t="shared" si="1"/>
        <v>44285</v>
      </c>
      <c r="B77" s="36">
        <f>SUMIFS(СВЦЭМ!$C$39:$C$782,СВЦЭМ!$A$39:$A$782,$A77,СВЦЭМ!$B$39:$B$782,B$47)+'СЕТ СН'!$G$12+СВЦЭМ!$D$10+'СЕТ СН'!$G$5-'СЕТ СН'!$G$20</f>
        <v>3638.8796757499999</v>
      </c>
      <c r="C77" s="36">
        <f>SUMIFS(СВЦЭМ!$C$39:$C$782,СВЦЭМ!$A$39:$A$782,$A77,СВЦЭМ!$B$39:$B$782,C$47)+'СЕТ СН'!$G$12+СВЦЭМ!$D$10+'СЕТ СН'!$G$5-'СЕТ СН'!$G$20</f>
        <v>3704.1155376199999</v>
      </c>
      <c r="D77" s="36">
        <f>SUMIFS(СВЦЭМ!$C$39:$C$782,СВЦЭМ!$A$39:$A$782,$A77,СВЦЭМ!$B$39:$B$782,D$47)+'СЕТ СН'!$G$12+СВЦЭМ!$D$10+'СЕТ СН'!$G$5-'СЕТ СН'!$G$20</f>
        <v>3702.9093287300002</v>
      </c>
      <c r="E77" s="36">
        <f>SUMIFS(СВЦЭМ!$C$39:$C$782,СВЦЭМ!$A$39:$A$782,$A77,СВЦЭМ!$B$39:$B$782,E$47)+'СЕТ СН'!$G$12+СВЦЭМ!$D$10+'СЕТ СН'!$G$5-'СЕТ СН'!$G$20</f>
        <v>3702.64927893</v>
      </c>
      <c r="F77" s="36">
        <f>SUMIFS(СВЦЭМ!$C$39:$C$782,СВЦЭМ!$A$39:$A$782,$A77,СВЦЭМ!$B$39:$B$782,F$47)+'СЕТ СН'!$G$12+СВЦЭМ!$D$10+'СЕТ СН'!$G$5-'СЕТ СН'!$G$20</f>
        <v>3702.0040483000002</v>
      </c>
      <c r="G77" s="36">
        <f>SUMIFS(СВЦЭМ!$C$39:$C$782,СВЦЭМ!$A$39:$A$782,$A77,СВЦЭМ!$B$39:$B$782,G$47)+'СЕТ СН'!$G$12+СВЦЭМ!$D$10+'СЕТ СН'!$G$5-'СЕТ СН'!$G$20</f>
        <v>3702.9164198500002</v>
      </c>
      <c r="H77" s="36">
        <f>SUMIFS(СВЦЭМ!$C$39:$C$782,СВЦЭМ!$A$39:$A$782,$A77,СВЦЭМ!$B$39:$B$782,H$47)+'СЕТ СН'!$G$12+СВЦЭМ!$D$10+'СЕТ СН'!$G$5-'СЕТ СН'!$G$20</f>
        <v>3694.3365164400002</v>
      </c>
      <c r="I77" s="36">
        <f>SUMIFS(СВЦЭМ!$C$39:$C$782,СВЦЭМ!$A$39:$A$782,$A77,СВЦЭМ!$B$39:$B$782,I$47)+'СЕТ СН'!$G$12+СВЦЭМ!$D$10+'СЕТ СН'!$G$5-'СЕТ СН'!$G$20</f>
        <v>3653.219188</v>
      </c>
      <c r="J77" s="36">
        <f>SUMIFS(СВЦЭМ!$C$39:$C$782,СВЦЭМ!$A$39:$A$782,$A77,СВЦЭМ!$B$39:$B$782,J$47)+'СЕТ СН'!$G$12+СВЦЭМ!$D$10+'СЕТ СН'!$G$5-'СЕТ СН'!$G$20</f>
        <v>3617.9450187500001</v>
      </c>
      <c r="K77" s="36">
        <f>SUMIFS(СВЦЭМ!$C$39:$C$782,СВЦЭМ!$A$39:$A$782,$A77,СВЦЭМ!$B$39:$B$782,K$47)+'СЕТ СН'!$G$12+СВЦЭМ!$D$10+'СЕТ СН'!$G$5-'СЕТ СН'!$G$20</f>
        <v>3602.6331241799999</v>
      </c>
      <c r="L77" s="36">
        <f>SUMIFS(СВЦЭМ!$C$39:$C$782,СВЦЭМ!$A$39:$A$782,$A77,СВЦЭМ!$B$39:$B$782,L$47)+'СЕТ СН'!$G$12+СВЦЭМ!$D$10+'СЕТ СН'!$G$5-'СЕТ СН'!$G$20</f>
        <v>3629.8545326399999</v>
      </c>
      <c r="M77" s="36">
        <f>SUMIFS(СВЦЭМ!$C$39:$C$782,СВЦЭМ!$A$39:$A$782,$A77,СВЦЭМ!$B$39:$B$782,M$47)+'СЕТ СН'!$G$12+СВЦЭМ!$D$10+'СЕТ СН'!$G$5-'СЕТ СН'!$G$20</f>
        <v>3655.4432770600001</v>
      </c>
      <c r="N77" s="36">
        <f>SUMIFS(СВЦЭМ!$C$39:$C$782,СВЦЭМ!$A$39:$A$782,$A77,СВЦЭМ!$B$39:$B$782,N$47)+'СЕТ СН'!$G$12+СВЦЭМ!$D$10+'СЕТ СН'!$G$5-'СЕТ СН'!$G$20</f>
        <v>3669.6174379499998</v>
      </c>
      <c r="O77" s="36">
        <f>SUMIFS(СВЦЭМ!$C$39:$C$782,СВЦЭМ!$A$39:$A$782,$A77,СВЦЭМ!$B$39:$B$782,O$47)+'СЕТ СН'!$G$12+СВЦЭМ!$D$10+'СЕТ СН'!$G$5-'СЕТ СН'!$G$20</f>
        <v>3710.3710769999998</v>
      </c>
      <c r="P77" s="36">
        <f>SUMIFS(СВЦЭМ!$C$39:$C$782,СВЦЭМ!$A$39:$A$782,$A77,СВЦЭМ!$B$39:$B$782,P$47)+'СЕТ СН'!$G$12+СВЦЭМ!$D$10+'СЕТ СН'!$G$5-'СЕТ СН'!$G$20</f>
        <v>3756.7788584</v>
      </c>
      <c r="Q77" s="36">
        <f>SUMIFS(СВЦЭМ!$C$39:$C$782,СВЦЭМ!$A$39:$A$782,$A77,СВЦЭМ!$B$39:$B$782,Q$47)+'СЕТ СН'!$G$12+СВЦЭМ!$D$10+'СЕТ СН'!$G$5-'СЕТ СН'!$G$20</f>
        <v>3769.6243019499998</v>
      </c>
      <c r="R77" s="36">
        <f>SUMIFS(СВЦЭМ!$C$39:$C$782,СВЦЭМ!$A$39:$A$782,$A77,СВЦЭМ!$B$39:$B$782,R$47)+'СЕТ СН'!$G$12+СВЦЭМ!$D$10+'СЕТ СН'!$G$5-'СЕТ СН'!$G$20</f>
        <v>3745.7802393499996</v>
      </c>
      <c r="S77" s="36">
        <f>SUMIFS(СВЦЭМ!$C$39:$C$782,СВЦЭМ!$A$39:$A$782,$A77,СВЦЭМ!$B$39:$B$782,S$47)+'СЕТ СН'!$G$12+СВЦЭМ!$D$10+'СЕТ СН'!$G$5-'СЕТ СН'!$G$20</f>
        <v>3718.64915561</v>
      </c>
      <c r="T77" s="36">
        <f>SUMIFS(СВЦЭМ!$C$39:$C$782,СВЦЭМ!$A$39:$A$782,$A77,СВЦЭМ!$B$39:$B$782,T$47)+'СЕТ СН'!$G$12+СВЦЭМ!$D$10+'СЕТ СН'!$G$5-'СЕТ СН'!$G$20</f>
        <v>3661.5761275899999</v>
      </c>
      <c r="U77" s="36">
        <f>SUMIFS(СВЦЭМ!$C$39:$C$782,СВЦЭМ!$A$39:$A$782,$A77,СВЦЭМ!$B$39:$B$782,U$47)+'СЕТ СН'!$G$12+СВЦЭМ!$D$10+'СЕТ СН'!$G$5-'СЕТ СН'!$G$20</f>
        <v>3625.5682689599998</v>
      </c>
      <c r="V77" s="36">
        <f>SUMIFS(СВЦЭМ!$C$39:$C$782,СВЦЭМ!$A$39:$A$782,$A77,СВЦЭМ!$B$39:$B$782,V$47)+'СЕТ СН'!$G$12+СВЦЭМ!$D$10+'СЕТ СН'!$G$5-'СЕТ СН'!$G$20</f>
        <v>3617.7816361599998</v>
      </c>
      <c r="W77" s="36">
        <f>SUMIFS(СВЦЭМ!$C$39:$C$782,СВЦЭМ!$A$39:$A$782,$A77,СВЦЭМ!$B$39:$B$782,W$47)+'СЕТ СН'!$G$12+СВЦЭМ!$D$10+'СЕТ СН'!$G$5-'СЕТ СН'!$G$20</f>
        <v>3625.6841459699999</v>
      </c>
      <c r="X77" s="36">
        <f>SUMIFS(СВЦЭМ!$C$39:$C$782,СВЦЭМ!$A$39:$A$782,$A77,СВЦЭМ!$B$39:$B$782,X$47)+'СЕТ СН'!$G$12+СВЦЭМ!$D$10+'СЕТ СН'!$G$5-'СЕТ СН'!$G$20</f>
        <v>3644.02356796</v>
      </c>
      <c r="Y77" s="36">
        <f>SUMIFS(СВЦЭМ!$C$39:$C$782,СВЦЭМ!$A$39:$A$782,$A77,СВЦЭМ!$B$39:$B$782,Y$47)+'СЕТ СН'!$G$12+СВЦЭМ!$D$10+'СЕТ СН'!$G$5-'СЕТ СН'!$G$20</f>
        <v>3636.7480778300001</v>
      </c>
      <c r="AA77" s="37"/>
    </row>
    <row r="78" spans="1:27" ht="15.75" x14ac:dyDescent="0.2">
      <c r="A78" s="35">
        <f t="shared" si="1"/>
        <v>44286</v>
      </c>
      <c r="B78" s="36">
        <f>SUMIFS(СВЦЭМ!$C$39:$C$782,СВЦЭМ!$A$39:$A$782,$A78,СВЦЭМ!$B$39:$B$782,B$47)+'СЕТ СН'!$G$12+СВЦЭМ!$D$10+'СЕТ СН'!$G$5-'СЕТ СН'!$G$20</f>
        <v>3715.8855742699998</v>
      </c>
      <c r="C78" s="36">
        <f>SUMIFS(СВЦЭМ!$C$39:$C$782,СВЦЭМ!$A$39:$A$782,$A78,СВЦЭМ!$B$39:$B$782,C$47)+'СЕТ СН'!$G$12+СВЦЭМ!$D$10+'СЕТ СН'!$G$5-'СЕТ СН'!$G$20</f>
        <v>3739.5852963399998</v>
      </c>
      <c r="D78" s="36">
        <f>SUMIFS(СВЦЭМ!$C$39:$C$782,СВЦЭМ!$A$39:$A$782,$A78,СВЦЭМ!$B$39:$B$782,D$47)+'СЕТ СН'!$G$12+СВЦЭМ!$D$10+'СЕТ СН'!$G$5-'СЕТ СН'!$G$20</f>
        <v>3715.0500154299998</v>
      </c>
      <c r="E78" s="36">
        <f>SUMIFS(СВЦЭМ!$C$39:$C$782,СВЦЭМ!$A$39:$A$782,$A78,СВЦЭМ!$B$39:$B$782,E$47)+'СЕТ СН'!$G$12+СВЦЭМ!$D$10+'СЕТ СН'!$G$5-'СЕТ СН'!$G$20</f>
        <v>3713.8790079599999</v>
      </c>
      <c r="F78" s="36">
        <f>SUMIFS(СВЦЭМ!$C$39:$C$782,СВЦЭМ!$A$39:$A$782,$A78,СВЦЭМ!$B$39:$B$782,F$47)+'СЕТ СН'!$G$12+СВЦЭМ!$D$10+'СЕТ СН'!$G$5-'СЕТ СН'!$G$20</f>
        <v>3714.1730947699998</v>
      </c>
      <c r="G78" s="36">
        <f>SUMIFS(СВЦЭМ!$C$39:$C$782,СВЦЭМ!$A$39:$A$782,$A78,СВЦЭМ!$B$39:$B$782,G$47)+'СЕТ СН'!$G$12+СВЦЭМ!$D$10+'СЕТ СН'!$G$5-'СЕТ СН'!$G$20</f>
        <v>3714.4042549699998</v>
      </c>
      <c r="H78" s="36">
        <f>SUMIFS(СВЦЭМ!$C$39:$C$782,СВЦЭМ!$A$39:$A$782,$A78,СВЦЭМ!$B$39:$B$782,H$47)+'СЕТ СН'!$G$12+СВЦЭМ!$D$10+'СЕТ СН'!$G$5-'СЕТ СН'!$G$20</f>
        <v>3728.7566938800001</v>
      </c>
      <c r="I78" s="36">
        <f>SUMIFS(СВЦЭМ!$C$39:$C$782,СВЦЭМ!$A$39:$A$782,$A78,СВЦЭМ!$B$39:$B$782,I$47)+'СЕТ СН'!$G$12+СВЦЭМ!$D$10+'СЕТ СН'!$G$5-'СЕТ СН'!$G$20</f>
        <v>3687.03565781</v>
      </c>
      <c r="J78" s="36">
        <f>SUMIFS(СВЦЭМ!$C$39:$C$782,СВЦЭМ!$A$39:$A$782,$A78,СВЦЭМ!$B$39:$B$782,J$47)+'СЕТ СН'!$G$12+СВЦЭМ!$D$10+'СЕТ СН'!$G$5-'СЕТ СН'!$G$20</f>
        <v>3630.46299718</v>
      </c>
      <c r="K78" s="36">
        <f>SUMIFS(СВЦЭМ!$C$39:$C$782,СВЦЭМ!$A$39:$A$782,$A78,СВЦЭМ!$B$39:$B$782,K$47)+'СЕТ СН'!$G$12+СВЦЭМ!$D$10+'СЕТ СН'!$G$5-'СЕТ СН'!$G$20</f>
        <v>3601.1207697700002</v>
      </c>
      <c r="L78" s="36">
        <f>SUMIFS(СВЦЭМ!$C$39:$C$782,СВЦЭМ!$A$39:$A$782,$A78,СВЦЭМ!$B$39:$B$782,L$47)+'СЕТ СН'!$G$12+СВЦЭМ!$D$10+'СЕТ СН'!$G$5-'СЕТ СН'!$G$20</f>
        <v>3605.5369572099999</v>
      </c>
      <c r="M78" s="36">
        <f>SUMIFS(СВЦЭМ!$C$39:$C$782,СВЦЭМ!$A$39:$A$782,$A78,СВЦЭМ!$B$39:$B$782,M$47)+'СЕТ СН'!$G$12+СВЦЭМ!$D$10+'СЕТ СН'!$G$5-'СЕТ СН'!$G$20</f>
        <v>3619.0454023800003</v>
      </c>
      <c r="N78" s="36">
        <f>SUMIFS(СВЦЭМ!$C$39:$C$782,СВЦЭМ!$A$39:$A$782,$A78,СВЦЭМ!$B$39:$B$782,N$47)+'СЕТ СН'!$G$12+СВЦЭМ!$D$10+'СЕТ СН'!$G$5-'СЕТ СН'!$G$20</f>
        <v>3651.1099230700001</v>
      </c>
      <c r="O78" s="36">
        <f>SUMIFS(СВЦЭМ!$C$39:$C$782,СВЦЭМ!$A$39:$A$782,$A78,СВЦЭМ!$B$39:$B$782,O$47)+'СЕТ СН'!$G$12+СВЦЭМ!$D$10+'СЕТ СН'!$G$5-'СЕТ СН'!$G$20</f>
        <v>3686.5548600000002</v>
      </c>
      <c r="P78" s="36">
        <f>SUMIFS(СВЦЭМ!$C$39:$C$782,СВЦЭМ!$A$39:$A$782,$A78,СВЦЭМ!$B$39:$B$782,P$47)+'СЕТ СН'!$G$12+СВЦЭМ!$D$10+'СЕТ СН'!$G$5-'СЕТ СН'!$G$20</f>
        <v>3732.9973067499996</v>
      </c>
      <c r="Q78" s="36">
        <f>SUMIFS(СВЦЭМ!$C$39:$C$782,СВЦЭМ!$A$39:$A$782,$A78,СВЦЭМ!$B$39:$B$782,Q$47)+'СЕТ СН'!$G$12+СВЦЭМ!$D$10+'СЕТ СН'!$G$5-'СЕТ СН'!$G$20</f>
        <v>3760.5819909299998</v>
      </c>
      <c r="R78" s="36">
        <f>SUMIFS(СВЦЭМ!$C$39:$C$782,СВЦЭМ!$A$39:$A$782,$A78,СВЦЭМ!$B$39:$B$782,R$47)+'СЕТ СН'!$G$12+СВЦЭМ!$D$10+'СЕТ СН'!$G$5-'СЕТ СН'!$G$20</f>
        <v>3751.2263264799999</v>
      </c>
      <c r="S78" s="36">
        <f>SUMIFS(СВЦЭМ!$C$39:$C$782,СВЦЭМ!$A$39:$A$782,$A78,СВЦЭМ!$B$39:$B$782,S$47)+'СЕТ СН'!$G$12+СВЦЭМ!$D$10+'СЕТ СН'!$G$5-'СЕТ СН'!$G$20</f>
        <v>3722.9931354099999</v>
      </c>
      <c r="T78" s="36">
        <f>SUMIFS(СВЦЭМ!$C$39:$C$782,СВЦЭМ!$A$39:$A$782,$A78,СВЦЭМ!$B$39:$B$782,T$47)+'СЕТ СН'!$G$12+СВЦЭМ!$D$10+'СЕТ СН'!$G$5-'СЕТ СН'!$G$20</f>
        <v>3653.2667321500003</v>
      </c>
      <c r="U78" s="36">
        <f>SUMIFS(СВЦЭМ!$C$39:$C$782,СВЦЭМ!$A$39:$A$782,$A78,СВЦЭМ!$B$39:$B$782,U$47)+'СЕТ СН'!$G$12+СВЦЭМ!$D$10+'СЕТ СН'!$G$5-'СЕТ СН'!$G$20</f>
        <v>3613.1131686099998</v>
      </c>
      <c r="V78" s="36">
        <f>SUMIFS(СВЦЭМ!$C$39:$C$782,СВЦЭМ!$A$39:$A$782,$A78,СВЦЭМ!$B$39:$B$782,V$47)+'СЕТ СН'!$G$12+СВЦЭМ!$D$10+'СЕТ СН'!$G$5-'СЕТ СН'!$G$20</f>
        <v>3632.8907459699999</v>
      </c>
      <c r="W78" s="36">
        <f>SUMIFS(СВЦЭМ!$C$39:$C$782,СВЦЭМ!$A$39:$A$782,$A78,СВЦЭМ!$B$39:$B$782,W$47)+'СЕТ СН'!$G$12+СВЦЭМ!$D$10+'СЕТ СН'!$G$5-'СЕТ СН'!$G$20</f>
        <v>3630.0479300699999</v>
      </c>
      <c r="X78" s="36">
        <f>SUMIFS(СВЦЭМ!$C$39:$C$782,СВЦЭМ!$A$39:$A$782,$A78,СВЦЭМ!$B$39:$B$782,X$47)+'СЕТ СН'!$G$12+СВЦЭМ!$D$10+'СЕТ СН'!$G$5-'СЕТ СН'!$G$20</f>
        <v>3662.44803899</v>
      </c>
      <c r="Y78" s="36">
        <f>SUMIFS(СВЦЭМ!$C$39:$C$782,СВЦЭМ!$A$39:$A$782,$A78,СВЦЭМ!$B$39:$B$782,Y$47)+'СЕТ СН'!$G$12+СВЦЭМ!$D$10+'СЕТ СН'!$G$5-'СЕТ СН'!$G$20</f>
        <v>3667.3147673200001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СН'!$H$12+СВЦЭМ!$D$10+'СЕТ СН'!$H$5-'СЕТ СН'!$H$20</f>
        <v>3788.4456725</v>
      </c>
      <c r="C84" s="36">
        <f>SUMIFS(СВЦЭМ!$C$39:$C$782,СВЦЭМ!$A$39:$A$782,$A84,СВЦЭМ!$B$39:$B$782,C$83)+'СЕТ СН'!$H$12+СВЦЭМ!$D$10+'СЕТ СН'!$H$5-'СЕТ СН'!$H$20</f>
        <v>3823.22243308</v>
      </c>
      <c r="D84" s="36">
        <f>SUMIFS(СВЦЭМ!$C$39:$C$782,СВЦЭМ!$A$39:$A$782,$A84,СВЦЭМ!$B$39:$B$782,D$83)+'СЕТ СН'!$H$12+СВЦЭМ!$D$10+'СЕТ СН'!$H$5-'СЕТ СН'!$H$20</f>
        <v>3876.5977981699998</v>
      </c>
      <c r="E84" s="36">
        <f>SUMIFS(СВЦЭМ!$C$39:$C$782,СВЦЭМ!$A$39:$A$782,$A84,СВЦЭМ!$B$39:$B$782,E$83)+'СЕТ СН'!$H$12+СВЦЭМ!$D$10+'СЕТ СН'!$H$5-'СЕТ СН'!$H$20</f>
        <v>3892.5018277600002</v>
      </c>
      <c r="F84" s="36">
        <f>SUMIFS(СВЦЭМ!$C$39:$C$782,СВЦЭМ!$A$39:$A$782,$A84,СВЦЭМ!$B$39:$B$782,F$83)+'СЕТ СН'!$H$12+СВЦЭМ!$D$10+'СЕТ СН'!$H$5-'СЕТ СН'!$H$20</f>
        <v>3889.6446969799999</v>
      </c>
      <c r="G84" s="36">
        <f>SUMIFS(СВЦЭМ!$C$39:$C$782,СВЦЭМ!$A$39:$A$782,$A84,СВЦЭМ!$B$39:$B$782,G$83)+'СЕТ СН'!$H$12+СВЦЭМ!$D$10+'СЕТ СН'!$H$5-'СЕТ СН'!$H$20</f>
        <v>3866.2174354499998</v>
      </c>
      <c r="H84" s="36">
        <f>SUMIFS(СВЦЭМ!$C$39:$C$782,СВЦЭМ!$A$39:$A$782,$A84,СВЦЭМ!$B$39:$B$782,H$83)+'СЕТ СН'!$H$12+СВЦЭМ!$D$10+'СЕТ СН'!$H$5-'СЕТ СН'!$H$20</f>
        <v>3837.6946318800001</v>
      </c>
      <c r="I84" s="36">
        <f>SUMIFS(СВЦЭМ!$C$39:$C$782,СВЦЭМ!$A$39:$A$782,$A84,СВЦЭМ!$B$39:$B$782,I$83)+'СЕТ СН'!$H$12+СВЦЭМ!$D$10+'СЕТ СН'!$H$5-'СЕТ СН'!$H$20</f>
        <v>3788.6603327599996</v>
      </c>
      <c r="J84" s="36">
        <f>SUMIFS(СВЦЭМ!$C$39:$C$782,СВЦЭМ!$A$39:$A$782,$A84,СВЦЭМ!$B$39:$B$782,J$83)+'СЕТ СН'!$H$12+СВЦЭМ!$D$10+'СЕТ СН'!$H$5-'СЕТ СН'!$H$20</f>
        <v>3746.0646173700002</v>
      </c>
      <c r="K84" s="36">
        <f>SUMIFS(СВЦЭМ!$C$39:$C$782,СВЦЭМ!$A$39:$A$782,$A84,СВЦЭМ!$B$39:$B$782,K$83)+'СЕТ СН'!$H$12+СВЦЭМ!$D$10+'СЕТ СН'!$H$5-'СЕТ СН'!$H$20</f>
        <v>3715.5173078400003</v>
      </c>
      <c r="L84" s="36">
        <f>SUMIFS(СВЦЭМ!$C$39:$C$782,СВЦЭМ!$A$39:$A$782,$A84,СВЦЭМ!$B$39:$B$782,L$83)+'СЕТ СН'!$H$12+СВЦЭМ!$D$10+'СЕТ СН'!$H$5-'СЕТ СН'!$H$20</f>
        <v>3713.1601026600001</v>
      </c>
      <c r="M84" s="36">
        <f>SUMIFS(СВЦЭМ!$C$39:$C$782,СВЦЭМ!$A$39:$A$782,$A84,СВЦЭМ!$B$39:$B$782,M$83)+'СЕТ СН'!$H$12+СВЦЭМ!$D$10+'СЕТ СН'!$H$5-'СЕТ СН'!$H$20</f>
        <v>3718.6828155799999</v>
      </c>
      <c r="N84" s="36">
        <f>SUMIFS(СВЦЭМ!$C$39:$C$782,СВЦЭМ!$A$39:$A$782,$A84,СВЦЭМ!$B$39:$B$782,N$83)+'СЕТ СН'!$H$12+СВЦЭМ!$D$10+'СЕТ СН'!$H$5-'СЕТ СН'!$H$20</f>
        <v>3719.7889686099998</v>
      </c>
      <c r="O84" s="36">
        <f>SUMIFS(СВЦЭМ!$C$39:$C$782,СВЦЭМ!$A$39:$A$782,$A84,СВЦЭМ!$B$39:$B$782,O$83)+'СЕТ СН'!$H$12+СВЦЭМ!$D$10+'СЕТ СН'!$H$5-'СЕТ СН'!$H$20</f>
        <v>3763.94744851</v>
      </c>
      <c r="P84" s="36">
        <f>SUMIFS(СВЦЭМ!$C$39:$C$782,СВЦЭМ!$A$39:$A$782,$A84,СВЦЭМ!$B$39:$B$782,P$83)+'СЕТ СН'!$H$12+СВЦЭМ!$D$10+'СЕТ СН'!$H$5-'СЕТ СН'!$H$20</f>
        <v>3777.4214030200001</v>
      </c>
      <c r="Q84" s="36">
        <f>SUMIFS(СВЦЭМ!$C$39:$C$782,СВЦЭМ!$A$39:$A$782,$A84,СВЦЭМ!$B$39:$B$782,Q$83)+'СЕТ СН'!$H$12+СВЦЭМ!$D$10+'СЕТ СН'!$H$5-'СЕТ СН'!$H$20</f>
        <v>3804.2086641699998</v>
      </c>
      <c r="R84" s="36">
        <f>SUMIFS(СВЦЭМ!$C$39:$C$782,СВЦЭМ!$A$39:$A$782,$A84,СВЦЭМ!$B$39:$B$782,R$83)+'СЕТ СН'!$H$12+СВЦЭМ!$D$10+'СЕТ СН'!$H$5-'СЕТ СН'!$H$20</f>
        <v>3816.1598800800002</v>
      </c>
      <c r="S84" s="36">
        <f>SUMIFS(СВЦЭМ!$C$39:$C$782,СВЦЭМ!$A$39:$A$782,$A84,СВЦЭМ!$B$39:$B$782,S$83)+'СЕТ СН'!$H$12+СВЦЭМ!$D$10+'СЕТ СН'!$H$5-'СЕТ СН'!$H$20</f>
        <v>3780.5384371600003</v>
      </c>
      <c r="T84" s="36">
        <f>SUMIFS(СВЦЭМ!$C$39:$C$782,СВЦЭМ!$A$39:$A$782,$A84,СВЦЭМ!$B$39:$B$782,T$83)+'СЕТ СН'!$H$12+СВЦЭМ!$D$10+'СЕТ СН'!$H$5-'СЕТ СН'!$H$20</f>
        <v>3740.7649815200002</v>
      </c>
      <c r="U84" s="36">
        <f>SUMIFS(СВЦЭМ!$C$39:$C$782,СВЦЭМ!$A$39:$A$782,$A84,СВЦЭМ!$B$39:$B$782,U$83)+'СЕТ СН'!$H$12+СВЦЭМ!$D$10+'СЕТ СН'!$H$5-'СЕТ СН'!$H$20</f>
        <v>3705.1709205100001</v>
      </c>
      <c r="V84" s="36">
        <f>SUMIFS(СВЦЭМ!$C$39:$C$782,СВЦЭМ!$A$39:$A$782,$A84,СВЦЭМ!$B$39:$B$782,V$83)+'СЕТ СН'!$H$12+СВЦЭМ!$D$10+'СЕТ СН'!$H$5-'СЕТ СН'!$H$20</f>
        <v>3704.0831863499998</v>
      </c>
      <c r="W84" s="36">
        <f>SUMIFS(СВЦЭМ!$C$39:$C$782,СВЦЭМ!$A$39:$A$782,$A84,СВЦЭМ!$B$39:$B$782,W$83)+'СЕТ СН'!$H$12+СВЦЭМ!$D$10+'СЕТ СН'!$H$5-'СЕТ СН'!$H$20</f>
        <v>3729.0662062900001</v>
      </c>
      <c r="X84" s="36">
        <f>SUMIFS(СВЦЭМ!$C$39:$C$782,СВЦЭМ!$A$39:$A$782,$A84,СВЦЭМ!$B$39:$B$782,X$83)+'СЕТ СН'!$H$12+СВЦЭМ!$D$10+'СЕТ СН'!$H$5-'СЕТ СН'!$H$20</f>
        <v>3750.52824306</v>
      </c>
      <c r="Y84" s="36">
        <f>SUMIFS(СВЦЭМ!$C$39:$C$782,СВЦЭМ!$A$39:$A$782,$A84,СВЦЭМ!$B$39:$B$782,Y$83)+'СЕТ СН'!$H$12+СВЦЭМ!$D$10+'СЕТ СН'!$H$5-'СЕТ СН'!$H$20</f>
        <v>3756.1820831800001</v>
      </c>
    </row>
    <row r="85" spans="1:25" ht="15.75" x14ac:dyDescent="0.2">
      <c r="A85" s="35">
        <f>A84+1</f>
        <v>44257</v>
      </c>
      <c r="B85" s="36">
        <f>SUMIFS(СВЦЭМ!$C$39:$C$782,СВЦЭМ!$A$39:$A$782,$A85,СВЦЭМ!$B$39:$B$782,B$83)+'СЕТ СН'!$H$12+СВЦЭМ!$D$10+'СЕТ СН'!$H$5-'СЕТ СН'!$H$20</f>
        <v>3804.0084251299995</v>
      </c>
      <c r="C85" s="36">
        <f>SUMIFS(СВЦЭМ!$C$39:$C$782,СВЦЭМ!$A$39:$A$782,$A85,СВЦЭМ!$B$39:$B$782,C$83)+'СЕТ СН'!$H$12+СВЦЭМ!$D$10+'СЕТ СН'!$H$5-'СЕТ СН'!$H$20</f>
        <v>3852.5589601699999</v>
      </c>
      <c r="D85" s="36">
        <f>SUMIFS(СВЦЭМ!$C$39:$C$782,СВЦЭМ!$A$39:$A$782,$A85,СВЦЭМ!$B$39:$B$782,D$83)+'СЕТ СН'!$H$12+СВЦЭМ!$D$10+'СЕТ СН'!$H$5-'СЕТ СН'!$H$20</f>
        <v>3853.6359698299998</v>
      </c>
      <c r="E85" s="36">
        <f>SUMIFS(СВЦЭМ!$C$39:$C$782,СВЦЭМ!$A$39:$A$782,$A85,СВЦЭМ!$B$39:$B$782,E$83)+'СЕТ СН'!$H$12+СВЦЭМ!$D$10+'СЕТ СН'!$H$5-'СЕТ СН'!$H$20</f>
        <v>3846.3146959699998</v>
      </c>
      <c r="F85" s="36">
        <f>SUMIFS(СВЦЭМ!$C$39:$C$782,СВЦЭМ!$A$39:$A$782,$A85,СВЦЭМ!$B$39:$B$782,F$83)+'СЕТ СН'!$H$12+СВЦЭМ!$D$10+'СЕТ СН'!$H$5-'СЕТ СН'!$H$20</f>
        <v>3851.3762381899996</v>
      </c>
      <c r="G85" s="36">
        <f>SUMIFS(СВЦЭМ!$C$39:$C$782,СВЦЭМ!$A$39:$A$782,$A85,СВЦЭМ!$B$39:$B$782,G$83)+'СЕТ СН'!$H$12+СВЦЭМ!$D$10+'СЕТ СН'!$H$5-'СЕТ СН'!$H$20</f>
        <v>3859.9573072100002</v>
      </c>
      <c r="H85" s="36">
        <f>SUMIFS(СВЦЭМ!$C$39:$C$782,СВЦЭМ!$A$39:$A$782,$A85,СВЦЭМ!$B$39:$B$782,H$83)+'СЕТ СН'!$H$12+СВЦЭМ!$D$10+'СЕТ СН'!$H$5-'СЕТ СН'!$H$20</f>
        <v>3862.4787441600001</v>
      </c>
      <c r="I85" s="36">
        <f>SUMIFS(СВЦЭМ!$C$39:$C$782,СВЦЭМ!$A$39:$A$782,$A85,СВЦЭМ!$B$39:$B$782,I$83)+'СЕТ СН'!$H$12+СВЦЭМ!$D$10+'СЕТ СН'!$H$5-'СЕТ СН'!$H$20</f>
        <v>3819.96559953</v>
      </c>
      <c r="J85" s="36">
        <f>SUMIFS(СВЦЭМ!$C$39:$C$782,СВЦЭМ!$A$39:$A$782,$A85,СВЦЭМ!$B$39:$B$782,J$83)+'СЕТ СН'!$H$12+СВЦЭМ!$D$10+'СЕТ СН'!$H$5-'СЕТ СН'!$H$20</f>
        <v>3773.0685339299998</v>
      </c>
      <c r="K85" s="36">
        <f>SUMIFS(СВЦЭМ!$C$39:$C$782,СВЦЭМ!$A$39:$A$782,$A85,СВЦЭМ!$B$39:$B$782,K$83)+'СЕТ СН'!$H$12+СВЦЭМ!$D$10+'СЕТ СН'!$H$5-'СЕТ СН'!$H$20</f>
        <v>3741.2977772200002</v>
      </c>
      <c r="L85" s="36">
        <f>SUMIFS(СВЦЭМ!$C$39:$C$782,СВЦЭМ!$A$39:$A$782,$A85,СВЦЭМ!$B$39:$B$782,L$83)+'СЕТ СН'!$H$12+СВЦЭМ!$D$10+'СЕТ СН'!$H$5-'СЕТ СН'!$H$20</f>
        <v>3739.3628634199999</v>
      </c>
      <c r="M85" s="36">
        <f>SUMIFS(СВЦЭМ!$C$39:$C$782,СВЦЭМ!$A$39:$A$782,$A85,СВЦЭМ!$B$39:$B$782,M$83)+'СЕТ СН'!$H$12+СВЦЭМ!$D$10+'СЕТ СН'!$H$5-'СЕТ СН'!$H$20</f>
        <v>3744.1735623200002</v>
      </c>
      <c r="N85" s="36">
        <f>SUMIFS(СВЦЭМ!$C$39:$C$782,СВЦЭМ!$A$39:$A$782,$A85,СВЦЭМ!$B$39:$B$782,N$83)+'СЕТ СН'!$H$12+СВЦЭМ!$D$10+'СЕТ СН'!$H$5-'СЕТ СН'!$H$20</f>
        <v>3753.5193776599999</v>
      </c>
      <c r="O85" s="36">
        <f>SUMIFS(СВЦЭМ!$C$39:$C$782,СВЦЭМ!$A$39:$A$782,$A85,СВЦЭМ!$B$39:$B$782,O$83)+'СЕТ СН'!$H$12+СВЦЭМ!$D$10+'СЕТ СН'!$H$5-'СЕТ СН'!$H$20</f>
        <v>3794.07986497</v>
      </c>
      <c r="P85" s="36">
        <f>SUMIFS(СВЦЭМ!$C$39:$C$782,СВЦЭМ!$A$39:$A$782,$A85,СВЦЭМ!$B$39:$B$782,P$83)+'СЕТ СН'!$H$12+СВЦЭМ!$D$10+'СЕТ СН'!$H$5-'СЕТ СН'!$H$20</f>
        <v>3808.0370438999998</v>
      </c>
      <c r="Q85" s="36">
        <f>SUMIFS(СВЦЭМ!$C$39:$C$782,СВЦЭМ!$A$39:$A$782,$A85,СВЦЭМ!$B$39:$B$782,Q$83)+'СЕТ СН'!$H$12+СВЦЭМ!$D$10+'СЕТ СН'!$H$5-'СЕТ СН'!$H$20</f>
        <v>3827.0868650499997</v>
      </c>
      <c r="R85" s="36">
        <f>SUMIFS(СВЦЭМ!$C$39:$C$782,СВЦЭМ!$A$39:$A$782,$A85,СВЦЭМ!$B$39:$B$782,R$83)+'СЕТ СН'!$H$12+СВЦЭМ!$D$10+'СЕТ СН'!$H$5-'СЕТ СН'!$H$20</f>
        <v>3830.3986922699996</v>
      </c>
      <c r="S85" s="36">
        <f>SUMIFS(СВЦЭМ!$C$39:$C$782,СВЦЭМ!$A$39:$A$782,$A85,СВЦЭМ!$B$39:$B$782,S$83)+'СЕТ СН'!$H$12+СВЦЭМ!$D$10+'СЕТ СН'!$H$5-'СЕТ СН'!$H$20</f>
        <v>3798.4501905099996</v>
      </c>
      <c r="T85" s="36">
        <f>SUMIFS(СВЦЭМ!$C$39:$C$782,СВЦЭМ!$A$39:$A$782,$A85,СВЦЭМ!$B$39:$B$782,T$83)+'СЕТ СН'!$H$12+СВЦЭМ!$D$10+'СЕТ СН'!$H$5-'СЕТ СН'!$H$20</f>
        <v>3756.6073374299999</v>
      </c>
      <c r="U85" s="36">
        <f>SUMIFS(СВЦЭМ!$C$39:$C$782,СВЦЭМ!$A$39:$A$782,$A85,СВЦЭМ!$B$39:$B$782,U$83)+'СЕТ СН'!$H$12+СВЦЭМ!$D$10+'СЕТ СН'!$H$5-'СЕТ СН'!$H$20</f>
        <v>3711.5805009599999</v>
      </c>
      <c r="V85" s="36">
        <f>SUMIFS(СВЦЭМ!$C$39:$C$782,СВЦЭМ!$A$39:$A$782,$A85,СВЦЭМ!$B$39:$B$782,V$83)+'СЕТ СН'!$H$12+СВЦЭМ!$D$10+'СЕТ СН'!$H$5-'СЕТ СН'!$H$20</f>
        <v>3712.9415682399999</v>
      </c>
      <c r="W85" s="36">
        <f>SUMIFS(СВЦЭМ!$C$39:$C$782,СВЦЭМ!$A$39:$A$782,$A85,СВЦЭМ!$B$39:$B$782,W$83)+'СЕТ СН'!$H$12+СВЦЭМ!$D$10+'СЕТ СН'!$H$5-'СЕТ СН'!$H$20</f>
        <v>3722.3548452999999</v>
      </c>
      <c r="X85" s="36">
        <f>SUMIFS(СВЦЭМ!$C$39:$C$782,СВЦЭМ!$A$39:$A$782,$A85,СВЦЭМ!$B$39:$B$782,X$83)+'СЕТ СН'!$H$12+СВЦЭМ!$D$10+'СЕТ СН'!$H$5-'СЕТ СН'!$H$20</f>
        <v>3752.7704329500002</v>
      </c>
      <c r="Y85" s="36">
        <f>SUMIFS(СВЦЭМ!$C$39:$C$782,СВЦЭМ!$A$39:$A$782,$A85,СВЦЭМ!$B$39:$B$782,Y$83)+'СЕТ СН'!$H$12+СВЦЭМ!$D$10+'СЕТ СН'!$H$5-'СЕТ СН'!$H$20</f>
        <v>3757.5957264299996</v>
      </c>
    </row>
    <row r="86" spans="1:25" ht="15.75" x14ac:dyDescent="0.2">
      <c r="A86" s="35">
        <f t="shared" ref="A86:A114" si="2">A85+1</f>
        <v>44258</v>
      </c>
      <c r="B86" s="36">
        <f>SUMIFS(СВЦЭМ!$C$39:$C$782,СВЦЭМ!$A$39:$A$782,$A86,СВЦЭМ!$B$39:$B$782,B$83)+'СЕТ СН'!$H$12+СВЦЭМ!$D$10+'СЕТ СН'!$H$5-'СЕТ СН'!$H$20</f>
        <v>3762.2388487199996</v>
      </c>
      <c r="C86" s="36">
        <f>SUMIFS(СВЦЭМ!$C$39:$C$782,СВЦЭМ!$A$39:$A$782,$A86,СВЦЭМ!$B$39:$B$782,C$83)+'СЕТ СН'!$H$12+СВЦЭМ!$D$10+'СЕТ СН'!$H$5-'СЕТ СН'!$H$20</f>
        <v>3825.1306318400002</v>
      </c>
      <c r="D86" s="36">
        <f>SUMIFS(СВЦЭМ!$C$39:$C$782,СВЦЭМ!$A$39:$A$782,$A86,СВЦЭМ!$B$39:$B$782,D$83)+'СЕТ СН'!$H$12+СВЦЭМ!$D$10+'СЕТ СН'!$H$5-'СЕТ СН'!$H$20</f>
        <v>3853.2640095699999</v>
      </c>
      <c r="E86" s="36">
        <f>SUMIFS(СВЦЭМ!$C$39:$C$782,СВЦЭМ!$A$39:$A$782,$A86,СВЦЭМ!$B$39:$B$782,E$83)+'СЕТ СН'!$H$12+СВЦЭМ!$D$10+'СЕТ СН'!$H$5-'СЕТ СН'!$H$20</f>
        <v>3851.0906158999996</v>
      </c>
      <c r="F86" s="36">
        <f>SUMIFS(СВЦЭМ!$C$39:$C$782,СВЦЭМ!$A$39:$A$782,$A86,СВЦЭМ!$B$39:$B$782,F$83)+'СЕТ СН'!$H$12+СВЦЭМ!$D$10+'СЕТ СН'!$H$5-'СЕТ СН'!$H$20</f>
        <v>3854.2720151799999</v>
      </c>
      <c r="G86" s="36">
        <f>SUMIFS(СВЦЭМ!$C$39:$C$782,СВЦЭМ!$A$39:$A$782,$A86,СВЦЭМ!$B$39:$B$782,G$83)+'СЕТ СН'!$H$12+СВЦЭМ!$D$10+'СЕТ СН'!$H$5-'СЕТ СН'!$H$20</f>
        <v>3865.4075144199996</v>
      </c>
      <c r="H86" s="36">
        <f>SUMIFS(СВЦЭМ!$C$39:$C$782,СВЦЭМ!$A$39:$A$782,$A86,СВЦЭМ!$B$39:$B$782,H$83)+'СЕТ СН'!$H$12+СВЦЭМ!$D$10+'СЕТ СН'!$H$5-'СЕТ СН'!$H$20</f>
        <v>3852.66588133</v>
      </c>
      <c r="I86" s="36">
        <f>SUMIFS(СВЦЭМ!$C$39:$C$782,СВЦЭМ!$A$39:$A$782,$A86,СВЦЭМ!$B$39:$B$782,I$83)+'СЕТ СН'!$H$12+СВЦЭМ!$D$10+'СЕТ СН'!$H$5-'СЕТ СН'!$H$20</f>
        <v>3811.8000784199999</v>
      </c>
      <c r="J86" s="36">
        <f>SUMIFS(СВЦЭМ!$C$39:$C$782,СВЦЭМ!$A$39:$A$782,$A86,СВЦЭМ!$B$39:$B$782,J$83)+'СЕТ СН'!$H$12+СВЦЭМ!$D$10+'СЕТ СН'!$H$5-'СЕТ СН'!$H$20</f>
        <v>3762.9701237099998</v>
      </c>
      <c r="K86" s="36">
        <f>SUMIFS(СВЦЭМ!$C$39:$C$782,СВЦЭМ!$A$39:$A$782,$A86,СВЦЭМ!$B$39:$B$782,K$83)+'СЕТ СН'!$H$12+СВЦЭМ!$D$10+'СЕТ СН'!$H$5-'СЕТ СН'!$H$20</f>
        <v>3742.4836338099999</v>
      </c>
      <c r="L86" s="36">
        <f>SUMIFS(СВЦЭМ!$C$39:$C$782,СВЦЭМ!$A$39:$A$782,$A86,СВЦЭМ!$B$39:$B$782,L$83)+'СЕТ СН'!$H$12+СВЦЭМ!$D$10+'СЕТ СН'!$H$5-'СЕТ СН'!$H$20</f>
        <v>3736.8067785499998</v>
      </c>
      <c r="M86" s="36">
        <f>SUMIFS(СВЦЭМ!$C$39:$C$782,СВЦЭМ!$A$39:$A$782,$A86,СВЦЭМ!$B$39:$B$782,M$83)+'СЕТ СН'!$H$12+СВЦЭМ!$D$10+'СЕТ СН'!$H$5-'СЕТ СН'!$H$20</f>
        <v>3745.8566333500003</v>
      </c>
      <c r="N86" s="36">
        <f>SUMIFS(СВЦЭМ!$C$39:$C$782,СВЦЭМ!$A$39:$A$782,$A86,СВЦЭМ!$B$39:$B$782,N$83)+'СЕТ СН'!$H$12+СВЦЭМ!$D$10+'СЕТ СН'!$H$5-'СЕТ СН'!$H$20</f>
        <v>3728.5234227800001</v>
      </c>
      <c r="O86" s="36">
        <f>SUMIFS(СВЦЭМ!$C$39:$C$782,СВЦЭМ!$A$39:$A$782,$A86,СВЦЭМ!$B$39:$B$782,O$83)+'СЕТ СН'!$H$12+СВЦЭМ!$D$10+'СЕТ СН'!$H$5-'СЕТ СН'!$H$20</f>
        <v>3760.5862817199995</v>
      </c>
      <c r="P86" s="36">
        <f>SUMIFS(СВЦЭМ!$C$39:$C$782,СВЦЭМ!$A$39:$A$782,$A86,СВЦЭМ!$B$39:$B$782,P$83)+'СЕТ СН'!$H$12+СВЦЭМ!$D$10+'СЕТ СН'!$H$5-'СЕТ СН'!$H$20</f>
        <v>3774.9455863100002</v>
      </c>
      <c r="Q86" s="36">
        <f>SUMIFS(СВЦЭМ!$C$39:$C$782,СВЦЭМ!$A$39:$A$782,$A86,СВЦЭМ!$B$39:$B$782,Q$83)+'СЕТ СН'!$H$12+СВЦЭМ!$D$10+'СЕТ СН'!$H$5-'СЕТ СН'!$H$20</f>
        <v>3789.7093114199997</v>
      </c>
      <c r="R86" s="36">
        <f>SUMIFS(СВЦЭМ!$C$39:$C$782,СВЦЭМ!$A$39:$A$782,$A86,СВЦЭМ!$B$39:$B$782,R$83)+'СЕТ СН'!$H$12+СВЦЭМ!$D$10+'СЕТ СН'!$H$5-'СЕТ СН'!$H$20</f>
        <v>3787.6508394000002</v>
      </c>
      <c r="S86" s="36">
        <f>SUMIFS(СВЦЭМ!$C$39:$C$782,СВЦЭМ!$A$39:$A$782,$A86,СВЦЭМ!$B$39:$B$782,S$83)+'СЕТ СН'!$H$12+СВЦЭМ!$D$10+'СЕТ СН'!$H$5-'СЕТ СН'!$H$20</f>
        <v>3755.1039774999999</v>
      </c>
      <c r="T86" s="36">
        <f>SUMIFS(СВЦЭМ!$C$39:$C$782,СВЦЭМ!$A$39:$A$782,$A86,СВЦЭМ!$B$39:$B$782,T$83)+'СЕТ СН'!$H$12+СВЦЭМ!$D$10+'СЕТ СН'!$H$5-'СЕТ СН'!$H$20</f>
        <v>3718.5178509400002</v>
      </c>
      <c r="U86" s="36">
        <f>SUMIFS(СВЦЭМ!$C$39:$C$782,СВЦЭМ!$A$39:$A$782,$A86,СВЦЭМ!$B$39:$B$782,U$83)+'СЕТ СН'!$H$12+СВЦЭМ!$D$10+'СЕТ СН'!$H$5-'СЕТ СН'!$H$20</f>
        <v>3685.1332332500001</v>
      </c>
      <c r="V86" s="36">
        <f>SUMIFS(СВЦЭМ!$C$39:$C$782,СВЦЭМ!$A$39:$A$782,$A86,СВЦЭМ!$B$39:$B$782,V$83)+'СЕТ СН'!$H$12+СВЦЭМ!$D$10+'СЕТ СН'!$H$5-'СЕТ СН'!$H$20</f>
        <v>3682.3361693100001</v>
      </c>
      <c r="W86" s="36">
        <f>SUMIFS(СВЦЭМ!$C$39:$C$782,СВЦЭМ!$A$39:$A$782,$A86,СВЦЭМ!$B$39:$B$782,W$83)+'СЕТ СН'!$H$12+СВЦЭМ!$D$10+'СЕТ СН'!$H$5-'СЕТ СН'!$H$20</f>
        <v>3702.88301705</v>
      </c>
      <c r="X86" s="36">
        <f>SUMIFS(СВЦЭМ!$C$39:$C$782,СВЦЭМ!$A$39:$A$782,$A86,СВЦЭМ!$B$39:$B$782,X$83)+'СЕТ СН'!$H$12+СВЦЭМ!$D$10+'СЕТ СН'!$H$5-'СЕТ СН'!$H$20</f>
        <v>3719.74633236</v>
      </c>
      <c r="Y86" s="36">
        <f>SUMIFS(СВЦЭМ!$C$39:$C$782,СВЦЭМ!$A$39:$A$782,$A86,СВЦЭМ!$B$39:$B$782,Y$83)+'СЕТ СН'!$H$12+СВЦЭМ!$D$10+'СЕТ СН'!$H$5-'СЕТ СН'!$H$20</f>
        <v>3740.6682938600002</v>
      </c>
    </row>
    <row r="87" spans="1:25" ht="15.75" x14ac:dyDescent="0.2">
      <c r="A87" s="35">
        <f t="shared" si="2"/>
        <v>44259</v>
      </c>
      <c r="B87" s="36">
        <f>SUMIFS(СВЦЭМ!$C$39:$C$782,СВЦЭМ!$A$39:$A$782,$A87,СВЦЭМ!$B$39:$B$782,B$83)+'СЕТ СН'!$H$12+СВЦЭМ!$D$10+'СЕТ СН'!$H$5-'СЕТ СН'!$H$20</f>
        <v>3723.4324389100002</v>
      </c>
      <c r="C87" s="36">
        <f>SUMIFS(СВЦЭМ!$C$39:$C$782,СВЦЭМ!$A$39:$A$782,$A87,СВЦЭМ!$B$39:$B$782,C$83)+'СЕТ СН'!$H$12+СВЦЭМ!$D$10+'СЕТ СН'!$H$5-'СЕТ СН'!$H$20</f>
        <v>3784.37052786</v>
      </c>
      <c r="D87" s="36">
        <f>SUMIFS(СВЦЭМ!$C$39:$C$782,СВЦЭМ!$A$39:$A$782,$A87,СВЦЭМ!$B$39:$B$782,D$83)+'СЕТ СН'!$H$12+СВЦЭМ!$D$10+'СЕТ СН'!$H$5-'СЕТ СН'!$H$20</f>
        <v>3831.7461218600001</v>
      </c>
      <c r="E87" s="36">
        <f>SUMIFS(СВЦЭМ!$C$39:$C$782,СВЦЭМ!$A$39:$A$782,$A87,СВЦЭМ!$B$39:$B$782,E$83)+'СЕТ СН'!$H$12+СВЦЭМ!$D$10+'СЕТ СН'!$H$5-'СЕТ СН'!$H$20</f>
        <v>3839.46944841</v>
      </c>
      <c r="F87" s="36">
        <f>SUMIFS(СВЦЭМ!$C$39:$C$782,СВЦЭМ!$A$39:$A$782,$A87,СВЦЭМ!$B$39:$B$782,F$83)+'СЕТ СН'!$H$12+СВЦЭМ!$D$10+'СЕТ СН'!$H$5-'СЕТ СН'!$H$20</f>
        <v>3847.5052054199996</v>
      </c>
      <c r="G87" s="36">
        <f>SUMIFS(СВЦЭМ!$C$39:$C$782,СВЦЭМ!$A$39:$A$782,$A87,СВЦЭМ!$B$39:$B$782,G$83)+'СЕТ СН'!$H$12+СВЦЭМ!$D$10+'СЕТ СН'!$H$5-'СЕТ СН'!$H$20</f>
        <v>3838.47955637</v>
      </c>
      <c r="H87" s="36">
        <f>SUMIFS(СВЦЭМ!$C$39:$C$782,СВЦЭМ!$A$39:$A$782,$A87,СВЦЭМ!$B$39:$B$782,H$83)+'СЕТ СН'!$H$12+СВЦЭМ!$D$10+'СЕТ СН'!$H$5-'СЕТ СН'!$H$20</f>
        <v>3804.3223607700002</v>
      </c>
      <c r="I87" s="36">
        <f>SUMIFS(СВЦЭМ!$C$39:$C$782,СВЦЭМ!$A$39:$A$782,$A87,СВЦЭМ!$B$39:$B$782,I$83)+'СЕТ СН'!$H$12+СВЦЭМ!$D$10+'СЕТ СН'!$H$5-'СЕТ СН'!$H$20</f>
        <v>3764.3354248199998</v>
      </c>
      <c r="J87" s="36">
        <f>SUMIFS(СВЦЭМ!$C$39:$C$782,СВЦЭМ!$A$39:$A$782,$A87,СВЦЭМ!$B$39:$B$782,J$83)+'СЕТ СН'!$H$12+СВЦЭМ!$D$10+'СЕТ СН'!$H$5-'СЕТ СН'!$H$20</f>
        <v>3726.03115841</v>
      </c>
      <c r="K87" s="36">
        <f>SUMIFS(СВЦЭМ!$C$39:$C$782,СВЦЭМ!$A$39:$A$782,$A87,СВЦЭМ!$B$39:$B$782,K$83)+'СЕТ СН'!$H$12+СВЦЭМ!$D$10+'СЕТ СН'!$H$5-'СЕТ СН'!$H$20</f>
        <v>3716.4996490100002</v>
      </c>
      <c r="L87" s="36">
        <f>SUMIFS(СВЦЭМ!$C$39:$C$782,СВЦЭМ!$A$39:$A$782,$A87,СВЦЭМ!$B$39:$B$782,L$83)+'СЕТ СН'!$H$12+СВЦЭМ!$D$10+'СЕТ СН'!$H$5-'СЕТ СН'!$H$20</f>
        <v>3718.5934868100003</v>
      </c>
      <c r="M87" s="36">
        <f>SUMIFS(СВЦЭМ!$C$39:$C$782,СВЦЭМ!$A$39:$A$782,$A87,СВЦЭМ!$B$39:$B$782,M$83)+'СЕТ СН'!$H$12+СВЦЭМ!$D$10+'СЕТ СН'!$H$5-'СЕТ СН'!$H$20</f>
        <v>3724.6621791799998</v>
      </c>
      <c r="N87" s="36">
        <f>SUMIFS(СВЦЭМ!$C$39:$C$782,СВЦЭМ!$A$39:$A$782,$A87,СВЦЭМ!$B$39:$B$782,N$83)+'СЕТ СН'!$H$12+СВЦЭМ!$D$10+'СЕТ СН'!$H$5-'СЕТ СН'!$H$20</f>
        <v>3730.7793496200002</v>
      </c>
      <c r="O87" s="36">
        <f>SUMIFS(СВЦЭМ!$C$39:$C$782,СВЦЭМ!$A$39:$A$782,$A87,СВЦЭМ!$B$39:$B$782,O$83)+'СЕТ СН'!$H$12+СВЦЭМ!$D$10+'СЕТ СН'!$H$5-'СЕТ СН'!$H$20</f>
        <v>3780.9781285500003</v>
      </c>
      <c r="P87" s="36">
        <f>SUMIFS(СВЦЭМ!$C$39:$C$782,СВЦЭМ!$A$39:$A$782,$A87,СВЦЭМ!$B$39:$B$782,P$83)+'СЕТ СН'!$H$12+СВЦЭМ!$D$10+'СЕТ СН'!$H$5-'СЕТ СН'!$H$20</f>
        <v>3819.6590270899997</v>
      </c>
      <c r="Q87" s="36">
        <f>SUMIFS(СВЦЭМ!$C$39:$C$782,СВЦЭМ!$A$39:$A$782,$A87,СВЦЭМ!$B$39:$B$782,Q$83)+'СЕТ СН'!$H$12+СВЦЭМ!$D$10+'СЕТ СН'!$H$5-'СЕТ СН'!$H$20</f>
        <v>3833.42699816</v>
      </c>
      <c r="R87" s="36">
        <f>SUMIFS(СВЦЭМ!$C$39:$C$782,СВЦЭМ!$A$39:$A$782,$A87,СВЦЭМ!$B$39:$B$782,R$83)+'СЕТ СН'!$H$12+СВЦЭМ!$D$10+'СЕТ СН'!$H$5-'СЕТ СН'!$H$20</f>
        <v>3823.1733135099998</v>
      </c>
      <c r="S87" s="36">
        <f>SUMIFS(СВЦЭМ!$C$39:$C$782,СВЦЭМ!$A$39:$A$782,$A87,СВЦЭМ!$B$39:$B$782,S$83)+'СЕТ СН'!$H$12+СВЦЭМ!$D$10+'СЕТ СН'!$H$5-'СЕТ СН'!$H$20</f>
        <v>3787.3190421899999</v>
      </c>
      <c r="T87" s="36">
        <f>SUMIFS(СВЦЭМ!$C$39:$C$782,СВЦЭМ!$A$39:$A$782,$A87,СВЦЭМ!$B$39:$B$782,T$83)+'СЕТ СН'!$H$12+СВЦЭМ!$D$10+'СЕТ СН'!$H$5-'СЕТ СН'!$H$20</f>
        <v>3708.0610065299998</v>
      </c>
      <c r="U87" s="36">
        <f>SUMIFS(СВЦЭМ!$C$39:$C$782,СВЦЭМ!$A$39:$A$782,$A87,СВЦЭМ!$B$39:$B$782,U$83)+'СЕТ СН'!$H$12+СВЦЭМ!$D$10+'СЕТ СН'!$H$5-'СЕТ СН'!$H$20</f>
        <v>3672.5276125599999</v>
      </c>
      <c r="V87" s="36">
        <f>SUMIFS(СВЦЭМ!$C$39:$C$782,СВЦЭМ!$A$39:$A$782,$A87,СВЦЭМ!$B$39:$B$782,V$83)+'СЕТ СН'!$H$12+СВЦЭМ!$D$10+'СЕТ СН'!$H$5-'СЕТ СН'!$H$20</f>
        <v>3672.7627801399999</v>
      </c>
      <c r="W87" s="36">
        <f>SUMIFS(СВЦЭМ!$C$39:$C$782,СВЦЭМ!$A$39:$A$782,$A87,СВЦЭМ!$B$39:$B$782,W$83)+'СЕТ СН'!$H$12+СВЦЭМ!$D$10+'СЕТ СН'!$H$5-'СЕТ СН'!$H$20</f>
        <v>3696.8869507199997</v>
      </c>
      <c r="X87" s="36">
        <f>SUMIFS(СВЦЭМ!$C$39:$C$782,СВЦЭМ!$A$39:$A$782,$A87,СВЦЭМ!$B$39:$B$782,X$83)+'СЕТ СН'!$H$12+СВЦЭМ!$D$10+'СЕТ СН'!$H$5-'СЕТ СН'!$H$20</f>
        <v>3715.2350930399998</v>
      </c>
      <c r="Y87" s="36">
        <f>SUMIFS(СВЦЭМ!$C$39:$C$782,СВЦЭМ!$A$39:$A$782,$A87,СВЦЭМ!$B$39:$B$782,Y$83)+'СЕТ СН'!$H$12+СВЦЭМ!$D$10+'СЕТ СН'!$H$5-'СЕТ СН'!$H$20</f>
        <v>3721.0049654899999</v>
      </c>
    </row>
    <row r="88" spans="1:25" ht="15.75" x14ac:dyDescent="0.2">
      <c r="A88" s="35">
        <f t="shared" si="2"/>
        <v>44260</v>
      </c>
      <c r="B88" s="36">
        <f>SUMIFS(СВЦЭМ!$C$39:$C$782,СВЦЭМ!$A$39:$A$782,$A88,СВЦЭМ!$B$39:$B$782,B$83)+'СЕТ СН'!$H$12+СВЦЭМ!$D$10+'СЕТ СН'!$H$5-'СЕТ СН'!$H$20</f>
        <v>3754.7514336300001</v>
      </c>
      <c r="C88" s="36">
        <f>SUMIFS(СВЦЭМ!$C$39:$C$782,СВЦЭМ!$A$39:$A$782,$A88,СВЦЭМ!$B$39:$B$782,C$83)+'СЕТ СН'!$H$12+СВЦЭМ!$D$10+'СЕТ СН'!$H$5-'СЕТ СН'!$H$20</f>
        <v>3791.9218412399996</v>
      </c>
      <c r="D88" s="36">
        <f>SUMIFS(СВЦЭМ!$C$39:$C$782,СВЦЭМ!$A$39:$A$782,$A88,СВЦЭМ!$B$39:$B$782,D$83)+'СЕТ СН'!$H$12+СВЦЭМ!$D$10+'СЕТ СН'!$H$5-'СЕТ СН'!$H$20</f>
        <v>3819.6601395799998</v>
      </c>
      <c r="E88" s="36">
        <f>SUMIFS(СВЦЭМ!$C$39:$C$782,СВЦЭМ!$A$39:$A$782,$A88,СВЦЭМ!$B$39:$B$782,E$83)+'СЕТ СН'!$H$12+СВЦЭМ!$D$10+'СЕТ СН'!$H$5-'СЕТ СН'!$H$20</f>
        <v>3826.37595151</v>
      </c>
      <c r="F88" s="36">
        <f>SUMIFS(СВЦЭМ!$C$39:$C$782,СВЦЭМ!$A$39:$A$782,$A88,СВЦЭМ!$B$39:$B$782,F$83)+'СЕТ СН'!$H$12+СВЦЭМ!$D$10+'СЕТ СН'!$H$5-'СЕТ СН'!$H$20</f>
        <v>3851.97510388</v>
      </c>
      <c r="G88" s="36">
        <f>SUMIFS(СВЦЭМ!$C$39:$C$782,СВЦЭМ!$A$39:$A$782,$A88,СВЦЭМ!$B$39:$B$782,G$83)+'СЕТ СН'!$H$12+СВЦЭМ!$D$10+'СЕТ СН'!$H$5-'СЕТ СН'!$H$20</f>
        <v>3858.9219468599999</v>
      </c>
      <c r="H88" s="36">
        <f>SUMIFS(СВЦЭМ!$C$39:$C$782,СВЦЭМ!$A$39:$A$782,$A88,СВЦЭМ!$B$39:$B$782,H$83)+'СЕТ СН'!$H$12+СВЦЭМ!$D$10+'СЕТ СН'!$H$5-'СЕТ СН'!$H$20</f>
        <v>3840.07679611</v>
      </c>
      <c r="I88" s="36">
        <f>SUMIFS(СВЦЭМ!$C$39:$C$782,СВЦЭМ!$A$39:$A$782,$A88,СВЦЭМ!$B$39:$B$782,I$83)+'СЕТ СН'!$H$12+СВЦЭМ!$D$10+'СЕТ СН'!$H$5-'СЕТ СН'!$H$20</f>
        <v>3795.0030823799998</v>
      </c>
      <c r="J88" s="36">
        <f>SUMIFS(СВЦЭМ!$C$39:$C$782,СВЦЭМ!$A$39:$A$782,$A88,СВЦЭМ!$B$39:$B$782,J$83)+'СЕТ СН'!$H$12+СВЦЭМ!$D$10+'СЕТ СН'!$H$5-'СЕТ СН'!$H$20</f>
        <v>3751.7726707800002</v>
      </c>
      <c r="K88" s="36">
        <f>SUMIFS(СВЦЭМ!$C$39:$C$782,СВЦЭМ!$A$39:$A$782,$A88,СВЦЭМ!$B$39:$B$782,K$83)+'СЕТ СН'!$H$12+СВЦЭМ!$D$10+'СЕТ СН'!$H$5-'СЕТ СН'!$H$20</f>
        <v>3718.9342645400002</v>
      </c>
      <c r="L88" s="36">
        <f>SUMIFS(СВЦЭМ!$C$39:$C$782,СВЦЭМ!$A$39:$A$782,$A88,СВЦЭМ!$B$39:$B$782,L$83)+'СЕТ СН'!$H$12+СВЦЭМ!$D$10+'СЕТ СН'!$H$5-'СЕТ СН'!$H$20</f>
        <v>3711.34756801</v>
      </c>
      <c r="M88" s="36">
        <f>SUMIFS(СВЦЭМ!$C$39:$C$782,СВЦЭМ!$A$39:$A$782,$A88,СВЦЭМ!$B$39:$B$782,M$83)+'СЕТ СН'!$H$12+СВЦЭМ!$D$10+'СЕТ СН'!$H$5-'СЕТ СН'!$H$20</f>
        <v>3709.0829070700001</v>
      </c>
      <c r="N88" s="36">
        <f>SUMIFS(СВЦЭМ!$C$39:$C$782,СВЦЭМ!$A$39:$A$782,$A88,СВЦЭМ!$B$39:$B$782,N$83)+'СЕТ СН'!$H$12+СВЦЭМ!$D$10+'СЕТ СН'!$H$5-'СЕТ СН'!$H$20</f>
        <v>3724.2048694800001</v>
      </c>
      <c r="O88" s="36">
        <f>SUMIFS(СВЦЭМ!$C$39:$C$782,СВЦЭМ!$A$39:$A$782,$A88,СВЦЭМ!$B$39:$B$782,O$83)+'СЕТ СН'!$H$12+СВЦЭМ!$D$10+'СЕТ СН'!$H$5-'СЕТ СН'!$H$20</f>
        <v>3774.9159366899999</v>
      </c>
      <c r="P88" s="36">
        <f>SUMIFS(СВЦЭМ!$C$39:$C$782,СВЦЭМ!$A$39:$A$782,$A88,СВЦЭМ!$B$39:$B$782,P$83)+'СЕТ СН'!$H$12+СВЦЭМ!$D$10+'СЕТ СН'!$H$5-'СЕТ СН'!$H$20</f>
        <v>3802.4322877599998</v>
      </c>
      <c r="Q88" s="36">
        <f>SUMIFS(СВЦЭМ!$C$39:$C$782,СВЦЭМ!$A$39:$A$782,$A88,СВЦЭМ!$B$39:$B$782,Q$83)+'СЕТ СН'!$H$12+СВЦЭМ!$D$10+'СЕТ СН'!$H$5-'СЕТ СН'!$H$20</f>
        <v>3817.90908498</v>
      </c>
      <c r="R88" s="36">
        <f>SUMIFS(СВЦЭМ!$C$39:$C$782,СВЦЭМ!$A$39:$A$782,$A88,СВЦЭМ!$B$39:$B$782,R$83)+'СЕТ СН'!$H$12+СВЦЭМ!$D$10+'СЕТ СН'!$H$5-'СЕТ СН'!$H$20</f>
        <v>3813.4496426599999</v>
      </c>
      <c r="S88" s="36">
        <f>SUMIFS(СВЦЭМ!$C$39:$C$782,СВЦЭМ!$A$39:$A$782,$A88,СВЦЭМ!$B$39:$B$782,S$83)+'СЕТ СН'!$H$12+СВЦЭМ!$D$10+'СЕТ СН'!$H$5-'СЕТ СН'!$H$20</f>
        <v>3775.32755911</v>
      </c>
      <c r="T88" s="36">
        <f>SUMIFS(СВЦЭМ!$C$39:$C$782,СВЦЭМ!$A$39:$A$782,$A88,СВЦЭМ!$B$39:$B$782,T$83)+'СЕТ СН'!$H$12+СВЦЭМ!$D$10+'СЕТ СН'!$H$5-'СЕТ СН'!$H$20</f>
        <v>3726.2419492600002</v>
      </c>
      <c r="U88" s="36">
        <f>SUMIFS(СВЦЭМ!$C$39:$C$782,СВЦЭМ!$A$39:$A$782,$A88,СВЦЭМ!$B$39:$B$782,U$83)+'СЕТ СН'!$H$12+СВЦЭМ!$D$10+'СЕТ СН'!$H$5-'СЕТ СН'!$H$20</f>
        <v>3687.45619936</v>
      </c>
      <c r="V88" s="36">
        <f>SUMIFS(СВЦЭМ!$C$39:$C$782,СВЦЭМ!$A$39:$A$782,$A88,СВЦЭМ!$B$39:$B$782,V$83)+'СЕТ СН'!$H$12+СВЦЭМ!$D$10+'СЕТ СН'!$H$5-'СЕТ СН'!$H$20</f>
        <v>3711.4551734799998</v>
      </c>
      <c r="W88" s="36">
        <f>SUMIFS(СВЦЭМ!$C$39:$C$782,СВЦЭМ!$A$39:$A$782,$A88,СВЦЭМ!$B$39:$B$782,W$83)+'СЕТ СН'!$H$12+СВЦЭМ!$D$10+'СЕТ СН'!$H$5-'СЕТ СН'!$H$20</f>
        <v>3720.8863800399999</v>
      </c>
      <c r="X88" s="36">
        <f>SUMIFS(СВЦЭМ!$C$39:$C$782,СВЦЭМ!$A$39:$A$782,$A88,СВЦЭМ!$B$39:$B$782,X$83)+'СЕТ СН'!$H$12+СВЦЭМ!$D$10+'СЕТ СН'!$H$5-'СЕТ СН'!$H$20</f>
        <v>3741.8664840900001</v>
      </c>
      <c r="Y88" s="36">
        <f>SUMIFS(СВЦЭМ!$C$39:$C$782,СВЦЭМ!$A$39:$A$782,$A88,СВЦЭМ!$B$39:$B$782,Y$83)+'СЕТ СН'!$H$12+СВЦЭМ!$D$10+'СЕТ СН'!$H$5-'СЕТ СН'!$H$20</f>
        <v>3749.3929096500001</v>
      </c>
    </row>
    <row r="89" spans="1:25" ht="15.75" x14ac:dyDescent="0.2">
      <c r="A89" s="35">
        <f t="shared" si="2"/>
        <v>44261</v>
      </c>
      <c r="B89" s="36">
        <f>SUMIFS(СВЦЭМ!$C$39:$C$782,СВЦЭМ!$A$39:$A$782,$A89,СВЦЭМ!$B$39:$B$782,B$83)+'СЕТ СН'!$H$12+СВЦЭМ!$D$10+'СЕТ СН'!$H$5-'СЕТ СН'!$H$20</f>
        <v>3803.7109613799998</v>
      </c>
      <c r="C89" s="36">
        <f>SUMIFS(СВЦЭМ!$C$39:$C$782,СВЦЭМ!$A$39:$A$782,$A89,СВЦЭМ!$B$39:$B$782,C$83)+'СЕТ СН'!$H$12+СВЦЭМ!$D$10+'СЕТ СН'!$H$5-'СЕТ СН'!$H$20</f>
        <v>3871.4302505599999</v>
      </c>
      <c r="D89" s="36">
        <f>SUMIFS(СВЦЭМ!$C$39:$C$782,СВЦЭМ!$A$39:$A$782,$A89,СВЦЭМ!$B$39:$B$782,D$83)+'СЕТ СН'!$H$12+СВЦЭМ!$D$10+'СЕТ СН'!$H$5-'СЕТ СН'!$H$20</f>
        <v>3882.74471494</v>
      </c>
      <c r="E89" s="36">
        <f>SUMIFS(СВЦЭМ!$C$39:$C$782,СВЦЭМ!$A$39:$A$782,$A89,СВЦЭМ!$B$39:$B$782,E$83)+'СЕТ СН'!$H$12+СВЦЭМ!$D$10+'СЕТ СН'!$H$5-'СЕТ СН'!$H$20</f>
        <v>3894.8842502699999</v>
      </c>
      <c r="F89" s="36">
        <f>SUMIFS(СВЦЭМ!$C$39:$C$782,СВЦЭМ!$A$39:$A$782,$A89,СВЦЭМ!$B$39:$B$782,F$83)+'СЕТ СН'!$H$12+СВЦЭМ!$D$10+'СЕТ СН'!$H$5-'СЕТ СН'!$H$20</f>
        <v>3900.0351965999998</v>
      </c>
      <c r="G89" s="36">
        <f>SUMIFS(СВЦЭМ!$C$39:$C$782,СВЦЭМ!$A$39:$A$782,$A89,СВЦЭМ!$B$39:$B$782,G$83)+'СЕТ СН'!$H$12+СВЦЭМ!$D$10+'СЕТ СН'!$H$5-'СЕТ СН'!$H$20</f>
        <v>3897.77287652</v>
      </c>
      <c r="H89" s="36">
        <f>SUMIFS(СВЦЭМ!$C$39:$C$782,СВЦЭМ!$A$39:$A$782,$A89,СВЦЭМ!$B$39:$B$782,H$83)+'СЕТ СН'!$H$12+СВЦЭМ!$D$10+'СЕТ СН'!$H$5-'СЕТ СН'!$H$20</f>
        <v>3902.1914711999998</v>
      </c>
      <c r="I89" s="36">
        <f>SUMIFS(СВЦЭМ!$C$39:$C$782,СВЦЭМ!$A$39:$A$782,$A89,СВЦЭМ!$B$39:$B$782,I$83)+'СЕТ СН'!$H$12+СВЦЭМ!$D$10+'СЕТ СН'!$H$5-'СЕТ СН'!$H$20</f>
        <v>3863.9276703199998</v>
      </c>
      <c r="J89" s="36">
        <f>SUMIFS(СВЦЭМ!$C$39:$C$782,СВЦЭМ!$A$39:$A$782,$A89,СВЦЭМ!$B$39:$B$782,J$83)+'СЕТ СН'!$H$12+СВЦЭМ!$D$10+'СЕТ СН'!$H$5-'СЕТ СН'!$H$20</f>
        <v>3784.0395168699997</v>
      </c>
      <c r="K89" s="36">
        <f>SUMIFS(СВЦЭМ!$C$39:$C$782,СВЦЭМ!$A$39:$A$782,$A89,СВЦЭМ!$B$39:$B$782,K$83)+'СЕТ СН'!$H$12+СВЦЭМ!$D$10+'СЕТ СН'!$H$5-'СЕТ СН'!$H$20</f>
        <v>3722.2338765700001</v>
      </c>
      <c r="L89" s="36">
        <f>SUMIFS(СВЦЭМ!$C$39:$C$782,СВЦЭМ!$A$39:$A$782,$A89,СВЦЭМ!$B$39:$B$782,L$83)+'СЕТ СН'!$H$12+СВЦЭМ!$D$10+'СЕТ СН'!$H$5-'СЕТ СН'!$H$20</f>
        <v>3692.4568559099998</v>
      </c>
      <c r="M89" s="36">
        <f>SUMIFS(СВЦЭМ!$C$39:$C$782,СВЦЭМ!$A$39:$A$782,$A89,СВЦЭМ!$B$39:$B$782,M$83)+'СЕТ СН'!$H$12+СВЦЭМ!$D$10+'СЕТ СН'!$H$5-'СЕТ СН'!$H$20</f>
        <v>3692.7419518500001</v>
      </c>
      <c r="N89" s="36">
        <f>SUMIFS(СВЦЭМ!$C$39:$C$782,СВЦЭМ!$A$39:$A$782,$A89,СВЦЭМ!$B$39:$B$782,N$83)+'СЕТ СН'!$H$12+СВЦЭМ!$D$10+'СЕТ СН'!$H$5-'СЕТ СН'!$H$20</f>
        <v>3702.3721367399999</v>
      </c>
      <c r="O89" s="36">
        <f>SUMIFS(СВЦЭМ!$C$39:$C$782,СВЦЭМ!$A$39:$A$782,$A89,СВЦЭМ!$B$39:$B$782,O$83)+'СЕТ СН'!$H$12+СВЦЭМ!$D$10+'СЕТ СН'!$H$5-'СЕТ СН'!$H$20</f>
        <v>3749.5979846700002</v>
      </c>
      <c r="P89" s="36">
        <f>SUMIFS(СВЦЭМ!$C$39:$C$782,СВЦЭМ!$A$39:$A$782,$A89,СВЦЭМ!$B$39:$B$782,P$83)+'СЕТ СН'!$H$12+СВЦЭМ!$D$10+'СЕТ СН'!$H$5-'СЕТ СН'!$H$20</f>
        <v>3767.09006804</v>
      </c>
      <c r="Q89" s="36">
        <f>SUMIFS(СВЦЭМ!$C$39:$C$782,СВЦЭМ!$A$39:$A$782,$A89,СВЦЭМ!$B$39:$B$782,Q$83)+'СЕТ СН'!$H$12+СВЦЭМ!$D$10+'СЕТ СН'!$H$5-'СЕТ СН'!$H$20</f>
        <v>3794.2279567999999</v>
      </c>
      <c r="R89" s="36">
        <f>SUMIFS(СВЦЭМ!$C$39:$C$782,СВЦЭМ!$A$39:$A$782,$A89,СВЦЭМ!$B$39:$B$782,R$83)+'СЕТ СН'!$H$12+СВЦЭМ!$D$10+'СЕТ СН'!$H$5-'СЕТ СН'!$H$20</f>
        <v>3785.6392043799997</v>
      </c>
      <c r="S89" s="36">
        <f>SUMIFS(СВЦЭМ!$C$39:$C$782,СВЦЭМ!$A$39:$A$782,$A89,СВЦЭМ!$B$39:$B$782,S$83)+'СЕТ СН'!$H$12+СВЦЭМ!$D$10+'СЕТ СН'!$H$5-'СЕТ СН'!$H$20</f>
        <v>3741.9110851200003</v>
      </c>
      <c r="T89" s="36">
        <f>SUMIFS(СВЦЭМ!$C$39:$C$782,СВЦЭМ!$A$39:$A$782,$A89,СВЦЭМ!$B$39:$B$782,T$83)+'СЕТ СН'!$H$12+СВЦЭМ!$D$10+'СЕТ СН'!$H$5-'СЕТ СН'!$H$20</f>
        <v>3698.7801399099999</v>
      </c>
      <c r="U89" s="36">
        <f>SUMIFS(СВЦЭМ!$C$39:$C$782,СВЦЭМ!$A$39:$A$782,$A89,СВЦЭМ!$B$39:$B$782,U$83)+'СЕТ СН'!$H$12+СВЦЭМ!$D$10+'СЕТ СН'!$H$5-'СЕТ СН'!$H$20</f>
        <v>3671.9300613800001</v>
      </c>
      <c r="V89" s="36">
        <f>SUMIFS(СВЦЭМ!$C$39:$C$782,СВЦЭМ!$A$39:$A$782,$A89,СВЦЭМ!$B$39:$B$782,V$83)+'СЕТ СН'!$H$12+СВЦЭМ!$D$10+'СЕТ СН'!$H$5-'СЕТ СН'!$H$20</f>
        <v>3676.51399696</v>
      </c>
      <c r="W89" s="36">
        <f>SUMIFS(СВЦЭМ!$C$39:$C$782,СВЦЭМ!$A$39:$A$782,$A89,СВЦЭМ!$B$39:$B$782,W$83)+'СЕТ СН'!$H$12+СВЦЭМ!$D$10+'СЕТ СН'!$H$5-'СЕТ СН'!$H$20</f>
        <v>3681.6559790700003</v>
      </c>
      <c r="X89" s="36">
        <f>SUMIFS(СВЦЭМ!$C$39:$C$782,СВЦЭМ!$A$39:$A$782,$A89,СВЦЭМ!$B$39:$B$782,X$83)+'СЕТ СН'!$H$12+СВЦЭМ!$D$10+'СЕТ СН'!$H$5-'СЕТ СН'!$H$20</f>
        <v>3702.8519096700002</v>
      </c>
      <c r="Y89" s="36">
        <f>SUMIFS(СВЦЭМ!$C$39:$C$782,СВЦЭМ!$A$39:$A$782,$A89,СВЦЭМ!$B$39:$B$782,Y$83)+'СЕТ СН'!$H$12+СВЦЭМ!$D$10+'СЕТ СН'!$H$5-'СЕТ СН'!$H$20</f>
        <v>3725.7401215300001</v>
      </c>
    </row>
    <row r="90" spans="1:25" ht="15.75" x14ac:dyDescent="0.2">
      <c r="A90" s="35">
        <f t="shared" si="2"/>
        <v>44262</v>
      </c>
      <c r="B90" s="36">
        <f>SUMIFS(СВЦЭМ!$C$39:$C$782,СВЦЭМ!$A$39:$A$782,$A90,СВЦЭМ!$B$39:$B$782,B$83)+'СЕТ СН'!$H$12+СВЦЭМ!$D$10+'СЕТ СН'!$H$5-'СЕТ СН'!$H$20</f>
        <v>3762.0164038699995</v>
      </c>
      <c r="C90" s="36">
        <f>SUMIFS(СВЦЭМ!$C$39:$C$782,СВЦЭМ!$A$39:$A$782,$A90,СВЦЭМ!$B$39:$B$782,C$83)+'СЕТ СН'!$H$12+СВЦЭМ!$D$10+'СЕТ СН'!$H$5-'СЕТ СН'!$H$20</f>
        <v>3822.6609196999998</v>
      </c>
      <c r="D90" s="36">
        <f>SUMIFS(СВЦЭМ!$C$39:$C$782,СВЦЭМ!$A$39:$A$782,$A90,СВЦЭМ!$B$39:$B$782,D$83)+'СЕТ СН'!$H$12+СВЦЭМ!$D$10+'СЕТ СН'!$H$5-'СЕТ СН'!$H$20</f>
        <v>3856.2200839799998</v>
      </c>
      <c r="E90" s="36">
        <f>SUMIFS(СВЦЭМ!$C$39:$C$782,СВЦЭМ!$A$39:$A$782,$A90,СВЦЭМ!$B$39:$B$782,E$83)+'СЕТ СН'!$H$12+СВЦЭМ!$D$10+'СЕТ СН'!$H$5-'СЕТ СН'!$H$20</f>
        <v>3866.3818698599998</v>
      </c>
      <c r="F90" s="36">
        <f>SUMIFS(СВЦЭМ!$C$39:$C$782,СВЦЭМ!$A$39:$A$782,$A90,СВЦЭМ!$B$39:$B$782,F$83)+'СЕТ СН'!$H$12+СВЦЭМ!$D$10+'СЕТ СН'!$H$5-'СЕТ СН'!$H$20</f>
        <v>3869.6843946099998</v>
      </c>
      <c r="G90" s="36">
        <f>SUMIFS(СВЦЭМ!$C$39:$C$782,СВЦЭМ!$A$39:$A$782,$A90,СВЦЭМ!$B$39:$B$782,G$83)+'СЕТ СН'!$H$12+СВЦЭМ!$D$10+'СЕТ СН'!$H$5-'СЕТ СН'!$H$20</f>
        <v>3873.5575308699999</v>
      </c>
      <c r="H90" s="36">
        <f>SUMIFS(СВЦЭМ!$C$39:$C$782,СВЦЭМ!$A$39:$A$782,$A90,СВЦЭМ!$B$39:$B$782,H$83)+'СЕТ СН'!$H$12+СВЦЭМ!$D$10+'СЕТ СН'!$H$5-'СЕТ СН'!$H$20</f>
        <v>3856.5523011300002</v>
      </c>
      <c r="I90" s="36">
        <f>SUMIFS(СВЦЭМ!$C$39:$C$782,СВЦЭМ!$A$39:$A$782,$A90,СВЦЭМ!$B$39:$B$782,I$83)+'СЕТ СН'!$H$12+СВЦЭМ!$D$10+'СЕТ СН'!$H$5-'СЕТ СН'!$H$20</f>
        <v>3822.2921538399996</v>
      </c>
      <c r="J90" s="36">
        <f>SUMIFS(СВЦЭМ!$C$39:$C$782,СВЦЭМ!$A$39:$A$782,$A90,СВЦЭМ!$B$39:$B$782,J$83)+'СЕТ СН'!$H$12+СВЦЭМ!$D$10+'СЕТ СН'!$H$5-'СЕТ СН'!$H$20</f>
        <v>3765.2702696799997</v>
      </c>
      <c r="K90" s="36">
        <f>SUMIFS(СВЦЭМ!$C$39:$C$782,СВЦЭМ!$A$39:$A$782,$A90,СВЦЭМ!$B$39:$B$782,K$83)+'СЕТ СН'!$H$12+СВЦЭМ!$D$10+'СЕТ СН'!$H$5-'СЕТ СН'!$H$20</f>
        <v>3723.5154370300002</v>
      </c>
      <c r="L90" s="36">
        <f>SUMIFS(СВЦЭМ!$C$39:$C$782,СВЦЭМ!$A$39:$A$782,$A90,СВЦЭМ!$B$39:$B$782,L$83)+'СЕТ СН'!$H$12+СВЦЭМ!$D$10+'СЕТ СН'!$H$5-'СЕТ СН'!$H$20</f>
        <v>3709.71012776</v>
      </c>
      <c r="M90" s="36">
        <f>SUMIFS(СВЦЭМ!$C$39:$C$782,СВЦЭМ!$A$39:$A$782,$A90,СВЦЭМ!$B$39:$B$782,M$83)+'СЕТ СН'!$H$12+СВЦЭМ!$D$10+'СЕТ СН'!$H$5-'СЕТ СН'!$H$20</f>
        <v>3716.9401985499999</v>
      </c>
      <c r="N90" s="36">
        <f>SUMIFS(СВЦЭМ!$C$39:$C$782,СВЦЭМ!$A$39:$A$782,$A90,СВЦЭМ!$B$39:$B$782,N$83)+'СЕТ СН'!$H$12+СВЦЭМ!$D$10+'СЕТ СН'!$H$5-'СЕТ СН'!$H$20</f>
        <v>3734.7541089799997</v>
      </c>
      <c r="O90" s="36">
        <f>SUMIFS(СВЦЭМ!$C$39:$C$782,СВЦЭМ!$A$39:$A$782,$A90,СВЦЭМ!$B$39:$B$782,O$83)+'СЕТ СН'!$H$12+СВЦЭМ!$D$10+'СЕТ СН'!$H$5-'СЕТ СН'!$H$20</f>
        <v>3771.2810139000003</v>
      </c>
      <c r="P90" s="36">
        <f>SUMIFS(СВЦЭМ!$C$39:$C$782,СВЦЭМ!$A$39:$A$782,$A90,СВЦЭМ!$B$39:$B$782,P$83)+'СЕТ СН'!$H$12+СВЦЭМ!$D$10+'СЕТ СН'!$H$5-'СЕТ СН'!$H$20</f>
        <v>3801.1011028100002</v>
      </c>
      <c r="Q90" s="36">
        <f>SUMIFS(СВЦЭМ!$C$39:$C$782,СВЦЭМ!$A$39:$A$782,$A90,СВЦЭМ!$B$39:$B$782,Q$83)+'СЕТ СН'!$H$12+СВЦЭМ!$D$10+'СЕТ СН'!$H$5-'СЕТ СН'!$H$20</f>
        <v>3826.57478984</v>
      </c>
      <c r="R90" s="36">
        <f>SUMIFS(СВЦЭМ!$C$39:$C$782,СВЦЭМ!$A$39:$A$782,$A90,СВЦЭМ!$B$39:$B$782,R$83)+'СЕТ СН'!$H$12+СВЦЭМ!$D$10+'СЕТ СН'!$H$5-'СЕТ СН'!$H$20</f>
        <v>3816.45492995</v>
      </c>
      <c r="S90" s="36">
        <f>SUMIFS(СВЦЭМ!$C$39:$C$782,СВЦЭМ!$A$39:$A$782,$A90,СВЦЭМ!$B$39:$B$782,S$83)+'СЕТ СН'!$H$12+СВЦЭМ!$D$10+'СЕТ СН'!$H$5-'СЕТ СН'!$H$20</f>
        <v>3782.5470161900002</v>
      </c>
      <c r="T90" s="36">
        <f>SUMIFS(СВЦЭМ!$C$39:$C$782,СВЦЭМ!$A$39:$A$782,$A90,СВЦЭМ!$B$39:$B$782,T$83)+'СЕТ СН'!$H$12+СВЦЭМ!$D$10+'СЕТ СН'!$H$5-'СЕТ СН'!$H$20</f>
        <v>3733.5872305299999</v>
      </c>
      <c r="U90" s="36">
        <f>SUMIFS(СВЦЭМ!$C$39:$C$782,СВЦЭМ!$A$39:$A$782,$A90,СВЦЭМ!$B$39:$B$782,U$83)+'СЕТ СН'!$H$12+СВЦЭМ!$D$10+'СЕТ СН'!$H$5-'СЕТ СН'!$H$20</f>
        <v>3697.1689038899999</v>
      </c>
      <c r="V90" s="36">
        <f>SUMIFS(СВЦЭМ!$C$39:$C$782,СВЦЭМ!$A$39:$A$782,$A90,СВЦЭМ!$B$39:$B$782,V$83)+'СЕТ СН'!$H$12+СВЦЭМ!$D$10+'СЕТ СН'!$H$5-'СЕТ СН'!$H$20</f>
        <v>3705.1067102500001</v>
      </c>
      <c r="W90" s="36">
        <f>SUMIFS(СВЦЭМ!$C$39:$C$782,СВЦЭМ!$A$39:$A$782,$A90,СВЦЭМ!$B$39:$B$782,W$83)+'СЕТ СН'!$H$12+СВЦЭМ!$D$10+'СЕТ СН'!$H$5-'СЕТ СН'!$H$20</f>
        <v>3725.2311295899999</v>
      </c>
      <c r="X90" s="36">
        <f>SUMIFS(СВЦЭМ!$C$39:$C$782,СВЦЭМ!$A$39:$A$782,$A90,СВЦЭМ!$B$39:$B$782,X$83)+'СЕТ СН'!$H$12+СВЦЭМ!$D$10+'СЕТ СН'!$H$5-'СЕТ СН'!$H$20</f>
        <v>3736.9144572999999</v>
      </c>
      <c r="Y90" s="36">
        <f>SUMIFS(СВЦЭМ!$C$39:$C$782,СВЦЭМ!$A$39:$A$782,$A90,СВЦЭМ!$B$39:$B$782,Y$83)+'СЕТ СН'!$H$12+СВЦЭМ!$D$10+'СЕТ СН'!$H$5-'СЕТ СН'!$H$20</f>
        <v>3752.1736029200001</v>
      </c>
    </row>
    <row r="91" spans="1:25" ht="15.75" x14ac:dyDescent="0.2">
      <c r="A91" s="35">
        <f t="shared" si="2"/>
        <v>44263</v>
      </c>
      <c r="B91" s="36">
        <f>SUMIFS(СВЦЭМ!$C$39:$C$782,СВЦЭМ!$A$39:$A$782,$A91,СВЦЭМ!$B$39:$B$782,B$83)+'СЕТ СН'!$H$12+СВЦЭМ!$D$10+'СЕТ СН'!$H$5-'СЕТ СН'!$H$20</f>
        <v>3774.0278662800001</v>
      </c>
      <c r="C91" s="36">
        <f>SUMIFS(СВЦЭМ!$C$39:$C$782,СВЦЭМ!$A$39:$A$782,$A91,СВЦЭМ!$B$39:$B$782,C$83)+'СЕТ СН'!$H$12+СВЦЭМ!$D$10+'СЕТ СН'!$H$5-'СЕТ СН'!$H$20</f>
        <v>3833.72234497</v>
      </c>
      <c r="D91" s="36">
        <f>SUMIFS(СВЦЭМ!$C$39:$C$782,СВЦЭМ!$A$39:$A$782,$A91,СВЦЭМ!$B$39:$B$782,D$83)+'СЕТ СН'!$H$12+СВЦЭМ!$D$10+'СЕТ СН'!$H$5-'СЕТ СН'!$H$20</f>
        <v>3871.7605728199997</v>
      </c>
      <c r="E91" s="36">
        <f>SUMIFS(СВЦЭМ!$C$39:$C$782,СВЦЭМ!$A$39:$A$782,$A91,СВЦЭМ!$B$39:$B$782,E$83)+'СЕТ СН'!$H$12+СВЦЭМ!$D$10+'СЕТ СН'!$H$5-'СЕТ СН'!$H$20</f>
        <v>3868.2969318400001</v>
      </c>
      <c r="F91" s="36">
        <f>SUMIFS(СВЦЭМ!$C$39:$C$782,СВЦЭМ!$A$39:$A$782,$A91,СВЦЭМ!$B$39:$B$782,F$83)+'СЕТ СН'!$H$12+СВЦЭМ!$D$10+'СЕТ СН'!$H$5-'СЕТ СН'!$H$20</f>
        <v>3867.8092652199998</v>
      </c>
      <c r="G91" s="36">
        <f>SUMIFS(СВЦЭМ!$C$39:$C$782,СВЦЭМ!$A$39:$A$782,$A91,СВЦЭМ!$B$39:$B$782,G$83)+'СЕТ СН'!$H$12+СВЦЭМ!$D$10+'СЕТ СН'!$H$5-'СЕТ СН'!$H$20</f>
        <v>3864.4340729400001</v>
      </c>
      <c r="H91" s="36">
        <f>SUMIFS(СВЦЭМ!$C$39:$C$782,СВЦЭМ!$A$39:$A$782,$A91,СВЦЭМ!$B$39:$B$782,H$83)+'СЕТ СН'!$H$12+СВЦЭМ!$D$10+'СЕТ СН'!$H$5-'СЕТ СН'!$H$20</f>
        <v>3865.9043766099999</v>
      </c>
      <c r="I91" s="36">
        <f>SUMIFS(СВЦЭМ!$C$39:$C$782,СВЦЭМ!$A$39:$A$782,$A91,СВЦЭМ!$B$39:$B$782,I$83)+'СЕТ СН'!$H$12+СВЦЭМ!$D$10+'СЕТ СН'!$H$5-'СЕТ СН'!$H$20</f>
        <v>3845.5255964799999</v>
      </c>
      <c r="J91" s="36">
        <f>SUMIFS(СВЦЭМ!$C$39:$C$782,СВЦЭМ!$A$39:$A$782,$A91,СВЦЭМ!$B$39:$B$782,J$83)+'СЕТ СН'!$H$12+СВЦЭМ!$D$10+'СЕТ СН'!$H$5-'СЕТ СН'!$H$20</f>
        <v>3796.5064875099997</v>
      </c>
      <c r="K91" s="36">
        <f>SUMIFS(СВЦЭМ!$C$39:$C$782,СВЦЭМ!$A$39:$A$782,$A91,СВЦЭМ!$B$39:$B$782,K$83)+'СЕТ СН'!$H$12+СВЦЭМ!$D$10+'СЕТ СН'!$H$5-'СЕТ СН'!$H$20</f>
        <v>3750.3164090999999</v>
      </c>
      <c r="L91" s="36">
        <f>SUMIFS(СВЦЭМ!$C$39:$C$782,СВЦЭМ!$A$39:$A$782,$A91,СВЦЭМ!$B$39:$B$782,L$83)+'СЕТ СН'!$H$12+СВЦЭМ!$D$10+'СЕТ СН'!$H$5-'СЕТ СН'!$H$20</f>
        <v>3737.9761972800002</v>
      </c>
      <c r="M91" s="36">
        <f>SUMIFS(СВЦЭМ!$C$39:$C$782,СВЦЭМ!$A$39:$A$782,$A91,СВЦЭМ!$B$39:$B$782,M$83)+'СЕТ СН'!$H$12+СВЦЭМ!$D$10+'СЕТ СН'!$H$5-'СЕТ СН'!$H$20</f>
        <v>3737.3263084099999</v>
      </c>
      <c r="N91" s="36">
        <f>SUMIFS(СВЦЭМ!$C$39:$C$782,СВЦЭМ!$A$39:$A$782,$A91,СВЦЭМ!$B$39:$B$782,N$83)+'СЕТ СН'!$H$12+СВЦЭМ!$D$10+'СЕТ СН'!$H$5-'СЕТ СН'!$H$20</f>
        <v>3744.7636990199999</v>
      </c>
      <c r="O91" s="36">
        <f>SUMIFS(СВЦЭМ!$C$39:$C$782,СВЦЭМ!$A$39:$A$782,$A91,СВЦЭМ!$B$39:$B$782,O$83)+'СЕТ СН'!$H$12+СВЦЭМ!$D$10+'СЕТ СН'!$H$5-'СЕТ СН'!$H$20</f>
        <v>3789.4762481899998</v>
      </c>
      <c r="P91" s="36">
        <f>SUMIFS(СВЦЭМ!$C$39:$C$782,СВЦЭМ!$A$39:$A$782,$A91,СВЦЭМ!$B$39:$B$782,P$83)+'СЕТ СН'!$H$12+СВЦЭМ!$D$10+'СЕТ СН'!$H$5-'СЕТ СН'!$H$20</f>
        <v>3801.8507903600002</v>
      </c>
      <c r="Q91" s="36">
        <f>SUMIFS(СВЦЭМ!$C$39:$C$782,СВЦЭМ!$A$39:$A$782,$A91,СВЦЭМ!$B$39:$B$782,Q$83)+'СЕТ СН'!$H$12+СВЦЭМ!$D$10+'СЕТ СН'!$H$5-'СЕТ СН'!$H$20</f>
        <v>3821.5436857699997</v>
      </c>
      <c r="R91" s="36">
        <f>SUMIFS(СВЦЭМ!$C$39:$C$782,СВЦЭМ!$A$39:$A$782,$A91,СВЦЭМ!$B$39:$B$782,R$83)+'СЕТ СН'!$H$12+СВЦЭМ!$D$10+'СЕТ СН'!$H$5-'СЕТ СН'!$H$20</f>
        <v>3828.5150334099999</v>
      </c>
      <c r="S91" s="36">
        <f>SUMIFS(СВЦЭМ!$C$39:$C$782,СВЦЭМ!$A$39:$A$782,$A91,СВЦЭМ!$B$39:$B$782,S$83)+'СЕТ СН'!$H$12+СВЦЭМ!$D$10+'СЕТ СН'!$H$5-'СЕТ СН'!$H$20</f>
        <v>3790.7298544999999</v>
      </c>
      <c r="T91" s="36">
        <f>SUMIFS(СВЦЭМ!$C$39:$C$782,СВЦЭМ!$A$39:$A$782,$A91,СВЦЭМ!$B$39:$B$782,T$83)+'СЕТ СН'!$H$12+СВЦЭМ!$D$10+'СЕТ СН'!$H$5-'СЕТ СН'!$H$20</f>
        <v>3731.1566352899999</v>
      </c>
      <c r="U91" s="36">
        <f>SUMIFS(СВЦЭМ!$C$39:$C$782,СВЦЭМ!$A$39:$A$782,$A91,СВЦЭМ!$B$39:$B$782,U$83)+'СЕТ СН'!$H$12+СВЦЭМ!$D$10+'СЕТ СН'!$H$5-'СЕТ СН'!$H$20</f>
        <v>3693.19645098</v>
      </c>
      <c r="V91" s="36">
        <f>SUMIFS(СВЦЭМ!$C$39:$C$782,СВЦЭМ!$A$39:$A$782,$A91,СВЦЭМ!$B$39:$B$782,V$83)+'СЕТ СН'!$H$12+СВЦЭМ!$D$10+'СЕТ СН'!$H$5-'СЕТ СН'!$H$20</f>
        <v>3700.9059933799999</v>
      </c>
      <c r="W91" s="36">
        <f>SUMIFS(СВЦЭМ!$C$39:$C$782,СВЦЭМ!$A$39:$A$782,$A91,СВЦЭМ!$B$39:$B$782,W$83)+'СЕТ СН'!$H$12+СВЦЭМ!$D$10+'СЕТ СН'!$H$5-'СЕТ СН'!$H$20</f>
        <v>3721.2609275499999</v>
      </c>
      <c r="X91" s="36">
        <f>SUMIFS(СВЦЭМ!$C$39:$C$782,СВЦЭМ!$A$39:$A$782,$A91,СВЦЭМ!$B$39:$B$782,X$83)+'СЕТ СН'!$H$12+СВЦЭМ!$D$10+'СЕТ СН'!$H$5-'СЕТ СН'!$H$20</f>
        <v>3732.0676514900001</v>
      </c>
      <c r="Y91" s="36">
        <f>SUMIFS(СВЦЭМ!$C$39:$C$782,СВЦЭМ!$A$39:$A$782,$A91,СВЦЭМ!$B$39:$B$782,Y$83)+'СЕТ СН'!$H$12+СВЦЭМ!$D$10+'СЕТ СН'!$H$5-'СЕТ СН'!$H$20</f>
        <v>3748.10899681</v>
      </c>
    </row>
    <row r="92" spans="1:25" ht="15.75" x14ac:dyDescent="0.2">
      <c r="A92" s="35">
        <f t="shared" si="2"/>
        <v>44264</v>
      </c>
      <c r="B92" s="36">
        <f>SUMIFS(СВЦЭМ!$C$39:$C$782,СВЦЭМ!$A$39:$A$782,$A92,СВЦЭМ!$B$39:$B$782,B$83)+'СЕТ СН'!$H$12+СВЦЭМ!$D$10+'СЕТ СН'!$H$5-'СЕТ СН'!$H$20</f>
        <v>3743.1459440500003</v>
      </c>
      <c r="C92" s="36">
        <f>SUMIFS(СВЦЭМ!$C$39:$C$782,СВЦЭМ!$A$39:$A$782,$A92,СВЦЭМ!$B$39:$B$782,C$83)+'СЕТ СН'!$H$12+СВЦЭМ!$D$10+'СЕТ СН'!$H$5-'СЕТ СН'!$H$20</f>
        <v>3795.0667571200001</v>
      </c>
      <c r="D92" s="36">
        <f>SUMIFS(СВЦЭМ!$C$39:$C$782,СВЦЭМ!$A$39:$A$782,$A92,СВЦЭМ!$B$39:$B$782,D$83)+'СЕТ СН'!$H$12+СВЦЭМ!$D$10+'СЕТ СН'!$H$5-'СЕТ СН'!$H$20</f>
        <v>3856.73532527</v>
      </c>
      <c r="E92" s="36">
        <f>SUMIFS(СВЦЭМ!$C$39:$C$782,СВЦЭМ!$A$39:$A$782,$A92,СВЦЭМ!$B$39:$B$782,E$83)+'СЕТ СН'!$H$12+СВЦЭМ!$D$10+'СЕТ СН'!$H$5-'СЕТ СН'!$H$20</f>
        <v>3860.6128396699996</v>
      </c>
      <c r="F92" s="36">
        <f>SUMIFS(СВЦЭМ!$C$39:$C$782,СВЦЭМ!$A$39:$A$782,$A92,СВЦЭМ!$B$39:$B$782,F$83)+'СЕТ СН'!$H$12+СВЦЭМ!$D$10+'СЕТ СН'!$H$5-'СЕТ СН'!$H$20</f>
        <v>3865.7965210699999</v>
      </c>
      <c r="G92" s="36">
        <f>SUMIFS(СВЦЭМ!$C$39:$C$782,СВЦЭМ!$A$39:$A$782,$A92,СВЦЭМ!$B$39:$B$782,G$83)+'СЕТ СН'!$H$12+СВЦЭМ!$D$10+'СЕТ СН'!$H$5-'СЕТ СН'!$H$20</f>
        <v>3854.2087550899996</v>
      </c>
      <c r="H92" s="36">
        <f>SUMIFS(СВЦЭМ!$C$39:$C$782,СВЦЭМ!$A$39:$A$782,$A92,СВЦЭМ!$B$39:$B$782,H$83)+'СЕТ СН'!$H$12+СВЦЭМ!$D$10+'СЕТ СН'!$H$5-'СЕТ СН'!$H$20</f>
        <v>3819.6257077599998</v>
      </c>
      <c r="I92" s="36">
        <f>SUMIFS(СВЦЭМ!$C$39:$C$782,СВЦЭМ!$A$39:$A$782,$A92,СВЦЭМ!$B$39:$B$782,I$83)+'СЕТ СН'!$H$12+СВЦЭМ!$D$10+'СЕТ СН'!$H$5-'СЕТ СН'!$H$20</f>
        <v>3790.1393497199997</v>
      </c>
      <c r="J92" s="36">
        <f>SUMIFS(СВЦЭМ!$C$39:$C$782,СВЦЭМ!$A$39:$A$782,$A92,СВЦЭМ!$B$39:$B$782,J$83)+'СЕТ СН'!$H$12+СВЦЭМ!$D$10+'СЕТ СН'!$H$5-'СЕТ СН'!$H$20</f>
        <v>3747.0110151700001</v>
      </c>
      <c r="K92" s="36">
        <f>SUMIFS(СВЦЭМ!$C$39:$C$782,СВЦЭМ!$A$39:$A$782,$A92,СВЦЭМ!$B$39:$B$782,K$83)+'СЕТ СН'!$H$12+СВЦЭМ!$D$10+'СЕТ СН'!$H$5-'СЕТ СН'!$H$20</f>
        <v>3727.1302779500002</v>
      </c>
      <c r="L92" s="36">
        <f>SUMIFS(СВЦЭМ!$C$39:$C$782,СВЦЭМ!$A$39:$A$782,$A92,СВЦЭМ!$B$39:$B$782,L$83)+'СЕТ СН'!$H$12+СВЦЭМ!$D$10+'СЕТ СН'!$H$5-'СЕТ СН'!$H$20</f>
        <v>3726.7509065200002</v>
      </c>
      <c r="M92" s="36">
        <f>SUMIFS(СВЦЭМ!$C$39:$C$782,СВЦЭМ!$A$39:$A$782,$A92,СВЦЭМ!$B$39:$B$782,M$83)+'СЕТ СН'!$H$12+СВЦЭМ!$D$10+'СЕТ СН'!$H$5-'СЕТ СН'!$H$20</f>
        <v>3740.0796302799999</v>
      </c>
      <c r="N92" s="36">
        <f>SUMIFS(СВЦЭМ!$C$39:$C$782,СВЦЭМ!$A$39:$A$782,$A92,СВЦЭМ!$B$39:$B$782,N$83)+'СЕТ СН'!$H$12+СВЦЭМ!$D$10+'СЕТ СН'!$H$5-'СЕТ СН'!$H$20</f>
        <v>3756.4681490000003</v>
      </c>
      <c r="O92" s="36">
        <f>SUMIFS(СВЦЭМ!$C$39:$C$782,СВЦЭМ!$A$39:$A$782,$A92,СВЦЭМ!$B$39:$B$782,O$83)+'СЕТ СН'!$H$12+СВЦЭМ!$D$10+'СЕТ СН'!$H$5-'СЕТ СН'!$H$20</f>
        <v>3792.2099483499996</v>
      </c>
      <c r="P92" s="36">
        <f>SUMIFS(СВЦЭМ!$C$39:$C$782,СВЦЭМ!$A$39:$A$782,$A92,СВЦЭМ!$B$39:$B$782,P$83)+'СЕТ СН'!$H$12+СВЦЭМ!$D$10+'СЕТ СН'!$H$5-'СЕТ СН'!$H$20</f>
        <v>3797.5187811999999</v>
      </c>
      <c r="Q92" s="36">
        <f>SUMIFS(СВЦЭМ!$C$39:$C$782,СВЦЭМ!$A$39:$A$782,$A92,СВЦЭМ!$B$39:$B$782,Q$83)+'СЕТ СН'!$H$12+СВЦЭМ!$D$10+'СЕТ СН'!$H$5-'СЕТ СН'!$H$20</f>
        <v>3800.7758223000001</v>
      </c>
      <c r="R92" s="36">
        <f>SUMIFS(СВЦЭМ!$C$39:$C$782,СВЦЭМ!$A$39:$A$782,$A92,СВЦЭМ!$B$39:$B$782,R$83)+'СЕТ СН'!$H$12+СВЦЭМ!$D$10+'СЕТ СН'!$H$5-'СЕТ СН'!$H$20</f>
        <v>3806.7817104799997</v>
      </c>
      <c r="S92" s="36">
        <f>SUMIFS(СВЦЭМ!$C$39:$C$782,СВЦЭМ!$A$39:$A$782,$A92,СВЦЭМ!$B$39:$B$782,S$83)+'СЕТ СН'!$H$12+СВЦЭМ!$D$10+'СЕТ СН'!$H$5-'СЕТ СН'!$H$20</f>
        <v>3791.4037622199999</v>
      </c>
      <c r="T92" s="36">
        <f>SUMIFS(СВЦЭМ!$C$39:$C$782,СВЦЭМ!$A$39:$A$782,$A92,СВЦЭМ!$B$39:$B$782,T$83)+'СЕТ СН'!$H$12+СВЦЭМ!$D$10+'СЕТ СН'!$H$5-'СЕТ СН'!$H$20</f>
        <v>3738.7580527</v>
      </c>
      <c r="U92" s="36">
        <f>SUMIFS(СВЦЭМ!$C$39:$C$782,СВЦЭМ!$A$39:$A$782,$A92,СВЦЭМ!$B$39:$B$782,U$83)+'СЕТ СН'!$H$12+СВЦЭМ!$D$10+'СЕТ СН'!$H$5-'СЕТ СН'!$H$20</f>
        <v>3701.6495505499997</v>
      </c>
      <c r="V92" s="36">
        <f>SUMIFS(СВЦЭМ!$C$39:$C$782,СВЦЭМ!$A$39:$A$782,$A92,СВЦЭМ!$B$39:$B$782,V$83)+'СЕТ СН'!$H$12+СВЦЭМ!$D$10+'СЕТ СН'!$H$5-'СЕТ СН'!$H$20</f>
        <v>3705.2877108299999</v>
      </c>
      <c r="W92" s="36">
        <f>SUMIFS(СВЦЭМ!$C$39:$C$782,СВЦЭМ!$A$39:$A$782,$A92,СВЦЭМ!$B$39:$B$782,W$83)+'СЕТ СН'!$H$12+СВЦЭМ!$D$10+'СЕТ СН'!$H$5-'СЕТ СН'!$H$20</f>
        <v>3724.2715237500001</v>
      </c>
      <c r="X92" s="36">
        <f>SUMIFS(СВЦЭМ!$C$39:$C$782,СВЦЭМ!$A$39:$A$782,$A92,СВЦЭМ!$B$39:$B$782,X$83)+'СЕТ СН'!$H$12+СВЦЭМ!$D$10+'СЕТ СН'!$H$5-'СЕТ СН'!$H$20</f>
        <v>3749.3548758000002</v>
      </c>
      <c r="Y92" s="36">
        <f>SUMIFS(СВЦЭМ!$C$39:$C$782,СВЦЭМ!$A$39:$A$782,$A92,СВЦЭМ!$B$39:$B$782,Y$83)+'СЕТ СН'!$H$12+СВЦЭМ!$D$10+'СЕТ СН'!$H$5-'СЕТ СН'!$H$20</f>
        <v>3766.6230243800001</v>
      </c>
    </row>
    <row r="93" spans="1:25" ht="15.75" x14ac:dyDescent="0.2">
      <c r="A93" s="35">
        <f t="shared" si="2"/>
        <v>44265</v>
      </c>
      <c r="B93" s="36">
        <f>SUMIFS(СВЦЭМ!$C$39:$C$782,СВЦЭМ!$A$39:$A$782,$A93,СВЦЭМ!$B$39:$B$782,B$83)+'СЕТ СН'!$H$12+СВЦЭМ!$D$10+'СЕТ СН'!$H$5-'СЕТ СН'!$H$20</f>
        <v>3775.0072512099996</v>
      </c>
      <c r="C93" s="36">
        <f>SUMIFS(СВЦЭМ!$C$39:$C$782,СВЦЭМ!$A$39:$A$782,$A93,СВЦЭМ!$B$39:$B$782,C$83)+'СЕТ СН'!$H$12+СВЦЭМ!$D$10+'СЕТ СН'!$H$5-'СЕТ СН'!$H$20</f>
        <v>3815.1245722799999</v>
      </c>
      <c r="D93" s="36">
        <f>SUMIFS(СВЦЭМ!$C$39:$C$782,СВЦЭМ!$A$39:$A$782,$A93,СВЦЭМ!$B$39:$B$782,D$83)+'СЕТ СН'!$H$12+СВЦЭМ!$D$10+'СЕТ СН'!$H$5-'СЕТ СН'!$H$20</f>
        <v>3867.7389715600002</v>
      </c>
      <c r="E93" s="36">
        <f>SUMIFS(СВЦЭМ!$C$39:$C$782,СВЦЭМ!$A$39:$A$782,$A93,СВЦЭМ!$B$39:$B$782,E$83)+'СЕТ СН'!$H$12+СВЦЭМ!$D$10+'СЕТ СН'!$H$5-'СЕТ СН'!$H$20</f>
        <v>3866.23517593</v>
      </c>
      <c r="F93" s="36">
        <f>SUMIFS(СВЦЭМ!$C$39:$C$782,СВЦЭМ!$A$39:$A$782,$A93,СВЦЭМ!$B$39:$B$782,F$83)+'СЕТ СН'!$H$12+СВЦЭМ!$D$10+'СЕТ СН'!$H$5-'СЕТ СН'!$H$20</f>
        <v>3871.0560216399999</v>
      </c>
      <c r="G93" s="36">
        <f>SUMIFS(СВЦЭМ!$C$39:$C$782,СВЦЭМ!$A$39:$A$782,$A93,СВЦЭМ!$B$39:$B$782,G$83)+'СЕТ СН'!$H$12+СВЦЭМ!$D$10+'СЕТ СН'!$H$5-'СЕТ СН'!$H$20</f>
        <v>3871.8978706399998</v>
      </c>
      <c r="H93" s="36">
        <f>SUMIFS(СВЦЭМ!$C$39:$C$782,СВЦЭМ!$A$39:$A$782,$A93,СВЦЭМ!$B$39:$B$782,H$83)+'СЕТ СН'!$H$12+СВЦЭМ!$D$10+'СЕТ СН'!$H$5-'СЕТ СН'!$H$20</f>
        <v>3846.9541527399997</v>
      </c>
      <c r="I93" s="36">
        <f>SUMIFS(СВЦЭМ!$C$39:$C$782,СВЦЭМ!$A$39:$A$782,$A93,СВЦЭМ!$B$39:$B$782,I$83)+'СЕТ СН'!$H$12+СВЦЭМ!$D$10+'СЕТ СН'!$H$5-'СЕТ СН'!$H$20</f>
        <v>3813.6154804899998</v>
      </c>
      <c r="J93" s="36">
        <f>SUMIFS(СВЦЭМ!$C$39:$C$782,СВЦЭМ!$A$39:$A$782,$A93,СВЦЭМ!$B$39:$B$782,J$83)+'СЕТ СН'!$H$12+СВЦЭМ!$D$10+'СЕТ СН'!$H$5-'СЕТ СН'!$H$20</f>
        <v>3777.5747832400002</v>
      </c>
      <c r="K93" s="36">
        <f>SUMIFS(СВЦЭМ!$C$39:$C$782,СВЦЭМ!$A$39:$A$782,$A93,СВЦЭМ!$B$39:$B$782,K$83)+'СЕТ СН'!$H$12+СВЦЭМ!$D$10+'СЕТ СН'!$H$5-'СЕТ СН'!$H$20</f>
        <v>3736.6742591000002</v>
      </c>
      <c r="L93" s="36">
        <f>SUMIFS(СВЦЭМ!$C$39:$C$782,СВЦЭМ!$A$39:$A$782,$A93,СВЦЭМ!$B$39:$B$782,L$83)+'СЕТ СН'!$H$12+СВЦЭМ!$D$10+'СЕТ СН'!$H$5-'СЕТ СН'!$H$20</f>
        <v>3728.3496525999999</v>
      </c>
      <c r="M93" s="36">
        <f>SUMIFS(СВЦЭМ!$C$39:$C$782,СВЦЭМ!$A$39:$A$782,$A93,СВЦЭМ!$B$39:$B$782,M$83)+'СЕТ СН'!$H$12+СВЦЭМ!$D$10+'СЕТ СН'!$H$5-'СЕТ СН'!$H$20</f>
        <v>3739.11415253</v>
      </c>
      <c r="N93" s="36">
        <f>SUMIFS(СВЦЭМ!$C$39:$C$782,СВЦЭМ!$A$39:$A$782,$A93,СВЦЭМ!$B$39:$B$782,N$83)+'СЕТ СН'!$H$12+СВЦЭМ!$D$10+'СЕТ СН'!$H$5-'СЕТ СН'!$H$20</f>
        <v>3743.40332842</v>
      </c>
      <c r="O93" s="36">
        <f>SUMIFS(СВЦЭМ!$C$39:$C$782,СВЦЭМ!$A$39:$A$782,$A93,СВЦЭМ!$B$39:$B$782,O$83)+'СЕТ СН'!$H$12+СВЦЭМ!$D$10+'СЕТ СН'!$H$5-'СЕТ СН'!$H$20</f>
        <v>3743.8813016499998</v>
      </c>
      <c r="P93" s="36">
        <f>SUMIFS(СВЦЭМ!$C$39:$C$782,СВЦЭМ!$A$39:$A$782,$A93,СВЦЭМ!$B$39:$B$782,P$83)+'СЕТ СН'!$H$12+СВЦЭМ!$D$10+'СЕТ СН'!$H$5-'СЕТ СН'!$H$20</f>
        <v>3788.9941274100001</v>
      </c>
      <c r="Q93" s="36">
        <f>SUMIFS(СВЦЭМ!$C$39:$C$782,СВЦЭМ!$A$39:$A$782,$A93,СВЦЭМ!$B$39:$B$782,Q$83)+'СЕТ СН'!$H$12+СВЦЭМ!$D$10+'СЕТ СН'!$H$5-'СЕТ СН'!$H$20</f>
        <v>3825.8160598699997</v>
      </c>
      <c r="R93" s="36">
        <f>SUMIFS(СВЦЭМ!$C$39:$C$782,СВЦЭМ!$A$39:$A$782,$A93,СВЦЭМ!$B$39:$B$782,R$83)+'СЕТ СН'!$H$12+СВЦЭМ!$D$10+'СЕТ СН'!$H$5-'СЕТ СН'!$H$20</f>
        <v>3822.4356048299996</v>
      </c>
      <c r="S93" s="36">
        <f>SUMIFS(СВЦЭМ!$C$39:$C$782,СВЦЭМ!$A$39:$A$782,$A93,СВЦЭМ!$B$39:$B$782,S$83)+'СЕТ СН'!$H$12+СВЦЭМ!$D$10+'СЕТ СН'!$H$5-'СЕТ СН'!$H$20</f>
        <v>3801.2021945099996</v>
      </c>
      <c r="T93" s="36">
        <f>SUMIFS(СВЦЭМ!$C$39:$C$782,СВЦЭМ!$A$39:$A$782,$A93,СВЦЭМ!$B$39:$B$782,T$83)+'СЕТ СН'!$H$12+СВЦЭМ!$D$10+'СЕТ СН'!$H$5-'СЕТ СН'!$H$20</f>
        <v>3733.5214876800001</v>
      </c>
      <c r="U93" s="36">
        <f>SUMIFS(СВЦЭМ!$C$39:$C$782,СВЦЭМ!$A$39:$A$782,$A93,СВЦЭМ!$B$39:$B$782,U$83)+'СЕТ СН'!$H$12+СВЦЭМ!$D$10+'СЕТ СН'!$H$5-'СЕТ СН'!$H$20</f>
        <v>3694.42156269</v>
      </c>
      <c r="V93" s="36">
        <f>SUMIFS(СВЦЭМ!$C$39:$C$782,СВЦЭМ!$A$39:$A$782,$A93,СВЦЭМ!$B$39:$B$782,V$83)+'СЕТ СН'!$H$12+СВЦЭМ!$D$10+'СЕТ СН'!$H$5-'СЕТ СН'!$H$20</f>
        <v>3694.4605665700001</v>
      </c>
      <c r="W93" s="36">
        <f>SUMIFS(СВЦЭМ!$C$39:$C$782,СВЦЭМ!$A$39:$A$782,$A93,СВЦЭМ!$B$39:$B$782,W$83)+'СЕТ СН'!$H$12+СВЦЭМ!$D$10+'СЕТ СН'!$H$5-'СЕТ СН'!$H$20</f>
        <v>3710.5283279099999</v>
      </c>
      <c r="X93" s="36">
        <f>SUMIFS(СВЦЭМ!$C$39:$C$782,СВЦЭМ!$A$39:$A$782,$A93,СВЦЭМ!$B$39:$B$782,X$83)+'СЕТ СН'!$H$12+СВЦЭМ!$D$10+'СЕТ СН'!$H$5-'СЕТ СН'!$H$20</f>
        <v>3733.0217972400001</v>
      </c>
      <c r="Y93" s="36">
        <f>SUMIFS(СВЦЭМ!$C$39:$C$782,СВЦЭМ!$A$39:$A$782,$A93,СВЦЭМ!$B$39:$B$782,Y$83)+'СЕТ СН'!$H$12+СВЦЭМ!$D$10+'СЕТ СН'!$H$5-'СЕТ СН'!$H$20</f>
        <v>3765.8729031499997</v>
      </c>
    </row>
    <row r="94" spans="1:25" ht="15.75" x14ac:dyDescent="0.2">
      <c r="A94" s="35">
        <f t="shared" si="2"/>
        <v>44266</v>
      </c>
      <c r="B94" s="36">
        <f>SUMIFS(СВЦЭМ!$C$39:$C$782,СВЦЭМ!$A$39:$A$782,$A94,СВЦЭМ!$B$39:$B$782,B$83)+'СЕТ СН'!$H$12+СВЦЭМ!$D$10+'СЕТ СН'!$H$5-'СЕТ СН'!$H$20</f>
        <v>3766.5505587199996</v>
      </c>
      <c r="C94" s="36">
        <f>SUMIFS(СВЦЭМ!$C$39:$C$782,СВЦЭМ!$A$39:$A$782,$A94,СВЦЭМ!$B$39:$B$782,C$83)+'СЕТ СН'!$H$12+СВЦЭМ!$D$10+'СЕТ СН'!$H$5-'СЕТ СН'!$H$20</f>
        <v>3809.7602117699998</v>
      </c>
      <c r="D94" s="36">
        <f>SUMIFS(СВЦЭМ!$C$39:$C$782,СВЦЭМ!$A$39:$A$782,$A94,СВЦЭМ!$B$39:$B$782,D$83)+'СЕТ СН'!$H$12+СВЦЭМ!$D$10+'СЕТ СН'!$H$5-'СЕТ СН'!$H$20</f>
        <v>3839.8697346199997</v>
      </c>
      <c r="E94" s="36">
        <f>SUMIFS(СВЦЭМ!$C$39:$C$782,СВЦЭМ!$A$39:$A$782,$A94,СВЦЭМ!$B$39:$B$782,E$83)+'СЕТ СН'!$H$12+СВЦЭМ!$D$10+'СЕТ СН'!$H$5-'СЕТ СН'!$H$20</f>
        <v>3841.4542027500001</v>
      </c>
      <c r="F94" s="36">
        <f>SUMIFS(СВЦЭМ!$C$39:$C$782,СВЦЭМ!$A$39:$A$782,$A94,СВЦЭМ!$B$39:$B$782,F$83)+'СЕТ СН'!$H$12+СВЦЭМ!$D$10+'СЕТ СН'!$H$5-'СЕТ СН'!$H$20</f>
        <v>3841.4504176299997</v>
      </c>
      <c r="G94" s="36">
        <f>SUMIFS(СВЦЭМ!$C$39:$C$782,СВЦЭМ!$A$39:$A$782,$A94,СВЦЭМ!$B$39:$B$782,G$83)+'СЕТ СН'!$H$12+СВЦЭМ!$D$10+'СЕТ СН'!$H$5-'СЕТ СН'!$H$20</f>
        <v>3854.2620625199997</v>
      </c>
      <c r="H94" s="36">
        <f>SUMIFS(СВЦЭМ!$C$39:$C$782,СВЦЭМ!$A$39:$A$782,$A94,СВЦЭМ!$B$39:$B$782,H$83)+'СЕТ СН'!$H$12+СВЦЭМ!$D$10+'СЕТ СН'!$H$5-'СЕТ СН'!$H$20</f>
        <v>3858.7109802999998</v>
      </c>
      <c r="I94" s="36">
        <f>SUMIFS(СВЦЭМ!$C$39:$C$782,СВЦЭМ!$A$39:$A$782,$A94,СВЦЭМ!$B$39:$B$782,I$83)+'СЕТ СН'!$H$12+СВЦЭМ!$D$10+'СЕТ СН'!$H$5-'СЕТ СН'!$H$20</f>
        <v>3796.0030842400001</v>
      </c>
      <c r="J94" s="36">
        <f>SUMIFS(СВЦЭМ!$C$39:$C$782,СВЦЭМ!$A$39:$A$782,$A94,СВЦЭМ!$B$39:$B$782,J$83)+'СЕТ СН'!$H$12+СВЦЭМ!$D$10+'СЕТ СН'!$H$5-'СЕТ СН'!$H$20</f>
        <v>3744.6708589</v>
      </c>
      <c r="K94" s="36">
        <f>SUMIFS(СВЦЭМ!$C$39:$C$782,СВЦЭМ!$A$39:$A$782,$A94,СВЦЭМ!$B$39:$B$782,K$83)+'СЕТ СН'!$H$12+СВЦЭМ!$D$10+'СЕТ СН'!$H$5-'СЕТ СН'!$H$20</f>
        <v>3719.0382197200001</v>
      </c>
      <c r="L94" s="36">
        <f>SUMIFS(СВЦЭМ!$C$39:$C$782,СВЦЭМ!$A$39:$A$782,$A94,СВЦЭМ!$B$39:$B$782,L$83)+'СЕТ СН'!$H$12+СВЦЭМ!$D$10+'СЕТ СН'!$H$5-'СЕТ СН'!$H$20</f>
        <v>3714.2578360799998</v>
      </c>
      <c r="M94" s="36">
        <f>SUMIFS(СВЦЭМ!$C$39:$C$782,СВЦЭМ!$A$39:$A$782,$A94,СВЦЭМ!$B$39:$B$782,M$83)+'СЕТ СН'!$H$12+СВЦЭМ!$D$10+'СЕТ СН'!$H$5-'СЕТ СН'!$H$20</f>
        <v>3719.6977642900001</v>
      </c>
      <c r="N94" s="36">
        <f>SUMIFS(СВЦЭМ!$C$39:$C$782,СВЦЭМ!$A$39:$A$782,$A94,СВЦЭМ!$B$39:$B$782,N$83)+'СЕТ СН'!$H$12+СВЦЭМ!$D$10+'СЕТ СН'!$H$5-'СЕТ СН'!$H$20</f>
        <v>3736.6760866200002</v>
      </c>
      <c r="O94" s="36">
        <f>SUMIFS(СВЦЭМ!$C$39:$C$782,СВЦЭМ!$A$39:$A$782,$A94,СВЦЭМ!$B$39:$B$782,O$83)+'СЕТ СН'!$H$12+СВЦЭМ!$D$10+'СЕТ СН'!$H$5-'СЕТ СН'!$H$20</f>
        <v>3770.08200347</v>
      </c>
      <c r="P94" s="36">
        <f>SUMIFS(СВЦЭМ!$C$39:$C$782,СВЦЭМ!$A$39:$A$782,$A94,СВЦЭМ!$B$39:$B$782,P$83)+'СЕТ СН'!$H$12+СВЦЭМ!$D$10+'СЕТ СН'!$H$5-'СЕТ СН'!$H$20</f>
        <v>3795.3518826499999</v>
      </c>
      <c r="Q94" s="36">
        <f>SUMIFS(СВЦЭМ!$C$39:$C$782,СВЦЭМ!$A$39:$A$782,$A94,СВЦЭМ!$B$39:$B$782,Q$83)+'СЕТ СН'!$H$12+СВЦЭМ!$D$10+'СЕТ СН'!$H$5-'СЕТ СН'!$H$20</f>
        <v>3840.06362549</v>
      </c>
      <c r="R94" s="36">
        <f>SUMIFS(СВЦЭМ!$C$39:$C$782,СВЦЭМ!$A$39:$A$782,$A94,СВЦЭМ!$B$39:$B$782,R$83)+'СЕТ СН'!$H$12+СВЦЭМ!$D$10+'СЕТ СН'!$H$5-'СЕТ СН'!$H$20</f>
        <v>3825.9786433700001</v>
      </c>
      <c r="S94" s="36">
        <f>SUMIFS(СВЦЭМ!$C$39:$C$782,СВЦЭМ!$A$39:$A$782,$A94,СВЦЭМ!$B$39:$B$782,S$83)+'СЕТ СН'!$H$12+СВЦЭМ!$D$10+'СЕТ СН'!$H$5-'СЕТ СН'!$H$20</f>
        <v>3777.2777934699998</v>
      </c>
      <c r="T94" s="36">
        <f>SUMIFS(СВЦЭМ!$C$39:$C$782,СВЦЭМ!$A$39:$A$782,$A94,СВЦЭМ!$B$39:$B$782,T$83)+'СЕТ СН'!$H$12+СВЦЭМ!$D$10+'СЕТ СН'!$H$5-'СЕТ СН'!$H$20</f>
        <v>3693.59855298</v>
      </c>
      <c r="U94" s="36">
        <f>SUMIFS(СВЦЭМ!$C$39:$C$782,СВЦЭМ!$A$39:$A$782,$A94,СВЦЭМ!$B$39:$B$782,U$83)+'СЕТ СН'!$H$12+СВЦЭМ!$D$10+'СЕТ СН'!$H$5-'СЕТ СН'!$H$20</f>
        <v>3663.7581337199999</v>
      </c>
      <c r="V94" s="36">
        <f>SUMIFS(СВЦЭМ!$C$39:$C$782,СВЦЭМ!$A$39:$A$782,$A94,СВЦЭМ!$B$39:$B$782,V$83)+'СЕТ СН'!$H$12+СВЦЭМ!$D$10+'СЕТ СН'!$H$5-'СЕТ СН'!$H$20</f>
        <v>3677.1417724900002</v>
      </c>
      <c r="W94" s="36">
        <f>SUMIFS(СВЦЭМ!$C$39:$C$782,СВЦЭМ!$A$39:$A$782,$A94,СВЦЭМ!$B$39:$B$782,W$83)+'СЕТ СН'!$H$12+СВЦЭМ!$D$10+'СЕТ СН'!$H$5-'СЕТ СН'!$H$20</f>
        <v>3691.7697151299999</v>
      </c>
      <c r="X94" s="36">
        <f>SUMIFS(СВЦЭМ!$C$39:$C$782,СВЦЭМ!$A$39:$A$782,$A94,СВЦЭМ!$B$39:$B$782,X$83)+'СЕТ СН'!$H$12+СВЦЭМ!$D$10+'СЕТ СН'!$H$5-'СЕТ СН'!$H$20</f>
        <v>3709.5545262599999</v>
      </c>
      <c r="Y94" s="36">
        <f>SUMIFS(СВЦЭМ!$C$39:$C$782,СВЦЭМ!$A$39:$A$782,$A94,СВЦЭМ!$B$39:$B$782,Y$83)+'СЕТ СН'!$H$12+СВЦЭМ!$D$10+'СЕТ СН'!$H$5-'СЕТ СН'!$H$20</f>
        <v>3716.5196038100003</v>
      </c>
    </row>
    <row r="95" spans="1:25" ht="15.75" x14ac:dyDescent="0.2">
      <c r="A95" s="35">
        <f t="shared" si="2"/>
        <v>44267</v>
      </c>
      <c r="B95" s="36">
        <f>SUMIFS(СВЦЭМ!$C$39:$C$782,СВЦЭМ!$A$39:$A$782,$A95,СВЦЭМ!$B$39:$B$782,B$83)+'СЕТ СН'!$H$12+СВЦЭМ!$D$10+'СЕТ СН'!$H$5-'СЕТ СН'!$H$20</f>
        <v>3767.06665892</v>
      </c>
      <c r="C95" s="36">
        <f>SUMIFS(СВЦЭМ!$C$39:$C$782,СВЦЭМ!$A$39:$A$782,$A95,СВЦЭМ!$B$39:$B$782,C$83)+'СЕТ СН'!$H$12+СВЦЭМ!$D$10+'СЕТ СН'!$H$5-'СЕТ СН'!$H$20</f>
        <v>3840.3432906799999</v>
      </c>
      <c r="D95" s="36">
        <f>SUMIFS(СВЦЭМ!$C$39:$C$782,СВЦЭМ!$A$39:$A$782,$A95,СВЦЭМ!$B$39:$B$782,D$83)+'СЕТ СН'!$H$12+СВЦЭМ!$D$10+'СЕТ СН'!$H$5-'СЕТ СН'!$H$20</f>
        <v>3847.7587338699996</v>
      </c>
      <c r="E95" s="36">
        <f>SUMIFS(СВЦЭМ!$C$39:$C$782,СВЦЭМ!$A$39:$A$782,$A95,СВЦЭМ!$B$39:$B$782,E$83)+'СЕТ СН'!$H$12+СВЦЭМ!$D$10+'СЕТ СН'!$H$5-'СЕТ СН'!$H$20</f>
        <v>3845.9985992699999</v>
      </c>
      <c r="F95" s="36">
        <f>SUMIFS(СВЦЭМ!$C$39:$C$782,СВЦЭМ!$A$39:$A$782,$A95,СВЦЭМ!$B$39:$B$782,F$83)+'СЕТ СН'!$H$12+СВЦЭМ!$D$10+'СЕТ СН'!$H$5-'СЕТ СН'!$H$20</f>
        <v>3845.0514616800001</v>
      </c>
      <c r="G95" s="36">
        <f>SUMIFS(СВЦЭМ!$C$39:$C$782,СВЦЭМ!$A$39:$A$782,$A95,СВЦЭМ!$B$39:$B$782,G$83)+'СЕТ СН'!$H$12+СВЦЭМ!$D$10+'СЕТ СН'!$H$5-'СЕТ СН'!$H$20</f>
        <v>3848.8828097799997</v>
      </c>
      <c r="H95" s="36">
        <f>SUMIFS(СВЦЭМ!$C$39:$C$782,СВЦЭМ!$A$39:$A$782,$A95,СВЦЭМ!$B$39:$B$782,H$83)+'СЕТ СН'!$H$12+СВЦЭМ!$D$10+'СЕТ СН'!$H$5-'СЕТ СН'!$H$20</f>
        <v>3846.6705792100001</v>
      </c>
      <c r="I95" s="36">
        <f>SUMIFS(СВЦЭМ!$C$39:$C$782,СВЦЭМ!$A$39:$A$782,$A95,СВЦЭМ!$B$39:$B$782,I$83)+'СЕТ СН'!$H$12+СВЦЭМ!$D$10+'СЕТ СН'!$H$5-'СЕТ СН'!$H$20</f>
        <v>3780.5504577900001</v>
      </c>
      <c r="J95" s="36">
        <f>SUMIFS(СВЦЭМ!$C$39:$C$782,СВЦЭМ!$A$39:$A$782,$A95,СВЦЭМ!$B$39:$B$782,J$83)+'СЕТ СН'!$H$12+СВЦЭМ!$D$10+'СЕТ СН'!$H$5-'СЕТ СН'!$H$20</f>
        <v>3726.3952344200002</v>
      </c>
      <c r="K95" s="36">
        <f>SUMIFS(СВЦЭМ!$C$39:$C$782,СВЦЭМ!$A$39:$A$782,$A95,СВЦЭМ!$B$39:$B$782,K$83)+'СЕТ СН'!$H$12+СВЦЭМ!$D$10+'СЕТ СН'!$H$5-'СЕТ СН'!$H$20</f>
        <v>3687.7215648599999</v>
      </c>
      <c r="L95" s="36">
        <f>SUMIFS(СВЦЭМ!$C$39:$C$782,СВЦЭМ!$A$39:$A$782,$A95,СВЦЭМ!$B$39:$B$782,L$83)+'СЕТ СН'!$H$12+СВЦЭМ!$D$10+'СЕТ СН'!$H$5-'СЕТ СН'!$H$20</f>
        <v>3689.056321</v>
      </c>
      <c r="M95" s="36">
        <f>SUMIFS(СВЦЭМ!$C$39:$C$782,СВЦЭМ!$A$39:$A$782,$A95,СВЦЭМ!$B$39:$B$782,M$83)+'СЕТ СН'!$H$12+СВЦЭМ!$D$10+'СЕТ СН'!$H$5-'СЕТ СН'!$H$20</f>
        <v>3695.05057704</v>
      </c>
      <c r="N95" s="36">
        <f>SUMIFS(СВЦЭМ!$C$39:$C$782,СВЦЭМ!$A$39:$A$782,$A95,СВЦЭМ!$B$39:$B$782,N$83)+'СЕТ СН'!$H$12+СВЦЭМ!$D$10+'СЕТ СН'!$H$5-'СЕТ СН'!$H$20</f>
        <v>3700.7469454100001</v>
      </c>
      <c r="O95" s="36">
        <f>SUMIFS(СВЦЭМ!$C$39:$C$782,СВЦЭМ!$A$39:$A$782,$A95,СВЦЭМ!$B$39:$B$782,O$83)+'СЕТ СН'!$H$12+СВЦЭМ!$D$10+'СЕТ СН'!$H$5-'СЕТ СН'!$H$20</f>
        <v>3716.7602527700001</v>
      </c>
      <c r="P95" s="36">
        <f>SUMIFS(СВЦЭМ!$C$39:$C$782,СВЦЭМ!$A$39:$A$782,$A95,СВЦЭМ!$B$39:$B$782,P$83)+'СЕТ СН'!$H$12+СВЦЭМ!$D$10+'СЕТ СН'!$H$5-'СЕТ СН'!$H$20</f>
        <v>3767.4653598899999</v>
      </c>
      <c r="Q95" s="36">
        <f>SUMIFS(СВЦЭМ!$C$39:$C$782,СВЦЭМ!$A$39:$A$782,$A95,СВЦЭМ!$B$39:$B$782,Q$83)+'СЕТ СН'!$H$12+СВЦЭМ!$D$10+'СЕТ СН'!$H$5-'СЕТ СН'!$H$20</f>
        <v>3814.6876041400001</v>
      </c>
      <c r="R95" s="36">
        <f>SUMIFS(СВЦЭМ!$C$39:$C$782,СВЦЭМ!$A$39:$A$782,$A95,СВЦЭМ!$B$39:$B$782,R$83)+'СЕТ СН'!$H$12+СВЦЭМ!$D$10+'СЕТ СН'!$H$5-'СЕТ СН'!$H$20</f>
        <v>3815.9736438499999</v>
      </c>
      <c r="S95" s="36">
        <f>SUMIFS(СВЦЭМ!$C$39:$C$782,СВЦЭМ!$A$39:$A$782,$A95,СВЦЭМ!$B$39:$B$782,S$83)+'СЕТ СН'!$H$12+СВЦЭМ!$D$10+'СЕТ СН'!$H$5-'СЕТ СН'!$H$20</f>
        <v>3775.0214580000002</v>
      </c>
      <c r="T95" s="36">
        <f>SUMIFS(СВЦЭМ!$C$39:$C$782,СВЦЭМ!$A$39:$A$782,$A95,СВЦЭМ!$B$39:$B$782,T$83)+'СЕТ СН'!$H$12+СВЦЭМ!$D$10+'СЕТ СН'!$H$5-'СЕТ СН'!$H$20</f>
        <v>3703.1513988000002</v>
      </c>
      <c r="U95" s="36">
        <f>SUMIFS(СВЦЭМ!$C$39:$C$782,СВЦЭМ!$A$39:$A$782,$A95,СВЦЭМ!$B$39:$B$782,U$83)+'СЕТ СН'!$H$12+СВЦЭМ!$D$10+'СЕТ СН'!$H$5-'СЕТ СН'!$H$20</f>
        <v>3677.6606417399998</v>
      </c>
      <c r="V95" s="36">
        <f>SUMIFS(СВЦЭМ!$C$39:$C$782,СВЦЭМ!$A$39:$A$782,$A95,СВЦЭМ!$B$39:$B$782,V$83)+'СЕТ СН'!$H$12+СВЦЭМ!$D$10+'СЕТ СН'!$H$5-'СЕТ СН'!$H$20</f>
        <v>3681.79454089</v>
      </c>
      <c r="W95" s="36">
        <f>SUMIFS(СВЦЭМ!$C$39:$C$782,СВЦЭМ!$A$39:$A$782,$A95,СВЦЭМ!$B$39:$B$782,W$83)+'СЕТ СН'!$H$12+СВЦЭМ!$D$10+'СЕТ СН'!$H$5-'СЕТ СН'!$H$20</f>
        <v>3693.9302550299999</v>
      </c>
      <c r="X95" s="36">
        <f>SUMIFS(СВЦЭМ!$C$39:$C$782,СВЦЭМ!$A$39:$A$782,$A95,СВЦЭМ!$B$39:$B$782,X$83)+'СЕТ СН'!$H$12+СВЦЭМ!$D$10+'СЕТ СН'!$H$5-'СЕТ СН'!$H$20</f>
        <v>3711.2974268600001</v>
      </c>
      <c r="Y95" s="36">
        <f>SUMIFS(СВЦЭМ!$C$39:$C$782,СВЦЭМ!$A$39:$A$782,$A95,СВЦЭМ!$B$39:$B$782,Y$83)+'СЕТ СН'!$H$12+СВЦЭМ!$D$10+'СЕТ СН'!$H$5-'СЕТ СН'!$H$20</f>
        <v>3727.4009134600001</v>
      </c>
    </row>
    <row r="96" spans="1:25" ht="15.75" x14ac:dyDescent="0.2">
      <c r="A96" s="35">
        <f t="shared" si="2"/>
        <v>44268</v>
      </c>
      <c r="B96" s="36">
        <f>SUMIFS(СВЦЭМ!$C$39:$C$782,СВЦЭМ!$A$39:$A$782,$A96,СВЦЭМ!$B$39:$B$782,B$83)+'СЕТ СН'!$H$12+СВЦЭМ!$D$10+'СЕТ СН'!$H$5-'СЕТ СН'!$H$20</f>
        <v>3844.9856669000001</v>
      </c>
      <c r="C96" s="36">
        <f>SUMIFS(СВЦЭМ!$C$39:$C$782,СВЦЭМ!$A$39:$A$782,$A96,СВЦЭМ!$B$39:$B$782,C$83)+'СЕТ СН'!$H$12+СВЦЭМ!$D$10+'СЕТ СН'!$H$5-'СЕТ СН'!$H$20</f>
        <v>3873.1385444699999</v>
      </c>
      <c r="D96" s="36">
        <f>SUMIFS(СВЦЭМ!$C$39:$C$782,СВЦЭМ!$A$39:$A$782,$A96,СВЦЭМ!$B$39:$B$782,D$83)+'СЕТ СН'!$H$12+СВЦЭМ!$D$10+'СЕТ СН'!$H$5-'СЕТ СН'!$H$20</f>
        <v>3847.4906828599997</v>
      </c>
      <c r="E96" s="36">
        <f>SUMIFS(СВЦЭМ!$C$39:$C$782,СВЦЭМ!$A$39:$A$782,$A96,СВЦЭМ!$B$39:$B$782,E$83)+'СЕТ СН'!$H$12+СВЦЭМ!$D$10+'СЕТ СН'!$H$5-'СЕТ СН'!$H$20</f>
        <v>3844.0874106499996</v>
      </c>
      <c r="F96" s="36">
        <f>SUMIFS(СВЦЭМ!$C$39:$C$782,СВЦЭМ!$A$39:$A$782,$A96,СВЦЭМ!$B$39:$B$782,F$83)+'СЕТ СН'!$H$12+СВЦЭМ!$D$10+'СЕТ СН'!$H$5-'СЕТ СН'!$H$20</f>
        <v>3846.1763213899999</v>
      </c>
      <c r="G96" s="36">
        <f>SUMIFS(СВЦЭМ!$C$39:$C$782,СВЦЭМ!$A$39:$A$782,$A96,СВЦЭМ!$B$39:$B$782,G$83)+'СЕТ СН'!$H$12+СВЦЭМ!$D$10+'СЕТ СН'!$H$5-'СЕТ СН'!$H$20</f>
        <v>3851.8252215799998</v>
      </c>
      <c r="H96" s="36">
        <f>SUMIFS(СВЦЭМ!$C$39:$C$782,СВЦЭМ!$A$39:$A$782,$A96,СВЦЭМ!$B$39:$B$782,H$83)+'СЕТ СН'!$H$12+СВЦЭМ!$D$10+'СЕТ СН'!$H$5-'СЕТ СН'!$H$20</f>
        <v>3861.1351145399999</v>
      </c>
      <c r="I96" s="36">
        <f>SUMIFS(СВЦЭМ!$C$39:$C$782,СВЦЭМ!$A$39:$A$782,$A96,СВЦЭМ!$B$39:$B$782,I$83)+'СЕТ СН'!$H$12+СВЦЭМ!$D$10+'СЕТ СН'!$H$5-'СЕТ СН'!$H$20</f>
        <v>3838.6707372999999</v>
      </c>
      <c r="J96" s="36">
        <f>SUMIFS(СВЦЭМ!$C$39:$C$782,СВЦЭМ!$A$39:$A$782,$A96,СВЦЭМ!$B$39:$B$782,J$83)+'СЕТ СН'!$H$12+СВЦЭМ!$D$10+'СЕТ СН'!$H$5-'СЕТ СН'!$H$20</f>
        <v>3766.01316434</v>
      </c>
      <c r="K96" s="36">
        <f>SUMIFS(СВЦЭМ!$C$39:$C$782,СВЦЭМ!$A$39:$A$782,$A96,СВЦЭМ!$B$39:$B$782,K$83)+'СЕТ СН'!$H$12+СВЦЭМ!$D$10+'СЕТ СН'!$H$5-'СЕТ СН'!$H$20</f>
        <v>3723.6391243899998</v>
      </c>
      <c r="L96" s="36">
        <f>SUMIFS(СВЦЭМ!$C$39:$C$782,СВЦЭМ!$A$39:$A$782,$A96,СВЦЭМ!$B$39:$B$782,L$83)+'СЕТ СН'!$H$12+СВЦЭМ!$D$10+'СЕТ СН'!$H$5-'СЕТ СН'!$H$20</f>
        <v>3723.2944115499999</v>
      </c>
      <c r="M96" s="36">
        <f>SUMIFS(СВЦЭМ!$C$39:$C$782,СВЦЭМ!$A$39:$A$782,$A96,СВЦЭМ!$B$39:$B$782,M$83)+'СЕТ СН'!$H$12+СВЦЭМ!$D$10+'СЕТ СН'!$H$5-'СЕТ СН'!$H$20</f>
        <v>3728.5996434099998</v>
      </c>
      <c r="N96" s="36">
        <f>SUMIFS(СВЦЭМ!$C$39:$C$782,СВЦЭМ!$A$39:$A$782,$A96,СВЦЭМ!$B$39:$B$782,N$83)+'СЕТ СН'!$H$12+СВЦЭМ!$D$10+'СЕТ СН'!$H$5-'СЕТ СН'!$H$20</f>
        <v>3747.5025832599999</v>
      </c>
      <c r="O96" s="36">
        <f>SUMIFS(СВЦЭМ!$C$39:$C$782,СВЦЭМ!$A$39:$A$782,$A96,СВЦЭМ!$B$39:$B$782,O$83)+'СЕТ СН'!$H$12+СВЦЭМ!$D$10+'СЕТ СН'!$H$5-'СЕТ СН'!$H$20</f>
        <v>3786.8744633799997</v>
      </c>
      <c r="P96" s="36">
        <f>SUMIFS(СВЦЭМ!$C$39:$C$782,СВЦЭМ!$A$39:$A$782,$A96,СВЦЭМ!$B$39:$B$782,P$83)+'СЕТ СН'!$H$12+СВЦЭМ!$D$10+'СЕТ СН'!$H$5-'СЕТ СН'!$H$20</f>
        <v>3830.4480587399999</v>
      </c>
      <c r="Q96" s="36">
        <f>SUMIFS(СВЦЭМ!$C$39:$C$782,СВЦЭМ!$A$39:$A$782,$A96,СВЦЭМ!$B$39:$B$782,Q$83)+'СЕТ СН'!$H$12+СВЦЭМ!$D$10+'СЕТ СН'!$H$5-'СЕТ СН'!$H$20</f>
        <v>3803.9855468400001</v>
      </c>
      <c r="R96" s="36">
        <f>SUMIFS(СВЦЭМ!$C$39:$C$782,СВЦЭМ!$A$39:$A$782,$A96,СВЦЭМ!$B$39:$B$782,R$83)+'СЕТ СН'!$H$12+СВЦЭМ!$D$10+'СЕТ СН'!$H$5-'СЕТ СН'!$H$20</f>
        <v>3776.1003319900001</v>
      </c>
      <c r="S96" s="36">
        <f>SUMIFS(СВЦЭМ!$C$39:$C$782,СВЦЭМ!$A$39:$A$782,$A96,СВЦЭМ!$B$39:$B$782,S$83)+'СЕТ СН'!$H$12+СВЦЭМ!$D$10+'СЕТ СН'!$H$5-'СЕТ СН'!$H$20</f>
        <v>3734.7648862999999</v>
      </c>
      <c r="T96" s="36">
        <f>SUMIFS(СВЦЭМ!$C$39:$C$782,СВЦЭМ!$A$39:$A$782,$A96,СВЦЭМ!$B$39:$B$782,T$83)+'СЕТ СН'!$H$12+СВЦЭМ!$D$10+'СЕТ СН'!$H$5-'СЕТ СН'!$H$20</f>
        <v>3672.47164845</v>
      </c>
      <c r="U96" s="36">
        <f>SUMIFS(СВЦЭМ!$C$39:$C$782,СВЦЭМ!$A$39:$A$782,$A96,СВЦЭМ!$B$39:$B$782,U$83)+'СЕТ СН'!$H$12+СВЦЭМ!$D$10+'СЕТ СН'!$H$5-'СЕТ СН'!$H$20</f>
        <v>3641.5410824199998</v>
      </c>
      <c r="V96" s="36">
        <f>SUMIFS(СВЦЭМ!$C$39:$C$782,СВЦЭМ!$A$39:$A$782,$A96,СВЦЭМ!$B$39:$B$782,V$83)+'СЕТ СН'!$H$12+СВЦЭМ!$D$10+'СЕТ СН'!$H$5-'СЕТ СН'!$H$20</f>
        <v>3644.96610745</v>
      </c>
      <c r="W96" s="36">
        <f>SUMIFS(СВЦЭМ!$C$39:$C$782,СВЦЭМ!$A$39:$A$782,$A96,СВЦЭМ!$B$39:$B$782,W$83)+'СЕТ СН'!$H$12+СВЦЭМ!$D$10+'СЕТ СН'!$H$5-'СЕТ СН'!$H$20</f>
        <v>3655.6958380599999</v>
      </c>
      <c r="X96" s="36">
        <f>SUMIFS(СВЦЭМ!$C$39:$C$782,СВЦЭМ!$A$39:$A$782,$A96,СВЦЭМ!$B$39:$B$782,X$83)+'СЕТ СН'!$H$12+СВЦЭМ!$D$10+'СЕТ СН'!$H$5-'СЕТ СН'!$H$20</f>
        <v>3671.2397010499999</v>
      </c>
      <c r="Y96" s="36">
        <f>SUMIFS(СВЦЭМ!$C$39:$C$782,СВЦЭМ!$A$39:$A$782,$A96,СВЦЭМ!$B$39:$B$782,Y$83)+'СЕТ СН'!$H$12+СВЦЭМ!$D$10+'СЕТ СН'!$H$5-'СЕТ СН'!$H$20</f>
        <v>3698.9878336100001</v>
      </c>
    </row>
    <row r="97" spans="1:25" ht="15.75" x14ac:dyDescent="0.2">
      <c r="A97" s="35">
        <f t="shared" si="2"/>
        <v>44269</v>
      </c>
      <c r="B97" s="36">
        <f>SUMIFS(СВЦЭМ!$C$39:$C$782,СВЦЭМ!$A$39:$A$782,$A97,СВЦЭМ!$B$39:$B$782,B$83)+'СЕТ СН'!$H$12+СВЦЭМ!$D$10+'СЕТ СН'!$H$5-'СЕТ СН'!$H$20</f>
        <v>3750.7986165399998</v>
      </c>
      <c r="C97" s="36">
        <f>SUMIFS(СВЦЭМ!$C$39:$C$782,СВЦЭМ!$A$39:$A$782,$A97,СВЦЭМ!$B$39:$B$782,C$83)+'СЕТ СН'!$H$12+СВЦЭМ!$D$10+'СЕТ СН'!$H$5-'СЕТ СН'!$H$20</f>
        <v>3790.8927738399998</v>
      </c>
      <c r="D97" s="36">
        <f>SUMIFS(СВЦЭМ!$C$39:$C$782,СВЦЭМ!$A$39:$A$782,$A97,СВЦЭМ!$B$39:$B$782,D$83)+'СЕТ СН'!$H$12+СВЦЭМ!$D$10+'СЕТ СН'!$H$5-'СЕТ СН'!$H$20</f>
        <v>3820.53275317</v>
      </c>
      <c r="E97" s="36">
        <f>SUMIFS(СВЦЭМ!$C$39:$C$782,СВЦЭМ!$A$39:$A$782,$A97,СВЦЭМ!$B$39:$B$782,E$83)+'СЕТ СН'!$H$12+СВЦЭМ!$D$10+'СЕТ СН'!$H$5-'СЕТ СН'!$H$20</f>
        <v>3837.4365419599999</v>
      </c>
      <c r="F97" s="36">
        <f>SUMIFS(СВЦЭМ!$C$39:$C$782,СВЦЭМ!$A$39:$A$782,$A97,СВЦЭМ!$B$39:$B$782,F$83)+'СЕТ СН'!$H$12+СВЦЭМ!$D$10+'СЕТ СН'!$H$5-'СЕТ СН'!$H$20</f>
        <v>3839.04281403</v>
      </c>
      <c r="G97" s="36">
        <f>SUMIFS(СВЦЭМ!$C$39:$C$782,СВЦЭМ!$A$39:$A$782,$A97,СВЦЭМ!$B$39:$B$782,G$83)+'СЕТ СН'!$H$12+СВЦЭМ!$D$10+'СЕТ СН'!$H$5-'СЕТ СН'!$H$20</f>
        <v>3837.5240901699999</v>
      </c>
      <c r="H97" s="36">
        <f>SUMIFS(СВЦЭМ!$C$39:$C$782,СВЦЭМ!$A$39:$A$782,$A97,СВЦЭМ!$B$39:$B$782,H$83)+'СЕТ СН'!$H$12+СВЦЭМ!$D$10+'СЕТ СН'!$H$5-'СЕТ СН'!$H$20</f>
        <v>3846.1673537400002</v>
      </c>
      <c r="I97" s="36">
        <f>SUMIFS(СВЦЭМ!$C$39:$C$782,СВЦЭМ!$A$39:$A$782,$A97,СВЦЭМ!$B$39:$B$782,I$83)+'СЕТ СН'!$H$12+СВЦЭМ!$D$10+'СЕТ СН'!$H$5-'СЕТ СН'!$H$20</f>
        <v>3816.4203185899996</v>
      </c>
      <c r="J97" s="36">
        <f>SUMIFS(СВЦЭМ!$C$39:$C$782,СВЦЭМ!$A$39:$A$782,$A97,СВЦЭМ!$B$39:$B$782,J$83)+'СЕТ СН'!$H$12+СВЦЭМ!$D$10+'СЕТ СН'!$H$5-'СЕТ СН'!$H$20</f>
        <v>3741.9677058299999</v>
      </c>
      <c r="K97" s="36">
        <f>SUMIFS(СВЦЭМ!$C$39:$C$782,СВЦЭМ!$A$39:$A$782,$A97,СВЦЭМ!$B$39:$B$782,K$83)+'СЕТ СН'!$H$12+СВЦЭМ!$D$10+'СЕТ СН'!$H$5-'СЕТ СН'!$H$20</f>
        <v>3710.41534546</v>
      </c>
      <c r="L97" s="36">
        <f>SUMIFS(СВЦЭМ!$C$39:$C$782,СВЦЭМ!$A$39:$A$782,$A97,СВЦЭМ!$B$39:$B$782,L$83)+'СЕТ СН'!$H$12+СВЦЭМ!$D$10+'СЕТ СН'!$H$5-'СЕТ СН'!$H$20</f>
        <v>3687.0601302300001</v>
      </c>
      <c r="M97" s="36">
        <f>SUMIFS(СВЦЭМ!$C$39:$C$782,СВЦЭМ!$A$39:$A$782,$A97,СВЦЭМ!$B$39:$B$782,M$83)+'СЕТ СН'!$H$12+СВЦЭМ!$D$10+'СЕТ СН'!$H$5-'СЕТ СН'!$H$20</f>
        <v>3697.47736644</v>
      </c>
      <c r="N97" s="36">
        <f>SUMIFS(СВЦЭМ!$C$39:$C$782,СВЦЭМ!$A$39:$A$782,$A97,СВЦЭМ!$B$39:$B$782,N$83)+'СЕТ СН'!$H$12+СВЦЭМ!$D$10+'СЕТ СН'!$H$5-'СЕТ СН'!$H$20</f>
        <v>3715.04318057</v>
      </c>
      <c r="O97" s="36">
        <f>SUMIFS(СВЦЭМ!$C$39:$C$782,СВЦЭМ!$A$39:$A$782,$A97,СВЦЭМ!$B$39:$B$782,O$83)+'СЕТ СН'!$H$12+СВЦЭМ!$D$10+'СЕТ СН'!$H$5-'СЕТ СН'!$H$20</f>
        <v>3756.8595984399999</v>
      </c>
      <c r="P97" s="36">
        <f>SUMIFS(СВЦЭМ!$C$39:$C$782,СВЦЭМ!$A$39:$A$782,$A97,СВЦЭМ!$B$39:$B$782,P$83)+'СЕТ СН'!$H$12+СВЦЭМ!$D$10+'СЕТ СН'!$H$5-'СЕТ СН'!$H$20</f>
        <v>3797.8187534600002</v>
      </c>
      <c r="Q97" s="36">
        <f>SUMIFS(СВЦЭМ!$C$39:$C$782,СВЦЭМ!$A$39:$A$782,$A97,СВЦЭМ!$B$39:$B$782,Q$83)+'СЕТ СН'!$H$12+СВЦЭМ!$D$10+'СЕТ СН'!$H$5-'СЕТ СН'!$H$20</f>
        <v>3807.5113142299997</v>
      </c>
      <c r="R97" s="36">
        <f>SUMIFS(СВЦЭМ!$C$39:$C$782,СВЦЭМ!$A$39:$A$782,$A97,СВЦЭМ!$B$39:$B$782,R$83)+'СЕТ СН'!$H$12+СВЦЭМ!$D$10+'СЕТ СН'!$H$5-'СЕТ СН'!$H$20</f>
        <v>3796.2390181000001</v>
      </c>
      <c r="S97" s="36">
        <f>SUMIFS(СВЦЭМ!$C$39:$C$782,СВЦЭМ!$A$39:$A$782,$A97,СВЦЭМ!$B$39:$B$782,S$83)+'СЕТ СН'!$H$12+СВЦЭМ!$D$10+'СЕТ СН'!$H$5-'СЕТ СН'!$H$20</f>
        <v>3765.9568583800001</v>
      </c>
      <c r="T97" s="36">
        <f>SUMIFS(СВЦЭМ!$C$39:$C$782,СВЦЭМ!$A$39:$A$782,$A97,СВЦЭМ!$B$39:$B$782,T$83)+'СЕТ СН'!$H$12+СВЦЭМ!$D$10+'СЕТ СН'!$H$5-'СЕТ СН'!$H$20</f>
        <v>3696.9956249000002</v>
      </c>
      <c r="U97" s="36">
        <f>SUMIFS(СВЦЭМ!$C$39:$C$782,СВЦЭМ!$A$39:$A$782,$A97,СВЦЭМ!$B$39:$B$782,U$83)+'СЕТ СН'!$H$12+СВЦЭМ!$D$10+'СЕТ СН'!$H$5-'СЕТ СН'!$H$20</f>
        <v>3654.3758590699999</v>
      </c>
      <c r="V97" s="36">
        <f>SUMIFS(СВЦЭМ!$C$39:$C$782,СВЦЭМ!$A$39:$A$782,$A97,СВЦЭМ!$B$39:$B$782,V$83)+'СЕТ СН'!$H$12+СВЦЭМ!$D$10+'СЕТ СН'!$H$5-'СЕТ СН'!$H$20</f>
        <v>3653.75515541</v>
      </c>
      <c r="W97" s="36">
        <f>SUMIFS(СВЦЭМ!$C$39:$C$782,СВЦЭМ!$A$39:$A$782,$A97,СВЦЭМ!$B$39:$B$782,W$83)+'СЕТ СН'!$H$12+СВЦЭМ!$D$10+'СЕТ СН'!$H$5-'СЕТ СН'!$H$20</f>
        <v>3671.2527894</v>
      </c>
      <c r="X97" s="36">
        <f>SUMIFS(СВЦЭМ!$C$39:$C$782,СВЦЭМ!$A$39:$A$782,$A97,СВЦЭМ!$B$39:$B$782,X$83)+'СЕТ СН'!$H$12+СВЦЭМ!$D$10+'СЕТ СН'!$H$5-'СЕТ СН'!$H$20</f>
        <v>3686.99883705</v>
      </c>
      <c r="Y97" s="36">
        <f>SUMIFS(СВЦЭМ!$C$39:$C$782,СВЦЭМ!$A$39:$A$782,$A97,СВЦЭМ!$B$39:$B$782,Y$83)+'СЕТ СН'!$H$12+СВЦЭМ!$D$10+'СЕТ СН'!$H$5-'СЕТ СН'!$H$20</f>
        <v>3701.23981994</v>
      </c>
    </row>
    <row r="98" spans="1:25" ht="15.75" x14ac:dyDescent="0.2">
      <c r="A98" s="35">
        <f t="shared" si="2"/>
        <v>44270</v>
      </c>
      <c r="B98" s="36">
        <f>SUMIFS(СВЦЭМ!$C$39:$C$782,СВЦЭМ!$A$39:$A$782,$A98,СВЦЭМ!$B$39:$B$782,B$83)+'СЕТ СН'!$H$12+СВЦЭМ!$D$10+'СЕТ СН'!$H$5-'СЕТ СН'!$H$20</f>
        <v>3804.2604219899999</v>
      </c>
      <c r="C98" s="36">
        <f>SUMIFS(СВЦЭМ!$C$39:$C$782,СВЦЭМ!$A$39:$A$782,$A98,СВЦЭМ!$B$39:$B$782,C$83)+'СЕТ СН'!$H$12+СВЦЭМ!$D$10+'СЕТ СН'!$H$5-'СЕТ СН'!$H$20</f>
        <v>3845.0066225</v>
      </c>
      <c r="D98" s="36">
        <f>SUMIFS(СВЦЭМ!$C$39:$C$782,СВЦЭМ!$A$39:$A$782,$A98,СВЦЭМ!$B$39:$B$782,D$83)+'СЕТ СН'!$H$12+СВЦЭМ!$D$10+'СЕТ СН'!$H$5-'СЕТ СН'!$H$20</f>
        <v>3840.4008095899999</v>
      </c>
      <c r="E98" s="36">
        <f>SUMIFS(СВЦЭМ!$C$39:$C$782,СВЦЭМ!$A$39:$A$782,$A98,СВЦЭМ!$B$39:$B$782,E$83)+'СЕТ СН'!$H$12+СВЦЭМ!$D$10+'СЕТ СН'!$H$5-'СЕТ СН'!$H$20</f>
        <v>3839.0264471199998</v>
      </c>
      <c r="F98" s="36">
        <f>SUMIFS(СВЦЭМ!$C$39:$C$782,СВЦЭМ!$A$39:$A$782,$A98,СВЦЭМ!$B$39:$B$782,F$83)+'СЕТ СН'!$H$12+СВЦЭМ!$D$10+'СЕТ СН'!$H$5-'СЕТ СН'!$H$20</f>
        <v>3845.12376894</v>
      </c>
      <c r="G98" s="36">
        <f>SUMIFS(СВЦЭМ!$C$39:$C$782,СВЦЭМ!$A$39:$A$782,$A98,СВЦЭМ!$B$39:$B$782,G$83)+'СЕТ СН'!$H$12+СВЦЭМ!$D$10+'СЕТ СН'!$H$5-'СЕТ СН'!$H$20</f>
        <v>3849.84792612</v>
      </c>
      <c r="H98" s="36">
        <f>SUMIFS(СВЦЭМ!$C$39:$C$782,СВЦЭМ!$A$39:$A$782,$A98,СВЦЭМ!$B$39:$B$782,H$83)+'СЕТ СН'!$H$12+СВЦЭМ!$D$10+'СЕТ СН'!$H$5-'СЕТ СН'!$H$20</f>
        <v>3852.17484724</v>
      </c>
      <c r="I98" s="36">
        <f>SUMIFS(СВЦЭМ!$C$39:$C$782,СВЦЭМ!$A$39:$A$782,$A98,СВЦЭМ!$B$39:$B$782,I$83)+'СЕТ СН'!$H$12+СВЦЭМ!$D$10+'СЕТ СН'!$H$5-'СЕТ СН'!$H$20</f>
        <v>3793.5147353399998</v>
      </c>
      <c r="J98" s="36">
        <f>SUMIFS(СВЦЭМ!$C$39:$C$782,СВЦЭМ!$A$39:$A$782,$A98,СВЦЭМ!$B$39:$B$782,J$83)+'СЕТ СН'!$H$12+СВЦЭМ!$D$10+'СЕТ СН'!$H$5-'СЕТ СН'!$H$20</f>
        <v>3735.53589551</v>
      </c>
      <c r="K98" s="36">
        <f>SUMIFS(СВЦЭМ!$C$39:$C$782,СВЦЭМ!$A$39:$A$782,$A98,СВЦЭМ!$B$39:$B$782,K$83)+'СЕТ СН'!$H$12+СВЦЭМ!$D$10+'СЕТ СН'!$H$5-'СЕТ СН'!$H$20</f>
        <v>3703.4329937500002</v>
      </c>
      <c r="L98" s="36">
        <f>SUMIFS(СВЦЭМ!$C$39:$C$782,СВЦЭМ!$A$39:$A$782,$A98,СВЦЭМ!$B$39:$B$782,L$83)+'СЕТ СН'!$H$12+СВЦЭМ!$D$10+'СЕТ СН'!$H$5-'СЕТ СН'!$H$20</f>
        <v>3693.1767539900002</v>
      </c>
      <c r="M98" s="36">
        <f>SUMIFS(СВЦЭМ!$C$39:$C$782,СВЦЭМ!$A$39:$A$782,$A98,СВЦЭМ!$B$39:$B$782,M$83)+'СЕТ СН'!$H$12+СВЦЭМ!$D$10+'СЕТ СН'!$H$5-'СЕТ СН'!$H$20</f>
        <v>3707.96106035</v>
      </c>
      <c r="N98" s="36">
        <f>SUMIFS(СВЦЭМ!$C$39:$C$782,СВЦЭМ!$A$39:$A$782,$A98,СВЦЭМ!$B$39:$B$782,N$83)+'СЕТ СН'!$H$12+СВЦЭМ!$D$10+'СЕТ СН'!$H$5-'СЕТ СН'!$H$20</f>
        <v>3718.9766045199999</v>
      </c>
      <c r="O98" s="36">
        <f>SUMIFS(СВЦЭМ!$C$39:$C$782,СВЦЭМ!$A$39:$A$782,$A98,СВЦЭМ!$B$39:$B$782,O$83)+'СЕТ СН'!$H$12+СВЦЭМ!$D$10+'СЕТ СН'!$H$5-'СЕТ СН'!$H$20</f>
        <v>3750.9222986599998</v>
      </c>
      <c r="P98" s="36">
        <f>SUMIFS(СВЦЭМ!$C$39:$C$782,СВЦЭМ!$A$39:$A$782,$A98,СВЦЭМ!$B$39:$B$782,P$83)+'СЕТ СН'!$H$12+СВЦЭМ!$D$10+'СЕТ СН'!$H$5-'СЕТ СН'!$H$20</f>
        <v>3794.7816535599995</v>
      </c>
      <c r="Q98" s="36">
        <f>SUMIFS(СВЦЭМ!$C$39:$C$782,СВЦЭМ!$A$39:$A$782,$A98,СВЦЭМ!$B$39:$B$782,Q$83)+'СЕТ СН'!$H$12+СВЦЭМ!$D$10+'СЕТ СН'!$H$5-'СЕТ СН'!$H$20</f>
        <v>3814.8583332600001</v>
      </c>
      <c r="R98" s="36">
        <f>SUMIFS(СВЦЭМ!$C$39:$C$782,СВЦЭМ!$A$39:$A$782,$A98,СВЦЭМ!$B$39:$B$782,R$83)+'СЕТ СН'!$H$12+СВЦЭМ!$D$10+'СЕТ СН'!$H$5-'СЕТ СН'!$H$20</f>
        <v>3798.9002009999999</v>
      </c>
      <c r="S98" s="36">
        <f>SUMIFS(СВЦЭМ!$C$39:$C$782,СВЦЭМ!$A$39:$A$782,$A98,СВЦЭМ!$B$39:$B$782,S$83)+'СЕТ СН'!$H$12+СВЦЭМ!$D$10+'СЕТ СН'!$H$5-'СЕТ СН'!$H$20</f>
        <v>3753.3372398900001</v>
      </c>
      <c r="T98" s="36">
        <f>SUMIFS(СВЦЭМ!$C$39:$C$782,СВЦЭМ!$A$39:$A$782,$A98,СВЦЭМ!$B$39:$B$782,T$83)+'СЕТ СН'!$H$12+СВЦЭМ!$D$10+'СЕТ СН'!$H$5-'СЕТ СН'!$H$20</f>
        <v>3658.0561488900003</v>
      </c>
      <c r="U98" s="36">
        <f>SUMIFS(СВЦЭМ!$C$39:$C$782,СВЦЭМ!$A$39:$A$782,$A98,СВЦЭМ!$B$39:$B$782,U$83)+'СЕТ СН'!$H$12+СВЦЭМ!$D$10+'СЕТ СН'!$H$5-'СЕТ СН'!$H$20</f>
        <v>3619.5749325500001</v>
      </c>
      <c r="V98" s="36">
        <f>SUMIFS(СВЦЭМ!$C$39:$C$782,СВЦЭМ!$A$39:$A$782,$A98,СВЦЭМ!$B$39:$B$782,V$83)+'СЕТ СН'!$H$12+СВЦЭМ!$D$10+'СЕТ СН'!$H$5-'СЕТ СН'!$H$20</f>
        <v>3618.9693826399998</v>
      </c>
      <c r="W98" s="36">
        <f>SUMIFS(СВЦЭМ!$C$39:$C$782,СВЦЭМ!$A$39:$A$782,$A98,СВЦЭМ!$B$39:$B$782,W$83)+'СЕТ СН'!$H$12+СВЦЭМ!$D$10+'СЕТ СН'!$H$5-'СЕТ СН'!$H$20</f>
        <v>3624.7661660899998</v>
      </c>
      <c r="X98" s="36">
        <f>SUMIFS(СВЦЭМ!$C$39:$C$782,СВЦЭМ!$A$39:$A$782,$A98,СВЦЭМ!$B$39:$B$782,X$83)+'СЕТ СН'!$H$12+СВЦЭМ!$D$10+'СЕТ СН'!$H$5-'СЕТ СН'!$H$20</f>
        <v>3622.38962571</v>
      </c>
      <c r="Y98" s="36">
        <f>SUMIFS(СВЦЭМ!$C$39:$C$782,СВЦЭМ!$A$39:$A$782,$A98,СВЦЭМ!$B$39:$B$782,Y$83)+'СЕТ СН'!$H$12+СВЦЭМ!$D$10+'СЕТ СН'!$H$5-'СЕТ СН'!$H$20</f>
        <v>3631.6913969900002</v>
      </c>
    </row>
    <row r="99" spans="1:25" ht="15.75" x14ac:dyDescent="0.2">
      <c r="A99" s="35">
        <f t="shared" si="2"/>
        <v>44271</v>
      </c>
      <c r="B99" s="36">
        <f>SUMIFS(СВЦЭМ!$C$39:$C$782,СВЦЭМ!$A$39:$A$782,$A99,СВЦЭМ!$B$39:$B$782,B$83)+'СЕТ СН'!$H$12+СВЦЭМ!$D$10+'СЕТ СН'!$H$5-'СЕТ СН'!$H$20</f>
        <v>3711.6319729699999</v>
      </c>
      <c r="C99" s="36">
        <f>SUMIFS(СВЦЭМ!$C$39:$C$782,СВЦЭМ!$A$39:$A$782,$A99,СВЦЭМ!$B$39:$B$782,C$83)+'СЕТ СН'!$H$12+СВЦЭМ!$D$10+'СЕТ СН'!$H$5-'СЕТ СН'!$H$20</f>
        <v>3804.5876166099997</v>
      </c>
      <c r="D99" s="36">
        <f>SUMIFS(СВЦЭМ!$C$39:$C$782,СВЦЭМ!$A$39:$A$782,$A99,СВЦЭМ!$B$39:$B$782,D$83)+'СЕТ СН'!$H$12+СВЦЭМ!$D$10+'СЕТ СН'!$H$5-'СЕТ СН'!$H$20</f>
        <v>3839.8423167199999</v>
      </c>
      <c r="E99" s="36">
        <f>SUMIFS(СВЦЭМ!$C$39:$C$782,СВЦЭМ!$A$39:$A$782,$A99,СВЦЭМ!$B$39:$B$782,E$83)+'СЕТ СН'!$H$12+СВЦЭМ!$D$10+'СЕТ СН'!$H$5-'СЕТ СН'!$H$20</f>
        <v>3842.95977434</v>
      </c>
      <c r="F99" s="36">
        <f>SUMIFS(СВЦЭМ!$C$39:$C$782,СВЦЭМ!$A$39:$A$782,$A99,СВЦЭМ!$B$39:$B$782,F$83)+'СЕТ СН'!$H$12+СВЦЭМ!$D$10+'СЕТ СН'!$H$5-'СЕТ СН'!$H$20</f>
        <v>3835.5075764599997</v>
      </c>
      <c r="G99" s="36">
        <f>SUMIFS(СВЦЭМ!$C$39:$C$782,СВЦЭМ!$A$39:$A$782,$A99,СВЦЭМ!$B$39:$B$782,G$83)+'СЕТ СН'!$H$12+СВЦЭМ!$D$10+'СЕТ СН'!$H$5-'СЕТ СН'!$H$20</f>
        <v>3842.1234757599996</v>
      </c>
      <c r="H99" s="36">
        <f>SUMIFS(СВЦЭМ!$C$39:$C$782,СВЦЭМ!$A$39:$A$782,$A99,СВЦЭМ!$B$39:$B$782,H$83)+'СЕТ СН'!$H$12+СВЦЭМ!$D$10+'СЕТ СН'!$H$5-'СЕТ СН'!$H$20</f>
        <v>3881.5530793299999</v>
      </c>
      <c r="I99" s="36">
        <f>SUMIFS(СВЦЭМ!$C$39:$C$782,СВЦЭМ!$A$39:$A$782,$A99,СВЦЭМ!$B$39:$B$782,I$83)+'СЕТ СН'!$H$12+СВЦЭМ!$D$10+'СЕТ СН'!$H$5-'СЕТ СН'!$H$20</f>
        <v>3931.6050585200001</v>
      </c>
      <c r="J99" s="36">
        <f>SUMIFS(СВЦЭМ!$C$39:$C$782,СВЦЭМ!$A$39:$A$782,$A99,СВЦЭМ!$B$39:$B$782,J$83)+'СЕТ СН'!$H$12+СВЦЭМ!$D$10+'СЕТ СН'!$H$5-'СЕТ СН'!$H$20</f>
        <v>4383.4828495000002</v>
      </c>
      <c r="K99" s="36">
        <f>SUMIFS(СВЦЭМ!$C$39:$C$782,СВЦЭМ!$A$39:$A$782,$A99,СВЦЭМ!$B$39:$B$782,K$83)+'СЕТ СН'!$H$12+СВЦЭМ!$D$10+'СЕТ СН'!$H$5-'СЕТ СН'!$H$20</f>
        <v>4370.8333044000001</v>
      </c>
      <c r="L99" s="36">
        <f>SUMIFS(СВЦЭМ!$C$39:$C$782,СВЦЭМ!$A$39:$A$782,$A99,СВЦЭМ!$B$39:$B$782,L$83)+'СЕТ СН'!$H$12+СВЦЭМ!$D$10+'СЕТ СН'!$H$5-'СЕТ СН'!$H$20</f>
        <v>6024.5603971800001</v>
      </c>
      <c r="M99" s="36">
        <f>SUMIFS(СВЦЭМ!$C$39:$C$782,СВЦЭМ!$A$39:$A$782,$A99,СВЦЭМ!$B$39:$B$782,M$83)+'СЕТ СН'!$H$12+СВЦЭМ!$D$10+'СЕТ СН'!$H$5-'СЕТ СН'!$H$20</f>
        <v>3724.7165857199998</v>
      </c>
      <c r="N99" s="36">
        <f>SUMIFS(СВЦЭМ!$C$39:$C$782,СВЦЭМ!$A$39:$A$782,$A99,СВЦЭМ!$B$39:$B$782,N$83)+'СЕТ СН'!$H$12+СВЦЭМ!$D$10+'СЕТ СН'!$H$5-'СЕТ СН'!$H$20</f>
        <v>3722.0691103700001</v>
      </c>
      <c r="O99" s="36">
        <f>SUMIFS(СВЦЭМ!$C$39:$C$782,СВЦЭМ!$A$39:$A$782,$A99,СВЦЭМ!$B$39:$B$782,O$83)+'СЕТ СН'!$H$12+СВЦЭМ!$D$10+'СЕТ СН'!$H$5-'СЕТ СН'!$H$20</f>
        <v>3751.4386638300002</v>
      </c>
      <c r="P99" s="36">
        <f>SUMIFS(СВЦЭМ!$C$39:$C$782,СВЦЭМ!$A$39:$A$782,$A99,СВЦЭМ!$B$39:$B$782,P$83)+'СЕТ СН'!$H$12+СВЦЭМ!$D$10+'СЕТ СН'!$H$5-'СЕТ СН'!$H$20</f>
        <v>3790.5637378900001</v>
      </c>
      <c r="Q99" s="36">
        <f>SUMIFS(СВЦЭМ!$C$39:$C$782,СВЦЭМ!$A$39:$A$782,$A99,СВЦЭМ!$B$39:$B$782,Q$83)+'СЕТ СН'!$H$12+СВЦЭМ!$D$10+'СЕТ СН'!$H$5-'СЕТ СН'!$H$20</f>
        <v>3796.5100938999999</v>
      </c>
      <c r="R99" s="36">
        <f>SUMIFS(СВЦЭМ!$C$39:$C$782,СВЦЭМ!$A$39:$A$782,$A99,СВЦЭМ!$B$39:$B$782,R$83)+'СЕТ СН'!$H$12+СВЦЭМ!$D$10+'СЕТ СН'!$H$5-'СЕТ СН'!$H$20</f>
        <v>3785.7791962199999</v>
      </c>
      <c r="S99" s="36">
        <f>SUMIFS(СВЦЭМ!$C$39:$C$782,СВЦЭМ!$A$39:$A$782,$A99,СВЦЭМ!$B$39:$B$782,S$83)+'СЕТ СН'!$H$12+СВЦЭМ!$D$10+'СЕТ СН'!$H$5-'СЕТ СН'!$H$20</f>
        <v>3776.5205360199998</v>
      </c>
      <c r="T99" s="36">
        <f>SUMIFS(СВЦЭМ!$C$39:$C$782,СВЦЭМ!$A$39:$A$782,$A99,СВЦЭМ!$B$39:$B$782,T$83)+'СЕТ СН'!$H$12+СВЦЭМ!$D$10+'СЕТ СН'!$H$5-'СЕТ СН'!$H$20</f>
        <v>3709.4474461</v>
      </c>
      <c r="U99" s="36">
        <f>SUMIFS(СВЦЭМ!$C$39:$C$782,СВЦЭМ!$A$39:$A$782,$A99,СВЦЭМ!$B$39:$B$782,U$83)+'СЕТ СН'!$H$12+СВЦЭМ!$D$10+'СЕТ СН'!$H$5-'СЕТ СН'!$H$20</f>
        <v>3675.2618069099999</v>
      </c>
      <c r="V99" s="36">
        <f>SUMIFS(СВЦЭМ!$C$39:$C$782,СВЦЭМ!$A$39:$A$782,$A99,СВЦЭМ!$B$39:$B$782,V$83)+'СЕТ СН'!$H$12+СВЦЭМ!$D$10+'СЕТ СН'!$H$5-'СЕТ СН'!$H$20</f>
        <v>3681.2647252300003</v>
      </c>
      <c r="W99" s="36">
        <f>SUMIFS(СВЦЭМ!$C$39:$C$782,СВЦЭМ!$A$39:$A$782,$A99,СВЦЭМ!$B$39:$B$782,W$83)+'СЕТ СН'!$H$12+СВЦЭМ!$D$10+'СЕТ СН'!$H$5-'СЕТ СН'!$H$20</f>
        <v>3697.5869536700002</v>
      </c>
      <c r="X99" s="36">
        <f>SUMIFS(СВЦЭМ!$C$39:$C$782,СВЦЭМ!$A$39:$A$782,$A99,СВЦЭМ!$B$39:$B$782,X$83)+'СЕТ СН'!$H$12+СВЦЭМ!$D$10+'СЕТ СН'!$H$5-'СЕТ СН'!$H$20</f>
        <v>3713.6267498299999</v>
      </c>
      <c r="Y99" s="36">
        <f>SUMIFS(СВЦЭМ!$C$39:$C$782,СВЦЭМ!$A$39:$A$782,$A99,СВЦЭМ!$B$39:$B$782,Y$83)+'СЕТ СН'!$H$12+СВЦЭМ!$D$10+'СЕТ СН'!$H$5-'СЕТ СН'!$H$20</f>
        <v>3748.10492922</v>
      </c>
    </row>
    <row r="100" spans="1:25" ht="15.75" x14ac:dyDescent="0.2">
      <c r="A100" s="35">
        <f t="shared" si="2"/>
        <v>44272</v>
      </c>
      <c r="B100" s="36">
        <f>SUMIFS(СВЦЭМ!$C$39:$C$782,СВЦЭМ!$A$39:$A$782,$A100,СВЦЭМ!$B$39:$B$782,B$83)+'СЕТ СН'!$H$12+СВЦЭМ!$D$10+'СЕТ СН'!$H$5-'СЕТ СН'!$H$20</f>
        <v>3836.8180428999999</v>
      </c>
      <c r="C100" s="36">
        <f>SUMIFS(СВЦЭМ!$C$39:$C$782,СВЦЭМ!$A$39:$A$782,$A100,СВЦЭМ!$B$39:$B$782,C$83)+'СЕТ СН'!$H$12+СВЦЭМ!$D$10+'СЕТ СН'!$H$5-'СЕТ СН'!$H$20</f>
        <v>3865.9043137199997</v>
      </c>
      <c r="D100" s="36">
        <f>SUMIFS(СВЦЭМ!$C$39:$C$782,СВЦЭМ!$A$39:$A$782,$A100,СВЦЭМ!$B$39:$B$782,D$83)+'СЕТ СН'!$H$12+СВЦЭМ!$D$10+'СЕТ СН'!$H$5-'СЕТ СН'!$H$20</f>
        <v>3848.2771642999996</v>
      </c>
      <c r="E100" s="36">
        <f>SUMIFS(СВЦЭМ!$C$39:$C$782,СВЦЭМ!$A$39:$A$782,$A100,СВЦЭМ!$B$39:$B$782,E$83)+'СЕТ СН'!$H$12+СВЦЭМ!$D$10+'СЕТ СН'!$H$5-'СЕТ СН'!$H$20</f>
        <v>3844.0765062999999</v>
      </c>
      <c r="F100" s="36">
        <f>SUMIFS(СВЦЭМ!$C$39:$C$782,СВЦЭМ!$A$39:$A$782,$A100,СВЦЭМ!$B$39:$B$782,F$83)+'СЕТ СН'!$H$12+СВЦЭМ!$D$10+'СЕТ СН'!$H$5-'СЕТ СН'!$H$20</f>
        <v>3847.1577175299999</v>
      </c>
      <c r="G100" s="36">
        <f>SUMIFS(СВЦЭМ!$C$39:$C$782,СВЦЭМ!$A$39:$A$782,$A100,СВЦЭМ!$B$39:$B$782,G$83)+'СЕТ СН'!$H$12+СВЦЭМ!$D$10+'СЕТ СН'!$H$5-'СЕТ СН'!$H$20</f>
        <v>3856.0989914399997</v>
      </c>
      <c r="H100" s="36">
        <f>SUMIFS(СВЦЭМ!$C$39:$C$782,СВЦЭМ!$A$39:$A$782,$A100,СВЦЭМ!$B$39:$B$782,H$83)+'СЕТ СН'!$H$12+СВЦЭМ!$D$10+'СЕТ СН'!$H$5-'СЕТ СН'!$H$20</f>
        <v>3869.8368034199998</v>
      </c>
      <c r="I100" s="36">
        <f>SUMIFS(СВЦЭМ!$C$39:$C$782,СВЦЭМ!$A$39:$A$782,$A100,СВЦЭМ!$B$39:$B$782,I$83)+'СЕТ СН'!$H$12+СВЦЭМ!$D$10+'СЕТ СН'!$H$5-'СЕТ СН'!$H$20</f>
        <v>3832.7464646899998</v>
      </c>
      <c r="J100" s="36">
        <f>SUMIFS(СВЦЭМ!$C$39:$C$782,СВЦЭМ!$A$39:$A$782,$A100,СВЦЭМ!$B$39:$B$782,J$83)+'СЕТ СН'!$H$12+СВЦЭМ!$D$10+'СЕТ СН'!$H$5-'СЕТ СН'!$H$20</f>
        <v>3789.2609211600002</v>
      </c>
      <c r="K100" s="36">
        <f>SUMIFS(СВЦЭМ!$C$39:$C$782,СВЦЭМ!$A$39:$A$782,$A100,СВЦЭМ!$B$39:$B$782,K$83)+'СЕТ СН'!$H$12+СВЦЭМ!$D$10+'СЕТ СН'!$H$5-'СЕТ СН'!$H$20</f>
        <v>3778.6406307899997</v>
      </c>
      <c r="L100" s="36">
        <f>SUMIFS(СВЦЭМ!$C$39:$C$782,СВЦЭМ!$A$39:$A$782,$A100,СВЦЭМ!$B$39:$B$782,L$83)+'СЕТ СН'!$H$12+СВЦЭМ!$D$10+'СЕТ СН'!$H$5-'СЕТ СН'!$H$20</f>
        <v>3773.85826868</v>
      </c>
      <c r="M100" s="36">
        <f>SUMIFS(СВЦЭМ!$C$39:$C$782,СВЦЭМ!$A$39:$A$782,$A100,СВЦЭМ!$B$39:$B$782,M$83)+'СЕТ СН'!$H$12+СВЦЭМ!$D$10+'СЕТ СН'!$H$5-'СЕТ СН'!$H$20</f>
        <v>3776.1949171799997</v>
      </c>
      <c r="N100" s="36">
        <f>SUMIFS(СВЦЭМ!$C$39:$C$782,СВЦЭМ!$A$39:$A$782,$A100,СВЦЭМ!$B$39:$B$782,N$83)+'СЕТ СН'!$H$12+СВЦЭМ!$D$10+'СЕТ СН'!$H$5-'СЕТ СН'!$H$20</f>
        <v>3779.8700729499997</v>
      </c>
      <c r="O100" s="36">
        <f>SUMIFS(СВЦЭМ!$C$39:$C$782,СВЦЭМ!$A$39:$A$782,$A100,СВЦЭМ!$B$39:$B$782,O$83)+'СЕТ СН'!$H$12+СВЦЭМ!$D$10+'СЕТ СН'!$H$5-'СЕТ СН'!$H$20</f>
        <v>3799.51928116</v>
      </c>
      <c r="P100" s="36">
        <f>SUMIFS(СВЦЭМ!$C$39:$C$782,СВЦЭМ!$A$39:$A$782,$A100,СВЦЭМ!$B$39:$B$782,P$83)+'СЕТ СН'!$H$12+СВЦЭМ!$D$10+'СЕТ СН'!$H$5-'СЕТ СН'!$H$20</f>
        <v>3840.51263578</v>
      </c>
      <c r="Q100" s="36">
        <f>SUMIFS(СВЦЭМ!$C$39:$C$782,СВЦЭМ!$A$39:$A$782,$A100,СВЦЭМ!$B$39:$B$782,Q$83)+'СЕТ СН'!$H$12+СВЦЭМ!$D$10+'СЕТ СН'!$H$5-'СЕТ СН'!$H$20</f>
        <v>3873.2968461800001</v>
      </c>
      <c r="R100" s="36">
        <f>SUMIFS(СВЦЭМ!$C$39:$C$782,СВЦЭМ!$A$39:$A$782,$A100,СВЦЭМ!$B$39:$B$782,R$83)+'СЕТ СН'!$H$12+СВЦЭМ!$D$10+'СЕТ СН'!$H$5-'СЕТ СН'!$H$20</f>
        <v>3853.2632257099999</v>
      </c>
      <c r="S100" s="36">
        <f>SUMIFS(СВЦЭМ!$C$39:$C$782,СВЦЭМ!$A$39:$A$782,$A100,СВЦЭМ!$B$39:$B$782,S$83)+'СЕТ СН'!$H$12+СВЦЭМ!$D$10+'СЕТ СН'!$H$5-'СЕТ СН'!$H$20</f>
        <v>3827.5788404699997</v>
      </c>
      <c r="T100" s="36">
        <f>SUMIFS(СВЦЭМ!$C$39:$C$782,СВЦЭМ!$A$39:$A$782,$A100,СВЦЭМ!$B$39:$B$782,T$83)+'СЕТ СН'!$H$12+СВЦЭМ!$D$10+'СЕТ СН'!$H$5-'СЕТ СН'!$H$20</f>
        <v>3769.1409446299999</v>
      </c>
      <c r="U100" s="36">
        <f>SUMIFS(СВЦЭМ!$C$39:$C$782,СВЦЭМ!$A$39:$A$782,$A100,СВЦЭМ!$B$39:$B$782,U$83)+'СЕТ СН'!$H$12+СВЦЭМ!$D$10+'СЕТ СН'!$H$5-'СЕТ СН'!$H$20</f>
        <v>3736.5947434499999</v>
      </c>
      <c r="V100" s="36">
        <f>SUMIFS(СВЦЭМ!$C$39:$C$782,СВЦЭМ!$A$39:$A$782,$A100,СВЦЭМ!$B$39:$B$782,V$83)+'СЕТ СН'!$H$12+СВЦЭМ!$D$10+'СЕТ СН'!$H$5-'СЕТ СН'!$H$20</f>
        <v>3731.0971601400001</v>
      </c>
      <c r="W100" s="36">
        <f>SUMIFS(СВЦЭМ!$C$39:$C$782,СВЦЭМ!$A$39:$A$782,$A100,СВЦЭМ!$B$39:$B$782,W$83)+'СЕТ СН'!$H$12+СВЦЭМ!$D$10+'СЕТ СН'!$H$5-'СЕТ СН'!$H$20</f>
        <v>3740.6153210699999</v>
      </c>
      <c r="X100" s="36">
        <f>SUMIFS(СВЦЭМ!$C$39:$C$782,СВЦЭМ!$A$39:$A$782,$A100,СВЦЭМ!$B$39:$B$782,X$83)+'СЕТ СН'!$H$12+СВЦЭМ!$D$10+'СЕТ СН'!$H$5-'СЕТ СН'!$H$20</f>
        <v>3755.3518926799998</v>
      </c>
      <c r="Y100" s="36">
        <f>SUMIFS(СВЦЭМ!$C$39:$C$782,СВЦЭМ!$A$39:$A$782,$A100,СВЦЭМ!$B$39:$B$782,Y$83)+'СЕТ СН'!$H$12+СВЦЭМ!$D$10+'СЕТ СН'!$H$5-'СЕТ СН'!$H$20</f>
        <v>3762.0305055099998</v>
      </c>
    </row>
    <row r="101" spans="1:25" ht="15.75" x14ac:dyDescent="0.2">
      <c r="A101" s="35">
        <f t="shared" si="2"/>
        <v>44273</v>
      </c>
      <c r="B101" s="36">
        <f>SUMIFS(СВЦЭМ!$C$39:$C$782,СВЦЭМ!$A$39:$A$782,$A101,СВЦЭМ!$B$39:$B$782,B$83)+'СЕТ СН'!$H$12+СВЦЭМ!$D$10+'СЕТ СН'!$H$5-'СЕТ СН'!$H$20</f>
        <v>3780.5490496499997</v>
      </c>
      <c r="C101" s="36">
        <f>SUMIFS(СВЦЭМ!$C$39:$C$782,СВЦЭМ!$A$39:$A$782,$A101,СВЦЭМ!$B$39:$B$782,C$83)+'СЕТ СН'!$H$12+СВЦЭМ!$D$10+'СЕТ СН'!$H$5-'СЕТ СН'!$H$20</f>
        <v>3855.2264194299996</v>
      </c>
      <c r="D101" s="36">
        <f>SUMIFS(СВЦЭМ!$C$39:$C$782,СВЦЭМ!$A$39:$A$782,$A101,СВЦЭМ!$B$39:$B$782,D$83)+'СЕТ СН'!$H$12+СВЦЭМ!$D$10+'СЕТ СН'!$H$5-'СЕТ СН'!$H$20</f>
        <v>3925.6055243299998</v>
      </c>
      <c r="E101" s="36">
        <f>SUMIFS(СВЦЭМ!$C$39:$C$782,СВЦЭМ!$A$39:$A$782,$A101,СВЦЭМ!$B$39:$B$782,E$83)+'СЕТ СН'!$H$12+СВЦЭМ!$D$10+'СЕТ СН'!$H$5-'СЕТ СН'!$H$20</f>
        <v>3929.6710161800002</v>
      </c>
      <c r="F101" s="36">
        <f>SUMIFS(СВЦЭМ!$C$39:$C$782,СВЦЭМ!$A$39:$A$782,$A101,СВЦЭМ!$B$39:$B$782,F$83)+'СЕТ СН'!$H$12+СВЦЭМ!$D$10+'СЕТ СН'!$H$5-'СЕТ СН'!$H$20</f>
        <v>3934.8673869200002</v>
      </c>
      <c r="G101" s="36">
        <f>SUMIFS(СВЦЭМ!$C$39:$C$782,СВЦЭМ!$A$39:$A$782,$A101,СВЦЭМ!$B$39:$B$782,G$83)+'СЕТ СН'!$H$12+СВЦЭМ!$D$10+'СЕТ СН'!$H$5-'СЕТ СН'!$H$20</f>
        <v>3930.7439050900002</v>
      </c>
      <c r="H101" s="36">
        <f>SUMIFS(СВЦЭМ!$C$39:$C$782,СВЦЭМ!$A$39:$A$782,$A101,СВЦЭМ!$B$39:$B$782,H$83)+'СЕТ СН'!$H$12+СВЦЭМ!$D$10+'СЕТ СН'!$H$5-'СЕТ СН'!$H$20</f>
        <v>3886.54489698</v>
      </c>
      <c r="I101" s="36">
        <f>SUMIFS(СВЦЭМ!$C$39:$C$782,СВЦЭМ!$A$39:$A$782,$A101,СВЦЭМ!$B$39:$B$782,I$83)+'СЕТ СН'!$H$12+СВЦЭМ!$D$10+'СЕТ СН'!$H$5-'СЕТ СН'!$H$20</f>
        <v>3818.1771168699997</v>
      </c>
      <c r="J101" s="36">
        <f>SUMIFS(СВЦЭМ!$C$39:$C$782,СВЦЭМ!$A$39:$A$782,$A101,СВЦЭМ!$B$39:$B$782,J$83)+'СЕТ СН'!$H$12+СВЦЭМ!$D$10+'СЕТ СН'!$H$5-'СЕТ СН'!$H$20</f>
        <v>3775.1770172699999</v>
      </c>
      <c r="K101" s="36">
        <f>SUMIFS(СВЦЭМ!$C$39:$C$782,СВЦЭМ!$A$39:$A$782,$A101,СВЦЭМ!$B$39:$B$782,K$83)+'СЕТ СН'!$H$12+СВЦЭМ!$D$10+'СЕТ СН'!$H$5-'СЕТ СН'!$H$20</f>
        <v>3749.1537882500002</v>
      </c>
      <c r="L101" s="36">
        <f>SUMIFS(СВЦЭМ!$C$39:$C$782,СВЦЭМ!$A$39:$A$782,$A101,СВЦЭМ!$B$39:$B$782,L$83)+'СЕТ СН'!$H$12+СВЦЭМ!$D$10+'СЕТ СН'!$H$5-'СЕТ СН'!$H$20</f>
        <v>3749.0127531600001</v>
      </c>
      <c r="M101" s="36">
        <f>SUMIFS(СВЦЭМ!$C$39:$C$782,СВЦЭМ!$A$39:$A$782,$A101,СВЦЭМ!$B$39:$B$782,M$83)+'СЕТ СН'!$H$12+СВЦЭМ!$D$10+'СЕТ СН'!$H$5-'СЕТ СН'!$H$20</f>
        <v>3755.7122008899996</v>
      </c>
      <c r="N101" s="36">
        <f>SUMIFS(СВЦЭМ!$C$39:$C$782,СВЦЭМ!$A$39:$A$782,$A101,СВЦЭМ!$B$39:$B$782,N$83)+'СЕТ СН'!$H$12+СВЦЭМ!$D$10+'СЕТ СН'!$H$5-'СЕТ СН'!$H$20</f>
        <v>3763.3580962199999</v>
      </c>
      <c r="O101" s="36">
        <f>SUMIFS(СВЦЭМ!$C$39:$C$782,СВЦЭМ!$A$39:$A$782,$A101,СВЦЭМ!$B$39:$B$782,O$83)+'СЕТ СН'!$H$12+СВЦЭМ!$D$10+'СЕТ СН'!$H$5-'СЕТ СН'!$H$20</f>
        <v>3779.7847261699999</v>
      </c>
      <c r="P101" s="36">
        <f>SUMIFS(СВЦЭМ!$C$39:$C$782,СВЦЭМ!$A$39:$A$782,$A101,СВЦЭМ!$B$39:$B$782,P$83)+'СЕТ СН'!$H$12+СВЦЭМ!$D$10+'СЕТ СН'!$H$5-'СЕТ СН'!$H$20</f>
        <v>3821.1759457799999</v>
      </c>
      <c r="Q101" s="36">
        <f>SUMIFS(СВЦЭМ!$C$39:$C$782,СВЦЭМ!$A$39:$A$782,$A101,СВЦЭМ!$B$39:$B$782,Q$83)+'СЕТ СН'!$H$12+СВЦЭМ!$D$10+'СЕТ СН'!$H$5-'СЕТ СН'!$H$20</f>
        <v>3853.1640781699998</v>
      </c>
      <c r="R101" s="36">
        <f>SUMIFS(СВЦЭМ!$C$39:$C$782,СВЦЭМ!$A$39:$A$782,$A101,СВЦЭМ!$B$39:$B$782,R$83)+'СЕТ СН'!$H$12+СВЦЭМ!$D$10+'СЕТ СН'!$H$5-'СЕТ СН'!$H$20</f>
        <v>3837.5806951499999</v>
      </c>
      <c r="S101" s="36">
        <f>SUMIFS(СВЦЭМ!$C$39:$C$782,СВЦЭМ!$A$39:$A$782,$A101,СВЦЭМ!$B$39:$B$782,S$83)+'СЕТ СН'!$H$12+СВЦЭМ!$D$10+'СЕТ СН'!$H$5-'СЕТ СН'!$H$20</f>
        <v>3822.2151960599999</v>
      </c>
      <c r="T101" s="36">
        <f>SUMIFS(СВЦЭМ!$C$39:$C$782,СВЦЭМ!$A$39:$A$782,$A101,СВЦЭМ!$B$39:$B$782,T$83)+'СЕТ СН'!$H$12+СВЦЭМ!$D$10+'СЕТ СН'!$H$5-'СЕТ СН'!$H$20</f>
        <v>3745.77436395</v>
      </c>
      <c r="U101" s="36">
        <f>SUMIFS(СВЦЭМ!$C$39:$C$782,СВЦЭМ!$A$39:$A$782,$A101,СВЦЭМ!$B$39:$B$782,U$83)+'СЕТ СН'!$H$12+СВЦЭМ!$D$10+'СЕТ СН'!$H$5-'СЕТ СН'!$H$20</f>
        <v>3715.6378211299998</v>
      </c>
      <c r="V101" s="36">
        <f>SUMIFS(СВЦЭМ!$C$39:$C$782,СВЦЭМ!$A$39:$A$782,$A101,СВЦЭМ!$B$39:$B$782,V$83)+'СЕТ СН'!$H$12+СВЦЭМ!$D$10+'СЕТ СН'!$H$5-'СЕТ СН'!$H$20</f>
        <v>3721.78918927</v>
      </c>
      <c r="W101" s="36">
        <f>SUMIFS(СВЦЭМ!$C$39:$C$782,СВЦЭМ!$A$39:$A$782,$A101,СВЦЭМ!$B$39:$B$782,W$83)+'СЕТ СН'!$H$12+СВЦЭМ!$D$10+'СЕТ СН'!$H$5-'СЕТ СН'!$H$20</f>
        <v>3728.83401413</v>
      </c>
      <c r="X101" s="36">
        <f>SUMIFS(СВЦЭМ!$C$39:$C$782,СВЦЭМ!$A$39:$A$782,$A101,СВЦЭМ!$B$39:$B$782,X$83)+'СЕТ СН'!$H$12+СВЦЭМ!$D$10+'СЕТ СН'!$H$5-'СЕТ СН'!$H$20</f>
        <v>3735.5592852199998</v>
      </c>
      <c r="Y101" s="36">
        <f>SUMIFS(СВЦЭМ!$C$39:$C$782,СВЦЭМ!$A$39:$A$782,$A101,СВЦЭМ!$B$39:$B$782,Y$83)+'СЕТ СН'!$H$12+СВЦЭМ!$D$10+'СЕТ СН'!$H$5-'СЕТ СН'!$H$20</f>
        <v>3746.1393280299999</v>
      </c>
    </row>
    <row r="102" spans="1:25" ht="15.75" x14ac:dyDescent="0.2">
      <c r="A102" s="35">
        <f t="shared" si="2"/>
        <v>44274</v>
      </c>
      <c r="B102" s="36">
        <f>SUMIFS(СВЦЭМ!$C$39:$C$782,СВЦЭМ!$A$39:$A$782,$A102,СВЦЭМ!$B$39:$B$782,B$83)+'СЕТ СН'!$H$12+СВЦЭМ!$D$10+'СЕТ СН'!$H$5-'СЕТ СН'!$H$20</f>
        <v>3736.59296378</v>
      </c>
      <c r="C102" s="36">
        <f>SUMIFS(СВЦЭМ!$C$39:$C$782,СВЦЭМ!$A$39:$A$782,$A102,СВЦЭМ!$B$39:$B$782,C$83)+'СЕТ СН'!$H$12+СВЦЭМ!$D$10+'СЕТ СН'!$H$5-'СЕТ СН'!$H$20</f>
        <v>3803.3469916599997</v>
      </c>
      <c r="D102" s="36">
        <f>SUMIFS(СВЦЭМ!$C$39:$C$782,СВЦЭМ!$A$39:$A$782,$A102,СВЦЭМ!$B$39:$B$782,D$83)+'СЕТ СН'!$H$12+СВЦЭМ!$D$10+'СЕТ СН'!$H$5-'СЕТ СН'!$H$20</f>
        <v>3878.4087910600001</v>
      </c>
      <c r="E102" s="36">
        <f>SUMIFS(СВЦЭМ!$C$39:$C$782,СВЦЭМ!$A$39:$A$782,$A102,СВЦЭМ!$B$39:$B$782,E$83)+'СЕТ СН'!$H$12+СВЦЭМ!$D$10+'СЕТ СН'!$H$5-'СЕТ СН'!$H$20</f>
        <v>3882.2851360300001</v>
      </c>
      <c r="F102" s="36">
        <f>SUMIFS(СВЦЭМ!$C$39:$C$782,СВЦЭМ!$A$39:$A$782,$A102,СВЦЭМ!$B$39:$B$782,F$83)+'СЕТ СН'!$H$12+СВЦЭМ!$D$10+'СЕТ СН'!$H$5-'СЕТ СН'!$H$20</f>
        <v>3904.63573954</v>
      </c>
      <c r="G102" s="36">
        <f>SUMIFS(СВЦЭМ!$C$39:$C$782,СВЦЭМ!$A$39:$A$782,$A102,СВЦЭМ!$B$39:$B$782,G$83)+'СЕТ СН'!$H$12+СВЦЭМ!$D$10+'СЕТ СН'!$H$5-'СЕТ СН'!$H$20</f>
        <v>3885.0661834699999</v>
      </c>
      <c r="H102" s="36">
        <f>SUMIFS(СВЦЭМ!$C$39:$C$782,СВЦЭМ!$A$39:$A$782,$A102,СВЦЭМ!$B$39:$B$782,H$83)+'СЕТ СН'!$H$12+СВЦЭМ!$D$10+'СЕТ СН'!$H$5-'СЕТ СН'!$H$20</f>
        <v>3826.87777646</v>
      </c>
      <c r="I102" s="36">
        <f>SUMIFS(СВЦЭМ!$C$39:$C$782,СВЦЭМ!$A$39:$A$782,$A102,СВЦЭМ!$B$39:$B$782,I$83)+'СЕТ СН'!$H$12+СВЦЭМ!$D$10+'СЕТ СН'!$H$5-'СЕТ СН'!$H$20</f>
        <v>3773.5941648899998</v>
      </c>
      <c r="J102" s="36">
        <f>SUMIFS(СВЦЭМ!$C$39:$C$782,СВЦЭМ!$A$39:$A$782,$A102,СВЦЭМ!$B$39:$B$782,J$83)+'СЕТ СН'!$H$12+СВЦЭМ!$D$10+'СЕТ СН'!$H$5-'СЕТ СН'!$H$20</f>
        <v>3726.5691022299998</v>
      </c>
      <c r="K102" s="36">
        <f>SUMIFS(СВЦЭМ!$C$39:$C$782,СВЦЭМ!$A$39:$A$782,$A102,СВЦЭМ!$B$39:$B$782,K$83)+'СЕТ СН'!$H$12+СВЦЭМ!$D$10+'СЕТ СН'!$H$5-'СЕТ СН'!$H$20</f>
        <v>3702.6091692600003</v>
      </c>
      <c r="L102" s="36">
        <f>SUMIFS(СВЦЭМ!$C$39:$C$782,СВЦЭМ!$A$39:$A$782,$A102,СВЦЭМ!$B$39:$B$782,L$83)+'СЕТ СН'!$H$12+СВЦЭМ!$D$10+'СЕТ СН'!$H$5-'СЕТ СН'!$H$20</f>
        <v>3696.36959256</v>
      </c>
      <c r="M102" s="36">
        <f>SUMIFS(СВЦЭМ!$C$39:$C$782,СВЦЭМ!$A$39:$A$782,$A102,СВЦЭМ!$B$39:$B$782,M$83)+'СЕТ СН'!$H$12+СВЦЭМ!$D$10+'СЕТ СН'!$H$5-'СЕТ СН'!$H$20</f>
        <v>3702.57996783</v>
      </c>
      <c r="N102" s="36">
        <f>SUMIFS(СВЦЭМ!$C$39:$C$782,СВЦЭМ!$A$39:$A$782,$A102,СВЦЭМ!$B$39:$B$782,N$83)+'СЕТ СН'!$H$12+СВЦЭМ!$D$10+'СЕТ СН'!$H$5-'СЕТ СН'!$H$20</f>
        <v>3720.9803283900001</v>
      </c>
      <c r="O102" s="36">
        <f>SUMIFS(СВЦЭМ!$C$39:$C$782,СВЦЭМ!$A$39:$A$782,$A102,СВЦЭМ!$B$39:$B$782,O$83)+'СЕТ СН'!$H$12+СВЦЭМ!$D$10+'СЕТ СН'!$H$5-'СЕТ СН'!$H$20</f>
        <v>3726.5884497900001</v>
      </c>
      <c r="P102" s="36">
        <f>SUMIFS(СВЦЭМ!$C$39:$C$782,СВЦЭМ!$A$39:$A$782,$A102,СВЦЭМ!$B$39:$B$782,P$83)+'СЕТ СН'!$H$12+СВЦЭМ!$D$10+'СЕТ СН'!$H$5-'СЕТ СН'!$H$20</f>
        <v>3766.8825405299999</v>
      </c>
      <c r="Q102" s="36">
        <f>SUMIFS(СВЦЭМ!$C$39:$C$782,СВЦЭМ!$A$39:$A$782,$A102,СВЦЭМ!$B$39:$B$782,Q$83)+'СЕТ СН'!$H$12+СВЦЭМ!$D$10+'СЕТ СН'!$H$5-'СЕТ СН'!$H$20</f>
        <v>3804.3730073999996</v>
      </c>
      <c r="R102" s="36">
        <f>SUMIFS(СВЦЭМ!$C$39:$C$782,СВЦЭМ!$A$39:$A$782,$A102,СВЦЭМ!$B$39:$B$782,R$83)+'СЕТ СН'!$H$12+СВЦЭМ!$D$10+'СЕТ СН'!$H$5-'СЕТ СН'!$H$20</f>
        <v>3810.5649584299999</v>
      </c>
      <c r="S102" s="36">
        <f>SUMIFS(СВЦЭМ!$C$39:$C$782,СВЦЭМ!$A$39:$A$782,$A102,СВЦЭМ!$B$39:$B$782,S$83)+'СЕТ СН'!$H$12+СВЦЭМ!$D$10+'СЕТ СН'!$H$5-'СЕТ СН'!$H$20</f>
        <v>3800.3161900300001</v>
      </c>
      <c r="T102" s="36">
        <f>SUMIFS(СВЦЭМ!$C$39:$C$782,СВЦЭМ!$A$39:$A$782,$A102,СВЦЭМ!$B$39:$B$782,T$83)+'СЕТ СН'!$H$12+СВЦЭМ!$D$10+'СЕТ СН'!$H$5-'СЕТ СН'!$H$20</f>
        <v>3729.19934147</v>
      </c>
      <c r="U102" s="36">
        <f>SUMIFS(СВЦЭМ!$C$39:$C$782,СВЦЭМ!$A$39:$A$782,$A102,СВЦЭМ!$B$39:$B$782,U$83)+'СЕТ СН'!$H$12+СВЦЭМ!$D$10+'СЕТ СН'!$H$5-'СЕТ СН'!$H$20</f>
        <v>3688.4884011899999</v>
      </c>
      <c r="V102" s="36">
        <f>SUMIFS(СВЦЭМ!$C$39:$C$782,СВЦЭМ!$A$39:$A$782,$A102,СВЦЭМ!$B$39:$B$782,V$83)+'СЕТ СН'!$H$12+СВЦЭМ!$D$10+'СЕТ СН'!$H$5-'СЕТ СН'!$H$20</f>
        <v>3682.12218854</v>
      </c>
      <c r="W102" s="36">
        <f>SUMIFS(СВЦЭМ!$C$39:$C$782,СВЦЭМ!$A$39:$A$782,$A102,СВЦЭМ!$B$39:$B$782,W$83)+'СЕТ СН'!$H$12+СВЦЭМ!$D$10+'СЕТ СН'!$H$5-'СЕТ СН'!$H$20</f>
        <v>3687.0237485500002</v>
      </c>
      <c r="X102" s="36">
        <f>SUMIFS(СВЦЭМ!$C$39:$C$782,СВЦЭМ!$A$39:$A$782,$A102,СВЦЭМ!$B$39:$B$782,X$83)+'СЕТ СН'!$H$12+СВЦЭМ!$D$10+'СЕТ СН'!$H$5-'СЕТ СН'!$H$20</f>
        <v>3711.7552910599998</v>
      </c>
      <c r="Y102" s="36">
        <f>SUMIFS(СВЦЭМ!$C$39:$C$782,СВЦЭМ!$A$39:$A$782,$A102,СВЦЭМ!$B$39:$B$782,Y$83)+'СЕТ СН'!$H$12+СВЦЭМ!$D$10+'СЕТ СН'!$H$5-'СЕТ СН'!$H$20</f>
        <v>3723.8473246100002</v>
      </c>
    </row>
    <row r="103" spans="1:25" ht="15.75" x14ac:dyDescent="0.2">
      <c r="A103" s="35">
        <f t="shared" si="2"/>
        <v>44275</v>
      </c>
      <c r="B103" s="36">
        <f>SUMIFS(СВЦЭМ!$C$39:$C$782,СВЦЭМ!$A$39:$A$782,$A103,СВЦЭМ!$B$39:$B$782,B$83)+'СЕТ СН'!$H$12+СВЦЭМ!$D$10+'СЕТ СН'!$H$5-'СЕТ СН'!$H$20</f>
        <v>3745.0597180300001</v>
      </c>
      <c r="C103" s="36">
        <f>SUMIFS(СВЦЭМ!$C$39:$C$782,СВЦЭМ!$A$39:$A$782,$A103,СВЦЭМ!$B$39:$B$782,C$83)+'СЕТ СН'!$H$12+СВЦЭМ!$D$10+'СЕТ СН'!$H$5-'СЕТ СН'!$H$20</f>
        <v>3816.3829971099999</v>
      </c>
      <c r="D103" s="36">
        <f>SUMIFS(СВЦЭМ!$C$39:$C$782,СВЦЭМ!$A$39:$A$782,$A103,СВЦЭМ!$B$39:$B$782,D$83)+'СЕТ СН'!$H$12+СВЦЭМ!$D$10+'СЕТ СН'!$H$5-'СЕТ СН'!$H$20</f>
        <v>3884.2030785299999</v>
      </c>
      <c r="E103" s="36">
        <f>SUMIFS(СВЦЭМ!$C$39:$C$782,СВЦЭМ!$A$39:$A$782,$A103,СВЦЭМ!$B$39:$B$782,E$83)+'СЕТ СН'!$H$12+СВЦЭМ!$D$10+'СЕТ СН'!$H$5-'СЕТ СН'!$H$20</f>
        <v>3893.6479392499996</v>
      </c>
      <c r="F103" s="36">
        <f>SUMIFS(СВЦЭМ!$C$39:$C$782,СВЦЭМ!$A$39:$A$782,$A103,СВЦЭМ!$B$39:$B$782,F$83)+'СЕТ СН'!$H$12+СВЦЭМ!$D$10+'СЕТ СН'!$H$5-'СЕТ СН'!$H$20</f>
        <v>3912.1194674199996</v>
      </c>
      <c r="G103" s="36">
        <f>SUMIFS(СВЦЭМ!$C$39:$C$782,СВЦЭМ!$A$39:$A$782,$A103,СВЦЭМ!$B$39:$B$782,G$83)+'СЕТ СН'!$H$12+СВЦЭМ!$D$10+'СЕТ СН'!$H$5-'СЕТ СН'!$H$20</f>
        <v>3898.8861870599999</v>
      </c>
      <c r="H103" s="36">
        <f>SUMIFS(СВЦЭМ!$C$39:$C$782,СВЦЭМ!$A$39:$A$782,$A103,СВЦЭМ!$B$39:$B$782,H$83)+'СЕТ СН'!$H$12+СВЦЭМ!$D$10+'СЕТ СН'!$H$5-'СЕТ СН'!$H$20</f>
        <v>3883.1615918799998</v>
      </c>
      <c r="I103" s="36">
        <f>SUMIFS(СВЦЭМ!$C$39:$C$782,СВЦЭМ!$A$39:$A$782,$A103,СВЦЭМ!$B$39:$B$782,I$83)+'СЕТ СН'!$H$12+СВЦЭМ!$D$10+'СЕТ СН'!$H$5-'СЕТ СН'!$H$20</f>
        <v>3847.9101247799999</v>
      </c>
      <c r="J103" s="36">
        <f>SUMIFS(СВЦЭМ!$C$39:$C$782,СВЦЭМ!$A$39:$A$782,$A103,СВЦЭМ!$B$39:$B$782,J$83)+'СЕТ СН'!$H$12+СВЦЭМ!$D$10+'СЕТ СН'!$H$5-'СЕТ СН'!$H$20</f>
        <v>3762.1052507100003</v>
      </c>
      <c r="K103" s="36">
        <f>SUMIFS(СВЦЭМ!$C$39:$C$782,СВЦЭМ!$A$39:$A$782,$A103,СВЦЭМ!$B$39:$B$782,K$83)+'СЕТ СН'!$H$12+СВЦЭМ!$D$10+'СЕТ СН'!$H$5-'СЕТ СН'!$H$20</f>
        <v>3720.60508798</v>
      </c>
      <c r="L103" s="36">
        <f>SUMIFS(СВЦЭМ!$C$39:$C$782,СВЦЭМ!$A$39:$A$782,$A103,СВЦЭМ!$B$39:$B$782,L$83)+'СЕТ СН'!$H$12+СВЦЭМ!$D$10+'СЕТ СН'!$H$5-'СЕТ СН'!$H$20</f>
        <v>3714.54503239</v>
      </c>
      <c r="M103" s="36">
        <f>SUMIFS(СВЦЭМ!$C$39:$C$782,СВЦЭМ!$A$39:$A$782,$A103,СВЦЭМ!$B$39:$B$782,M$83)+'СЕТ СН'!$H$12+СВЦЭМ!$D$10+'СЕТ СН'!$H$5-'СЕТ СН'!$H$20</f>
        <v>3724.0699251000001</v>
      </c>
      <c r="N103" s="36">
        <f>SUMIFS(СВЦЭМ!$C$39:$C$782,СВЦЭМ!$A$39:$A$782,$A103,СВЦЭМ!$B$39:$B$782,N$83)+'СЕТ СН'!$H$12+СВЦЭМ!$D$10+'СЕТ СН'!$H$5-'СЕТ СН'!$H$20</f>
        <v>3744.0303800900001</v>
      </c>
      <c r="O103" s="36">
        <f>SUMIFS(СВЦЭМ!$C$39:$C$782,СВЦЭМ!$A$39:$A$782,$A103,СВЦЭМ!$B$39:$B$782,O$83)+'СЕТ СН'!$H$12+СВЦЭМ!$D$10+'СЕТ СН'!$H$5-'СЕТ СН'!$H$20</f>
        <v>3758.3749641599998</v>
      </c>
      <c r="P103" s="36">
        <f>SUMIFS(СВЦЭМ!$C$39:$C$782,СВЦЭМ!$A$39:$A$782,$A103,СВЦЭМ!$B$39:$B$782,P$83)+'СЕТ СН'!$H$12+СВЦЭМ!$D$10+'СЕТ СН'!$H$5-'СЕТ СН'!$H$20</f>
        <v>3792.6164291599998</v>
      </c>
      <c r="Q103" s="36">
        <f>SUMIFS(СВЦЭМ!$C$39:$C$782,СВЦЭМ!$A$39:$A$782,$A103,СВЦЭМ!$B$39:$B$782,Q$83)+'СЕТ СН'!$H$12+СВЦЭМ!$D$10+'СЕТ СН'!$H$5-'СЕТ СН'!$H$20</f>
        <v>3823.3760793000001</v>
      </c>
      <c r="R103" s="36">
        <f>SUMIFS(СВЦЭМ!$C$39:$C$782,СВЦЭМ!$A$39:$A$782,$A103,СВЦЭМ!$B$39:$B$782,R$83)+'СЕТ СН'!$H$12+СВЦЭМ!$D$10+'СЕТ СН'!$H$5-'СЕТ СН'!$H$20</f>
        <v>3823.1773681</v>
      </c>
      <c r="S103" s="36">
        <f>SUMIFS(СВЦЭМ!$C$39:$C$782,СВЦЭМ!$A$39:$A$782,$A103,СВЦЭМ!$B$39:$B$782,S$83)+'СЕТ СН'!$H$12+СВЦЭМ!$D$10+'СЕТ СН'!$H$5-'СЕТ СН'!$H$20</f>
        <v>3797.4177603399999</v>
      </c>
      <c r="T103" s="36">
        <f>SUMIFS(СВЦЭМ!$C$39:$C$782,СВЦЭМ!$A$39:$A$782,$A103,СВЦЭМ!$B$39:$B$782,T$83)+'СЕТ СН'!$H$12+СВЦЭМ!$D$10+'СЕТ СН'!$H$5-'СЕТ СН'!$H$20</f>
        <v>3733.7124968799999</v>
      </c>
      <c r="U103" s="36">
        <f>SUMIFS(СВЦЭМ!$C$39:$C$782,СВЦЭМ!$A$39:$A$782,$A103,СВЦЭМ!$B$39:$B$782,U$83)+'СЕТ СН'!$H$12+СВЦЭМ!$D$10+'СЕТ СН'!$H$5-'СЕТ СН'!$H$20</f>
        <v>3693.0129041999999</v>
      </c>
      <c r="V103" s="36">
        <f>SUMIFS(СВЦЭМ!$C$39:$C$782,СВЦЭМ!$A$39:$A$782,$A103,СВЦЭМ!$B$39:$B$782,V$83)+'СЕТ СН'!$H$12+СВЦЭМ!$D$10+'СЕТ СН'!$H$5-'СЕТ СН'!$H$20</f>
        <v>3680.3953972300001</v>
      </c>
      <c r="W103" s="36">
        <f>SUMIFS(СВЦЭМ!$C$39:$C$782,СВЦЭМ!$A$39:$A$782,$A103,СВЦЭМ!$B$39:$B$782,W$83)+'СЕТ СН'!$H$12+СВЦЭМ!$D$10+'СЕТ СН'!$H$5-'СЕТ СН'!$H$20</f>
        <v>3682.3588473499999</v>
      </c>
      <c r="X103" s="36">
        <f>SUMIFS(СВЦЭМ!$C$39:$C$782,СВЦЭМ!$A$39:$A$782,$A103,СВЦЭМ!$B$39:$B$782,X$83)+'СЕТ СН'!$H$12+СВЦЭМ!$D$10+'СЕТ СН'!$H$5-'СЕТ СН'!$H$20</f>
        <v>3704.3284450599999</v>
      </c>
      <c r="Y103" s="36">
        <f>SUMIFS(СВЦЭМ!$C$39:$C$782,СВЦЭМ!$A$39:$A$782,$A103,СВЦЭМ!$B$39:$B$782,Y$83)+'СЕТ СН'!$H$12+СВЦЭМ!$D$10+'СЕТ СН'!$H$5-'СЕТ СН'!$H$20</f>
        <v>3735.0695103200001</v>
      </c>
    </row>
    <row r="104" spans="1:25" ht="15.75" x14ac:dyDescent="0.2">
      <c r="A104" s="35">
        <f t="shared" si="2"/>
        <v>44276</v>
      </c>
      <c r="B104" s="36">
        <f>SUMIFS(СВЦЭМ!$C$39:$C$782,СВЦЭМ!$A$39:$A$782,$A104,СВЦЭМ!$B$39:$B$782,B$83)+'СЕТ СН'!$H$12+СВЦЭМ!$D$10+'СЕТ СН'!$H$5-'СЕТ СН'!$H$20</f>
        <v>3808.6671376899999</v>
      </c>
      <c r="C104" s="36">
        <f>SUMIFS(СВЦЭМ!$C$39:$C$782,СВЦЭМ!$A$39:$A$782,$A104,СВЦЭМ!$B$39:$B$782,C$83)+'СЕТ СН'!$H$12+СВЦЭМ!$D$10+'СЕТ СН'!$H$5-'СЕТ СН'!$H$20</f>
        <v>3869.4950136799998</v>
      </c>
      <c r="D104" s="36">
        <f>SUMIFS(СВЦЭМ!$C$39:$C$782,СВЦЭМ!$A$39:$A$782,$A104,СВЦЭМ!$B$39:$B$782,D$83)+'СЕТ СН'!$H$12+СВЦЭМ!$D$10+'СЕТ СН'!$H$5-'СЕТ СН'!$H$20</f>
        <v>3932.9146340699999</v>
      </c>
      <c r="E104" s="36">
        <f>SUMIFS(СВЦЭМ!$C$39:$C$782,СВЦЭМ!$A$39:$A$782,$A104,СВЦЭМ!$B$39:$B$782,E$83)+'СЕТ СН'!$H$12+СВЦЭМ!$D$10+'СЕТ СН'!$H$5-'СЕТ СН'!$H$20</f>
        <v>3935.4171994099997</v>
      </c>
      <c r="F104" s="36">
        <f>SUMIFS(СВЦЭМ!$C$39:$C$782,СВЦЭМ!$A$39:$A$782,$A104,СВЦЭМ!$B$39:$B$782,F$83)+'СЕТ СН'!$H$12+СВЦЭМ!$D$10+'СЕТ СН'!$H$5-'СЕТ СН'!$H$20</f>
        <v>3935.6122040499999</v>
      </c>
      <c r="G104" s="36">
        <f>SUMIFS(СВЦЭМ!$C$39:$C$782,СВЦЭМ!$A$39:$A$782,$A104,СВЦЭМ!$B$39:$B$782,G$83)+'СЕТ СН'!$H$12+СВЦЭМ!$D$10+'СЕТ СН'!$H$5-'СЕТ СН'!$H$20</f>
        <v>3938.81244694</v>
      </c>
      <c r="H104" s="36">
        <f>SUMIFS(СВЦЭМ!$C$39:$C$782,СВЦЭМ!$A$39:$A$782,$A104,СВЦЭМ!$B$39:$B$782,H$83)+'СЕТ СН'!$H$12+СВЦЭМ!$D$10+'СЕТ СН'!$H$5-'СЕТ СН'!$H$20</f>
        <v>3912.3294198699996</v>
      </c>
      <c r="I104" s="36">
        <f>SUMIFS(СВЦЭМ!$C$39:$C$782,СВЦЭМ!$A$39:$A$782,$A104,СВЦЭМ!$B$39:$B$782,I$83)+'СЕТ СН'!$H$12+СВЦЭМ!$D$10+'СЕТ СН'!$H$5-'СЕТ СН'!$H$20</f>
        <v>3844.7954077499999</v>
      </c>
      <c r="J104" s="36">
        <f>SUMIFS(СВЦЭМ!$C$39:$C$782,СВЦЭМ!$A$39:$A$782,$A104,СВЦЭМ!$B$39:$B$782,J$83)+'СЕТ СН'!$H$12+СВЦЭМ!$D$10+'СЕТ СН'!$H$5-'СЕТ СН'!$H$20</f>
        <v>3801.2613134799999</v>
      </c>
      <c r="K104" s="36">
        <f>SUMIFS(СВЦЭМ!$C$39:$C$782,СВЦЭМ!$A$39:$A$782,$A104,СВЦЭМ!$B$39:$B$782,K$83)+'СЕТ СН'!$H$12+СВЦЭМ!$D$10+'СЕТ СН'!$H$5-'СЕТ СН'!$H$20</f>
        <v>3746.8187051200002</v>
      </c>
      <c r="L104" s="36">
        <f>SUMIFS(СВЦЭМ!$C$39:$C$782,СВЦЭМ!$A$39:$A$782,$A104,СВЦЭМ!$B$39:$B$782,L$83)+'СЕТ СН'!$H$12+СВЦЭМ!$D$10+'СЕТ СН'!$H$5-'СЕТ СН'!$H$20</f>
        <v>3721.5567417500001</v>
      </c>
      <c r="M104" s="36">
        <f>SUMIFS(СВЦЭМ!$C$39:$C$782,СВЦЭМ!$A$39:$A$782,$A104,СВЦЭМ!$B$39:$B$782,M$83)+'СЕТ СН'!$H$12+СВЦЭМ!$D$10+'СЕТ СН'!$H$5-'СЕТ СН'!$H$20</f>
        <v>3724.05951676</v>
      </c>
      <c r="N104" s="36">
        <f>SUMIFS(СВЦЭМ!$C$39:$C$782,СВЦЭМ!$A$39:$A$782,$A104,СВЦЭМ!$B$39:$B$782,N$83)+'СЕТ СН'!$H$12+СВЦЭМ!$D$10+'СЕТ СН'!$H$5-'СЕТ СН'!$H$20</f>
        <v>3739.5095883100003</v>
      </c>
      <c r="O104" s="36">
        <f>SUMIFS(СВЦЭМ!$C$39:$C$782,СВЦЭМ!$A$39:$A$782,$A104,СВЦЭМ!$B$39:$B$782,O$83)+'СЕТ СН'!$H$12+СВЦЭМ!$D$10+'СЕТ СН'!$H$5-'СЕТ СН'!$H$20</f>
        <v>3751.0431154899998</v>
      </c>
      <c r="P104" s="36">
        <f>SUMIFS(СВЦЭМ!$C$39:$C$782,СВЦЭМ!$A$39:$A$782,$A104,СВЦЭМ!$B$39:$B$782,P$83)+'СЕТ СН'!$H$12+СВЦЭМ!$D$10+'СЕТ СН'!$H$5-'СЕТ СН'!$H$20</f>
        <v>3790.8167671800002</v>
      </c>
      <c r="Q104" s="36">
        <f>SUMIFS(СВЦЭМ!$C$39:$C$782,СВЦЭМ!$A$39:$A$782,$A104,СВЦЭМ!$B$39:$B$782,Q$83)+'СЕТ СН'!$H$12+СВЦЭМ!$D$10+'СЕТ СН'!$H$5-'СЕТ СН'!$H$20</f>
        <v>3815.8935802899996</v>
      </c>
      <c r="R104" s="36">
        <f>SUMIFS(СВЦЭМ!$C$39:$C$782,СВЦЭМ!$A$39:$A$782,$A104,СВЦЭМ!$B$39:$B$782,R$83)+'СЕТ СН'!$H$12+СВЦЭМ!$D$10+'СЕТ СН'!$H$5-'СЕТ СН'!$H$20</f>
        <v>3791.6472909499998</v>
      </c>
      <c r="S104" s="36">
        <f>SUMIFS(СВЦЭМ!$C$39:$C$782,СВЦЭМ!$A$39:$A$782,$A104,СВЦЭМ!$B$39:$B$782,S$83)+'СЕТ СН'!$H$12+СВЦЭМ!$D$10+'СЕТ СН'!$H$5-'СЕТ СН'!$H$20</f>
        <v>3782.9569195699996</v>
      </c>
      <c r="T104" s="36">
        <f>SUMIFS(СВЦЭМ!$C$39:$C$782,СВЦЭМ!$A$39:$A$782,$A104,СВЦЭМ!$B$39:$B$782,T$83)+'СЕТ СН'!$H$12+СВЦЭМ!$D$10+'СЕТ СН'!$H$5-'СЕТ СН'!$H$20</f>
        <v>3733.5901381399999</v>
      </c>
      <c r="U104" s="36">
        <f>SUMIFS(СВЦЭМ!$C$39:$C$782,СВЦЭМ!$A$39:$A$782,$A104,СВЦЭМ!$B$39:$B$782,U$83)+'СЕТ СН'!$H$12+СВЦЭМ!$D$10+'СЕТ СН'!$H$5-'СЕТ СН'!$H$20</f>
        <v>3686.2154851099999</v>
      </c>
      <c r="V104" s="36">
        <f>SUMIFS(СВЦЭМ!$C$39:$C$782,СВЦЭМ!$A$39:$A$782,$A104,СВЦЭМ!$B$39:$B$782,V$83)+'СЕТ СН'!$H$12+СВЦЭМ!$D$10+'СЕТ СН'!$H$5-'СЕТ СН'!$H$20</f>
        <v>3697.4363809799997</v>
      </c>
      <c r="W104" s="36">
        <f>SUMIFS(СВЦЭМ!$C$39:$C$782,СВЦЭМ!$A$39:$A$782,$A104,СВЦЭМ!$B$39:$B$782,W$83)+'СЕТ СН'!$H$12+СВЦЭМ!$D$10+'СЕТ СН'!$H$5-'СЕТ СН'!$H$20</f>
        <v>3709.8811221800001</v>
      </c>
      <c r="X104" s="36">
        <f>SUMIFS(СВЦЭМ!$C$39:$C$782,СВЦЭМ!$A$39:$A$782,$A104,СВЦЭМ!$B$39:$B$782,X$83)+'СЕТ СН'!$H$12+СВЦЭМ!$D$10+'СЕТ СН'!$H$5-'СЕТ СН'!$H$20</f>
        <v>3732.8940340899999</v>
      </c>
      <c r="Y104" s="36">
        <f>SUMIFS(СВЦЭМ!$C$39:$C$782,СВЦЭМ!$A$39:$A$782,$A104,СВЦЭМ!$B$39:$B$782,Y$83)+'СЕТ СН'!$H$12+СВЦЭМ!$D$10+'СЕТ СН'!$H$5-'СЕТ СН'!$H$20</f>
        <v>3761.3616523599999</v>
      </c>
    </row>
    <row r="105" spans="1:25" ht="15.75" x14ac:dyDescent="0.2">
      <c r="A105" s="35">
        <f t="shared" si="2"/>
        <v>44277</v>
      </c>
      <c r="B105" s="36">
        <f>SUMIFS(СВЦЭМ!$C$39:$C$782,СВЦЭМ!$A$39:$A$782,$A105,СВЦЭМ!$B$39:$B$782,B$83)+'СЕТ СН'!$H$12+СВЦЭМ!$D$10+'СЕТ СН'!$H$5-'СЕТ СН'!$H$20</f>
        <v>3762.5556889399995</v>
      </c>
      <c r="C105" s="36">
        <f>SUMIFS(СВЦЭМ!$C$39:$C$782,СВЦЭМ!$A$39:$A$782,$A105,СВЦЭМ!$B$39:$B$782,C$83)+'СЕТ СН'!$H$12+СВЦЭМ!$D$10+'СЕТ СН'!$H$5-'СЕТ СН'!$H$20</f>
        <v>3807.71925358</v>
      </c>
      <c r="D105" s="36">
        <f>SUMIFS(СВЦЭМ!$C$39:$C$782,СВЦЭМ!$A$39:$A$782,$A105,СВЦЭМ!$B$39:$B$782,D$83)+'СЕТ СН'!$H$12+СВЦЭМ!$D$10+'СЕТ СН'!$H$5-'СЕТ СН'!$H$20</f>
        <v>3863.7517598099998</v>
      </c>
      <c r="E105" s="36">
        <f>SUMIFS(СВЦЭМ!$C$39:$C$782,СВЦЭМ!$A$39:$A$782,$A105,СВЦЭМ!$B$39:$B$782,E$83)+'СЕТ СН'!$H$12+СВЦЭМ!$D$10+'СЕТ СН'!$H$5-'СЕТ СН'!$H$20</f>
        <v>3867.1734875499997</v>
      </c>
      <c r="F105" s="36">
        <f>SUMIFS(СВЦЭМ!$C$39:$C$782,СВЦЭМ!$A$39:$A$782,$A105,СВЦЭМ!$B$39:$B$782,F$83)+'СЕТ СН'!$H$12+СВЦЭМ!$D$10+'СЕТ СН'!$H$5-'СЕТ СН'!$H$20</f>
        <v>3865.1274451600002</v>
      </c>
      <c r="G105" s="36">
        <f>SUMIFS(СВЦЭМ!$C$39:$C$782,СВЦЭМ!$A$39:$A$782,$A105,СВЦЭМ!$B$39:$B$782,G$83)+'СЕТ СН'!$H$12+СВЦЭМ!$D$10+'СЕТ СН'!$H$5-'СЕТ СН'!$H$20</f>
        <v>3837.0902622200001</v>
      </c>
      <c r="H105" s="36">
        <f>SUMIFS(СВЦЭМ!$C$39:$C$782,СВЦЭМ!$A$39:$A$782,$A105,СВЦЭМ!$B$39:$B$782,H$83)+'СЕТ СН'!$H$12+СВЦЭМ!$D$10+'СЕТ СН'!$H$5-'СЕТ СН'!$H$20</f>
        <v>3816.1161108199999</v>
      </c>
      <c r="I105" s="36">
        <f>SUMIFS(СВЦЭМ!$C$39:$C$782,СВЦЭМ!$A$39:$A$782,$A105,СВЦЭМ!$B$39:$B$782,I$83)+'СЕТ СН'!$H$12+СВЦЭМ!$D$10+'СЕТ СН'!$H$5-'СЕТ СН'!$H$20</f>
        <v>3759.8616595799999</v>
      </c>
      <c r="J105" s="36">
        <f>SUMIFS(СВЦЭМ!$C$39:$C$782,СВЦЭМ!$A$39:$A$782,$A105,СВЦЭМ!$B$39:$B$782,J$83)+'СЕТ СН'!$H$12+СВЦЭМ!$D$10+'СЕТ СН'!$H$5-'СЕТ СН'!$H$20</f>
        <v>3723.9206085999999</v>
      </c>
      <c r="K105" s="36">
        <f>SUMIFS(СВЦЭМ!$C$39:$C$782,СВЦЭМ!$A$39:$A$782,$A105,СВЦЭМ!$B$39:$B$782,K$83)+'СЕТ СН'!$H$12+СВЦЭМ!$D$10+'СЕТ СН'!$H$5-'СЕТ СН'!$H$20</f>
        <v>3723.5040834199999</v>
      </c>
      <c r="L105" s="36">
        <f>SUMIFS(СВЦЭМ!$C$39:$C$782,СВЦЭМ!$A$39:$A$782,$A105,СВЦЭМ!$B$39:$B$782,L$83)+'СЕТ СН'!$H$12+СВЦЭМ!$D$10+'СЕТ СН'!$H$5-'СЕТ СН'!$H$20</f>
        <v>3735.2598726199999</v>
      </c>
      <c r="M105" s="36">
        <f>SUMIFS(СВЦЭМ!$C$39:$C$782,СВЦЭМ!$A$39:$A$782,$A105,СВЦЭМ!$B$39:$B$782,M$83)+'СЕТ СН'!$H$12+СВЦЭМ!$D$10+'СЕТ СН'!$H$5-'СЕТ СН'!$H$20</f>
        <v>3728.7519404300001</v>
      </c>
      <c r="N105" s="36">
        <f>SUMIFS(СВЦЭМ!$C$39:$C$782,СВЦЭМ!$A$39:$A$782,$A105,СВЦЭМ!$B$39:$B$782,N$83)+'СЕТ СН'!$H$12+СВЦЭМ!$D$10+'СЕТ СН'!$H$5-'СЕТ СН'!$H$20</f>
        <v>3740.6176094800003</v>
      </c>
      <c r="O105" s="36">
        <f>SUMIFS(СВЦЭМ!$C$39:$C$782,СВЦЭМ!$A$39:$A$782,$A105,СВЦЭМ!$B$39:$B$782,O$83)+'СЕТ СН'!$H$12+СВЦЭМ!$D$10+'СЕТ СН'!$H$5-'СЕТ СН'!$H$20</f>
        <v>3792.7948879699998</v>
      </c>
      <c r="P105" s="36">
        <f>SUMIFS(СВЦЭМ!$C$39:$C$782,СВЦЭМ!$A$39:$A$782,$A105,СВЦЭМ!$B$39:$B$782,P$83)+'СЕТ СН'!$H$12+СВЦЭМ!$D$10+'СЕТ СН'!$H$5-'СЕТ СН'!$H$20</f>
        <v>3851.8065805400001</v>
      </c>
      <c r="Q105" s="36">
        <f>SUMIFS(СВЦЭМ!$C$39:$C$782,СВЦЭМ!$A$39:$A$782,$A105,СВЦЭМ!$B$39:$B$782,Q$83)+'СЕТ СН'!$H$12+СВЦЭМ!$D$10+'СЕТ СН'!$H$5-'СЕТ СН'!$H$20</f>
        <v>3867.4466543899998</v>
      </c>
      <c r="R105" s="36">
        <f>SUMIFS(СВЦЭМ!$C$39:$C$782,СВЦЭМ!$A$39:$A$782,$A105,СВЦЭМ!$B$39:$B$782,R$83)+'СЕТ СН'!$H$12+СВЦЭМ!$D$10+'СЕТ СН'!$H$5-'СЕТ СН'!$H$20</f>
        <v>3862.9539911499996</v>
      </c>
      <c r="S105" s="36">
        <f>SUMIFS(СВЦЭМ!$C$39:$C$782,СВЦЭМ!$A$39:$A$782,$A105,СВЦЭМ!$B$39:$B$782,S$83)+'СЕТ СН'!$H$12+СВЦЭМ!$D$10+'СЕТ СН'!$H$5-'СЕТ СН'!$H$20</f>
        <v>3832.8412636799999</v>
      </c>
      <c r="T105" s="36">
        <f>SUMIFS(СВЦЭМ!$C$39:$C$782,СВЦЭМ!$A$39:$A$782,$A105,СВЦЭМ!$B$39:$B$782,T$83)+'СЕТ СН'!$H$12+СВЦЭМ!$D$10+'СЕТ СН'!$H$5-'СЕТ СН'!$H$20</f>
        <v>3757.6169683799999</v>
      </c>
      <c r="U105" s="36">
        <f>SUMIFS(СВЦЭМ!$C$39:$C$782,СВЦЭМ!$A$39:$A$782,$A105,СВЦЭМ!$B$39:$B$782,U$83)+'СЕТ СН'!$H$12+СВЦЭМ!$D$10+'СЕТ СН'!$H$5-'СЕТ СН'!$H$20</f>
        <v>3718.8821154400002</v>
      </c>
      <c r="V105" s="36">
        <f>SUMIFS(СВЦЭМ!$C$39:$C$782,СВЦЭМ!$A$39:$A$782,$A105,СВЦЭМ!$B$39:$B$782,V$83)+'СЕТ СН'!$H$12+СВЦЭМ!$D$10+'СЕТ СН'!$H$5-'СЕТ СН'!$H$20</f>
        <v>3694.6728561999998</v>
      </c>
      <c r="W105" s="36">
        <f>SUMIFS(СВЦЭМ!$C$39:$C$782,СВЦЭМ!$A$39:$A$782,$A105,СВЦЭМ!$B$39:$B$782,W$83)+'СЕТ СН'!$H$12+СВЦЭМ!$D$10+'СЕТ СН'!$H$5-'СЕТ СН'!$H$20</f>
        <v>3695.6210479800002</v>
      </c>
      <c r="X105" s="36">
        <f>SUMIFS(СВЦЭМ!$C$39:$C$782,СВЦЭМ!$A$39:$A$782,$A105,СВЦЭМ!$B$39:$B$782,X$83)+'СЕТ СН'!$H$12+СВЦЭМ!$D$10+'СЕТ СН'!$H$5-'СЕТ СН'!$H$20</f>
        <v>3714.0458839399998</v>
      </c>
      <c r="Y105" s="36">
        <f>SUMIFS(СВЦЭМ!$C$39:$C$782,СВЦЭМ!$A$39:$A$782,$A105,СВЦЭМ!$B$39:$B$782,Y$83)+'СЕТ СН'!$H$12+СВЦЭМ!$D$10+'СЕТ СН'!$H$5-'СЕТ СН'!$H$20</f>
        <v>3730.5279140500002</v>
      </c>
    </row>
    <row r="106" spans="1:25" ht="15.75" x14ac:dyDescent="0.2">
      <c r="A106" s="35">
        <f t="shared" si="2"/>
        <v>44278</v>
      </c>
      <c r="B106" s="36">
        <f>SUMIFS(СВЦЭМ!$C$39:$C$782,СВЦЭМ!$A$39:$A$782,$A106,СВЦЭМ!$B$39:$B$782,B$83)+'СЕТ СН'!$H$12+СВЦЭМ!$D$10+'СЕТ СН'!$H$5-'СЕТ СН'!$H$20</f>
        <v>3736.42236228</v>
      </c>
      <c r="C106" s="36">
        <f>SUMIFS(СВЦЭМ!$C$39:$C$782,СВЦЭМ!$A$39:$A$782,$A106,СВЦЭМ!$B$39:$B$782,C$83)+'СЕТ СН'!$H$12+СВЦЭМ!$D$10+'СЕТ СН'!$H$5-'СЕТ СН'!$H$20</f>
        <v>3797.8820211000002</v>
      </c>
      <c r="D106" s="36">
        <f>SUMIFS(СВЦЭМ!$C$39:$C$782,СВЦЭМ!$A$39:$A$782,$A106,СВЦЭМ!$B$39:$B$782,D$83)+'СЕТ СН'!$H$12+СВЦЭМ!$D$10+'СЕТ СН'!$H$5-'СЕТ СН'!$H$20</f>
        <v>3848.2597729700001</v>
      </c>
      <c r="E106" s="36">
        <f>SUMIFS(СВЦЭМ!$C$39:$C$782,СВЦЭМ!$A$39:$A$782,$A106,СВЦЭМ!$B$39:$B$782,E$83)+'СЕТ СН'!$H$12+СВЦЭМ!$D$10+'СЕТ СН'!$H$5-'СЕТ СН'!$H$20</f>
        <v>3855.73047288</v>
      </c>
      <c r="F106" s="36">
        <f>SUMIFS(СВЦЭМ!$C$39:$C$782,СВЦЭМ!$A$39:$A$782,$A106,СВЦЭМ!$B$39:$B$782,F$83)+'СЕТ СН'!$H$12+СВЦЭМ!$D$10+'СЕТ СН'!$H$5-'СЕТ СН'!$H$20</f>
        <v>3849.8351612599999</v>
      </c>
      <c r="G106" s="36">
        <f>SUMIFS(СВЦЭМ!$C$39:$C$782,СВЦЭМ!$A$39:$A$782,$A106,СВЦЭМ!$B$39:$B$782,G$83)+'СЕТ СН'!$H$12+СВЦЭМ!$D$10+'СЕТ СН'!$H$5-'СЕТ СН'!$H$20</f>
        <v>3828.5588671699998</v>
      </c>
      <c r="H106" s="36">
        <f>SUMIFS(СВЦЭМ!$C$39:$C$782,СВЦЭМ!$A$39:$A$782,$A106,СВЦЭМ!$B$39:$B$782,H$83)+'СЕТ СН'!$H$12+СВЦЭМ!$D$10+'СЕТ СН'!$H$5-'СЕТ СН'!$H$20</f>
        <v>3808.2790957699999</v>
      </c>
      <c r="I106" s="36">
        <f>SUMIFS(СВЦЭМ!$C$39:$C$782,СВЦЭМ!$A$39:$A$782,$A106,СВЦЭМ!$B$39:$B$782,I$83)+'СЕТ СН'!$H$12+СВЦЭМ!$D$10+'СЕТ СН'!$H$5-'СЕТ СН'!$H$20</f>
        <v>3747.8389582999998</v>
      </c>
      <c r="J106" s="36">
        <f>SUMIFS(СВЦЭМ!$C$39:$C$782,СВЦЭМ!$A$39:$A$782,$A106,СВЦЭМ!$B$39:$B$782,J$83)+'СЕТ СН'!$H$12+СВЦЭМ!$D$10+'СЕТ СН'!$H$5-'СЕТ СН'!$H$20</f>
        <v>3701.40735378</v>
      </c>
      <c r="K106" s="36">
        <f>SUMIFS(СВЦЭМ!$C$39:$C$782,СВЦЭМ!$A$39:$A$782,$A106,СВЦЭМ!$B$39:$B$782,K$83)+'СЕТ СН'!$H$12+СВЦЭМ!$D$10+'СЕТ СН'!$H$5-'СЕТ СН'!$H$20</f>
        <v>3677.35795667</v>
      </c>
      <c r="L106" s="36">
        <f>SUMIFS(СВЦЭМ!$C$39:$C$782,СВЦЭМ!$A$39:$A$782,$A106,СВЦЭМ!$B$39:$B$782,L$83)+'СЕТ СН'!$H$12+СВЦЭМ!$D$10+'СЕТ СН'!$H$5-'СЕТ СН'!$H$20</f>
        <v>3716.5484017899998</v>
      </c>
      <c r="M106" s="36">
        <f>SUMIFS(СВЦЭМ!$C$39:$C$782,СВЦЭМ!$A$39:$A$782,$A106,СВЦЭМ!$B$39:$B$782,M$83)+'СЕТ СН'!$H$12+СВЦЭМ!$D$10+'СЕТ СН'!$H$5-'СЕТ СН'!$H$20</f>
        <v>3729.3219770999999</v>
      </c>
      <c r="N106" s="36">
        <f>SUMIFS(СВЦЭМ!$C$39:$C$782,СВЦЭМ!$A$39:$A$782,$A106,СВЦЭМ!$B$39:$B$782,N$83)+'СЕТ СН'!$H$12+СВЦЭМ!$D$10+'СЕТ СН'!$H$5-'СЕТ СН'!$H$20</f>
        <v>3770.5450140000003</v>
      </c>
      <c r="O106" s="36">
        <f>SUMIFS(СВЦЭМ!$C$39:$C$782,СВЦЭМ!$A$39:$A$782,$A106,СВЦЭМ!$B$39:$B$782,O$83)+'СЕТ СН'!$H$12+СВЦЭМ!$D$10+'СЕТ СН'!$H$5-'СЕТ СН'!$H$20</f>
        <v>3803.0090194200002</v>
      </c>
      <c r="P106" s="36">
        <f>SUMIFS(СВЦЭМ!$C$39:$C$782,СВЦЭМ!$A$39:$A$782,$A106,СВЦЭМ!$B$39:$B$782,P$83)+'СЕТ СН'!$H$12+СВЦЭМ!$D$10+'СЕТ СН'!$H$5-'СЕТ СН'!$H$20</f>
        <v>3827.5938410199997</v>
      </c>
      <c r="Q106" s="36">
        <f>SUMIFS(СВЦЭМ!$C$39:$C$782,СВЦЭМ!$A$39:$A$782,$A106,СВЦЭМ!$B$39:$B$782,Q$83)+'СЕТ СН'!$H$12+СВЦЭМ!$D$10+'СЕТ СН'!$H$5-'СЕТ СН'!$H$20</f>
        <v>3845.3068386799996</v>
      </c>
      <c r="R106" s="36">
        <f>SUMIFS(СВЦЭМ!$C$39:$C$782,СВЦЭМ!$A$39:$A$782,$A106,СВЦЭМ!$B$39:$B$782,R$83)+'СЕТ СН'!$H$12+СВЦЭМ!$D$10+'СЕТ СН'!$H$5-'СЕТ СН'!$H$20</f>
        <v>3835.7595073299999</v>
      </c>
      <c r="S106" s="36">
        <f>SUMIFS(СВЦЭМ!$C$39:$C$782,СВЦЭМ!$A$39:$A$782,$A106,СВЦЭМ!$B$39:$B$782,S$83)+'СЕТ СН'!$H$12+СВЦЭМ!$D$10+'СЕТ СН'!$H$5-'СЕТ СН'!$H$20</f>
        <v>3799.4870559299998</v>
      </c>
      <c r="T106" s="36">
        <f>SUMIFS(СВЦЭМ!$C$39:$C$782,СВЦЭМ!$A$39:$A$782,$A106,СВЦЭМ!$B$39:$B$782,T$83)+'СЕТ СН'!$H$12+СВЦЭМ!$D$10+'СЕТ СН'!$H$5-'СЕТ СН'!$H$20</f>
        <v>3722.5961022699998</v>
      </c>
      <c r="U106" s="36">
        <f>SUMIFS(СВЦЭМ!$C$39:$C$782,СВЦЭМ!$A$39:$A$782,$A106,СВЦЭМ!$B$39:$B$782,U$83)+'СЕТ СН'!$H$12+СВЦЭМ!$D$10+'СЕТ СН'!$H$5-'СЕТ СН'!$H$20</f>
        <v>3676.6066423000002</v>
      </c>
      <c r="V106" s="36">
        <f>SUMIFS(СВЦЭМ!$C$39:$C$782,СВЦЭМ!$A$39:$A$782,$A106,СВЦЭМ!$B$39:$B$782,V$83)+'СЕТ СН'!$H$12+СВЦЭМ!$D$10+'СЕТ СН'!$H$5-'СЕТ СН'!$H$20</f>
        <v>3690.5120465199998</v>
      </c>
      <c r="W106" s="36">
        <f>SUMIFS(СВЦЭМ!$C$39:$C$782,СВЦЭМ!$A$39:$A$782,$A106,СВЦЭМ!$B$39:$B$782,W$83)+'СЕТ СН'!$H$12+СВЦЭМ!$D$10+'СЕТ СН'!$H$5-'СЕТ СН'!$H$20</f>
        <v>3672.9774801600001</v>
      </c>
      <c r="X106" s="36">
        <f>SUMIFS(СВЦЭМ!$C$39:$C$782,СВЦЭМ!$A$39:$A$782,$A106,СВЦЭМ!$B$39:$B$782,X$83)+'СЕТ СН'!$H$12+СВЦЭМ!$D$10+'СЕТ СН'!$H$5-'СЕТ СН'!$H$20</f>
        <v>3689.0756321700001</v>
      </c>
      <c r="Y106" s="36">
        <f>SUMIFS(СВЦЭМ!$C$39:$C$782,СВЦЭМ!$A$39:$A$782,$A106,СВЦЭМ!$B$39:$B$782,Y$83)+'СЕТ СН'!$H$12+СВЦЭМ!$D$10+'СЕТ СН'!$H$5-'СЕТ СН'!$H$20</f>
        <v>3704.76299973</v>
      </c>
    </row>
    <row r="107" spans="1:25" ht="15.75" x14ac:dyDescent="0.2">
      <c r="A107" s="35">
        <f t="shared" si="2"/>
        <v>44279</v>
      </c>
      <c r="B107" s="36">
        <f>SUMIFS(СВЦЭМ!$C$39:$C$782,СВЦЭМ!$A$39:$A$782,$A107,СВЦЭМ!$B$39:$B$782,B$83)+'СЕТ СН'!$H$12+СВЦЭМ!$D$10+'СЕТ СН'!$H$5-'СЕТ СН'!$H$20</f>
        <v>3748.0220024999999</v>
      </c>
      <c r="C107" s="36">
        <f>SUMIFS(СВЦЭМ!$C$39:$C$782,СВЦЭМ!$A$39:$A$782,$A107,СВЦЭМ!$B$39:$B$782,C$83)+'СЕТ СН'!$H$12+СВЦЭМ!$D$10+'СЕТ СН'!$H$5-'СЕТ СН'!$H$20</f>
        <v>3797.8083363699998</v>
      </c>
      <c r="D107" s="36">
        <f>SUMIFS(СВЦЭМ!$C$39:$C$782,СВЦЭМ!$A$39:$A$782,$A107,СВЦЭМ!$B$39:$B$782,D$83)+'СЕТ СН'!$H$12+СВЦЭМ!$D$10+'СЕТ СН'!$H$5-'СЕТ СН'!$H$20</f>
        <v>3847.2132781099999</v>
      </c>
      <c r="E107" s="36">
        <f>SUMIFS(СВЦЭМ!$C$39:$C$782,СВЦЭМ!$A$39:$A$782,$A107,СВЦЭМ!$B$39:$B$782,E$83)+'СЕТ СН'!$H$12+СВЦЭМ!$D$10+'СЕТ СН'!$H$5-'СЕТ СН'!$H$20</f>
        <v>3862.7422888699998</v>
      </c>
      <c r="F107" s="36">
        <f>SUMIFS(СВЦЭМ!$C$39:$C$782,СВЦЭМ!$A$39:$A$782,$A107,СВЦЭМ!$B$39:$B$782,F$83)+'СЕТ СН'!$H$12+СВЦЭМ!$D$10+'СЕТ СН'!$H$5-'СЕТ СН'!$H$20</f>
        <v>3858.6063519099998</v>
      </c>
      <c r="G107" s="36">
        <f>SUMIFS(СВЦЭМ!$C$39:$C$782,СВЦЭМ!$A$39:$A$782,$A107,СВЦЭМ!$B$39:$B$782,G$83)+'СЕТ СН'!$H$12+СВЦЭМ!$D$10+'СЕТ СН'!$H$5-'СЕТ СН'!$H$20</f>
        <v>3835.4327341600001</v>
      </c>
      <c r="H107" s="36">
        <f>SUMIFS(СВЦЭМ!$C$39:$C$782,СВЦЭМ!$A$39:$A$782,$A107,СВЦЭМ!$B$39:$B$782,H$83)+'СЕТ СН'!$H$12+СВЦЭМ!$D$10+'СЕТ СН'!$H$5-'СЕТ СН'!$H$20</f>
        <v>3810.8976478699997</v>
      </c>
      <c r="I107" s="36">
        <f>SUMIFS(СВЦЭМ!$C$39:$C$782,СВЦЭМ!$A$39:$A$782,$A107,СВЦЭМ!$B$39:$B$782,I$83)+'СЕТ СН'!$H$12+СВЦЭМ!$D$10+'СЕТ СН'!$H$5-'СЕТ СН'!$H$20</f>
        <v>3761.1949008499996</v>
      </c>
      <c r="J107" s="36">
        <f>SUMIFS(СВЦЭМ!$C$39:$C$782,СВЦЭМ!$A$39:$A$782,$A107,СВЦЭМ!$B$39:$B$782,J$83)+'СЕТ СН'!$H$12+СВЦЭМ!$D$10+'СЕТ СН'!$H$5-'СЕТ СН'!$H$20</f>
        <v>3711.0077713000001</v>
      </c>
      <c r="K107" s="36">
        <f>SUMIFS(СВЦЭМ!$C$39:$C$782,СВЦЭМ!$A$39:$A$782,$A107,СВЦЭМ!$B$39:$B$782,K$83)+'СЕТ СН'!$H$12+СВЦЭМ!$D$10+'СЕТ СН'!$H$5-'СЕТ СН'!$H$20</f>
        <v>3677.1612916300001</v>
      </c>
      <c r="L107" s="36">
        <f>SUMIFS(СВЦЭМ!$C$39:$C$782,СВЦЭМ!$A$39:$A$782,$A107,СВЦЭМ!$B$39:$B$782,L$83)+'СЕТ СН'!$H$12+СВЦЭМ!$D$10+'СЕТ СН'!$H$5-'СЕТ СН'!$H$20</f>
        <v>3709.3132584300001</v>
      </c>
      <c r="M107" s="36">
        <f>SUMIFS(СВЦЭМ!$C$39:$C$782,СВЦЭМ!$A$39:$A$782,$A107,СВЦЭМ!$B$39:$B$782,M$83)+'СЕТ СН'!$H$12+СВЦЭМ!$D$10+'СЕТ СН'!$H$5-'СЕТ СН'!$H$20</f>
        <v>3698.21852911</v>
      </c>
      <c r="N107" s="36">
        <f>SUMIFS(СВЦЭМ!$C$39:$C$782,СВЦЭМ!$A$39:$A$782,$A107,СВЦЭМ!$B$39:$B$782,N$83)+'СЕТ СН'!$H$12+СВЦЭМ!$D$10+'СЕТ СН'!$H$5-'СЕТ СН'!$H$20</f>
        <v>3719.1731528800001</v>
      </c>
      <c r="O107" s="36">
        <f>SUMIFS(СВЦЭМ!$C$39:$C$782,СВЦЭМ!$A$39:$A$782,$A107,СВЦЭМ!$B$39:$B$782,O$83)+'СЕТ СН'!$H$12+СВЦЭМ!$D$10+'СЕТ СН'!$H$5-'СЕТ СН'!$H$20</f>
        <v>3759.6480630099995</v>
      </c>
      <c r="P107" s="36">
        <f>SUMIFS(СВЦЭМ!$C$39:$C$782,СВЦЭМ!$A$39:$A$782,$A107,СВЦЭМ!$B$39:$B$782,P$83)+'СЕТ СН'!$H$12+СВЦЭМ!$D$10+'СЕТ СН'!$H$5-'СЕТ СН'!$H$20</f>
        <v>3798.6659372899999</v>
      </c>
      <c r="Q107" s="36">
        <f>SUMIFS(СВЦЭМ!$C$39:$C$782,СВЦЭМ!$A$39:$A$782,$A107,СВЦЭМ!$B$39:$B$782,Q$83)+'СЕТ СН'!$H$12+СВЦЭМ!$D$10+'СЕТ СН'!$H$5-'СЕТ СН'!$H$20</f>
        <v>3820.9227333299996</v>
      </c>
      <c r="R107" s="36">
        <f>SUMIFS(СВЦЭМ!$C$39:$C$782,СВЦЭМ!$A$39:$A$782,$A107,СВЦЭМ!$B$39:$B$782,R$83)+'СЕТ СН'!$H$12+СВЦЭМ!$D$10+'СЕТ СН'!$H$5-'СЕТ СН'!$H$20</f>
        <v>3810.0451768399998</v>
      </c>
      <c r="S107" s="36">
        <f>SUMIFS(СВЦЭМ!$C$39:$C$782,СВЦЭМ!$A$39:$A$782,$A107,СВЦЭМ!$B$39:$B$782,S$83)+'СЕТ СН'!$H$12+СВЦЭМ!$D$10+'СЕТ СН'!$H$5-'СЕТ СН'!$H$20</f>
        <v>3765.61579867</v>
      </c>
      <c r="T107" s="36">
        <f>SUMIFS(СВЦЭМ!$C$39:$C$782,СВЦЭМ!$A$39:$A$782,$A107,СВЦЭМ!$B$39:$B$782,T$83)+'СЕТ СН'!$H$12+СВЦЭМ!$D$10+'СЕТ СН'!$H$5-'СЕТ СН'!$H$20</f>
        <v>3686.5920057600001</v>
      </c>
      <c r="U107" s="36">
        <f>SUMIFS(СВЦЭМ!$C$39:$C$782,СВЦЭМ!$A$39:$A$782,$A107,СВЦЭМ!$B$39:$B$782,U$83)+'СЕТ СН'!$H$12+СВЦЭМ!$D$10+'СЕТ СН'!$H$5-'СЕТ СН'!$H$20</f>
        <v>3645.9614803099998</v>
      </c>
      <c r="V107" s="36">
        <f>SUMIFS(СВЦЭМ!$C$39:$C$782,СВЦЭМ!$A$39:$A$782,$A107,СВЦЭМ!$B$39:$B$782,V$83)+'СЕТ СН'!$H$12+СВЦЭМ!$D$10+'СЕТ СН'!$H$5-'СЕТ СН'!$H$20</f>
        <v>3655.8580590299998</v>
      </c>
      <c r="W107" s="36">
        <f>SUMIFS(СВЦЭМ!$C$39:$C$782,СВЦЭМ!$A$39:$A$782,$A107,СВЦЭМ!$B$39:$B$782,W$83)+'СЕТ СН'!$H$12+СВЦЭМ!$D$10+'СЕТ СН'!$H$5-'СЕТ СН'!$H$20</f>
        <v>3645.05427035</v>
      </c>
      <c r="X107" s="36">
        <f>SUMIFS(СВЦЭМ!$C$39:$C$782,СВЦЭМ!$A$39:$A$782,$A107,СВЦЭМ!$B$39:$B$782,X$83)+'СЕТ СН'!$H$12+СВЦЭМ!$D$10+'СЕТ СН'!$H$5-'СЕТ СН'!$H$20</f>
        <v>3652.9489932199999</v>
      </c>
      <c r="Y107" s="36">
        <f>SUMIFS(СВЦЭМ!$C$39:$C$782,СВЦЭМ!$A$39:$A$782,$A107,СВЦЭМ!$B$39:$B$782,Y$83)+'СЕТ СН'!$H$12+СВЦЭМ!$D$10+'СЕТ СН'!$H$5-'СЕТ СН'!$H$20</f>
        <v>3661.8212581799999</v>
      </c>
    </row>
    <row r="108" spans="1:25" ht="15.75" x14ac:dyDescent="0.2">
      <c r="A108" s="35">
        <f t="shared" si="2"/>
        <v>44280</v>
      </c>
      <c r="B108" s="36">
        <f>SUMIFS(СВЦЭМ!$C$39:$C$782,СВЦЭМ!$A$39:$A$782,$A108,СВЦЭМ!$B$39:$B$782,B$83)+'СЕТ СН'!$H$12+СВЦЭМ!$D$10+'СЕТ СН'!$H$5-'СЕТ СН'!$H$20</f>
        <v>3722.83358929</v>
      </c>
      <c r="C108" s="36">
        <f>SUMIFS(СВЦЭМ!$C$39:$C$782,СВЦЭМ!$A$39:$A$782,$A108,СВЦЭМ!$B$39:$B$782,C$83)+'СЕТ СН'!$H$12+СВЦЭМ!$D$10+'СЕТ СН'!$H$5-'СЕТ СН'!$H$20</f>
        <v>3767.2299148499997</v>
      </c>
      <c r="D108" s="36">
        <f>SUMIFS(СВЦЭМ!$C$39:$C$782,СВЦЭМ!$A$39:$A$782,$A108,СВЦЭМ!$B$39:$B$782,D$83)+'СЕТ СН'!$H$12+СВЦЭМ!$D$10+'СЕТ СН'!$H$5-'СЕТ СН'!$H$20</f>
        <v>3823.45143302</v>
      </c>
      <c r="E108" s="36">
        <f>SUMIFS(СВЦЭМ!$C$39:$C$782,СВЦЭМ!$A$39:$A$782,$A108,СВЦЭМ!$B$39:$B$782,E$83)+'СЕТ СН'!$H$12+СВЦЭМ!$D$10+'СЕТ СН'!$H$5-'СЕТ СН'!$H$20</f>
        <v>3842.1291088899998</v>
      </c>
      <c r="F108" s="36">
        <f>SUMIFS(СВЦЭМ!$C$39:$C$782,СВЦЭМ!$A$39:$A$782,$A108,СВЦЭМ!$B$39:$B$782,F$83)+'СЕТ СН'!$H$12+СВЦЭМ!$D$10+'СЕТ СН'!$H$5-'СЕТ СН'!$H$20</f>
        <v>3843.5603323300002</v>
      </c>
      <c r="G108" s="36">
        <f>SUMIFS(СВЦЭМ!$C$39:$C$782,СВЦЭМ!$A$39:$A$782,$A108,СВЦЭМ!$B$39:$B$782,G$83)+'СЕТ СН'!$H$12+СВЦЭМ!$D$10+'СЕТ СН'!$H$5-'СЕТ СН'!$H$20</f>
        <v>3823.60591303</v>
      </c>
      <c r="H108" s="36">
        <f>SUMIFS(СВЦЭМ!$C$39:$C$782,СВЦЭМ!$A$39:$A$782,$A108,СВЦЭМ!$B$39:$B$782,H$83)+'СЕТ СН'!$H$12+СВЦЭМ!$D$10+'СЕТ СН'!$H$5-'СЕТ СН'!$H$20</f>
        <v>3783.47540579</v>
      </c>
      <c r="I108" s="36">
        <f>SUMIFS(СВЦЭМ!$C$39:$C$782,СВЦЭМ!$A$39:$A$782,$A108,СВЦЭМ!$B$39:$B$782,I$83)+'СЕТ СН'!$H$12+СВЦЭМ!$D$10+'СЕТ СН'!$H$5-'СЕТ СН'!$H$20</f>
        <v>3721.6029791599999</v>
      </c>
      <c r="J108" s="36">
        <f>SUMIFS(СВЦЭМ!$C$39:$C$782,СВЦЭМ!$A$39:$A$782,$A108,СВЦЭМ!$B$39:$B$782,J$83)+'СЕТ СН'!$H$12+СВЦЭМ!$D$10+'СЕТ СН'!$H$5-'СЕТ СН'!$H$20</f>
        <v>3679.5995382700003</v>
      </c>
      <c r="K108" s="36">
        <f>SUMIFS(СВЦЭМ!$C$39:$C$782,СВЦЭМ!$A$39:$A$782,$A108,СВЦЭМ!$B$39:$B$782,K$83)+'СЕТ СН'!$H$12+СВЦЭМ!$D$10+'СЕТ СН'!$H$5-'СЕТ СН'!$H$20</f>
        <v>3671.6240075800001</v>
      </c>
      <c r="L108" s="36">
        <f>SUMIFS(СВЦЭМ!$C$39:$C$782,СВЦЭМ!$A$39:$A$782,$A108,СВЦЭМ!$B$39:$B$782,L$83)+'СЕТ СН'!$H$12+СВЦЭМ!$D$10+'СЕТ СН'!$H$5-'СЕТ СН'!$H$20</f>
        <v>3691.6151227800001</v>
      </c>
      <c r="M108" s="36">
        <f>SUMIFS(СВЦЭМ!$C$39:$C$782,СВЦЭМ!$A$39:$A$782,$A108,СВЦЭМ!$B$39:$B$782,M$83)+'СЕТ СН'!$H$12+СВЦЭМ!$D$10+'СЕТ СН'!$H$5-'СЕТ СН'!$H$20</f>
        <v>3690.9210507299999</v>
      </c>
      <c r="N108" s="36">
        <f>SUMIFS(СВЦЭМ!$C$39:$C$782,СВЦЭМ!$A$39:$A$782,$A108,СВЦЭМ!$B$39:$B$782,N$83)+'СЕТ СН'!$H$12+СВЦЭМ!$D$10+'СЕТ СН'!$H$5-'СЕТ СН'!$H$20</f>
        <v>3711.2100904899999</v>
      </c>
      <c r="O108" s="36">
        <f>SUMIFS(СВЦЭМ!$C$39:$C$782,СВЦЭМ!$A$39:$A$782,$A108,СВЦЭМ!$B$39:$B$782,O$83)+'СЕТ СН'!$H$12+СВЦЭМ!$D$10+'СЕТ СН'!$H$5-'СЕТ СН'!$H$20</f>
        <v>3745.8562679900001</v>
      </c>
      <c r="P108" s="36">
        <f>SUMIFS(СВЦЭМ!$C$39:$C$782,СВЦЭМ!$A$39:$A$782,$A108,СВЦЭМ!$B$39:$B$782,P$83)+'СЕТ СН'!$H$12+СВЦЭМ!$D$10+'СЕТ СН'!$H$5-'СЕТ СН'!$H$20</f>
        <v>3792.9591556300002</v>
      </c>
      <c r="Q108" s="36">
        <f>SUMIFS(СВЦЭМ!$C$39:$C$782,СВЦЭМ!$A$39:$A$782,$A108,СВЦЭМ!$B$39:$B$782,Q$83)+'СЕТ СН'!$H$12+СВЦЭМ!$D$10+'СЕТ СН'!$H$5-'СЕТ СН'!$H$20</f>
        <v>3820.6254138899999</v>
      </c>
      <c r="R108" s="36">
        <f>SUMIFS(СВЦЭМ!$C$39:$C$782,СВЦЭМ!$A$39:$A$782,$A108,СВЦЭМ!$B$39:$B$782,R$83)+'СЕТ СН'!$H$12+СВЦЭМ!$D$10+'СЕТ СН'!$H$5-'СЕТ СН'!$H$20</f>
        <v>3811.6529980300002</v>
      </c>
      <c r="S108" s="36">
        <f>SUMIFS(СВЦЭМ!$C$39:$C$782,СВЦЭМ!$A$39:$A$782,$A108,СВЦЭМ!$B$39:$B$782,S$83)+'СЕТ СН'!$H$12+СВЦЭМ!$D$10+'СЕТ СН'!$H$5-'СЕТ СН'!$H$20</f>
        <v>3769.3955676699998</v>
      </c>
      <c r="T108" s="36">
        <f>SUMIFS(СВЦЭМ!$C$39:$C$782,СВЦЭМ!$A$39:$A$782,$A108,СВЦЭМ!$B$39:$B$782,T$83)+'СЕТ СН'!$H$12+СВЦЭМ!$D$10+'СЕТ СН'!$H$5-'СЕТ СН'!$H$20</f>
        <v>3692.4348789000001</v>
      </c>
      <c r="U108" s="36">
        <f>SUMIFS(СВЦЭМ!$C$39:$C$782,СВЦЭМ!$A$39:$A$782,$A108,СВЦЭМ!$B$39:$B$782,U$83)+'СЕТ СН'!$H$12+СВЦЭМ!$D$10+'СЕТ СН'!$H$5-'СЕТ СН'!$H$20</f>
        <v>3650.20991757</v>
      </c>
      <c r="V108" s="36">
        <f>SUMIFS(СВЦЭМ!$C$39:$C$782,СВЦЭМ!$A$39:$A$782,$A108,СВЦЭМ!$B$39:$B$782,V$83)+'СЕТ СН'!$H$12+СВЦЭМ!$D$10+'СЕТ СН'!$H$5-'СЕТ СН'!$H$20</f>
        <v>3652.11679933</v>
      </c>
      <c r="W108" s="36">
        <f>SUMIFS(СВЦЭМ!$C$39:$C$782,СВЦЭМ!$A$39:$A$782,$A108,СВЦЭМ!$B$39:$B$782,W$83)+'СЕТ СН'!$H$12+СВЦЭМ!$D$10+'СЕТ СН'!$H$5-'СЕТ СН'!$H$20</f>
        <v>3641.0837820300003</v>
      </c>
      <c r="X108" s="36">
        <f>SUMIFS(СВЦЭМ!$C$39:$C$782,СВЦЭМ!$A$39:$A$782,$A108,СВЦЭМ!$B$39:$B$782,X$83)+'СЕТ СН'!$H$12+СВЦЭМ!$D$10+'СЕТ СН'!$H$5-'СЕТ СН'!$H$20</f>
        <v>3664.5036902800002</v>
      </c>
      <c r="Y108" s="36">
        <f>SUMIFS(СВЦЭМ!$C$39:$C$782,СВЦЭМ!$A$39:$A$782,$A108,СВЦЭМ!$B$39:$B$782,Y$83)+'СЕТ СН'!$H$12+СВЦЭМ!$D$10+'СЕТ СН'!$H$5-'СЕТ СН'!$H$20</f>
        <v>3693.1967627200002</v>
      </c>
    </row>
    <row r="109" spans="1:25" ht="15.75" x14ac:dyDescent="0.2">
      <c r="A109" s="35">
        <f t="shared" si="2"/>
        <v>44281</v>
      </c>
      <c r="B109" s="36">
        <f>SUMIFS(СВЦЭМ!$C$39:$C$782,СВЦЭМ!$A$39:$A$782,$A109,СВЦЭМ!$B$39:$B$782,B$83)+'СЕТ СН'!$H$12+СВЦЭМ!$D$10+'СЕТ СН'!$H$5-'СЕТ СН'!$H$20</f>
        <v>3773.0397940000003</v>
      </c>
      <c r="C109" s="36">
        <f>SUMIFS(СВЦЭМ!$C$39:$C$782,СВЦЭМ!$A$39:$A$782,$A109,СВЦЭМ!$B$39:$B$782,C$83)+'СЕТ СН'!$H$12+СВЦЭМ!$D$10+'СЕТ СН'!$H$5-'СЕТ СН'!$H$20</f>
        <v>3834.4948843499997</v>
      </c>
      <c r="D109" s="36">
        <f>SUMIFS(СВЦЭМ!$C$39:$C$782,СВЦЭМ!$A$39:$A$782,$A109,СВЦЭМ!$B$39:$B$782,D$83)+'СЕТ СН'!$H$12+СВЦЭМ!$D$10+'СЕТ СН'!$H$5-'СЕТ СН'!$H$20</f>
        <v>3897.0345872299999</v>
      </c>
      <c r="E109" s="36">
        <f>SUMIFS(СВЦЭМ!$C$39:$C$782,СВЦЭМ!$A$39:$A$782,$A109,СВЦЭМ!$B$39:$B$782,E$83)+'СЕТ СН'!$H$12+СВЦЭМ!$D$10+'СЕТ СН'!$H$5-'СЕТ СН'!$H$20</f>
        <v>3915.8666370800001</v>
      </c>
      <c r="F109" s="36">
        <f>SUMIFS(СВЦЭМ!$C$39:$C$782,СВЦЭМ!$A$39:$A$782,$A109,СВЦЭМ!$B$39:$B$782,F$83)+'СЕТ СН'!$H$12+СВЦЭМ!$D$10+'СЕТ СН'!$H$5-'СЕТ СН'!$H$20</f>
        <v>3912.8495051599998</v>
      </c>
      <c r="G109" s="36">
        <f>SUMIFS(СВЦЭМ!$C$39:$C$782,СВЦЭМ!$A$39:$A$782,$A109,СВЦЭМ!$B$39:$B$782,G$83)+'СЕТ СН'!$H$12+СВЦЭМ!$D$10+'СЕТ СН'!$H$5-'СЕТ СН'!$H$20</f>
        <v>3898.7005160099998</v>
      </c>
      <c r="H109" s="36">
        <f>SUMIFS(СВЦЭМ!$C$39:$C$782,СВЦЭМ!$A$39:$A$782,$A109,СВЦЭМ!$B$39:$B$782,H$83)+'СЕТ СН'!$H$12+СВЦЭМ!$D$10+'СЕТ СН'!$H$5-'СЕТ СН'!$H$20</f>
        <v>3876.6747776599996</v>
      </c>
      <c r="I109" s="36">
        <f>SUMIFS(СВЦЭМ!$C$39:$C$782,СВЦЭМ!$A$39:$A$782,$A109,СВЦЭМ!$B$39:$B$782,I$83)+'СЕТ СН'!$H$12+СВЦЭМ!$D$10+'СЕТ СН'!$H$5-'СЕТ СН'!$H$20</f>
        <v>4736.1646894900005</v>
      </c>
      <c r="J109" s="36">
        <f>SUMIFS(СВЦЭМ!$C$39:$C$782,СВЦЭМ!$A$39:$A$782,$A109,СВЦЭМ!$B$39:$B$782,J$83)+'СЕТ СН'!$H$12+СВЦЭМ!$D$10+'СЕТ СН'!$H$5-'СЕТ СН'!$H$20</f>
        <v>3732.1738746700003</v>
      </c>
      <c r="K109" s="36">
        <f>SUMIFS(СВЦЭМ!$C$39:$C$782,СВЦЭМ!$A$39:$A$782,$A109,СВЦЭМ!$B$39:$B$782,K$83)+'СЕТ СН'!$H$12+СВЦЭМ!$D$10+'СЕТ СН'!$H$5-'СЕТ СН'!$H$20</f>
        <v>3713.9822515699998</v>
      </c>
      <c r="L109" s="36">
        <f>SUMIFS(СВЦЭМ!$C$39:$C$782,СВЦЭМ!$A$39:$A$782,$A109,СВЦЭМ!$B$39:$B$782,L$83)+'СЕТ СН'!$H$12+СВЦЭМ!$D$10+'СЕТ СН'!$H$5-'СЕТ СН'!$H$20</f>
        <v>3706.1232077499999</v>
      </c>
      <c r="M109" s="36">
        <f>SUMIFS(СВЦЭМ!$C$39:$C$782,СВЦЭМ!$A$39:$A$782,$A109,СВЦЭМ!$B$39:$B$782,M$83)+'СЕТ СН'!$H$12+СВЦЭМ!$D$10+'СЕТ СН'!$H$5-'СЕТ СН'!$H$20</f>
        <v>3705.5792823500001</v>
      </c>
      <c r="N109" s="36">
        <f>SUMIFS(СВЦЭМ!$C$39:$C$782,СВЦЭМ!$A$39:$A$782,$A109,СВЦЭМ!$B$39:$B$782,N$83)+'СЕТ СН'!$H$12+СВЦЭМ!$D$10+'СЕТ СН'!$H$5-'СЕТ СН'!$H$20</f>
        <v>8108.3099120500001</v>
      </c>
      <c r="O109" s="36">
        <f>SUMIFS(СВЦЭМ!$C$39:$C$782,СВЦЭМ!$A$39:$A$782,$A109,СВЦЭМ!$B$39:$B$782,O$83)+'СЕТ СН'!$H$12+СВЦЭМ!$D$10+'СЕТ СН'!$H$5-'СЕТ СН'!$H$20</f>
        <v>4399.1436851799999</v>
      </c>
      <c r="P109" s="36">
        <f>SUMIFS(СВЦЭМ!$C$39:$C$782,СВЦЭМ!$A$39:$A$782,$A109,СВЦЭМ!$B$39:$B$782,P$83)+'СЕТ СН'!$H$12+СВЦЭМ!$D$10+'СЕТ СН'!$H$5-'СЕТ СН'!$H$20</f>
        <v>3942.4185888000002</v>
      </c>
      <c r="Q109" s="36">
        <f>SUMIFS(СВЦЭМ!$C$39:$C$782,СВЦЭМ!$A$39:$A$782,$A109,СВЦЭМ!$B$39:$B$782,Q$83)+'СЕТ СН'!$H$12+СВЦЭМ!$D$10+'СЕТ СН'!$H$5-'СЕТ СН'!$H$20</f>
        <v>3829.2222291899998</v>
      </c>
      <c r="R109" s="36">
        <f>SUMIFS(СВЦЭМ!$C$39:$C$782,СВЦЭМ!$A$39:$A$782,$A109,СВЦЭМ!$B$39:$B$782,R$83)+'СЕТ СН'!$H$12+СВЦЭМ!$D$10+'СЕТ СН'!$H$5-'СЕТ СН'!$H$20</f>
        <v>3782.9577356700001</v>
      </c>
      <c r="S109" s="36">
        <f>SUMIFS(СВЦЭМ!$C$39:$C$782,СВЦЭМ!$A$39:$A$782,$A109,СВЦЭМ!$B$39:$B$782,S$83)+'СЕТ СН'!$H$12+СВЦЭМ!$D$10+'СЕТ СН'!$H$5-'СЕТ СН'!$H$20</f>
        <v>3748.9809945400002</v>
      </c>
      <c r="T109" s="36">
        <f>SUMIFS(СВЦЭМ!$C$39:$C$782,СВЦЭМ!$A$39:$A$782,$A109,СВЦЭМ!$B$39:$B$782,T$83)+'СЕТ СН'!$H$12+СВЦЭМ!$D$10+'СЕТ СН'!$H$5-'СЕТ СН'!$H$20</f>
        <v>3685.5613892400002</v>
      </c>
      <c r="U109" s="36">
        <f>SUMIFS(СВЦЭМ!$C$39:$C$782,СВЦЭМ!$A$39:$A$782,$A109,СВЦЭМ!$B$39:$B$782,U$83)+'СЕТ СН'!$H$12+СВЦЭМ!$D$10+'СЕТ СН'!$H$5-'СЕТ СН'!$H$20</f>
        <v>3651.0545420600001</v>
      </c>
      <c r="V109" s="36">
        <f>SUMIFS(СВЦЭМ!$C$39:$C$782,СВЦЭМ!$A$39:$A$782,$A109,СВЦЭМ!$B$39:$B$782,V$83)+'СЕТ СН'!$H$12+СВЦЭМ!$D$10+'СЕТ СН'!$H$5-'СЕТ СН'!$H$20</f>
        <v>3645.7695841899999</v>
      </c>
      <c r="W109" s="36">
        <f>SUMIFS(СВЦЭМ!$C$39:$C$782,СВЦЭМ!$A$39:$A$782,$A109,СВЦЭМ!$B$39:$B$782,W$83)+'СЕТ СН'!$H$12+СВЦЭМ!$D$10+'СЕТ СН'!$H$5-'СЕТ СН'!$H$20</f>
        <v>3636.3341865299999</v>
      </c>
      <c r="X109" s="36">
        <f>SUMIFS(СВЦЭМ!$C$39:$C$782,СВЦЭМ!$A$39:$A$782,$A109,СВЦЭМ!$B$39:$B$782,X$83)+'СЕТ СН'!$H$12+СВЦЭМ!$D$10+'СЕТ СН'!$H$5-'СЕТ СН'!$H$20</f>
        <v>3659.3717390699999</v>
      </c>
      <c r="Y109" s="36">
        <f>SUMIFS(СВЦЭМ!$C$39:$C$782,СВЦЭМ!$A$39:$A$782,$A109,СВЦЭМ!$B$39:$B$782,Y$83)+'СЕТ СН'!$H$12+СВЦЭМ!$D$10+'СЕТ СН'!$H$5-'СЕТ СН'!$H$20</f>
        <v>3687.0941490200003</v>
      </c>
    </row>
    <row r="110" spans="1:25" ht="15.75" x14ac:dyDescent="0.2">
      <c r="A110" s="35">
        <f t="shared" si="2"/>
        <v>44282</v>
      </c>
      <c r="B110" s="36">
        <f>SUMIFS(СВЦЭМ!$C$39:$C$782,СВЦЭМ!$A$39:$A$782,$A110,СВЦЭМ!$B$39:$B$782,B$83)+'СЕТ СН'!$H$12+СВЦЭМ!$D$10+'СЕТ СН'!$H$5-'СЕТ СН'!$H$20</f>
        <v>3652.38717382</v>
      </c>
      <c r="C110" s="36">
        <f>SUMIFS(СВЦЭМ!$C$39:$C$782,СВЦЭМ!$A$39:$A$782,$A110,СВЦЭМ!$B$39:$B$782,C$83)+'СЕТ СН'!$H$12+СВЦЭМ!$D$10+'СЕТ СН'!$H$5-'СЕТ СН'!$H$20</f>
        <v>3718.0577504799999</v>
      </c>
      <c r="D110" s="36">
        <f>SUMIFS(СВЦЭМ!$C$39:$C$782,СВЦЭМ!$A$39:$A$782,$A110,СВЦЭМ!$B$39:$B$782,D$83)+'СЕТ СН'!$H$12+СВЦЭМ!$D$10+'СЕТ СН'!$H$5-'СЕТ СН'!$H$20</f>
        <v>3775.4091691100002</v>
      </c>
      <c r="E110" s="36">
        <f>SUMIFS(СВЦЭМ!$C$39:$C$782,СВЦЭМ!$A$39:$A$782,$A110,СВЦЭМ!$B$39:$B$782,E$83)+'СЕТ СН'!$H$12+СВЦЭМ!$D$10+'СЕТ СН'!$H$5-'СЕТ СН'!$H$20</f>
        <v>3794.6813245100002</v>
      </c>
      <c r="F110" s="36">
        <f>SUMIFS(СВЦЭМ!$C$39:$C$782,СВЦЭМ!$A$39:$A$782,$A110,СВЦЭМ!$B$39:$B$782,F$83)+'СЕТ СН'!$H$12+СВЦЭМ!$D$10+'СЕТ СН'!$H$5-'СЕТ СН'!$H$20</f>
        <v>3810.80537306</v>
      </c>
      <c r="G110" s="36">
        <f>SUMIFS(СВЦЭМ!$C$39:$C$782,СВЦЭМ!$A$39:$A$782,$A110,СВЦЭМ!$B$39:$B$782,G$83)+'СЕТ СН'!$H$12+СВЦЭМ!$D$10+'СЕТ СН'!$H$5-'СЕТ СН'!$H$20</f>
        <v>3787.6210449600003</v>
      </c>
      <c r="H110" s="36">
        <f>SUMIFS(СВЦЭМ!$C$39:$C$782,СВЦЭМ!$A$39:$A$782,$A110,СВЦЭМ!$B$39:$B$782,H$83)+'СЕТ СН'!$H$12+СВЦЭМ!$D$10+'СЕТ СН'!$H$5-'СЕТ СН'!$H$20</f>
        <v>3767.6157487099999</v>
      </c>
      <c r="I110" s="36">
        <f>SUMIFS(СВЦЭМ!$C$39:$C$782,СВЦЭМ!$A$39:$A$782,$A110,СВЦЭМ!$B$39:$B$782,I$83)+'СЕТ СН'!$H$12+СВЦЭМ!$D$10+'СЕТ СН'!$H$5-'СЕТ СН'!$H$20</f>
        <v>3724.1175957200003</v>
      </c>
      <c r="J110" s="36">
        <f>SUMIFS(СВЦЭМ!$C$39:$C$782,СВЦЭМ!$A$39:$A$782,$A110,СВЦЭМ!$B$39:$B$782,J$83)+'СЕТ СН'!$H$12+СВЦЭМ!$D$10+'СЕТ СН'!$H$5-'СЕТ СН'!$H$20</f>
        <v>3674.5996598399997</v>
      </c>
      <c r="K110" s="36">
        <f>SUMIFS(СВЦЭМ!$C$39:$C$782,СВЦЭМ!$A$39:$A$782,$A110,СВЦЭМ!$B$39:$B$782,K$83)+'СЕТ СН'!$H$12+СВЦЭМ!$D$10+'СЕТ СН'!$H$5-'СЕТ СН'!$H$20</f>
        <v>3643.3417531499999</v>
      </c>
      <c r="L110" s="36">
        <f>SUMIFS(СВЦЭМ!$C$39:$C$782,СВЦЭМ!$A$39:$A$782,$A110,СВЦЭМ!$B$39:$B$782,L$83)+'СЕТ СН'!$H$12+СВЦЭМ!$D$10+'СЕТ СН'!$H$5-'СЕТ СН'!$H$20</f>
        <v>3659.5233729199999</v>
      </c>
      <c r="M110" s="36">
        <f>SUMIFS(СВЦЭМ!$C$39:$C$782,СВЦЭМ!$A$39:$A$782,$A110,СВЦЭМ!$B$39:$B$782,M$83)+'СЕТ СН'!$H$12+СВЦЭМ!$D$10+'СЕТ СН'!$H$5-'СЕТ СН'!$H$20</f>
        <v>3659.0181976700001</v>
      </c>
      <c r="N110" s="36">
        <f>SUMIFS(СВЦЭМ!$C$39:$C$782,СВЦЭМ!$A$39:$A$782,$A110,СВЦЭМ!$B$39:$B$782,N$83)+'СЕТ СН'!$H$12+СВЦЭМ!$D$10+'СЕТ СН'!$H$5-'СЕТ СН'!$H$20</f>
        <v>3667.9776198899999</v>
      </c>
      <c r="O110" s="36">
        <f>SUMIFS(СВЦЭМ!$C$39:$C$782,СВЦЭМ!$A$39:$A$782,$A110,СВЦЭМ!$B$39:$B$782,O$83)+'СЕТ СН'!$H$12+СВЦЭМ!$D$10+'СЕТ СН'!$H$5-'СЕТ СН'!$H$20</f>
        <v>3685.89086051</v>
      </c>
      <c r="P110" s="36">
        <f>SUMIFS(СВЦЭМ!$C$39:$C$782,СВЦЭМ!$A$39:$A$782,$A110,СВЦЭМ!$B$39:$B$782,P$83)+'СЕТ СН'!$H$12+СВЦЭМ!$D$10+'СЕТ СН'!$H$5-'СЕТ СН'!$H$20</f>
        <v>3732.5601873099999</v>
      </c>
      <c r="Q110" s="36">
        <f>SUMIFS(СВЦЭМ!$C$39:$C$782,СВЦЭМ!$A$39:$A$782,$A110,СВЦЭМ!$B$39:$B$782,Q$83)+'СЕТ СН'!$H$12+СВЦЭМ!$D$10+'СЕТ СН'!$H$5-'СЕТ СН'!$H$20</f>
        <v>3761.8118536000002</v>
      </c>
      <c r="R110" s="36">
        <f>SUMIFS(СВЦЭМ!$C$39:$C$782,СВЦЭМ!$A$39:$A$782,$A110,СВЦЭМ!$B$39:$B$782,R$83)+'СЕТ СН'!$H$12+СВЦЭМ!$D$10+'СЕТ СН'!$H$5-'СЕТ СН'!$H$20</f>
        <v>3750.9420889000003</v>
      </c>
      <c r="S110" s="36">
        <f>SUMIFS(СВЦЭМ!$C$39:$C$782,СВЦЭМ!$A$39:$A$782,$A110,СВЦЭМ!$B$39:$B$782,S$83)+'СЕТ СН'!$H$12+СВЦЭМ!$D$10+'СЕТ СН'!$H$5-'СЕТ СН'!$H$20</f>
        <v>3719.3274529199998</v>
      </c>
      <c r="T110" s="36">
        <f>SUMIFS(СВЦЭМ!$C$39:$C$782,СВЦЭМ!$A$39:$A$782,$A110,СВЦЭМ!$B$39:$B$782,T$83)+'СЕТ СН'!$H$12+СВЦЭМ!$D$10+'СЕТ СН'!$H$5-'СЕТ СН'!$H$20</f>
        <v>3652.1663447999999</v>
      </c>
      <c r="U110" s="36">
        <f>SUMIFS(СВЦЭМ!$C$39:$C$782,СВЦЭМ!$A$39:$A$782,$A110,СВЦЭМ!$B$39:$B$782,U$83)+'СЕТ СН'!$H$12+СВЦЭМ!$D$10+'СЕТ СН'!$H$5-'СЕТ СН'!$H$20</f>
        <v>3621.14547287</v>
      </c>
      <c r="V110" s="36">
        <f>SUMIFS(СВЦЭМ!$C$39:$C$782,СВЦЭМ!$A$39:$A$782,$A110,СВЦЭМ!$B$39:$B$782,V$83)+'СЕТ СН'!$H$12+СВЦЭМ!$D$10+'СЕТ СН'!$H$5-'СЕТ СН'!$H$20</f>
        <v>3619.5926067800001</v>
      </c>
      <c r="W110" s="36">
        <f>SUMIFS(СВЦЭМ!$C$39:$C$782,СВЦЭМ!$A$39:$A$782,$A110,СВЦЭМ!$B$39:$B$782,W$83)+'СЕТ СН'!$H$12+СВЦЭМ!$D$10+'СЕТ СН'!$H$5-'СЕТ СН'!$H$20</f>
        <v>3601.8840791100001</v>
      </c>
      <c r="X110" s="36">
        <f>SUMIFS(СВЦЭМ!$C$39:$C$782,СВЦЭМ!$A$39:$A$782,$A110,СВЦЭМ!$B$39:$B$782,X$83)+'СЕТ СН'!$H$12+СВЦЭМ!$D$10+'СЕТ СН'!$H$5-'СЕТ СН'!$H$20</f>
        <v>3620.8718432199998</v>
      </c>
      <c r="Y110" s="36">
        <f>SUMIFS(СВЦЭМ!$C$39:$C$782,СВЦЭМ!$A$39:$A$782,$A110,СВЦЭМ!$B$39:$B$782,Y$83)+'СЕТ СН'!$H$12+СВЦЭМ!$D$10+'СЕТ СН'!$H$5-'СЕТ СН'!$H$20</f>
        <v>3638.5929035999998</v>
      </c>
    </row>
    <row r="111" spans="1:25" ht="15.75" x14ac:dyDescent="0.2">
      <c r="A111" s="35">
        <f t="shared" si="2"/>
        <v>44283</v>
      </c>
      <c r="B111" s="36">
        <f>SUMIFS(СВЦЭМ!$C$39:$C$782,СВЦЭМ!$A$39:$A$782,$A111,СВЦЭМ!$B$39:$B$782,B$83)+'СЕТ СН'!$H$12+СВЦЭМ!$D$10+'СЕТ СН'!$H$5-'СЕТ СН'!$H$20</f>
        <v>3677.3577571999999</v>
      </c>
      <c r="C111" s="36">
        <f>SUMIFS(СВЦЭМ!$C$39:$C$782,СВЦЭМ!$A$39:$A$782,$A111,СВЦЭМ!$B$39:$B$782,C$83)+'СЕТ СН'!$H$12+СВЦЭМ!$D$10+'СЕТ СН'!$H$5-'СЕТ СН'!$H$20</f>
        <v>3756.1372602399997</v>
      </c>
      <c r="D111" s="36">
        <f>SUMIFS(СВЦЭМ!$C$39:$C$782,СВЦЭМ!$A$39:$A$782,$A111,СВЦЭМ!$B$39:$B$782,D$83)+'СЕТ СН'!$H$12+СВЦЭМ!$D$10+'СЕТ СН'!$H$5-'СЕТ СН'!$H$20</f>
        <v>3788.82907884</v>
      </c>
      <c r="E111" s="36">
        <f>SUMIFS(СВЦЭМ!$C$39:$C$782,СВЦЭМ!$A$39:$A$782,$A111,СВЦЭМ!$B$39:$B$782,E$83)+'СЕТ СН'!$H$12+СВЦЭМ!$D$10+'СЕТ СН'!$H$5-'СЕТ СН'!$H$20</f>
        <v>3792.98132652</v>
      </c>
      <c r="F111" s="36">
        <f>SUMIFS(СВЦЭМ!$C$39:$C$782,СВЦЭМ!$A$39:$A$782,$A111,СВЦЭМ!$B$39:$B$782,F$83)+'СЕТ СН'!$H$12+СВЦЭМ!$D$10+'СЕТ СН'!$H$5-'СЕТ СН'!$H$20</f>
        <v>3782.8363178600002</v>
      </c>
      <c r="G111" s="36">
        <f>SUMIFS(СВЦЭМ!$C$39:$C$782,СВЦЭМ!$A$39:$A$782,$A111,СВЦЭМ!$B$39:$B$782,G$83)+'СЕТ СН'!$H$12+СВЦЭМ!$D$10+'СЕТ СН'!$H$5-'СЕТ СН'!$H$20</f>
        <v>3754.2131255200002</v>
      </c>
      <c r="H111" s="36">
        <f>SUMIFS(СВЦЭМ!$C$39:$C$782,СВЦЭМ!$A$39:$A$782,$A111,СВЦЭМ!$B$39:$B$782,H$83)+'СЕТ СН'!$H$12+СВЦЭМ!$D$10+'СЕТ СН'!$H$5-'СЕТ СН'!$H$20</f>
        <v>3735.3794224499998</v>
      </c>
      <c r="I111" s="36">
        <f>SUMIFS(СВЦЭМ!$C$39:$C$782,СВЦЭМ!$A$39:$A$782,$A111,СВЦЭМ!$B$39:$B$782,I$83)+'СЕТ СН'!$H$12+СВЦЭМ!$D$10+'СЕТ СН'!$H$5-'СЕТ СН'!$H$20</f>
        <v>3704.80085951</v>
      </c>
      <c r="J111" s="36">
        <f>SUMIFS(СВЦЭМ!$C$39:$C$782,СВЦЭМ!$A$39:$A$782,$A111,СВЦЭМ!$B$39:$B$782,J$83)+'СЕТ СН'!$H$12+СВЦЭМ!$D$10+'СЕТ СН'!$H$5-'СЕТ СН'!$H$20</f>
        <v>3623.3465201099998</v>
      </c>
      <c r="K111" s="36">
        <f>SUMIFS(СВЦЭМ!$C$39:$C$782,СВЦЭМ!$A$39:$A$782,$A111,СВЦЭМ!$B$39:$B$782,K$83)+'СЕТ СН'!$H$12+СВЦЭМ!$D$10+'СЕТ СН'!$H$5-'СЕТ СН'!$H$20</f>
        <v>3607.8699679299998</v>
      </c>
      <c r="L111" s="36">
        <f>SUMIFS(СВЦЭМ!$C$39:$C$782,СВЦЭМ!$A$39:$A$782,$A111,СВЦЭМ!$B$39:$B$782,L$83)+'СЕТ СН'!$H$12+СВЦЭМ!$D$10+'СЕТ СН'!$H$5-'СЕТ СН'!$H$20</f>
        <v>3645.5060479700001</v>
      </c>
      <c r="M111" s="36">
        <f>SUMIFS(СВЦЭМ!$C$39:$C$782,СВЦЭМ!$A$39:$A$782,$A111,СВЦЭМ!$B$39:$B$782,M$83)+'СЕТ СН'!$H$12+СВЦЭМ!$D$10+'СЕТ СН'!$H$5-'СЕТ СН'!$H$20</f>
        <v>3678.6204228900001</v>
      </c>
      <c r="N111" s="36">
        <f>SUMIFS(СВЦЭМ!$C$39:$C$782,СВЦЭМ!$A$39:$A$782,$A111,СВЦЭМ!$B$39:$B$782,N$83)+'СЕТ СН'!$H$12+СВЦЭМ!$D$10+'СЕТ СН'!$H$5-'СЕТ СН'!$H$20</f>
        <v>3713.98242643</v>
      </c>
      <c r="O111" s="36">
        <f>SUMIFS(СВЦЭМ!$C$39:$C$782,СВЦЭМ!$A$39:$A$782,$A111,СВЦЭМ!$B$39:$B$782,O$83)+'СЕТ СН'!$H$12+СВЦЭМ!$D$10+'СЕТ СН'!$H$5-'СЕТ СН'!$H$20</f>
        <v>3740.6089594</v>
      </c>
      <c r="P111" s="36">
        <f>SUMIFS(СВЦЭМ!$C$39:$C$782,СВЦЭМ!$A$39:$A$782,$A111,СВЦЭМ!$B$39:$B$782,P$83)+'СЕТ СН'!$H$12+СВЦЭМ!$D$10+'СЕТ СН'!$H$5-'СЕТ СН'!$H$20</f>
        <v>3778.9347261799999</v>
      </c>
      <c r="Q111" s="36">
        <f>SUMIFS(СВЦЭМ!$C$39:$C$782,СВЦЭМ!$A$39:$A$782,$A111,СВЦЭМ!$B$39:$B$782,Q$83)+'СЕТ СН'!$H$12+СВЦЭМ!$D$10+'СЕТ СН'!$H$5-'СЕТ СН'!$H$20</f>
        <v>3806.01707842</v>
      </c>
      <c r="R111" s="36">
        <f>SUMIFS(СВЦЭМ!$C$39:$C$782,СВЦЭМ!$A$39:$A$782,$A111,СВЦЭМ!$B$39:$B$782,R$83)+'СЕТ СН'!$H$12+СВЦЭМ!$D$10+'СЕТ СН'!$H$5-'СЕТ СН'!$H$20</f>
        <v>3795.43030628</v>
      </c>
      <c r="S111" s="36">
        <f>SUMIFS(СВЦЭМ!$C$39:$C$782,СВЦЭМ!$A$39:$A$782,$A111,СВЦЭМ!$B$39:$B$782,S$83)+'СЕТ СН'!$H$12+СВЦЭМ!$D$10+'СЕТ СН'!$H$5-'СЕТ СН'!$H$20</f>
        <v>3761.1683540699996</v>
      </c>
      <c r="T111" s="36">
        <f>SUMIFS(СВЦЭМ!$C$39:$C$782,СВЦЭМ!$A$39:$A$782,$A111,СВЦЭМ!$B$39:$B$782,T$83)+'СЕТ СН'!$H$12+СВЦЭМ!$D$10+'СЕТ СН'!$H$5-'СЕТ СН'!$H$20</f>
        <v>3697.59584619</v>
      </c>
      <c r="U111" s="36">
        <f>SUMIFS(СВЦЭМ!$C$39:$C$782,СВЦЭМ!$A$39:$A$782,$A111,СВЦЭМ!$B$39:$B$782,U$83)+'СЕТ СН'!$H$12+СВЦЭМ!$D$10+'СЕТ СН'!$H$5-'СЕТ СН'!$H$20</f>
        <v>3669.7862145700001</v>
      </c>
      <c r="V111" s="36">
        <f>SUMIFS(СВЦЭМ!$C$39:$C$782,СВЦЭМ!$A$39:$A$782,$A111,СВЦЭМ!$B$39:$B$782,V$83)+'СЕТ СН'!$H$12+СВЦЭМ!$D$10+'СЕТ СН'!$H$5-'СЕТ СН'!$H$20</f>
        <v>3674.6190988799999</v>
      </c>
      <c r="W111" s="36">
        <f>SUMIFS(СВЦЭМ!$C$39:$C$782,СВЦЭМ!$A$39:$A$782,$A111,СВЦЭМ!$B$39:$B$782,W$83)+'СЕТ СН'!$H$12+СВЦЭМ!$D$10+'СЕТ СН'!$H$5-'СЕТ СН'!$H$20</f>
        <v>3650.5871514400001</v>
      </c>
      <c r="X111" s="36">
        <f>SUMIFS(СВЦЭМ!$C$39:$C$782,СВЦЭМ!$A$39:$A$782,$A111,СВЦЭМ!$B$39:$B$782,X$83)+'СЕТ СН'!$H$12+СВЦЭМ!$D$10+'СЕТ СН'!$H$5-'СЕТ СН'!$H$20</f>
        <v>3640.4965448000003</v>
      </c>
      <c r="Y111" s="36">
        <f>SUMIFS(СВЦЭМ!$C$39:$C$782,СВЦЭМ!$A$39:$A$782,$A111,СВЦЭМ!$B$39:$B$782,Y$83)+'СЕТ СН'!$H$12+СВЦЭМ!$D$10+'СЕТ СН'!$H$5-'СЕТ СН'!$H$20</f>
        <v>3634.9560370999998</v>
      </c>
    </row>
    <row r="112" spans="1:25" ht="15.75" x14ac:dyDescent="0.2">
      <c r="A112" s="35">
        <f t="shared" si="2"/>
        <v>44284</v>
      </c>
      <c r="B112" s="36">
        <f>SUMIFS(СВЦЭМ!$C$39:$C$782,СВЦЭМ!$A$39:$A$782,$A112,СВЦЭМ!$B$39:$B$782,B$83)+'СЕТ СН'!$H$12+СВЦЭМ!$D$10+'СЕТ СН'!$H$5-'СЕТ СН'!$H$20</f>
        <v>3720.9437178100002</v>
      </c>
      <c r="C112" s="36">
        <f>SUMIFS(СВЦЭМ!$C$39:$C$782,СВЦЭМ!$A$39:$A$782,$A112,СВЦЭМ!$B$39:$B$782,C$83)+'СЕТ СН'!$H$12+СВЦЭМ!$D$10+'СЕТ СН'!$H$5-'СЕТ СН'!$H$20</f>
        <v>3800.2501628499999</v>
      </c>
      <c r="D112" s="36">
        <f>SUMIFS(СВЦЭМ!$C$39:$C$782,СВЦЭМ!$A$39:$A$782,$A112,СВЦЭМ!$B$39:$B$782,D$83)+'СЕТ СН'!$H$12+СВЦЭМ!$D$10+'СЕТ СН'!$H$5-'СЕТ СН'!$H$20</f>
        <v>3846.4136228799998</v>
      </c>
      <c r="E112" s="36">
        <f>SUMIFS(СВЦЭМ!$C$39:$C$782,СВЦЭМ!$A$39:$A$782,$A112,СВЦЭМ!$B$39:$B$782,E$83)+'СЕТ СН'!$H$12+СВЦЭМ!$D$10+'СЕТ СН'!$H$5-'СЕТ СН'!$H$20</f>
        <v>3866.2818096999999</v>
      </c>
      <c r="F112" s="36">
        <f>SUMIFS(СВЦЭМ!$C$39:$C$782,СВЦЭМ!$A$39:$A$782,$A112,СВЦЭМ!$B$39:$B$782,F$83)+'СЕТ СН'!$H$12+СВЦЭМ!$D$10+'СЕТ СН'!$H$5-'СЕТ СН'!$H$20</f>
        <v>3860.1281649799998</v>
      </c>
      <c r="G112" s="36">
        <f>SUMIFS(СВЦЭМ!$C$39:$C$782,СВЦЭМ!$A$39:$A$782,$A112,СВЦЭМ!$B$39:$B$782,G$83)+'СЕТ СН'!$H$12+СВЦЭМ!$D$10+'СЕТ СН'!$H$5-'СЕТ СН'!$H$20</f>
        <v>3819.28204852</v>
      </c>
      <c r="H112" s="36">
        <f>SUMIFS(СВЦЭМ!$C$39:$C$782,СВЦЭМ!$A$39:$A$782,$A112,СВЦЭМ!$B$39:$B$782,H$83)+'СЕТ СН'!$H$12+СВЦЭМ!$D$10+'СЕТ СН'!$H$5-'СЕТ СН'!$H$20</f>
        <v>3778.5938048600001</v>
      </c>
      <c r="I112" s="36">
        <f>SUMIFS(СВЦЭМ!$C$39:$C$782,СВЦЭМ!$A$39:$A$782,$A112,СВЦЭМ!$B$39:$B$782,I$83)+'СЕТ СН'!$H$12+СВЦЭМ!$D$10+'СЕТ СН'!$H$5-'СЕТ СН'!$H$20</f>
        <v>3727.35336891</v>
      </c>
      <c r="J112" s="36">
        <f>SUMIFS(СВЦЭМ!$C$39:$C$782,СВЦЭМ!$A$39:$A$782,$A112,СВЦЭМ!$B$39:$B$782,J$83)+'СЕТ СН'!$H$12+СВЦЭМ!$D$10+'СЕТ СН'!$H$5-'СЕТ СН'!$H$20</f>
        <v>3674.6570381900001</v>
      </c>
      <c r="K112" s="36">
        <f>SUMIFS(СВЦЭМ!$C$39:$C$782,СВЦЭМ!$A$39:$A$782,$A112,СВЦЭМ!$B$39:$B$782,K$83)+'СЕТ СН'!$H$12+СВЦЭМ!$D$10+'СЕТ СН'!$H$5-'СЕТ СН'!$H$20</f>
        <v>3657.8221223999999</v>
      </c>
      <c r="L112" s="36">
        <f>SUMIFS(СВЦЭМ!$C$39:$C$782,СВЦЭМ!$A$39:$A$782,$A112,СВЦЭМ!$B$39:$B$782,L$83)+'СЕТ СН'!$H$12+СВЦЭМ!$D$10+'СЕТ СН'!$H$5-'СЕТ СН'!$H$20</f>
        <v>3659.3983972800002</v>
      </c>
      <c r="M112" s="36">
        <f>SUMIFS(СВЦЭМ!$C$39:$C$782,СВЦЭМ!$A$39:$A$782,$A112,СВЦЭМ!$B$39:$B$782,M$83)+'СЕТ СН'!$H$12+СВЦЭМ!$D$10+'СЕТ СН'!$H$5-'СЕТ СН'!$H$20</f>
        <v>3658.1490439899999</v>
      </c>
      <c r="N112" s="36">
        <f>SUMIFS(СВЦЭМ!$C$39:$C$782,СВЦЭМ!$A$39:$A$782,$A112,СВЦЭМ!$B$39:$B$782,N$83)+'СЕТ СН'!$H$12+СВЦЭМ!$D$10+'СЕТ СН'!$H$5-'СЕТ СН'!$H$20</f>
        <v>3665.9147129600001</v>
      </c>
      <c r="O112" s="36">
        <f>SUMIFS(СВЦЭМ!$C$39:$C$782,СВЦЭМ!$A$39:$A$782,$A112,СВЦЭМ!$B$39:$B$782,O$83)+'СЕТ СН'!$H$12+СВЦЭМ!$D$10+'СЕТ СН'!$H$5-'СЕТ СН'!$H$20</f>
        <v>3697.0074159699998</v>
      </c>
      <c r="P112" s="36">
        <f>SUMIFS(СВЦЭМ!$C$39:$C$782,СВЦЭМ!$A$39:$A$782,$A112,СВЦЭМ!$B$39:$B$782,P$83)+'СЕТ СН'!$H$12+СВЦЭМ!$D$10+'СЕТ СН'!$H$5-'СЕТ СН'!$H$20</f>
        <v>3742.5279609300001</v>
      </c>
      <c r="Q112" s="36">
        <f>SUMIFS(СВЦЭМ!$C$39:$C$782,СВЦЭМ!$A$39:$A$782,$A112,СВЦЭМ!$B$39:$B$782,Q$83)+'СЕТ СН'!$H$12+СВЦЭМ!$D$10+'СЕТ СН'!$H$5-'СЕТ СН'!$H$20</f>
        <v>3765.15168601</v>
      </c>
      <c r="R112" s="36">
        <f>SUMIFS(СВЦЭМ!$C$39:$C$782,СВЦЭМ!$A$39:$A$782,$A112,СВЦЭМ!$B$39:$B$782,R$83)+'СЕТ СН'!$H$12+СВЦЭМ!$D$10+'СЕТ СН'!$H$5-'СЕТ СН'!$H$20</f>
        <v>3755.8675251300001</v>
      </c>
      <c r="S112" s="36">
        <f>SUMIFS(СВЦЭМ!$C$39:$C$782,СВЦЭМ!$A$39:$A$782,$A112,СВЦЭМ!$B$39:$B$782,S$83)+'СЕТ СН'!$H$12+СВЦЭМ!$D$10+'СЕТ СН'!$H$5-'СЕТ СН'!$H$20</f>
        <v>3727.2851878900001</v>
      </c>
      <c r="T112" s="36">
        <f>SUMIFS(СВЦЭМ!$C$39:$C$782,СВЦЭМ!$A$39:$A$782,$A112,СВЦЭМ!$B$39:$B$782,T$83)+'СЕТ СН'!$H$12+СВЦЭМ!$D$10+'СЕТ СН'!$H$5-'СЕТ СН'!$H$20</f>
        <v>3661.8296386000002</v>
      </c>
      <c r="U112" s="36">
        <f>SUMIFS(СВЦЭМ!$C$39:$C$782,СВЦЭМ!$A$39:$A$782,$A112,СВЦЭМ!$B$39:$B$782,U$83)+'СЕТ СН'!$H$12+СВЦЭМ!$D$10+'СЕТ СН'!$H$5-'СЕТ СН'!$H$20</f>
        <v>3634.51154649</v>
      </c>
      <c r="V112" s="36">
        <f>SUMIFS(СВЦЭМ!$C$39:$C$782,СВЦЭМ!$A$39:$A$782,$A112,СВЦЭМ!$B$39:$B$782,V$83)+'СЕТ СН'!$H$12+СВЦЭМ!$D$10+'СЕТ СН'!$H$5-'СЕТ СН'!$H$20</f>
        <v>3635.6099439099999</v>
      </c>
      <c r="W112" s="36">
        <f>SUMIFS(СВЦЭМ!$C$39:$C$782,СВЦЭМ!$A$39:$A$782,$A112,СВЦЭМ!$B$39:$B$782,W$83)+'СЕТ СН'!$H$12+СВЦЭМ!$D$10+'СЕТ СН'!$H$5-'СЕТ СН'!$H$20</f>
        <v>3635.8466709499999</v>
      </c>
      <c r="X112" s="36">
        <f>SUMIFS(СВЦЭМ!$C$39:$C$782,СВЦЭМ!$A$39:$A$782,$A112,СВЦЭМ!$B$39:$B$782,X$83)+'СЕТ СН'!$H$12+СВЦЭМ!$D$10+'СЕТ СН'!$H$5-'СЕТ СН'!$H$20</f>
        <v>3655.3708394099999</v>
      </c>
      <c r="Y112" s="36">
        <f>SUMIFS(СВЦЭМ!$C$39:$C$782,СВЦЭМ!$A$39:$A$782,$A112,СВЦЭМ!$B$39:$B$782,Y$83)+'СЕТ СН'!$H$12+СВЦЭМ!$D$10+'СЕТ СН'!$H$5-'СЕТ СН'!$H$20</f>
        <v>3649.2949956000002</v>
      </c>
    </row>
    <row r="113" spans="1:27" ht="15.75" x14ac:dyDescent="0.2">
      <c r="A113" s="35">
        <f t="shared" si="2"/>
        <v>44285</v>
      </c>
      <c r="B113" s="36">
        <f>SUMIFS(СВЦЭМ!$C$39:$C$782,СВЦЭМ!$A$39:$A$782,$A113,СВЦЭМ!$B$39:$B$782,B$83)+'СЕТ СН'!$H$12+СВЦЭМ!$D$10+'СЕТ СН'!$H$5-'СЕТ СН'!$H$20</f>
        <v>3708.8796757499999</v>
      </c>
      <c r="C113" s="36">
        <f>SUMIFS(СВЦЭМ!$C$39:$C$782,СВЦЭМ!$A$39:$A$782,$A113,СВЦЭМ!$B$39:$B$782,C$83)+'СЕТ СН'!$H$12+СВЦЭМ!$D$10+'СЕТ СН'!$H$5-'СЕТ СН'!$H$20</f>
        <v>3774.1155376199999</v>
      </c>
      <c r="D113" s="36">
        <f>SUMIFS(СВЦЭМ!$C$39:$C$782,СВЦЭМ!$A$39:$A$782,$A113,СВЦЭМ!$B$39:$B$782,D$83)+'СЕТ СН'!$H$12+СВЦЭМ!$D$10+'СЕТ СН'!$H$5-'СЕТ СН'!$H$20</f>
        <v>3772.9093287300002</v>
      </c>
      <c r="E113" s="36">
        <f>SUMIFS(СВЦЭМ!$C$39:$C$782,СВЦЭМ!$A$39:$A$782,$A113,СВЦЭМ!$B$39:$B$782,E$83)+'СЕТ СН'!$H$12+СВЦЭМ!$D$10+'СЕТ СН'!$H$5-'СЕТ СН'!$H$20</f>
        <v>3772.64927893</v>
      </c>
      <c r="F113" s="36">
        <f>SUMIFS(СВЦЭМ!$C$39:$C$782,СВЦЭМ!$A$39:$A$782,$A113,СВЦЭМ!$B$39:$B$782,F$83)+'СЕТ СН'!$H$12+СВЦЭМ!$D$10+'СЕТ СН'!$H$5-'СЕТ СН'!$H$20</f>
        <v>3772.0040483000002</v>
      </c>
      <c r="G113" s="36">
        <f>SUMIFS(СВЦЭМ!$C$39:$C$782,СВЦЭМ!$A$39:$A$782,$A113,СВЦЭМ!$B$39:$B$782,G$83)+'СЕТ СН'!$H$12+СВЦЭМ!$D$10+'СЕТ СН'!$H$5-'СЕТ СН'!$H$20</f>
        <v>3772.9164198500002</v>
      </c>
      <c r="H113" s="36">
        <f>SUMIFS(СВЦЭМ!$C$39:$C$782,СВЦЭМ!$A$39:$A$782,$A113,СВЦЭМ!$B$39:$B$782,H$83)+'СЕТ СН'!$H$12+СВЦЭМ!$D$10+'СЕТ СН'!$H$5-'СЕТ СН'!$H$20</f>
        <v>3764.3365164400002</v>
      </c>
      <c r="I113" s="36">
        <f>SUMIFS(СВЦЭМ!$C$39:$C$782,СВЦЭМ!$A$39:$A$782,$A113,СВЦЭМ!$B$39:$B$782,I$83)+'СЕТ СН'!$H$12+СВЦЭМ!$D$10+'СЕТ СН'!$H$5-'СЕТ СН'!$H$20</f>
        <v>3723.219188</v>
      </c>
      <c r="J113" s="36">
        <f>SUMIFS(СВЦЭМ!$C$39:$C$782,СВЦЭМ!$A$39:$A$782,$A113,СВЦЭМ!$B$39:$B$782,J$83)+'СЕТ СН'!$H$12+СВЦЭМ!$D$10+'СЕТ СН'!$H$5-'СЕТ СН'!$H$20</f>
        <v>3687.9450187500001</v>
      </c>
      <c r="K113" s="36">
        <f>SUMIFS(СВЦЭМ!$C$39:$C$782,СВЦЭМ!$A$39:$A$782,$A113,СВЦЭМ!$B$39:$B$782,K$83)+'СЕТ СН'!$H$12+СВЦЭМ!$D$10+'СЕТ СН'!$H$5-'СЕТ СН'!$H$20</f>
        <v>3672.6331241799999</v>
      </c>
      <c r="L113" s="36">
        <f>SUMIFS(СВЦЭМ!$C$39:$C$782,СВЦЭМ!$A$39:$A$782,$A113,СВЦЭМ!$B$39:$B$782,L$83)+'СЕТ СН'!$H$12+СВЦЭМ!$D$10+'СЕТ СН'!$H$5-'СЕТ СН'!$H$20</f>
        <v>3699.8545326399999</v>
      </c>
      <c r="M113" s="36">
        <f>SUMIFS(СВЦЭМ!$C$39:$C$782,СВЦЭМ!$A$39:$A$782,$A113,СВЦЭМ!$B$39:$B$782,M$83)+'СЕТ СН'!$H$12+СВЦЭМ!$D$10+'СЕТ СН'!$H$5-'СЕТ СН'!$H$20</f>
        <v>3725.4432770600001</v>
      </c>
      <c r="N113" s="36">
        <f>SUMIFS(СВЦЭМ!$C$39:$C$782,СВЦЭМ!$A$39:$A$782,$A113,СВЦЭМ!$B$39:$B$782,N$83)+'СЕТ СН'!$H$12+СВЦЭМ!$D$10+'СЕТ СН'!$H$5-'СЕТ СН'!$H$20</f>
        <v>3739.6174379499998</v>
      </c>
      <c r="O113" s="36">
        <f>SUMIFS(СВЦЭМ!$C$39:$C$782,СВЦЭМ!$A$39:$A$782,$A113,СВЦЭМ!$B$39:$B$782,O$83)+'СЕТ СН'!$H$12+СВЦЭМ!$D$10+'СЕТ СН'!$H$5-'СЕТ СН'!$H$20</f>
        <v>3780.3710769999998</v>
      </c>
      <c r="P113" s="36">
        <f>SUMIFS(СВЦЭМ!$C$39:$C$782,СВЦЭМ!$A$39:$A$782,$A113,СВЦЭМ!$B$39:$B$782,P$83)+'СЕТ СН'!$H$12+СВЦЭМ!$D$10+'СЕТ СН'!$H$5-'СЕТ СН'!$H$20</f>
        <v>3826.7788584</v>
      </c>
      <c r="Q113" s="36">
        <f>SUMIFS(СВЦЭМ!$C$39:$C$782,СВЦЭМ!$A$39:$A$782,$A113,СВЦЭМ!$B$39:$B$782,Q$83)+'СЕТ СН'!$H$12+СВЦЭМ!$D$10+'СЕТ СН'!$H$5-'СЕТ СН'!$H$20</f>
        <v>3839.6243019499998</v>
      </c>
      <c r="R113" s="36">
        <f>SUMIFS(СВЦЭМ!$C$39:$C$782,СВЦЭМ!$A$39:$A$782,$A113,СВЦЭМ!$B$39:$B$782,R$83)+'СЕТ СН'!$H$12+СВЦЭМ!$D$10+'СЕТ СН'!$H$5-'СЕТ СН'!$H$20</f>
        <v>3815.7802393499996</v>
      </c>
      <c r="S113" s="36">
        <f>SUMIFS(СВЦЭМ!$C$39:$C$782,СВЦЭМ!$A$39:$A$782,$A113,СВЦЭМ!$B$39:$B$782,S$83)+'СЕТ СН'!$H$12+СВЦЭМ!$D$10+'СЕТ СН'!$H$5-'СЕТ СН'!$H$20</f>
        <v>3788.64915561</v>
      </c>
      <c r="T113" s="36">
        <f>SUMIFS(СВЦЭМ!$C$39:$C$782,СВЦЭМ!$A$39:$A$782,$A113,СВЦЭМ!$B$39:$B$782,T$83)+'СЕТ СН'!$H$12+СВЦЭМ!$D$10+'СЕТ СН'!$H$5-'СЕТ СН'!$H$20</f>
        <v>3731.5761275899999</v>
      </c>
      <c r="U113" s="36">
        <f>SUMIFS(СВЦЭМ!$C$39:$C$782,СВЦЭМ!$A$39:$A$782,$A113,СВЦЭМ!$B$39:$B$782,U$83)+'СЕТ СН'!$H$12+СВЦЭМ!$D$10+'СЕТ СН'!$H$5-'СЕТ СН'!$H$20</f>
        <v>3695.5682689599998</v>
      </c>
      <c r="V113" s="36">
        <f>SUMIFS(СВЦЭМ!$C$39:$C$782,СВЦЭМ!$A$39:$A$782,$A113,СВЦЭМ!$B$39:$B$782,V$83)+'СЕТ СН'!$H$12+СВЦЭМ!$D$10+'СЕТ СН'!$H$5-'СЕТ СН'!$H$20</f>
        <v>3687.7816361599998</v>
      </c>
      <c r="W113" s="36">
        <f>SUMIFS(СВЦЭМ!$C$39:$C$782,СВЦЭМ!$A$39:$A$782,$A113,СВЦЭМ!$B$39:$B$782,W$83)+'СЕТ СН'!$H$12+СВЦЭМ!$D$10+'СЕТ СН'!$H$5-'СЕТ СН'!$H$20</f>
        <v>3695.6841459699999</v>
      </c>
      <c r="X113" s="36">
        <f>SUMIFS(СВЦЭМ!$C$39:$C$782,СВЦЭМ!$A$39:$A$782,$A113,СВЦЭМ!$B$39:$B$782,X$83)+'СЕТ СН'!$H$12+СВЦЭМ!$D$10+'СЕТ СН'!$H$5-'СЕТ СН'!$H$20</f>
        <v>3714.02356796</v>
      </c>
      <c r="Y113" s="36">
        <f>SUMIFS(СВЦЭМ!$C$39:$C$782,СВЦЭМ!$A$39:$A$782,$A113,СВЦЭМ!$B$39:$B$782,Y$83)+'СЕТ СН'!$H$12+СВЦЭМ!$D$10+'СЕТ СН'!$H$5-'СЕТ СН'!$H$20</f>
        <v>3706.7480778300001</v>
      </c>
      <c r="AA113" s="37"/>
    </row>
    <row r="114" spans="1:27" ht="15.75" x14ac:dyDescent="0.2">
      <c r="A114" s="35">
        <f t="shared" si="2"/>
        <v>44286</v>
      </c>
      <c r="B114" s="36">
        <f>SUMIFS(СВЦЭМ!$C$39:$C$782,СВЦЭМ!$A$39:$A$782,$A114,СВЦЭМ!$B$39:$B$782,B$83)+'СЕТ СН'!$H$12+СВЦЭМ!$D$10+'СЕТ СН'!$H$5-'СЕТ СН'!$H$20</f>
        <v>3785.8855742699998</v>
      </c>
      <c r="C114" s="36">
        <f>SUMIFS(СВЦЭМ!$C$39:$C$782,СВЦЭМ!$A$39:$A$782,$A114,СВЦЭМ!$B$39:$B$782,C$83)+'СЕТ СН'!$H$12+СВЦЭМ!$D$10+'СЕТ СН'!$H$5-'СЕТ СН'!$H$20</f>
        <v>3809.5852963399998</v>
      </c>
      <c r="D114" s="36">
        <f>SUMIFS(СВЦЭМ!$C$39:$C$782,СВЦЭМ!$A$39:$A$782,$A114,СВЦЭМ!$B$39:$B$782,D$83)+'СЕТ СН'!$H$12+СВЦЭМ!$D$10+'СЕТ СН'!$H$5-'СЕТ СН'!$H$20</f>
        <v>3785.0500154299998</v>
      </c>
      <c r="E114" s="36">
        <f>SUMIFS(СВЦЭМ!$C$39:$C$782,СВЦЭМ!$A$39:$A$782,$A114,СВЦЭМ!$B$39:$B$782,E$83)+'СЕТ СН'!$H$12+СВЦЭМ!$D$10+'СЕТ СН'!$H$5-'СЕТ СН'!$H$20</f>
        <v>3783.8790079599999</v>
      </c>
      <c r="F114" s="36">
        <f>SUMIFS(СВЦЭМ!$C$39:$C$782,СВЦЭМ!$A$39:$A$782,$A114,СВЦЭМ!$B$39:$B$782,F$83)+'СЕТ СН'!$H$12+СВЦЭМ!$D$10+'СЕТ СН'!$H$5-'СЕТ СН'!$H$20</f>
        <v>3784.1730947699998</v>
      </c>
      <c r="G114" s="36">
        <f>SUMIFS(СВЦЭМ!$C$39:$C$782,СВЦЭМ!$A$39:$A$782,$A114,СВЦЭМ!$B$39:$B$782,G$83)+'СЕТ СН'!$H$12+СВЦЭМ!$D$10+'СЕТ СН'!$H$5-'СЕТ СН'!$H$20</f>
        <v>3784.4042549699998</v>
      </c>
      <c r="H114" s="36">
        <f>SUMIFS(СВЦЭМ!$C$39:$C$782,СВЦЭМ!$A$39:$A$782,$A114,СВЦЭМ!$B$39:$B$782,H$83)+'СЕТ СН'!$H$12+СВЦЭМ!$D$10+'СЕТ СН'!$H$5-'СЕТ СН'!$H$20</f>
        <v>3798.7566938800001</v>
      </c>
      <c r="I114" s="36">
        <f>SUMIFS(СВЦЭМ!$C$39:$C$782,СВЦЭМ!$A$39:$A$782,$A114,СВЦЭМ!$B$39:$B$782,I$83)+'СЕТ СН'!$H$12+СВЦЭМ!$D$10+'СЕТ СН'!$H$5-'СЕТ СН'!$H$20</f>
        <v>3757.03565781</v>
      </c>
      <c r="J114" s="36">
        <f>SUMIFS(СВЦЭМ!$C$39:$C$782,СВЦЭМ!$A$39:$A$782,$A114,СВЦЭМ!$B$39:$B$782,J$83)+'СЕТ СН'!$H$12+СВЦЭМ!$D$10+'СЕТ СН'!$H$5-'СЕТ СН'!$H$20</f>
        <v>3700.46299718</v>
      </c>
      <c r="K114" s="36">
        <f>SUMIFS(СВЦЭМ!$C$39:$C$782,СВЦЭМ!$A$39:$A$782,$A114,СВЦЭМ!$B$39:$B$782,K$83)+'СЕТ СН'!$H$12+СВЦЭМ!$D$10+'СЕТ СН'!$H$5-'СЕТ СН'!$H$20</f>
        <v>3671.1207697700002</v>
      </c>
      <c r="L114" s="36">
        <f>SUMIFS(СВЦЭМ!$C$39:$C$782,СВЦЭМ!$A$39:$A$782,$A114,СВЦЭМ!$B$39:$B$782,L$83)+'СЕТ СН'!$H$12+СВЦЭМ!$D$10+'СЕТ СН'!$H$5-'СЕТ СН'!$H$20</f>
        <v>3675.5369572099999</v>
      </c>
      <c r="M114" s="36">
        <f>SUMIFS(СВЦЭМ!$C$39:$C$782,СВЦЭМ!$A$39:$A$782,$A114,СВЦЭМ!$B$39:$B$782,M$83)+'СЕТ СН'!$H$12+СВЦЭМ!$D$10+'СЕТ СН'!$H$5-'СЕТ СН'!$H$20</f>
        <v>3689.0454023800003</v>
      </c>
      <c r="N114" s="36">
        <f>SUMIFS(СВЦЭМ!$C$39:$C$782,СВЦЭМ!$A$39:$A$782,$A114,СВЦЭМ!$B$39:$B$782,N$83)+'СЕТ СН'!$H$12+СВЦЭМ!$D$10+'СЕТ СН'!$H$5-'СЕТ СН'!$H$20</f>
        <v>3721.1099230700001</v>
      </c>
      <c r="O114" s="36">
        <f>SUMIFS(СВЦЭМ!$C$39:$C$782,СВЦЭМ!$A$39:$A$782,$A114,СВЦЭМ!$B$39:$B$782,O$83)+'СЕТ СН'!$H$12+СВЦЭМ!$D$10+'СЕТ СН'!$H$5-'СЕТ СН'!$H$20</f>
        <v>3756.5548600000002</v>
      </c>
      <c r="P114" s="36">
        <f>SUMIFS(СВЦЭМ!$C$39:$C$782,СВЦЭМ!$A$39:$A$782,$A114,СВЦЭМ!$B$39:$B$782,P$83)+'СЕТ СН'!$H$12+СВЦЭМ!$D$10+'СЕТ СН'!$H$5-'СЕТ СН'!$H$20</f>
        <v>3802.9973067499996</v>
      </c>
      <c r="Q114" s="36">
        <f>SUMIFS(СВЦЭМ!$C$39:$C$782,СВЦЭМ!$A$39:$A$782,$A114,СВЦЭМ!$B$39:$B$782,Q$83)+'СЕТ СН'!$H$12+СВЦЭМ!$D$10+'СЕТ СН'!$H$5-'СЕТ СН'!$H$20</f>
        <v>3830.5819909299998</v>
      </c>
      <c r="R114" s="36">
        <f>SUMIFS(СВЦЭМ!$C$39:$C$782,СВЦЭМ!$A$39:$A$782,$A114,СВЦЭМ!$B$39:$B$782,R$83)+'СЕТ СН'!$H$12+СВЦЭМ!$D$10+'СЕТ СН'!$H$5-'СЕТ СН'!$H$20</f>
        <v>3821.2263264799999</v>
      </c>
      <c r="S114" s="36">
        <f>SUMIFS(СВЦЭМ!$C$39:$C$782,СВЦЭМ!$A$39:$A$782,$A114,СВЦЭМ!$B$39:$B$782,S$83)+'СЕТ СН'!$H$12+СВЦЭМ!$D$10+'СЕТ СН'!$H$5-'СЕТ СН'!$H$20</f>
        <v>3792.9931354099999</v>
      </c>
      <c r="T114" s="36">
        <f>SUMIFS(СВЦЭМ!$C$39:$C$782,СВЦЭМ!$A$39:$A$782,$A114,СВЦЭМ!$B$39:$B$782,T$83)+'СЕТ СН'!$H$12+СВЦЭМ!$D$10+'СЕТ СН'!$H$5-'СЕТ СН'!$H$20</f>
        <v>3723.2667321500003</v>
      </c>
      <c r="U114" s="36">
        <f>SUMIFS(СВЦЭМ!$C$39:$C$782,СВЦЭМ!$A$39:$A$782,$A114,СВЦЭМ!$B$39:$B$782,U$83)+'СЕТ СН'!$H$12+СВЦЭМ!$D$10+'СЕТ СН'!$H$5-'СЕТ СН'!$H$20</f>
        <v>3683.1131686099998</v>
      </c>
      <c r="V114" s="36">
        <f>SUMIFS(СВЦЭМ!$C$39:$C$782,СВЦЭМ!$A$39:$A$782,$A114,СВЦЭМ!$B$39:$B$782,V$83)+'СЕТ СН'!$H$12+СВЦЭМ!$D$10+'СЕТ СН'!$H$5-'СЕТ СН'!$H$20</f>
        <v>3702.8907459699999</v>
      </c>
      <c r="W114" s="36">
        <f>SUMIFS(СВЦЭМ!$C$39:$C$782,СВЦЭМ!$A$39:$A$782,$A114,СВЦЭМ!$B$39:$B$782,W$83)+'СЕТ СН'!$H$12+СВЦЭМ!$D$10+'СЕТ СН'!$H$5-'СЕТ СН'!$H$20</f>
        <v>3700.0479300699999</v>
      </c>
      <c r="X114" s="36">
        <f>SUMIFS(СВЦЭМ!$C$39:$C$782,СВЦЭМ!$A$39:$A$782,$A114,СВЦЭМ!$B$39:$B$782,X$83)+'СЕТ СН'!$H$12+СВЦЭМ!$D$10+'СЕТ СН'!$H$5-'СЕТ СН'!$H$20</f>
        <v>3732.44803899</v>
      </c>
      <c r="Y114" s="36">
        <f>SUMIFS(СВЦЭМ!$C$39:$C$782,СВЦЭМ!$A$39:$A$782,$A114,СВЦЭМ!$B$39:$B$782,Y$83)+'СЕТ СН'!$H$12+СВЦЭМ!$D$10+'СЕТ СН'!$H$5-'СЕТ СН'!$H$20</f>
        <v>3737.3147673200001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СН'!$I$12+СВЦЭМ!$D$10+'СЕТ СН'!$I$5-'СЕТ СН'!$I$20</f>
        <v>3788.4456725</v>
      </c>
      <c r="C120" s="36">
        <f>SUMIFS(СВЦЭМ!$C$39:$C$782,СВЦЭМ!$A$39:$A$782,$A120,СВЦЭМ!$B$39:$B$782,C$119)+'СЕТ СН'!$I$12+СВЦЭМ!$D$10+'СЕТ СН'!$I$5-'СЕТ СН'!$I$20</f>
        <v>3823.22243308</v>
      </c>
      <c r="D120" s="36">
        <f>SUMIFS(СВЦЭМ!$C$39:$C$782,СВЦЭМ!$A$39:$A$782,$A120,СВЦЭМ!$B$39:$B$782,D$119)+'СЕТ СН'!$I$12+СВЦЭМ!$D$10+'СЕТ СН'!$I$5-'СЕТ СН'!$I$20</f>
        <v>3876.5977981699998</v>
      </c>
      <c r="E120" s="36">
        <f>SUMIFS(СВЦЭМ!$C$39:$C$782,СВЦЭМ!$A$39:$A$782,$A120,СВЦЭМ!$B$39:$B$782,E$119)+'СЕТ СН'!$I$12+СВЦЭМ!$D$10+'СЕТ СН'!$I$5-'СЕТ СН'!$I$20</f>
        <v>3892.5018277600002</v>
      </c>
      <c r="F120" s="36">
        <f>SUMIFS(СВЦЭМ!$C$39:$C$782,СВЦЭМ!$A$39:$A$782,$A120,СВЦЭМ!$B$39:$B$782,F$119)+'СЕТ СН'!$I$12+СВЦЭМ!$D$10+'СЕТ СН'!$I$5-'СЕТ СН'!$I$20</f>
        <v>3889.6446969799999</v>
      </c>
      <c r="G120" s="36">
        <f>SUMIFS(СВЦЭМ!$C$39:$C$782,СВЦЭМ!$A$39:$A$782,$A120,СВЦЭМ!$B$39:$B$782,G$119)+'СЕТ СН'!$I$12+СВЦЭМ!$D$10+'СЕТ СН'!$I$5-'СЕТ СН'!$I$20</f>
        <v>3866.2174354499998</v>
      </c>
      <c r="H120" s="36">
        <f>SUMIFS(СВЦЭМ!$C$39:$C$782,СВЦЭМ!$A$39:$A$782,$A120,СВЦЭМ!$B$39:$B$782,H$119)+'СЕТ СН'!$I$12+СВЦЭМ!$D$10+'СЕТ СН'!$I$5-'СЕТ СН'!$I$20</f>
        <v>3837.6946318800001</v>
      </c>
      <c r="I120" s="36">
        <f>SUMIFS(СВЦЭМ!$C$39:$C$782,СВЦЭМ!$A$39:$A$782,$A120,СВЦЭМ!$B$39:$B$782,I$119)+'СЕТ СН'!$I$12+СВЦЭМ!$D$10+'СЕТ СН'!$I$5-'СЕТ СН'!$I$20</f>
        <v>3788.6603327599996</v>
      </c>
      <c r="J120" s="36">
        <f>SUMIFS(СВЦЭМ!$C$39:$C$782,СВЦЭМ!$A$39:$A$782,$A120,СВЦЭМ!$B$39:$B$782,J$119)+'СЕТ СН'!$I$12+СВЦЭМ!$D$10+'СЕТ СН'!$I$5-'СЕТ СН'!$I$20</f>
        <v>3746.0646173700002</v>
      </c>
      <c r="K120" s="36">
        <f>SUMIFS(СВЦЭМ!$C$39:$C$782,СВЦЭМ!$A$39:$A$782,$A120,СВЦЭМ!$B$39:$B$782,K$119)+'СЕТ СН'!$I$12+СВЦЭМ!$D$10+'СЕТ СН'!$I$5-'СЕТ СН'!$I$20</f>
        <v>3715.5173078400003</v>
      </c>
      <c r="L120" s="36">
        <f>SUMIFS(СВЦЭМ!$C$39:$C$782,СВЦЭМ!$A$39:$A$782,$A120,СВЦЭМ!$B$39:$B$782,L$119)+'СЕТ СН'!$I$12+СВЦЭМ!$D$10+'СЕТ СН'!$I$5-'СЕТ СН'!$I$20</f>
        <v>3713.1601026600001</v>
      </c>
      <c r="M120" s="36">
        <f>SUMIFS(СВЦЭМ!$C$39:$C$782,СВЦЭМ!$A$39:$A$782,$A120,СВЦЭМ!$B$39:$B$782,M$119)+'СЕТ СН'!$I$12+СВЦЭМ!$D$10+'СЕТ СН'!$I$5-'СЕТ СН'!$I$20</f>
        <v>3718.6828155799999</v>
      </c>
      <c r="N120" s="36">
        <f>SUMIFS(СВЦЭМ!$C$39:$C$782,СВЦЭМ!$A$39:$A$782,$A120,СВЦЭМ!$B$39:$B$782,N$119)+'СЕТ СН'!$I$12+СВЦЭМ!$D$10+'СЕТ СН'!$I$5-'СЕТ СН'!$I$20</f>
        <v>3719.7889686099998</v>
      </c>
      <c r="O120" s="36">
        <f>SUMIFS(СВЦЭМ!$C$39:$C$782,СВЦЭМ!$A$39:$A$782,$A120,СВЦЭМ!$B$39:$B$782,O$119)+'СЕТ СН'!$I$12+СВЦЭМ!$D$10+'СЕТ СН'!$I$5-'СЕТ СН'!$I$20</f>
        <v>3763.94744851</v>
      </c>
      <c r="P120" s="36">
        <f>SUMIFS(СВЦЭМ!$C$39:$C$782,СВЦЭМ!$A$39:$A$782,$A120,СВЦЭМ!$B$39:$B$782,P$119)+'СЕТ СН'!$I$12+СВЦЭМ!$D$10+'СЕТ СН'!$I$5-'СЕТ СН'!$I$20</f>
        <v>3777.4214030200001</v>
      </c>
      <c r="Q120" s="36">
        <f>SUMIFS(СВЦЭМ!$C$39:$C$782,СВЦЭМ!$A$39:$A$782,$A120,СВЦЭМ!$B$39:$B$782,Q$119)+'СЕТ СН'!$I$12+СВЦЭМ!$D$10+'СЕТ СН'!$I$5-'СЕТ СН'!$I$20</f>
        <v>3804.2086641699998</v>
      </c>
      <c r="R120" s="36">
        <f>SUMIFS(СВЦЭМ!$C$39:$C$782,СВЦЭМ!$A$39:$A$782,$A120,СВЦЭМ!$B$39:$B$782,R$119)+'СЕТ СН'!$I$12+СВЦЭМ!$D$10+'СЕТ СН'!$I$5-'СЕТ СН'!$I$20</f>
        <v>3816.1598800800002</v>
      </c>
      <c r="S120" s="36">
        <f>SUMIFS(СВЦЭМ!$C$39:$C$782,СВЦЭМ!$A$39:$A$782,$A120,СВЦЭМ!$B$39:$B$782,S$119)+'СЕТ СН'!$I$12+СВЦЭМ!$D$10+'СЕТ СН'!$I$5-'СЕТ СН'!$I$20</f>
        <v>3780.5384371600003</v>
      </c>
      <c r="T120" s="36">
        <f>SUMIFS(СВЦЭМ!$C$39:$C$782,СВЦЭМ!$A$39:$A$782,$A120,СВЦЭМ!$B$39:$B$782,T$119)+'СЕТ СН'!$I$12+СВЦЭМ!$D$10+'СЕТ СН'!$I$5-'СЕТ СН'!$I$20</f>
        <v>3740.7649815200002</v>
      </c>
      <c r="U120" s="36">
        <f>SUMIFS(СВЦЭМ!$C$39:$C$782,СВЦЭМ!$A$39:$A$782,$A120,СВЦЭМ!$B$39:$B$782,U$119)+'СЕТ СН'!$I$12+СВЦЭМ!$D$10+'СЕТ СН'!$I$5-'СЕТ СН'!$I$20</f>
        <v>3705.1709205100001</v>
      </c>
      <c r="V120" s="36">
        <f>SUMIFS(СВЦЭМ!$C$39:$C$782,СВЦЭМ!$A$39:$A$782,$A120,СВЦЭМ!$B$39:$B$782,V$119)+'СЕТ СН'!$I$12+СВЦЭМ!$D$10+'СЕТ СН'!$I$5-'СЕТ СН'!$I$20</f>
        <v>3704.0831863499998</v>
      </c>
      <c r="W120" s="36">
        <f>SUMIFS(СВЦЭМ!$C$39:$C$782,СВЦЭМ!$A$39:$A$782,$A120,СВЦЭМ!$B$39:$B$782,W$119)+'СЕТ СН'!$I$12+СВЦЭМ!$D$10+'СЕТ СН'!$I$5-'СЕТ СН'!$I$20</f>
        <v>3729.0662062900001</v>
      </c>
      <c r="X120" s="36">
        <f>SUMIFS(СВЦЭМ!$C$39:$C$782,СВЦЭМ!$A$39:$A$782,$A120,СВЦЭМ!$B$39:$B$782,X$119)+'СЕТ СН'!$I$12+СВЦЭМ!$D$10+'СЕТ СН'!$I$5-'СЕТ СН'!$I$20</f>
        <v>3750.52824306</v>
      </c>
      <c r="Y120" s="36">
        <f>SUMIFS(СВЦЭМ!$C$39:$C$782,СВЦЭМ!$A$39:$A$782,$A120,СВЦЭМ!$B$39:$B$782,Y$119)+'СЕТ СН'!$I$12+СВЦЭМ!$D$10+'СЕТ СН'!$I$5-'СЕТ СН'!$I$20</f>
        <v>3756.1820831800001</v>
      </c>
    </row>
    <row r="121" spans="1:27" ht="15.75" x14ac:dyDescent="0.2">
      <c r="A121" s="35">
        <f>A120+1</f>
        <v>44257</v>
      </c>
      <c r="B121" s="36">
        <f>SUMIFS(СВЦЭМ!$C$39:$C$782,СВЦЭМ!$A$39:$A$782,$A121,СВЦЭМ!$B$39:$B$782,B$119)+'СЕТ СН'!$I$12+СВЦЭМ!$D$10+'СЕТ СН'!$I$5-'СЕТ СН'!$I$20</f>
        <v>3804.0084251299995</v>
      </c>
      <c r="C121" s="36">
        <f>SUMIFS(СВЦЭМ!$C$39:$C$782,СВЦЭМ!$A$39:$A$782,$A121,СВЦЭМ!$B$39:$B$782,C$119)+'СЕТ СН'!$I$12+СВЦЭМ!$D$10+'СЕТ СН'!$I$5-'СЕТ СН'!$I$20</f>
        <v>3852.5589601699999</v>
      </c>
      <c r="D121" s="36">
        <f>SUMIFS(СВЦЭМ!$C$39:$C$782,СВЦЭМ!$A$39:$A$782,$A121,СВЦЭМ!$B$39:$B$782,D$119)+'СЕТ СН'!$I$12+СВЦЭМ!$D$10+'СЕТ СН'!$I$5-'СЕТ СН'!$I$20</f>
        <v>3853.6359698299998</v>
      </c>
      <c r="E121" s="36">
        <f>SUMIFS(СВЦЭМ!$C$39:$C$782,СВЦЭМ!$A$39:$A$782,$A121,СВЦЭМ!$B$39:$B$782,E$119)+'СЕТ СН'!$I$12+СВЦЭМ!$D$10+'СЕТ СН'!$I$5-'СЕТ СН'!$I$20</f>
        <v>3846.3146959699998</v>
      </c>
      <c r="F121" s="36">
        <f>SUMIFS(СВЦЭМ!$C$39:$C$782,СВЦЭМ!$A$39:$A$782,$A121,СВЦЭМ!$B$39:$B$782,F$119)+'СЕТ СН'!$I$12+СВЦЭМ!$D$10+'СЕТ СН'!$I$5-'СЕТ СН'!$I$20</f>
        <v>3851.3762381899996</v>
      </c>
      <c r="G121" s="36">
        <f>SUMIFS(СВЦЭМ!$C$39:$C$782,СВЦЭМ!$A$39:$A$782,$A121,СВЦЭМ!$B$39:$B$782,G$119)+'СЕТ СН'!$I$12+СВЦЭМ!$D$10+'СЕТ СН'!$I$5-'СЕТ СН'!$I$20</f>
        <v>3859.9573072100002</v>
      </c>
      <c r="H121" s="36">
        <f>SUMIFS(СВЦЭМ!$C$39:$C$782,СВЦЭМ!$A$39:$A$782,$A121,СВЦЭМ!$B$39:$B$782,H$119)+'СЕТ СН'!$I$12+СВЦЭМ!$D$10+'СЕТ СН'!$I$5-'СЕТ СН'!$I$20</f>
        <v>3862.4787441600001</v>
      </c>
      <c r="I121" s="36">
        <f>SUMIFS(СВЦЭМ!$C$39:$C$782,СВЦЭМ!$A$39:$A$782,$A121,СВЦЭМ!$B$39:$B$782,I$119)+'СЕТ СН'!$I$12+СВЦЭМ!$D$10+'СЕТ СН'!$I$5-'СЕТ СН'!$I$20</f>
        <v>3819.96559953</v>
      </c>
      <c r="J121" s="36">
        <f>SUMIFS(СВЦЭМ!$C$39:$C$782,СВЦЭМ!$A$39:$A$782,$A121,СВЦЭМ!$B$39:$B$782,J$119)+'СЕТ СН'!$I$12+СВЦЭМ!$D$10+'СЕТ СН'!$I$5-'СЕТ СН'!$I$20</f>
        <v>3773.0685339299998</v>
      </c>
      <c r="K121" s="36">
        <f>SUMIFS(СВЦЭМ!$C$39:$C$782,СВЦЭМ!$A$39:$A$782,$A121,СВЦЭМ!$B$39:$B$782,K$119)+'СЕТ СН'!$I$12+СВЦЭМ!$D$10+'СЕТ СН'!$I$5-'СЕТ СН'!$I$20</f>
        <v>3741.2977772200002</v>
      </c>
      <c r="L121" s="36">
        <f>SUMIFS(СВЦЭМ!$C$39:$C$782,СВЦЭМ!$A$39:$A$782,$A121,СВЦЭМ!$B$39:$B$782,L$119)+'СЕТ СН'!$I$12+СВЦЭМ!$D$10+'СЕТ СН'!$I$5-'СЕТ СН'!$I$20</f>
        <v>3739.3628634199999</v>
      </c>
      <c r="M121" s="36">
        <f>SUMIFS(СВЦЭМ!$C$39:$C$782,СВЦЭМ!$A$39:$A$782,$A121,СВЦЭМ!$B$39:$B$782,M$119)+'СЕТ СН'!$I$12+СВЦЭМ!$D$10+'СЕТ СН'!$I$5-'СЕТ СН'!$I$20</f>
        <v>3744.1735623200002</v>
      </c>
      <c r="N121" s="36">
        <f>SUMIFS(СВЦЭМ!$C$39:$C$782,СВЦЭМ!$A$39:$A$782,$A121,СВЦЭМ!$B$39:$B$782,N$119)+'СЕТ СН'!$I$12+СВЦЭМ!$D$10+'СЕТ СН'!$I$5-'СЕТ СН'!$I$20</f>
        <v>3753.5193776599999</v>
      </c>
      <c r="O121" s="36">
        <f>SUMIFS(СВЦЭМ!$C$39:$C$782,СВЦЭМ!$A$39:$A$782,$A121,СВЦЭМ!$B$39:$B$782,O$119)+'СЕТ СН'!$I$12+СВЦЭМ!$D$10+'СЕТ СН'!$I$5-'СЕТ СН'!$I$20</f>
        <v>3794.07986497</v>
      </c>
      <c r="P121" s="36">
        <f>SUMIFS(СВЦЭМ!$C$39:$C$782,СВЦЭМ!$A$39:$A$782,$A121,СВЦЭМ!$B$39:$B$782,P$119)+'СЕТ СН'!$I$12+СВЦЭМ!$D$10+'СЕТ СН'!$I$5-'СЕТ СН'!$I$20</f>
        <v>3808.0370438999998</v>
      </c>
      <c r="Q121" s="36">
        <f>SUMIFS(СВЦЭМ!$C$39:$C$782,СВЦЭМ!$A$39:$A$782,$A121,СВЦЭМ!$B$39:$B$782,Q$119)+'СЕТ СН'!$I$12+СВЦЭМ!$D$10+'СЕТ СН'!$I$5-'СЕТ СН'!$I$20</f>
        <v>3827.0868650499997</v>
      </c>
      <c r="R121" s="36">
        <f>SUMIFS(СВЦЭМ!$C$39:$C$782,СВЦЭМ!$A$39:$A$782,$A121,СВЦЭМ!$B$39:$B$782,R$119)+'СЕТ СН'!$I$12+СВЦЭМ!$D$10+'СЕТ СН'!$I$5-'СЕТ СН'!$I$20</f>
        <v>3830.3986922699996</v>
      </c>
      <c r="S121" s="36">
        <f>SUMIFS(СВЦЭМ!$C$39:$C$782,СВЦЭМ!$A$39:$A$782,$A121,СВЦЭМ!$B$39:$B$782,S$119)+'СЕТ СН'!$I$12+СВЦЭМ!$D$10+'СЕТ СН'!$I$5-'СЕТ СН'!$I$20</f>
        <v>3798.4501905099996</v>
      </c>
      <c r="T121" s="36">
        <f>SUMIFS(СВЦЭМ!$C$39:$C$782,СВЦЭМ!$A$39:$A$782,$A121,СВЦЭМ!$B$39:$B$782,T$119)+'СЕТ СН'!$I$12+СВЦЭМ!$D$10+'СЕТ СН'!$I$5-'СЕТ СН'!$I$20</f>
        <v>3756.6073374299999</v>
      </c>
      <c r="U121" s="36">
        <f>SUMIFS(СВЦЭМ!$C$39:$C$782,СВЦЭМ!$A$39:$A$782,$A121,СВЦЭМ!$B$39:$B$782,U$119)+'СЕТ СН'!$I$12+СВЦЭМ!$D$10+'СЕТ СН'!$I$5-'СЕТ СН'!$I$20</f>
        <v>3711.5805009599999</v>
      </c>
      <c r="V121" s="36">
        <f>SUMIFS(СВЦЭМ!$C$39:$C$782,СВЦЭМ!$A$39:$A$782,$A121,СВЦЭМ!$B$39:$B$782,V$119)+'СЕТ СН'!$I$12+СВЦЭМ!$D$10+'СЕТ СН'!$I$5-'СЕТ СН'!$I$20</f>
        <v>3712.9415682399999</v>
      </c>
      <c r="W121" s="36">
        <f>SUMIFS(СВЦЭМ!$C$39:$C$782,СВЦЭМ!$A$39:$A$782,$A121,СВЦЭМ!$B$39:$B$782,W$119)+'СЕТ СН'!$I$12+СВЦЭМ!$D$10+'СЕТ СН'!$I$5-'СЕТ СН'!$I$20</f>
        <v>3722.3548452999999</v>
      </c>
      <c r="X121" s="36">
        <f>SUMIFS(СВЦЭМ!$C$39:$C$782,СВЦЭМ!$A$39:$A$782,$A121,СВЦЭМ!$B$39:$B$782,X$119)+'СЕТ СН'!$I$12+СВЦЭМ!$D$10+'СЕТ СН'!$I$5-'СЕТ СН'!$I$20</f>
        <v>3752.7704329500002</v>
      </c>
      <c r="Y121" s="36">
        <f>SUMIFS(СВЦЭМ!$C$39:$C$782,СВЦЭМ!$A$39:$A$782,$A121,СВЦЭМ!$B$39:$B$782,Y$119)+'СЕТ СН'!$I$12+СВЦЭМ!$D$10+'СЕТ СН'!$I$5-'СЕТ СН'!$I$20</f>
        <v>3757.5957264299996</v>
      </c>
    </row>
    <row r="122" spans="1:27" ht="15.75" x14ac:dyDescent="0.2">
      <c r="A122" s="35">
        <f t="shared" ref="A122:A150" si="3">A121+1</f>
        <v>44258</v>
      </c>
      <c r="B122" s="36">
        <f>SUMIFS(СВЦЭМ!$C$39:$C$782,СВЦЭМ!$A$39:$A$782,$A122,СВЦЭМ!$B$39:$B$782,B$119)+'СЕТ СН'!$I$12+СВЦЭМ!$D$10+'СЕТ СН'!$I$5-'СЕТ СН'!$I$20</f>
        <v>3762.2388487199996</v>
      </c>
      <c r="C122" s="36">
        <f>SUMIFS(СВЦЭМ!$C$39:$C$782,СВЦЭМ!$A$39:$A$782,$A122,СВЦЭМ!$B$39:$B$782,C$119)+'СЕТ СН'!$I$12+СВЦЭМ!$D$10+'СЕТ СН'!$I$5-'СЕТ СН'!$I$20</f>
        <v>3825.1306318400002</v>
      </c>
      <c r="D122" s="36">
        <f>SUMIFS(СВЦЭМ!$C$39:$C$782,СВЦЭМ!$A$39:$A$782,$A122,СВЦЭМ!$B$39:$B$782,D$119)+'СЕТ СН'!$I$12+СВЦЭМ!$D$10+'СЕТ СН'!$I$5-'СЕТ СН'!$I$20</f>
        <v>3853.2640095699999</v>
      </c>
      <c r="E122" s="36">
        <f>SUMIFS(СВЦЭМ!$C$39:$C$782,СВЦЭМ!$A$39:$A$782,$A122,СВЦЭМ!$B$39:$B$782,E$119)+'СЕТ СН'!$I$12+СВЦЭМ!$D$10+'СЕТ СН'!$I$5-'СЕТ СН'!$I$20</f>
        <v>3851.0906158999996</v>
      </c>
      <c r="F122" s="36">
        <f>SUMIFS(СВЦЭМ!$C$39:$C$782,СВЦЭМ!$A$39:$A$782,$A122,СВЦЭМ!$B$39:$B$782,F$119)+'СЕТ СН'!$I$12+СВЦЭМ!$D$10+'СЕТ СН'!$I$5-'СЕТ СН'!$I$20</f>
        <v>3854.2720151799999</v>
      </c>
      <c r="G122" s="36">
        <f>SUMIFS(СВЦЭМ!$C$39:$C$782,СВЦЭМ!$A$39:$A$782,$A122,СВЦЭМ!$B$39:$B$782,G$119)+'СЕТ СН'!$I$12+СВЦЭМ!$D$10+'СЕТ СН'!$I$5-'СЕТ СН'!$I$20</f>
        <v>3865.4075144199996</v>
      </c>
      <c r="H122" s="36">
        <f>SUMIFS(СВЦЭМ!$C$39:$C$782,СВЦЭМ!$A$39:$A$782,$A122,СВЦЭМ!$B$39:$B$782,H$119)+'СЕТ СН'!$I$12+СВЦЭМ!$D$10+'СЕТ СН'!$I$5-'СЕТ СН'!$I$20</f>
        <v>3852.66588133</v>
      </c>
      <c r="I122" s="36">
        <f>SUMIFS(СВЦЭМ!$C$39:$C$782,СВЦЭМ!$A$39:$A$782,$A122,СВЦЭМ!$B$39:$B$782,I$119)+'СЕТ СН'!$I$12+СВЦЭМ!$D$10+'СЕТ СН'!$I$5-'СЕТ СН'!$I$20</f>
        <v>3811.8000784199999</v>
      </c>
      <c r="J122" s="36">
        <f>SUMIFS(СВЦЭМ!$C$39:$C$782,СВЦЭМ!$A$39:$A$782,$A122,СВЦЭМ!$B$39:$B$782,J$119)+'СЕТ СН'!$I$12+СВЦЭМ!$D$10+'СЕТ СН'!$I$5-'СЕТ СН'!$I$20</f>
        <v>3762.9701237099998</v>
      </c>
      <c r="K122" s="36">
        <f>SUMIFS(СВЦЭМ!$C$39:$C$782,СВЦЭМ!$A$39:$A$782,$A122,СВЦЭМ!$B$39:$B$782,K$119)+'СЕТ СН'!$I$12+СВЦЭМ!$D$10+'СЕТ СН'!$I$5-'СЕТ СН'!$I$20</f>
        <v>3742.4836338099999</v>
      </c>
      <c r="L122" s="36">
        <f>SUMIFS(СВЦЭМ!$C$39:$C$782,СВЦЭМ!$A$39:$A$782,$A122,СВЦЭМ!$B$39:$B$782,L$119)+'СЕТ СН'!$I$12+СВЦЭМ!$D$10+'СЕТ СН'!$I$5-'СЕТ СН'!$I$20</f>
        <v>3736.8067785499998</v>
      </c>
      <c r="M122" s="36">
        <f>SUMIFS(СВЦЭМ!$C$39:$C$782,СВЦЭМ!$A$39:$A$782,$A122,СВЦЭМ!$B$39:$B$782,M$119)+'СЕТ СН'!$I$12+СВЦЭМ!$D$10+'СЕТ СН'!$I$5-'СЕТ СН'!$I$20</f>
        <v>3745.8566333500003</v>
      </c>
      <c r="N122" s="36">
        <f>SUMIFS(СВЦЭМ!$C$39:$C$782,СВЦЭМ!$A$39:$A$782,$A122,СВЦЭМ!$B$39:$B$782,N$119)+'СЕТ СН'!$I$12+СВЦЭМ!$D$10+'СЕТ СН'!$I$5-'СЕТ СН'!$I$20</f>
        <v>3728.5234227800001</v>
      </c>
      <c r="O122" s="36">
        <f>SUMIFS(СВЦЭМ!$C$39:$C$782,СВЦЭМ!$A$39:$A$782,$A122,СВЦЭМ!$B$39:$B$782,O$119)+'СЕТ СН'!$I$12+СВЦЭМ!$D$10+'СЕТ СН'!$I$5-'СЕТ СН'!$I$20</f>
        <v>3760.5862817199995</v>
      </c>
      <c r="P122" s="36">
        <f>SUMIFS(СВЦЭМ!$C$39:$C$782,СВЦЭМ!$A$39:$A$782,$A122,СВЦЭМ!$B$39:$B$782,P$119)+'СЕТ СН'!$I$12+СВЦЭМ!$D$10+'СЕТ СН'!$I$5-'СЕТ СН'!$I$20</f>
        <v>3774.9455863100002</v>
      </c>
      <c r="Q122" s="36">
        <f>SUMIFS(СВЦЭМ!$C$39:$C$782,СВЦЭМ!$A$39:$A$782,$A122,СВЦЭМ!$B$39:$B$782,Q$119)+'СЕТ СН'!$I$12+СВЦЭМ!$D$10+'СЕТ СН'!$I$5-'СЕТ СН'!$I$20</f>
        <v>3789.7093114199997</v>
      </c>
      <c r="R122" s="36">
        <f>SUMIFS(СВЦЭМ!$C$39:$C$782,СВЦЭМ!$A$39:$A$782,$A122,СВЦЭМ!$B$39:$B$782,R$119)+'СЕТ СН'!$I$12+СВЦЭМ!$D$10+'СЕТ СН'!$I$5-'СЕТ СН'!$I$20</f>
        <v>3787.6508394000002</v>
      </c>
      <c r="S122" s="36">
        <f>SUMIFS(СВЦЭМ!$C$39:$C$782,СВЦЭМ!$A$39:$A$782,$A122,СВЦЭМ!$B$39:$B$782,S$119)+'СЕТ СН'!$I$12+СВЦЭМ!$D$10+'СЕТ СН'!$I$5-'СЕТ СН'!$I$20</f>
        <v>3755.1039774999999</v>
      </c>
      <c r="T122" s="36">
        <f>SUMIFS(СВЦЭМ!$C$39:$C$782,СВЦЭМ!$A$39:$A$782,$A122,СВЦЭМ!$B$39:$B$782,T$119)+'СЕТ СН'!$I$12+СВЦЭМ!$D$10+'СЕТ СН'!$I$5-'СЕТ СН'!$I$20</f>
        <v>3718.5178509400002</v>
      </c>
      <c r="U122" s="36">
        <f>SUMIFS(СВЦЭМ!$C$39:$C$782,СВЦЭМ!$A$39:$A$782,$A122,СВЦЭМ!$B$39:$B$782,U$119)+'СЕТ СН'!$I$12+СВЦЭМ!$D$10+'СЕТ СН'!$I$5-'СЕТ СН'!$I$20</f>
        <v>3685.1332332500001</v>
      </c>
      <c r="V122" s="36">
        <f>SUMIFS(СВЦЭМ!$C$39:$C$782,СВЦЭМ!$A$39:$A$782,$A122,СВЦЭМ!$B$39:$B$782,V$119)+'СЕТ СН'!$I$12+СВЦЭМ!$D$10+'СЕТ СН'!$I$5-'СЕТ СН'!$I$20</f>
        <v>3682.3361693100001</v>
      </c>
      <c r="W122" s="36">
        <f>SUMIFS(СВЦЭМ!$C$39:$C$782,СВЦЭМ!$A$39:$A$782,$A122,СВЦЭМ!$B$39:$B$782,W$119)+'СЕТ СН'!$I$12+СВЦЭМ!$D$10+'СЕТ СН'!$I$5-'СЕТ СН'!$I$20</f>
        <v>3702.88301705</v>
      </c>
      <c r="X122" s="36">
        <f>SUMIFS(СВЦЭМ!$C$39:$C$782,СВЦЭМ!$A$39:$A$782,$A122,СВЦЭМ!$B$39:$B$782,X$119)+'СЕТ СН'!$I$12+СВЦЭМ!$D$10+'СЕТ СН'!$I$5-'СЕТ СН'!$I$20</f>
        <v>3719.74633236</v>
      </c>
      <c r="Y122" s="36">
        <f>SUMIFS(СВЦЭМ!$C$39:$C$782,СВЦЭМ!$A$39:$A$782,$A122,СВЦЭМ!$B$39:$B$782,Y$119)+'СЕТ СН'!$I$12+СВЦЭМ!$D$10+'СЕТ СН'!$I$5-'СЕТ СН'!$I$20</f>
        <v>3740.6682938600002</v>
      </c>
    </row>
    <row r="123" spans="1:27" ht="15.75" x14ac:dyDescent="0.2">
      <c r="A123" s="35">
        <f t="shared" si="3"/>
        <v>44259</v>
      </c>
      <c r="B123" s="36">
        <f>SUMIFS(СВЦЭМ!$C$39:$C$782,СВЦЭМ!$A$39:$A$782,$A123,СВЦЭМ!$B$39:$B$782,B$119)+'СЕТ СН'!$I$12+СВЦЭМ!$D$10+'СЕТ СН'!$I$5-'СЕТ СН'!$I$20</f>
        <v>3723.4324389100002</v>
      </c>
      <c r="C123" s="36">
        <f>SUMIFS(СВЦЭМ!$C$39:$C$782,СВЦЭМ!$A$39:$A$782,$A123,СВЦЭМ!$B$39:$B$782,C$119)+'СЕТ СН'!$I$12+СВЦЭМ!$D$10+'СЕТ СН'!$I$5-'СЕТ СН'!$I$20</f>
        <v>3784.37052786</v>
      </c>
      <c r="D123" s="36">
        <f>SUMIFS(СВЦЭМ!$C$39:$C$782,СВЦЭМ!$A$39:$A$782,$A123,СВЦЭМ!$B$39:$B$782,D$119)+'СЕТ СН'!$I$12+СВЦЭМ!$D$10+'СЕТ СН'!$I$5-'СЕТ СН'!$I$20</f>
        <v>3831.7461218600001</v>
      </c>
      <c r="E123" s="36">
        <f>SUMIFS(СВЦЭМ!$C$39:$C$782,СВЦЭМ!$A$39:$A$782,$A123,СВЦЭМ!$B$39:$B$782,E$119)+'СЕТ СН'!$I$12+СВЦЭМ!$D$10+'СЕТ СН'!$I$5-'СЕТ СН'!$I$20</f>
        <v>3839.46944841</v>
      </c>
      <c r="F123" s="36">
        <f>SUMIFS(СВЦЭМ!$C$39:$C$782,СВЦЭМ!$A$39:$A$782,$A123,СВЦЭМ!$B$39:$B$782,F$119)+'СЕТ СН'!$I$12+СВЦЭМ!$D$10+'СЕТ СН'!$I$5-'СЕТ СН'!$I$20</f>
        <v>3847.5052054199996</v>
      </c>
      <c r="G123" s="36">
        <f>SUMIFS(СВЦЭМ!$C$39:$C$782,СВЦЭМ!$A$39:$A$782,$A123,СВЦЭМ!$B$39:$B$782,G$119)+'СЕТ СН'!$I$12+СВЦЭМ!$D$10+'СЕТ СН'!$I$5-'СЕТ СН'!$I$20</f>
        <v>3838.47955637</v>
      </c>
      <c r="H123" s="36">
        <f>SUMIFS(СВЦЭМ!$C$39:$C$782,СВЦЭМ!$A$39:$A$782,$A123,СВЦЭМ!$B$39:$B$782,H$119)+'СЕТ СН'!$I$12+СВЦЭМ!$D$10+'СЕТ СН'!$I$5-'СЕТ СН'!$I$20</f>
        <v>3804.3223607700002</v>
      </c>
      <c r="I123" s="36">
        <f>SUMIFS(СВЦЭМ!$C$39:$C$782,СВЦЭМ!$A$39:$A$782,$A123,СВЦЭМ!$B$39:$B$782,I$119)+'СЕТ СН'!$I$12+СВЦЭМ!$D$10+'СЕТ СН'!$I$5-'СЕТ СН'!$I$20</f>
        <v>3764.3354248199998</v>
      </c>
      <c r="J123" s="36">
        <f>SUMIFS(СВЦЭМ!$C$39:$C$782,СВЦЭМ!$A$39:$A$782,$A123,СВЦЭМ!$B$39:$B$782,J$119)+'СЕТ СН'!$I$12+СВЦЭМ!$D$10+'СЕТ СН'!$I$5-'СЕТ СН'!$I$20</f>
        <v>3726.03115841</v>
      </c>
      <c r="K123" s="36">
        <f>SUMIFS(СВЦЭМ!$C$39:$C$782,СВЦЭМ!$A$39:$A$782,$A123,СВЦЭМ!$B$39:$B$782,K$119)+'СЕТ СН'!$I$12+СВЦЭМ!$D$10+'СЕТ СН'!$I$5-'СЕТ СН'!$I$20</f>
        <v>3716.4996490100002</v>
      </c>
      <c r="L123" s="36">
        <f>SUMIFS(СВЦЭМ!$C$39:$C$782,СВЦЭМ!$A$39:$A$782,$A123,СВЦЭМ!$B$39:$B$782,L$119)+'СЕТ СН'!$I$12+СВЦЭМ!$D$10+'СЕТ СН'!$I$5-'СЕТ СН'!$I$20</f>
        <v>3718.5934868100003</v>
      </c>
      <c r="M123" s="36">
        <f>SUMIFS(СВЦЭМ!$C$39:$C$782,СВЦЭМ!$A$39:$A$782,$A123,СВЦЭМ!$B$39:$B$782,M$119)+'СЕТ СН'!$I$12+СВЦЭМ!$D$10+'СЕТ СН'!$I$5-'СЕТ СН'!$I$20</f>
        <v>3724.6621791799998</v>
      </c>
      <c r="N123" s="36">
        <f>SUMIFS(СВЦЭМ!$C$39:$C$782,СВЦЭМ!$A$39:$A$782,$A123,СВЦЭМ!$B$39:$B$782,N$119)+'СЕТ СН'!$I$12+СВЦЭМ!$D$10+'СЕТ СН'!$I$5-'СЕТ СН'!$I$20</f>
        <v>3730.7793496200002</v>
      </c>
      <c r="O123" s="36">
        <f>SUMIFS(СВЦЭМ!$C$39:$C$782,СВЦЭМ!$A$39:$A$782,$A123,СВЦЭМ!$B$39:$B$782,O$119)+'СЕТ СН'!$I$12+СВЦЭМ!$D$10+'СЕТ СН'!$I$5-'СЕТ СН'!$I$20</f>
        <v>3780.9781285500003</v>
      </c>
      <c r="P123" s="36">
        <f>SUMIFS(СВЦЭМ!$C$39:$C$782,СВЦЭМ!$A$39:$A$782,$A123,СВЦЭМ!$B$39:$B$782,P$119)+'СЕТ СН'!$I$12+СВЦЭМ!$D$10+'СЕТ СН'!$I$5-'СЕТ СН'!$I$20</f>
        <v>3819.6590270899997</v>
      </c>
      <c r="Q123" s="36">
        <f>SUMIFS(СВЦЭМ!$C$39:$C$782,СВЦЭМ!$A$39:$A$782,$A123,СВЦЭМ!$B$39:$B$782,Q$119)+'СЕТ СН'!$I$12+СВЦЭМ!$D$10+'СЕТ СН'!$I$5-'СЕТ СН'!$I$20</f>
        <v>3833.42699816</v>
      </c>
      <c r="R123" s="36">
        <f>SUMIFS(СВЦЭМ!$C$39:$C$782,СВЦЭМ!$A$39:$A$782,$A123,СВЦЭМ!$B$39:$B$782,R$119)+'СЕТ СН'!$I$12+СВЦЭМ!$D$10+'СЕТ СН'!$I$5-'СЕТ СН'!$I$20</f>
        <v>3823.1733135099998</v>
      </c>
      <c r="S123" s="36">
        <f>SUMIFS(СВЦЭМ!$C$39:$C$782,СВЦЭМ!$A$39:$A$782,$A123,СВЦЭМ!$B$39:$B$782,S$119)+'СЕТ СН'!$I$12+СВЦЭМ!$D$10+'СЕТ СН'!$I$5-'СЕТ СН'!$I$20</f>
        <v>3787.3190421899999</v>
      </c>
      <c r="T123" s="36">
        <f>SUMIFS(СВЦЭМ!$C$39:$C$782,СВЦЭМ!$A$39:$A$782,$A123,СВЦЭМ!$B$39:$B$782,T$119)+'СЕТ СН'!$I$12+СВЦЭМ!$D$10+'СЕТ СН'!$I$5-'СЕТ СН'!$I$20</f>
        <v>3708.0610065299998</v>
      </c>
      <c r="U123" s="36">
        <f>SUMIFS(СВЦЭМ!$C$39:$C$782,СВЦЭМ!$A$39:$A$782,$A123,СВЦЭМ!$B$39:$B$782,U$119)+'СЕТ СН'!$I$12+СВЦЭМ!$D$10+'СЕТ СН'!$I$5-'СЕТ СН'!$I$20</f>
        <v>3672.5276125599999</v>
      </c>
      <c r="V123" s="36">
        <f>SUMIFS(СВЦЭМ!$C$39:$C$782,СВЦЭМ!$A$39:$A$782,$A123,СВЦЭМ!$B$39:$B$782,V$119)+'СЕТ СН'!$I$12+СВЦЭМ!$D$10+'СЕТ СН'!$I$5-'СЕТ СН'!$I$20</f>
        <v>3672.7627801399999</v>
      </c>
      <c r="W123" s="36">
        <f>SUMIFS(СВЦЭМ!$C$39:$C$782,СВЦЭМ!$A$39:$A$782,$A123,СВЦЭМ!$B$39:$B$782,W$119)+'СЕТ СН'!$I$12+СВЦЭМ!$D$10+'СЕТ СН'!$I$5-'СЕТ СН'!$I$20</f>
        <v>3696.8869507199997</v>
      </c>
      <c r="X123" s="36">
        <f>SUMIFS(СВЦЭМ!$C$39:$C$782,СВЦЭМ!$A$39:$A$782,$A123,СВЦЭМ!$B$39:$B$782,X$119)+'СЕТ СН'!$I$12+СВЦЭМ!$D$10+'СЕТ СН'!$I$5-'СЕТ СН'!$I$20</f>
        <v>3715.2350930399998</v>
      </c>
      <c r="Y123" s="36">
        <f>SUMIFS(СВЦЭМ!$C$39:$C$782,СВЦЭМ!$A$39:$A$782,$A123,СВЦЭМ!$B$39:$B$782,Y$119)+'СЕТ СН'!$I$12+СВЦЭМ!$D$10+'СЕТ СН'!$I$5-'СЕТ СН'!$I$20</f>
        <v>3721.0049654899999</v>
      </c>
    </row>
    <row r="124" spans="1:27" ht="15.75" x14ac:dyDescent="0.2">
      <c r="A124" s="35">
        <f t="shared" si="3"/>
        <v>44260</v>
      </c>
      <c r="B124" s="36">
        <f>SUMIFS(СВЦЭМ!$C$39:$C$782,СВЦЭМ!$A$39:$A$782,$A124,СВЦЭМ!$B$39:$B$782,B$119)+'СЕТ СН'!$I$12+СВЦЭМ!$D$10+'СЕТ СН'!$I$5-'СЕТ СН'!$I$20</f>
        <v>3754.7514336300001</v>
      </c>
      <c r="C124" s="36">
        <f>SUMIFS(СВЦЭМ!$C$39:$C$782,СВЦЭМ!$A$39:$A$782,$A124,СВЦЭМ!$B$39:$B$782,C$119)+'СЕТ СН'!$I$12+СВЦЭМ!$D$10+'СЕТ СН'!$I$5-'СЕТ СН'!$I$20</f>
        <v>3791.9218412399996</v>
      </c>
      <c r="D124" s="36">
        <f>SUMIFS(СВЦЭМ!$C$39:$C$782,СВЦЭМ!$A$39:$A$782,$A124,СВЦЭМ!$B$39:$B$782,D$119)+'СЕТ СН'!$I$12+СВЦЭМ!$D$10+'СЕТ СН'!$I$5-'СЕТ СН'!$I$20</f>
        <v>3819.6601395799998</v>
      </c>
      <c r="E124" s="36">
        <f>SUMIFS(СВЦЭМ!$C$39:$C$782,СВЦЭМ!$A$39:$A$782,$A124,СВЦЭМ!$B$39:$B$782,E$119)+'СЕТ СН'!$I$12+СВЦЭМ!$D$10+'СЕТ СН'!$I$5-'СЕТ СН'!$I$20</f>
        <v>3826.37595151</v>
      </c>
      <c r="F124" s="36">
        <f>SUMIFS(СВЦЭМ!$C$39:$C$782,СВЦЭМ!$A$39:$A$782,$A124,СВЦЭМ!$B$39:$B$782,F$119)+'СЕТ СН'!$I$12+СВЦЭМ!$D$10+'СЕТ СН'!$I$5-'СЕТ СН'!$I$20</f>
        <v>3851.97510388</v>
      </c>
      <c r="G124" s="36">
        <f>SUMIFS(СВЦЭМ!$C$39:$C$782,СВЦЭМ!$A$39:$A$782,$A124,СВЦЭМ!$B$39:$B$782,G$119)+'СЕТ СН'!$I$12+СВЦЭМ!$D$10+'СЕТ СН'!$I$5-'СЕТ СН'!$I$20</f>
        <v>3858.9219468599999</v>
      </c>
      <c r="H124" s="36">
        <f>SUMIFS(СВЦЭМ!$C$39:$C$782,СВЦЭМ!$A$39:$A$782,$A124,СВЦЭМ!$B$39:$B$782,H$119)+'СЕТ СН'!$I$12+СВЦЭМ!$D$10+'СЕТ СН'!$I$5-'СЕТ СН'!$I$20</f>
        <v>3840.07679611</v>
      </c>
      <c r="I124" s="36">
        <f>SUMIFS(СВЦЭМ!$C$39:$C$782,СВЦЭМ!$A$39:$A$782,$A124,СВЦЭМ!$B$39:$B$782,I$119)+'СЕТ СН'!$I$12+СВЦЭМ!$D$10+'СЕТ СН'!$I$5-'СЕТ СН'!$I$20</f>
        <v>3795.0030823799998</v>
      </c>
      <c r="J124" s="36">
        <f>SUMIFS(СВЦЭМ!$C$39:$C$782,СВЦЭМ!$A$39:$A$782,$A124,СВЦЭМ!$B$39:$B$782,J$119)+'СЕТ СН'!$I$12+СВЦЭМ!$D$10+'СЕТ СН'!$I$5-'СЕТ СН'!$I$20</f>
        <v>3751.7726707800002</v>
      </c>
      <c r="K124" s="36">
        <f>SUMIFS(СВЦЭМ!$C$39:$C$782,СВЦЭМ!$A$39:$A$782,$A124,СВЦЭМ!$B$39:$B$782,K$119)+'СЕТ СН'!$I$12+СВЦЭМ!$D$10+'СЕТ СН'!$I$5-'СЕТ СН'!$I$20</f>
        <v>3718.9342645400002</v>
      </c>
      <c r="L124" s="36">
        <f>SUMIFS(СВЦЭМ!$C$39:$C$782,СВЦЭМ!$A$39:$A$782,$A124,СВЦЭМ!$B$39:$B$782,L$119)+'СЕТ СН'!$I$12+СВЦЭМ!$D$10+'СЕТ СН'!$I$5-'СЕТ СН'!$I$20</f>
        <v>3711.34756801</v>
      </c>
      <c r="M124" s="36">
        <f>SUMIFS(СВЦЭМ!$C$39:$C$782,СВЦЭМ!$A$39:$A$782,$A124,СВЦЭМ!$B$39:$B$782,M$119)+'СЕТ СН'!$I$12+СВЦЭМ!$D$10+'СЕТ СН'!$I$5-'СЕТ СН'!$I$20</f>
        <v>3709.0829070700001</v>
      </c>
      <c r="N124" s="36">
        <f>SUMIFS(СВЦЭМ!$C$39:$C$782,СВЦЭМ!$A$39:$A$782,$A124,СВЦЭМ!$B$39:$B$782,N$119)+'СЕТ СН'!$I$12+СВЦЭМ!$D$10+'СЕТ СН'!$I$5-'СЕТ СН'!$I$20</f>
        <v>3724.2048694800001</v>
      </c>
      <c r="O124" s="36">
        <f>SUMIFS(СВЦЭМ!$C$39:$C$782,СВЦЭМ!$A$39:$A$782,$A124,СВЦЭМ!$B$39:$B$782,O$119)+'СЕТ СН'!$I$12+СВЦЭМ!$D$10+'СЕТ СН'!$I$5-'СЕТ СН'!$I$20</f>
        <v>3774.9159366899999</v>
      </c>
      <c r="P124" s="36">
        <f>SUMIFS(СВЦЭМ!$C$39:$C$782,СВЦЭМ!$A$39:$A$782,$A124,СВЦЭМ!$B$39:$B$782,P$119)+'СЕТ СН'!$I$12+СВЦЭМ!$D$10+'СЕТ СН'!$I$5-'СЕТ СН'!$I$20</f>
        <v>3802.4322877599998</v>
      </c>
      <c r="Q124" s="36">
        <f>SUMIFS(СВЦЭМ!$C$39:$C$782,СВЦЭМ!$A$39:$A$782,$A124,СВЦЭМ!$B$39:$B$782,Q$119)+'СЕТ СН'!$I$12+СВЦЭМ!$D$10+'СЕТ СН'!$I$5-'СЕТ СН'!$I$20</f>
        <v>3817.90908498</v>
      </c>
      <c r="R124" s="36">
        <f>SUMIFS(СВЦЭМ!$C$39:$C$782,СВЦЭМ!$A$39:$A$782,$A124,СВЦЭМ!$B$39:$B$782,R$119)+'СЕТ СН'!$I$12+СВЦЭМ!$D$10+'СЕТ СН'!$I$5-'СЕТ СН'!$I$20</f>
        <v>3813.4496426599999</v>
      </c>
      <c r="S124" s="36">
        <f>SUMIFS(СВЦЭМ!$C$39:$C$782,СВЦЭМ!$A$39:$A$782,$A124,СВЦЭМ!$B$39:$B$782,S$119)+'СЕТ СН'!$I$12+СВЦЭМ!$D$10+'СЕТ СН'!$I$5-'СЕТ СН'!$I$20</f>
        <v>3775.32755911</v>
      </c>
      <c r="T124" s="36">
        <f>SUMIFS(СВЦЭМ!$C$39:$C$782,СВЦЭМ!$A$39:$A$782,$A124,СВЦЭМ!$B$39:$B$782,T$119)+'СЕТ СН'!$I$12+СВЦЭМ!$D$10+'СЕТ СН'!$I$5-'СЕТ СН'!$I$20</f>
        <v>3726.2419492600002</v>
      </c>
      <c r="U124" s="36">
        <f>SUMIFS(СВЦЭМ!$C$39:$C$782,СВЦЭМ!$A$39:$A$782,$A124,СВЦЭМ!$B$39:$B$782,U$119)+'СЕТ СН'!$I$12+СВЦЭМ!$D$10+'СЕТ СН'!$I$5-'СЕТ СН'!$I$20</f>
        <v>3687.45619936</v>
      </c>
      <c r="V124" s="36">
        <f>SUMIFS(СВЦЭМ!$C$39:$C$782,СВЦЭМ!$A$39:$A$782,$A124,СВЦЭМ!$B$39:$B$782,V$119)+'СЕТ СН'!$I$12+СВЦЭМ!$D$10+'СЕТ СН'!$I$5-'СЕТ СН'!$I$20</f>
        <v>3711.4551734799998</v>
      </c>
      <c r="W124" s="36">
        <f>SUMIFS(СВЦЭМ!$C$39:$C$782,СВЦЭМ!$A$39:$A$782,$A124,СВЦЭМ!$B$39:$B$782,W$119)+'СЕТ СН'!$I$12+СВЦЭМ!$D$10+'СЕТ СН'!$I$5-'СЕТ СН'!$I$20</f>
        <v>3720.8863800399999</v>
      </c>
      <c r="X124" s="36">
        <f>SUMIFS(СВЦЭМ!$C$39:$C$782,СВЦЭМ!$A$39:$A$782,$A124,СВЦЭМ!$B$39:$B$782,X$119)+'СЕТ СН'!$I$12+СВЦЭМ!$D$10+'СЕТ СН'!$I$5-'СЕТ СН'!$I$20</f>
        <v>3741.8664840900001</v>
      </c>
      <c r="Y124" s="36">
        <f>SUMIFS(СВЦЭМ!$C$39:$C$782,СВЦЭМ!$A$39:$A$782,$A124,СВЦЭМ!$B$39:$B$782,Y$119)+'СЕТ СН'!$I$12+СВЦЭМ!$D$10+'СЕТ СН'!$I$5-'СЕТ СН'!$I$20</f>
        <v>3749.3929096500001</v>
      </c>
    </row>
    <row r="125" spans="1:27" ht="15.75" x14ac:dyDescent="0.2">
      <c r="A125" s="35">
        <f t="shared" si="3"/>
        <v>44261</v>
      </c>
      <c r="B125" s="36">
        <f>SUMIFS(СВЦЭМ!$C$39:$C$782,СВЦЭМ!$A$39:$A$782,$A125,СВЦЭМ!$B$39:$B$782,B$119)+'СЕТ СН'!$I$12+СВЦЭМ!$D$10+'СЕТ СН'!$I$5-'СЕТ СН'!$I$20</f>
        <v>3803.7109613799998</v>
      </c>
      <c r="C125" s="36">
        <f>SUMIFS(СВЦЭМ!$C$39:$C$782,СВЦЭМ!$A$39:$A$782,$A125,СВЦЭМ!$B$39:$B$782,C$119)+'СЕТ СН'!$I$12+СВЦЭМ!$D$10+'СЕТ СН'!$I$5-'СЕТ СН'!$I$20</f>
        <v>3871.4302505599999</v>
      </c>
      <c r="D125" s="36">
        <f>SUMIFS(СВЦЭМ!$C$39:$C$782,СВЦЭМ!$A$39:$A$782,$A125,СВЦЭМ!$B$39:$B$782,D$119)+'СЕТ СН'!$I$12+СВЦЭМ!$D$10+'СЕТ СН'!$I$5-'СЕТ СН'!$I$20</f>
        <v>3882.74471494</v>
      </c>
      <c r="E125" s="36">
        <f>SUMIFS(СВЦЭМ!$C$39:$C$782,СВЦЭМ!$A$39:$A$782,$A125,СВЦЭМ!$B$39:$B$782,E$119)+'СЕТ СН'!$I$12+СВЦЭМ!$D$10+'СЕТ СН'!$I$5-'СЕТ СН'!$I$20</f>
        <v>3894.8842502699999</v>
      </c>
      <c r="F125" s="36">
        <f>SUMIFS(СВЦЭМ!$C$39:$C$782,СВЦЭМ!$A$39:$A$782,$A125,СВЦЭМ!$B$39:$B$782,F$119)+'СЕТ СН'!$I$12+СВЦЭМ!$D$10+'СЕТ СН'!$I$5-'СЕТ СН'!$I$20</f>
        <v>3900.0351965999998</v>
      </c>
      <c r="G125" s="36">
        <f>SUMIFS(СВЦЭМ!$C$39:$C$782,СВЦЭМ!$A$39:$A$782,$A125,СВЦЭМ!$B$39:$B$782,G$119)+'СЕТ СН'!$I$12+СВЦЭМ!$D$10+'СЕТ СН'!$I$5-'СЕТ СН'!$I$20</f>
        <v>3897.77287652</v>
      </c>
      <c r="H125" s="36">
        <f>SUMIFS(СВЦЭМ!$C$39:$C$782,СВЦЭМ!$A$39:$A$782,$A125,СВЦЭМ!$B$39:$B$782,H$119)+'СЕТ СН'!$I$12+СВЦЭМ!$D$10+'СЕТ СН'!$I$5-'СЕТ СН'!$I$20</f>
        <v>3902.1914711999998</v>
      </c>
      <c r="I125" s="36">
        <f>SUMIFS(СВЦЭМ!$C$39:$C$782,СВЦЭМ!$A$39:$A$782,$A125,СВЦЭМ!$B$39:$B$782,I$119)+'СЕТ СН'!$I$12+СВЦЭМ!$D$10+'СЕТ СН'!$I$5-'СЕТ СН'!$I$20</f>
        <v>3863.9276703199998</v>
      </c>
      <c r="J125" s="36">
        <f>SUMIFS(СВЦЭМ!$C$39:$C$782,СВЦЭМ!$A$39:$A$782,$A125,СВЦЭМ!$B$39:$B$782,J$119)+'СЕТ СН'!$I$12+СВЦЭМ!$D$10+'СЕТ СН'!$I$5-'СЕТ СН'!$I$20</f>
        <v>3784.0395168699997</v>
      </c>
      <c r="K125" s="36">
        <f>SUMIFS(СВЦЭМ!$C$39:$C$782,СВЦЭМ!$A$39:$A$782,$A125,СВЦЭМ!$B$39:$B$782,K$119)+'СЕТ СН'!$I$12+СВЦЭМ!$D$10+'СЕТ СН'!$I$5-'СЕТ СН'!$I$20</f>
        <v>3722.2338765700001</v>
      </c>
      <c r="L125" s="36">
        <f>SUMIFS(СВЦЭМ!$C$39:$C$782,СВЦЭМ!$A$39:$A$782,$A125,СВЦЭМ!$B$39:$B$782,L$119)+'СЕТ СН'!$I$12+СВЦЭМ!$D$10+'СЕТ СН'!$I$5-'СЕТ СН'!$I$20</f>
        <v>3692.4568559099998</v>
      </c>
      <c r="M125" s="36">
        <f>SUMIFS(СВЦЭМ!$C$39:$C$782,СВЦЭМ!$A$39:$A$782,$A125,СВЦЭМ!$B$39:$B$782,M$119)+'СЕТ СН'!$I$12+СВЦЭМ!$D$10+'СЕТ СН'!$I$5-'СЕТ СН'!$I$20</f>
        <v>3692.7419518500001</v>
      </c>
      <c r="N125" s="36">
        <f>SUMIFS(СВЦЭМ!$C$39:$C$782,СВЦЭМ!$A$39:$A$782,$A125,СВЦЭМ!$B$39:$B$782,N$119)+'СЕТ СН'!$I$12+СВЦЭМ!$D$10+'СЕТ СН'!$I$5-'СЕТ СН'!$I$20</f>
        <v>3702.3721367399999</v>
      </c>
      <c r="O125" s="36">
        <f>SUMIFS(СВЦЭМ!$C$39:$C$782,СВЦЭМ!$A$39:$A$782,$A125,СВЦЭМ!$B$39:$B$782,O$119)+'СЕТ СН'!$I$12+СВЦЭМ!$D$10+'СЕТ СН'!$I$5-'СЕТ СН'!$I$20</f>
        <v>3749.5979846700002</v>
      </c>
      <c r="P125" s="36">
        <f>SUMIFS(СВЦЭМ!$C$39:$C$782,СВЦЭМ!$A$39:$A$782,$A125,СВЦЭМ!$B$39:$B$782,P$119)+'СЕТ СН'!$I$12+СВЦЭМ!$D$10+'СЕТ СН'!$I$5-'СЕТ СН'!$I$20</f>
        <v>3767.09006804</v>
      </c>
      <c r="Q125" s="36">
        <f>SUMIFS(СВЦЭМ!$C$39:$C$782,СВЦЭМ!$A$39:$A$782,$A125,СВЦЭМ!$B$39:$B$782,Q$119)+'СЕТ СН'!$I$12+СВЦЭМ!$D$10+'СЕТ СН'!$I$5-'СЕТ СН'!$I$20</f>
        <v>3794.2279567999999</v>
      </c>
      <c r="R125" s="36">
        <f>SUMIFS(СВЦЭМ!$C$39:$C$782,СВЦЭМ!$A$39:$A$782,$A125,СВЦЭМ!$B$39:$B$782,R$119)+'СЕТ СН'!$I$12+СВЦЭМ!$D$10+'СЕТ СН'!$I$5-'СЕТ СН'!$I$20</f>
        <v>3785.6392043799997</v>
      </c>
      <c r="S125" s="36">
        <f>SUMIFS(СВЦЭМ!$C$39:$C$782,СВЦЭМ!$A$39:$A$782,$A125,СВЦЭМ!$B$39:$B$782,S$119)+'СЕТ СН'!$I$12+СВЦЭМ!$D$10+'СЕТ СН'!$I$5-'СЕТ СН'!$I$20</f>
        <v>3741.9110851200003</v>
      </c>
      <c r="T125" s="36">
        <f>SUMIFS(СВЦЭМ!$C$39:$C$782,СВЦЭМ!$A$39:$A$782,$A125,СВЦЭМ!$B$39:$B$782,T$119)+'СЕТ СН'!$I$12+СВЦЭМ!$D$10+'СЕТ СН'!$I$5-'СЕТ СН'!$I$20</f>
        <v>3698.7801399099999</v>
      </c>
      <c r="U125" s="36">
        <f>SUMIFS(СВЦЭМ!$C$39:$C$782,СВЦЭМ!$A$39:$A$782,$A125,СВЦЭМ!$B$39:$B$782,U$119)+'СЕТ СН'!$I$12+СВЦЭМ!$D$10+'СЕТ СН'!$I$5-'СЕТ СН'!$I$20</f>
        <v>3671.9300613800001</v>
      </c>
      <c r="V125" s="36">
        <f>SUMIFS(СВЦЭМ!$C$39:$C$782,СВЦЭМ!$A$39:$A$782,$A125,СВЦЭМ!$B$39:$B$782,V$119)+'СЕТ СН'!$I$12+СВЦЭМ!$D$10+'СЕТ СН'!$I$5-'СЕТ СН'!$I$20</f>
        <v>3676.51399696</v>
      </c>
      <c r="W125" s="36">
        <f>SUMIFS(СВЦЭМ!$C$39:$C$782,СВЦЭМ!$A$39:$A$782,$A125,СВЦЭМ!$B$39:$B$782,W$119)+'СЕТ СН'!$I$12+СВЦЭМ!$D$10+'СЕТ СН'!$I$5-'СЕТ СН'!$I$20</f>
        <v>3681.6559790700003</v>
      </c>
      <c r="X125" s="36">
        <f>SUMIFS(СВЦЭМ!$C$39:$C$782,СВЦЭМ!$A$39:$A$782,$A125,СВЦЭМ!$B$39:$B$782,X$119)+'СЕТ СН'!$I$12+СВЦЭМ!$D$10+'СЕТ СН'!$I$5-'СЕТ СН'!$I$20</f>
        <v>3702.8519096700002</v>
      </c>
      <c r="Y125" s="36">
        <f>SUMIFS(СВЦЭМ!$C$39:$C$782,СВЦЭМ!$A$39:$A$782,$A125,СВЦЭМ!$B$39:$B$782,Y$119)+'СЕТ СН'!$I$12+СВЦЭМ!$D$10+'СЕТ СН'!$I$5-'СЕТ СН'!$I$20</f>
        <v>3725.7401215300001</v>
      </c>
    </row>
    <row r="126" spans="1:27" ht="15.75" x14ac:dyDescent="0.2">
      <c r="A126" s="35">
        <f t="shared" si="3"/>
        <v>44262</v>
      </c>
      <c r="B126" s="36">
        <f>SUMIFS(СВЦЭМ!$C$39:$C$782,СВЦЭМ!$A$39:$A$782,$A126,СВЦЭМ!$B$39:$B$782,B$119)+'СЕТ СН'!$I$12+СВЦЭМ!$D$10+'СЕТ СН'!$I$5-'СЕТ СН'!$I$20</f>
        <v>3762.0164038699995</v>
      </c>
      <c r="C126" s="36">
        <f>SUMIFS(СВЦЭМ!$C$39:$C$782,СВЦЭМ!$A$39:$A$782,$A126,СВЦЭМ!$B$39:$B$782,C$119)+'СЕТ СН'!$I$12+СВЦЭМ!$D$10+'СЕТ СН'!$I$5-'СЕТ СН'!$I$20</f>
        <v>3822.6609196999998</v>
      </c>
      <c r="D126" s="36">
        <f>SUMIFS(СВЦЭМ!$C$39:$C$782,СВЦЭМ!$A$39:$A$782,$A126,СВЦЭМ!$B$39:$B$782,D$119)+'СЕТ СН'!$I$12+СВЦЭМ!$D$10+'СЕТ СН'!$I$5-'СЕТ СН'!$I$20</f>
        <v>3856.2200839799998</v>
      </c>
      <c r="E126" s="36">
        <f>SUMIFS(СВЦЭМ!$C$39:$C$782,СВЦЭМ!$A$39:$A$782,$A126,СВЦЭМ!$B$39:$B$782,E$119)+'СЕТ СН'!$I$12+СВЦЭМ!$D$10+'СЕТ СН'!$I$5-'СЕТ СН'!$I$20</f>
        <v>3866.3818698599998</v>
      </c>
      <c r="F126" s="36">
        <f>SUMIFS(СВЦЭМ!$C$39:$C$782,СВЦЭМ!$A$39:$A$782,$A126,СВЦЭМ!$B$39:$B$782,F$119)+'СЕТ СН'!$I$12+СВЦЭМ!$D$10+'СЕТ СН'!$I$5-'СЕТ СН'!$I$20</f>
        <v>3869.6843946099998</v>
      </c>
      <c r="G126" s="36">
        <f>SUMIFS(СВЦЭМ!$C$39:$C$782,СВЦЭМ!$A$39:$A$782,$A126,СВЦЭМ!$B$39:$B$782,G$119)+'СЕТ СН'!$I$12+СВЦЭМ!$D$10+'СЕТ СН'!$I$5-'СЕТ СН'!$I$20</f>
        <v>3873.5575308699999</v>
      </c>
      <c r="H126" s="36">
        <f>SUMIFS(СВЦЭМ!$C$39:$C$782,СВЦЭМ!$A$39:$A$782,$A126,СВЦЭМ!$B$39:$B$782,H$119)+'СЕТ СН'!$I$12+СВЦЭМ!$D$10+'СЕТ СН'!$I$5-'СЕТ СН'!$I$20</f>
        <v>3856.5523011300002</v>
      </c>
      <c r="I126" s="36">
        <f>SUMIFS(СВЦЭМ!$C$39:$C$782,СВЦЭМ!$A$39:$A$782,$A126,СВЦЭМ!$B$39:$B$782,I$119)+'СЕТ СН'!$I$12+СВЦЭМ!$D$10+'СЕТ СН'!$I$5-'СЕТ СН'!$I$20</f>
        <v>3822.2921538399996</v>
      </c>
      <c r="J126" s="36">
        <f>SUMIFS(СВЦЭМ!$C$39:$C$782,СВЦЭМ!$A$39:$A$782,$A126,СВЦЭМ!$B$39:$B$782,J$119)+'СЕТ СН'!$I$12+СВЦЭМ!$D$10+'СЕТ СН'!$I$5-'СЕТ СН'!$I$20</f>
        <v>3765.2702696799997</v>
      </c>
      <c r="K126" s="36">
        <f>SUMIFS(СВЦЭМ!$C$39:$C$782,СВЦЭМ!$A$39:$A$782,$A126,СВЦЭМ!$B$39:$B$782,K$119)+'СЕТ СН'!$I$12+СВЦЭМ!$D$10+'СЕТ СН'!$I$5-'СЕТ СН'!$I$20</f>
        <v>3723.5154370300002</v>
      </c>
      <c r="L126" s="36">
        <f>SUMIFS(СВЦЭМ!$C$39:$C$782,СВЦЭМ!$A$39:$A$782,$A126,СВЦЭМ!$B$39:$B$782,L$119)+'СЕТ СН'!$I$12+СВЦЭМ!$D$10+'СЕТ СН'!$I$5-'СЕТ СН'!$I$20</f>
        <v>3709.71012776</v>
      </c>
      <c r="M126" s="36">
        <f>SUMIFS(СВЦЭМ!$C$39:$C$782,СВЦЭМ!$A$39:$A$782,$A126,СВЦЭМ!$B$39:$B$782,M$119)+'СЕТ СН'!$I$12+СВЦЭМ!$D$10+'СЕТ СН'!$I$5-'СЕТ СН'!$I$20</f>
        <v>3716.9401985499999</v>
      </c>
      <c r="N126" s="36">
        <f>SUMIFS(СВЦЭМ!$C$39:$C$782,СВЦЭМ!$A$39:$A$782,$A126,СВЦЭМ!$B$39:$B$782,N$119)+'СЕТ СН'!$I$12+СВЦЭМ!$D$10+'СЕТ СН'!$I$5-'СЕТ СН'!$I$20</f>
        <v>3734.7541089799997</v>
      </c>
      <c r="O126" s="36">
        <f>SUMIFS(СВЦЭМ!$C$39:$C$782,СВЦЭМ!$A$39:$A$782,$A126,СВЦЭМ!$B$39:$B$782,O$119)+'СЕТ СН'!$I$12+СВЦЭМ!$D$10+'СЕТ СН'!$I$5-'СЕТ СН'!$I$20</f>
        <v>3771.2810139000003</v>
      </c>
      <c r="P126" s="36">
        <f>SUMIFS(СВЦЭМ!$C$39:$C$782,СВЦЭМ!$A$39:$A$782,$A126,СВЦЭМ!$B$39:$B$782,P$119)+'СЕТ СН'!$I$12+СВЦЭМ!$D$10+'СЕТ СН'!$I$5-'СЕТ СН'!$I$20</f>
        <v>3801.1011028100002</v>
      </c>
      <c r="Q126" s="36">
        <f>SUMIFS(СВЦЭМ!$C$39:$C$782,СВЦЭМ!$A$39:$A$782,$A126,СВЦЭМ!$B$39:$B$782,Q$119)+'СЕТ СН'!$I$12+СВЦЭМ!$D$10+'СЕТ СН'!$I$5-'СЕТ СН'!$I$20</f>
        <v>3826.57478984</v>
      </c>
      <c r="R126" s="36">
        <f>SUMIFS(СВЦЭМ!$C$39:$C$782,СВЦЭМ!$A$39:$A$782,$A126,СВЦЭМ!$B$39:$B$782,R$119)+'СЕТ СН'!$I$12+СВЦЭМ!$D$10+'СЕТ СН'!$I$5-'СЕТ СН'!$I$20</f>
        <v>3816.45492995</v>
      </c>
      <c r="S126" s="36">
        <f>SUMIFS(СВЦЭМ!$C$39:$C$782,СВЦЭМ!$A$39:$A$782,$A126,СВЦЭМ!$B$39:$B$782,S$119)+'СЕТ СН'!$I$12+СВЦЭМ!$D$10+'СЕТ СН'!$I$5-'СЕТ СН'!$I$20</f>
        <v>3782.5470161900002</v>
      </c>
      <c r="T126" s="36">
        <f>SUMIFS(СВЦЭМ!$C$39:$C$782,СВЦЭМ!$A$39:$A$782,$A126,СВЦЭМ!$B$39:$B$782,T$119)+'СЕТ СН'!$I$12+СВЦЭМ!$D$10+'СЕТ СН'!$I$5-'СЕТ СН'!$I$20</f>
        <v>3733.5872305299999</v>
      </c>
      <c r="U126" s="36">
        <f>SUMIFS(СВЦЭМ!$C$39:$C$782,СВЦЭМ!$A$39:$A$782,$A126,СВЦЭМ!$B$39:$B$782,U$119)+'СЕТ СН'!$I$12+СВЦЭМ!$D$10+'СЕТ СН'!$I$5-'СЕТ СН'!$I$20</f>
        <v>3697.1689038899999</v>
      </c>
      <c r="V126" s="36">
        <f>SUMIFS(СВЦЭМ!$C$39:$C$782,СВЦЭМ!$A$39:$A$782,$A126,СВЦЭМ!$B$39:$B$782,V$119)+'СЕТ СН'!$I$12+СВЦЭМ!$D$10+'СЕТ СН'!$I$5-'СЕТ СН'!$I$20</f>
        <v>3705.1067102500001</v>
      </c>
      <c r="W126" s="36">
        <f>SUMIFS(СВЦЭМ!$C$39:$C$782,СВЦЭМ!$A$39:$A$782,$A126,СВЦЭМ!$B$39:$B$782,W$119)+'СЕТ СН'!$I$12+СВЦЭМ!$D$10+'СЕТ СН'!$I$5-'СЕТ СН'!$I$20</f>
        <v>3725.2311295899999</v>
      </c>
      <c r="X126" s="36">
        <f>SUMIFS(СВЦЭМ!$C$39:$C$782,СВЦЭМ!$A$39:$A$782,$A126,СВЦЭМ!$B$39:$B$782,X$119)+'СЕТ СН'!$I$12+СВЦЭМ!$D$10+'СЕТ СН'!$I$5-'СЕТ СН'!$I$20</f>
        <v>3736.9144572999999</v>
      </c>
      <c r="Y126" s="36">
        <f>SUMIFS(СВЦЭМ!$C$39:$C$782,СВЦЭМ!$A$39:$A$782,$A126,СВЦЭМ!$B$39:$B$782,Y$119)+'СЕТ СН'!$I$12+СВЦЭМ!$D$10+'СЕТ СН'!$I$5-'СЕТ СН'!$I$20</f>
        <v>3752.1736029200001</v>
      </c>
    </row>
    <row r="127" spans="1:27" ht="15.75" x14ac:dyDescent="0.2">
      <c r="A127" s="35">
        <f t="shared" si="3"/>
        <v>44263</v>
      </c>
      <c r="B127" s="36">
        <f>SUMIFS(СВЦЭМ!$C$39:$C$782,СВЦЭМ!$A$39:$A$782,$A127,СВЦЭМ!$B$39:$B$782,B$119)+'СЕТ СН'!$I$12+СВЦЭМ!$D$10+'СЕТ СН'!$I$5-'СЕТ СН'!$I$20</f>
        <v>3774.0278662800001</v>
      </c>
      <c r="C127" s="36">
        <f>SUMIFS(СВЦЭМ!$C$39:$C$782,СВЦЭМ!$A$39:$A$782,$A127,СВЦЭМ!$B$39:$B$782,C$119)+'СЕТ СН'!$I$12+СВЦЭМ!$D$10+'СЕТ СН'!$I$5-'СЕТ СН'!$I$20</f>
        <v>3833.72234497</v>
      </c>
      <c r="D127" s="36">
        <f>SUMIFS(СВЦЭМ!$C$39:$C$782,СВЦЭМ!$A$39:$A$782,$A127,СВЦЭМ!$B$39:$B$782,D$119)+'СЕТ СН'!$I$12+СВЦЭМ!$D$10+'СЕТ СН'!$I$5-'СЕТ СН'!$I$20</f>
        <v>3871.7605728199997</v>
      </c>
      <c r="E127" s="36">
        <f>SUMIFS(СВЦЭМ!$C$39:$C$782,СВЦЭМ!$A$39:$A$782,$A127,СВЦЭМ!$B$39:$B$782,E$119)+'СЕТ СН'!$I$12+СВЦЭМ!$D$10+'СЕТ СН'!$I$5-'СЕТ СН'!$I$20</f>
        <v>3868.2969318400001</v>
      </c>
      <c r="F127" s="36">
        <f>SUMIFS(СВЦЭМ!$C$39:$C$782,СВЦЭМ!$A$39:$A$782,$A127,СВЦЭМ!$B$39:$B$782,F$119)+'СЕТ СН'!$I$12+СВЦЭМ!$D$10+'СЕТ СН'!$I$5-'СЕТ СН'!$I$20</f>
        <v>3867.8092652199998</v>
      </c>
      <c r="G127" s="36">
        <f>SUMIFS(СВЦЭМ!$C$39:$C$782,СВЦЭМ!$A$39:$A$782,$A127,СВЦЭМ!$B$39:$B$782,G$119)+'СЕТ СН'!$I$12+СВЦЭМ!$D$10+'СЕТ СН'!$I$5-'СЕТ СН'!$I$20</f>
        <v>3864.4340729400001</v>
      </c>
      <c r="H127" s="36">
        <f>SUMIFS(СВЦЭМ!$C$39:$C$782,СВЦЭМ!$A$39:$A$782,$A127,СВЦЭМ!$B$39:$B$782,H$119)+'СЕТ СН'!$I$12+СВЦЭМ!$D$10+'СЕТ СН'!$I$5-'СЕТ СН'!$I$20</f>
        <v>3865.9043766099999</v>
      </c>
      <c r="I127" s="36">
        <f>SUMIFS(СВЦЭМ!$C$39:$C$782,СВЦЭМ!$A$39:$A$782,$A127,СВЦЭМ!$B$39:$B$782,I$119)+'СЕТ СН'!$I$12+СВЦЭМ!$D$10+'СЕТ СН'!$I$5-'СЕТ СН'!$I$20</f>
        <v>3845.5255964799999</v>
      </c>
      <c r="J127" s="36">
        <f>SUMIFS(СВЦЭМ!$C$39:$C$782,СВЦЭМ!$A$39:$A$782,$A127,СВЦЭМ!$B$39:$B$782,J$119)+'СЕТ СН'!$I$12+СВЦЭМ!$D$10+'СЕТ СН'!$I$5-'СЕТ СН'!$I$20</f>
        <v>3796.5064875099997</v>
      </c>
      <c r="K127" s="36">
        <f>SUMIFS(СВЦЭМ!$C$39:$C$782,СВЦЭМ!$A$39:$A$782,$A127,СВЦЭМ!$B$39:$B$782,K$119)+'СЕТ СН'!$I$12+СВЦЭМ!$D$10+'СЕТ СН'!$I$5-'СЕТ СН'!$I$20</f>
        <v>3750.3164090999999</v>
      </c>
      <c r="L127" s="36">
        <f>SUMIFS(СВЦЭМ!$C$39:$C$782,СВЦЭМ!$A$39:$A$782,$A127,СВЦЭМ!$B$39:$B$782,L$119)+'СЕТ СН'!$I$12+СВЦЭМ!$D$10+'СЕТ СН'!$I$5-'СЕТ СН'!$I$20</f>
        <v>3737.9761972800002</v>
      </c>
      <c r="M127" s="36">
        <f>SUMIFS(СВЦЭМ!$C$39:$C$782,СВЦЭМ!$A$39:$A$782,$A127,СВЦЭМ!$B$39:$B$782,M$119)+'СЕТ СН'!$I$12+СВЦЭМ!$D$10+'СЕТ СН'!$I$5-'СЕТ СН'!$I$20</f>
        <v>3737.3263084099999</v>
      </c>
      <c r="N127" s="36">
        <f>SUMIFS(СВЦЭМ!$C$39:$C$782,СВЦЭМ!$A$39:$A$782,$A127,СВЦЭМ!$B$39:$B$782,N$119)+'СЕТ СН'!$I$12+СВЦЭМ!$D$10+'СЕТ СН'!$I$5-'СЕТ СН'!$I$20</f>
        <v>3744.7636990199999</v>
      </c>
      <c r="O127" s="36">
        <f>SUMIFS(СВЦЭМ!$C$39:$C$782,СВЦЭМ!$A$39:$A$782,$A127,СВЦЭМ!$B$39:$B$782,O$119)+'СЕТ СН'!$I$12+СВЦЭМ!$D$10+'СЕТ СН'!$I$5-'СЕТ СН'!$I$20</f>
        <v>3789.4762481899998</v>
      </c>
      <c r="P127" s="36">
        <f>SUMIFS(СВЦЭМ!$C$39:$C$782,СВЦЭМ!$A$39:$A$782,$A127,СВЦЭМ!$B$39:$B$782,P$119)+'СЕТ СН'!$I$12+СВЦЭМ!$D$10+'СЕТ СН'!$I$5-'СЕТ СН'!$I$20</f>
        <v>3801.8507903600002</v>
      </c>
      <c r="Q127" s="36">
        <f>SUMIFS(СВЦЭМ!$C$39:$C$782,СВЦЭМ!$A$39:$A$782,$A127,СВЦЭМ!$B$39:$B$782,Q$119)+'СЕТ СН'!$I$12+СВЦЭМ!$D$10+'СЕТ СН'!$I$5-'СЕТ СН'!$I$20</f>
        <v>3821.5436857699997</v>
      </c>
      <c r="R127" s="36">
        <f>SUMIFS(СВЦЭМ!$C$39:$C$782,СВЦЭМ!$A$39:$A$782,$A127,СВЦЭМ!$B$39:$B$782,R$119)+'СЕТ СН'!$I$12+СВЦЭМ!$D$10+'СЕТ СН'!$I$5-'СЕТ СН'!$I$20</f>
        <v>3828.5150334099999</v>
      </c>
      <c r="S127" s="36">
        <f>SUMIFS(СВЦЭМ!$C$39:$C$782,СВЦЭМ!$A$39:$A$782,$A127,СВЦЭМ!$B$39:$B$782,S$119)+'СЕТ СН'!$I$12+СВЦЭМ!$D$10+'СЕТ СН'!$I$5-'СЕТ СН'!$I$20</f>
        <v>3790.7298544999999</v>
      </c>
      <c r="T127" s="36">
        <f>SUMIFS(СВЦЭМ!$C$39:$C$782,СВЦЭМ!$A$39:$A$782,$A127,СВЦЭМ!$B$39:$B$782,T$119)+'СЕТ СН'!$I$12+СВЦЭМ!$D$10+'СЕТ СН'!$I$5-'СЕТ СН'!$I$20</f>
        <v>3731.1566352899999</v>
      </c>
      <c r="U127" s="36">
        <f>SUMIFS(СВЦЭМ!$C$39:$C$782,СВЦЭМ!$A$39:$A$782,$A127,СВЦЭМ!$B$39:$B$782,U$119)+'СЕТ СН'!$I$12+СВЦЭМ!$D$10+'СЕТ СН'!$I$5-'СЕТ СН'!$I$20</f>
        <v>3693.19645098</v>
      </c>
      <c r="V127" s="36">
        <f>SUMIFS(СВЦЭМ!$C$39:$C$782,СВЦЭМ!$A$39:$A$782,$A127,СВЦЭМ!$B$39:$B$782,V$119)+'СЕТ СН'!$I$12+СВЦЭМ!$D$10+'СЕТ СН'!$I$5-'СЕТ СН'!$I$20</f>
        <v>3700.9059933799999</v>
      </c>
      <c r="W127" s="36">
        <f>SUMIFS(СВЦЭМ!$C$39:$C$782,СВЦЭМ!$A$39:$A$782,$A127,СВЦЭМ!$B$39:$B$782,W$119)+'СЕТ СН'!$I$12+СВЦЭМ!$D$10+'СЕТ СН'!$I$5-'СЕТ СН'!$I$20</f>
        <v>3721.2609275499999</v>
      </c>
      <c r="X127" s="36">
        <f>SUMIFS(СВЦЭМ!$C$39:$C$782,СВЦЭМ!$A$39:$A$782,$A127,СВЦЭМ!$B$39:$B$782,X$119)+'СЕТ СН'!$I$12+СВЦЭМ!$D$10+'СЕТ СН'!$I$5-'СЕТ СН'!$I$20</f>
        <v>3732.0676514900001</v>
      </c>
      <c r="Y127" s="36">
        <f>SUMIFS(СВЦЭМ!$C$39:$C$782,СВЦЭМ!$A$39:$A$782,$A127,СВЦЭМ!$B$39:$B$782,Y$119)+'СЕТ СН'!$I$12+СВЦЭМ!$D$10+'СЕТ СН'!$I$5-'СЕТ СН'!$I$20</f>
        <v>3748.10899681</v>
      </c>
    </row>
    <row r="128" spans="1:27" ht="15.75" x14ac:dyDescent="0.2">
      <c r="A128" s="35">
        <f t="shared" si="3"/>
        <v>44264</v>
      </c>
      <c r="B128" s="36">
        <f>SUMIFS(СВЦЭМ!$C$39:$C$782,СВЦЭМ!$A$39:$A$782,$A128,СВЦЭМ!$B$39:$B$782,B$119)+'СЕТ СН'!$I$12+СВЦЭМ!$D$10+'СЕТ СН'!$I$5-'СЕТ СН'!$I$20</f>
        <v>3743.1459440500003</v>
      </c>
      <c r="C128" s="36">
        <f>SUMIFS(СВЦЭМ!$C$39:$C$782,СВЦЭМ!$A$39:$A$782,$A128,СВЦЭМ!$B$39:$B$782,C$119)+'СЕТ СН'!$I$12+СВЦЭМ!$D$10+'СЕТ СН'!$I$5-'СЕТ СН'!$I$20</f>
        <v>3795.0667571200001</v>
      </c>
      <c r="D128" s="36">
        <f>SUMIFS(СВЦЭМ!$C$39:$C$782,СВЦЭМ!$A$39:$A$782,$A128,СВЦЭМ!$B$39:$B$782,D$119)+'СЕТ СН'!$I$12+СВЦЭМ!$D$10+'СЕТ СН'!$I$5-'СЕТ СН'!$I$20</f>
        <v>3856.73532527</v>
      </c>
      <c r="E128" s="36">
        <f>SUMIFS(СВЦЭМ!$C$39:$C$782,СВЦЭМ!$A$39:$A$782,$A128,СВЦЭМ!$B$39:$B$782,E$119)+'СЕТ СН'!$I$12+СВЦЭМ!$D$10+'СЕТ СН'!$I$5-'СЕТ СН'!$I$20</f>
        <v>3860.6128396699996</v>
      </c>
      <c r="F128" s="36">
        <f>SUMIFS(СВЦЭМ!$C$39:$C$782,СВЦЭМ!$A$39:$A$782,$A128,СВЦЭМ!$B$39:$B$782,F$119)+'СЕТ СН'!$I$12+СВЦЭМ!$D$10+'СЕТ СН'!$I$5-'СЕТ СН'!$I$20</f>
        <v>3865.7965210699999</v>
      </c>
      <c r="G128" s="36">
        <f>SUMIFS(СВЦЭМ!$C$39:$C$782,СВЦЭМ!$A$39:$A$782,$A128,СВЦЭМ!$B$39:$B$782,G$119)+'СЕТ СН'!$I$12+СВЦЭМ!$D$10+'СЕТ СН'!$I$5-'СЕТ СН'!$I$20</f>
        <v>3854.2087550899996</v>
      </c>
      <c r="H128" s="36">
        <f>SUMIFS(СВЦЭМ!$C$39:$C$782,СВЦЭМ!$A$39:$A$782,$A128,СВЦЭМ!$B$39:$B$782,H$119)+'СЕТ СН'!$I$12+СВЦЭМ!$D$10+'СЕТ СН'!$I$5-'СЕТ СН'!$I$20</f>
        <v>3819.6257077599998</v>
      </c>
      <c r="I128" s="36">
        <f>SUMIFS(СВЦЭМ!$C$39:$C$782,СВЦЭМ!$A$39:$A$782,$A128,СВЦЭМ!$B$39:$B$782,I$119)+'СЕТ СН'!$I$12+СВЦЭМ!$D$10+'СЕТ СН'!$I$5-'СЕТ СН'!$I$20</f>
        <v>3790.1393497199997</v>
      </c>
      <c r="J128" s="36">
        <f>SUMIFS(СВЦЭМ!$C$39:$C$782,СВЦЭМ!$A$39:$A$782,$A128,СВЦЭМ!$B$39:$B$782,J$119)+'СЕТ СН'!$I$12+СВЦЭМ!$D$10+'СЕТ СН'!$I$5-'СЕТ СН'!$I$20</f>
        <v>3747.0110151700001</v>
      </c>
      <c r="K128" s="36">
        <f>SUMIFS(СВЦЭМ!$C$39:$C$782,СВЦЭМ!$A$39:$A$782,$A128,СВЦЭМ!$B$39:$B$782,K$119)+'СЕТ СН'!$I$12+СВЦЭМ!$D$10+'СЕТ СН'!$I$5-'СЕТ СН'!$I$20</f>
        <v>3727.1302779500002</v>
      </c>
      <c r="L128" s="36">
        <f>SUMIFS(СВЦЭМ!$C$39:$C$782,СВЦЭМ!$A$39:$A$782,$A128,СВЦЭМ!$B$39:$B$782,L$119)+'СЕТ СН'!$I$12+СВЦЭМ!$D$10+'СЕТ СН'!$I$5-'СЕТ СН'!$I$20</f>
        <v>3726.7509065200002</v>
      </c>
      <c r="M128" s="36">
        <f>SUMIFS(СВЦЭМ!$C$39:$C$782,СВЦЭМ!$A$39:$A$782,$A128,СВЦЭМ!$B$39:$B$782,M$119)+'СЕТ СН'!$I$12+СВЦЭМ!$D$10+'СЕТ СН'!$I$5-'СЕТ СН'!$I$20</f>
        <v>3740.0796302799999</v>
      </c>
      <c r="N128" s="36">
        <f>SUMIFS(СВЦЭМ!$C$39:$C$782,СВЦЭМ!$A$39:$A$782,$A128,СВЦЭМ!$B$39:$B$782,N$119)+'СЕТ СН'!$I$12+СВЦЭМ!$D$10+'СЕТ СН'!$I$5-'СЕТ СН'!$I$20</f>
        <v>3756.4681490000003</v>
      </c>
      <c r="O128" s="36">
        <f>SUMIFS(СВЦЭМ!$C$39:$C$782,СВЦЭМ!$A$39:$A$782,$A128,СВЦЭМ!$B$39:$B$782,O$119)+'СЕТ СН'!$I$12+СВЦЭМ!$D$10+'СЕТ СН'!$I$5-'СЕТ СН'!$I$20</f>
        <v>3792.2099483499996</v>
      </c>
      <c r="P128" s="36">
        <f>SUMIFS(СВЦЭМ!$C$39:$C$782,СВЦЭМ!$A$39:$A$782,$A128,СВЦЭМ!$B$39:$B$782,P$119)+'СЕТ СН'!$I$12+СВЦЭМ!$D$10+'СЕТ СН'!$I$5-'СЕТ СН'!$I$20</f>
        <v>3797.5187811999999</v>
      </c>
      <c r="Q128" s="36">
        <f>SUMIFS(СВЦЭМ!$C$39:$C$782,СВЦЭМ!$A$39:$A$782,$A128,СВЦЭМ!$B$39:$B$782,Q$119)+'СЕТ СН'!$I$12+СВЦЭМ!$D$10+'СЕТ СН'!$I$5-'СЕТ СН'!$I$20</f>
        <v>3800.7758223000001</v>
      </c>
      <c r="R128" s="36">
        <f>SUMIFS(СВЦЭМ!$C$39:$C$782,СВЦЭМ!$A$39:$A$782,$A128,СВЦЭМ!$B$39:$B$782,R$119)+'СЕТ СН'!$I$12+СВЦЭМ!$D$10+'СЕТ СН'!$I$5-'СЕТ СН'!$I$20</f>
        <v>3806.7817104799997</v>
      </c>
      <c r="S128" s="36">
        <f>SUMIFS(СВЦЭМ!$C$39:$C$782,СВЦЭМ!$A$39:$A$782,$A128,СВЦЭМ!$B$39:$B$782,S$119)+'СЕТ СН'!$I$12+СВЦЭМ!$D$10+'СЕТ СН'!$I$5-'СЕТ СН'!$I$20</f>
        <v>3791.4037622199999</v>
      </c>
      <c r="T128" s="36">
        <f>SUMIFS(СВЦЭМ!$C$39:$C$782,СВЦЭМ!$A$39:$A$782,$A128,СВЦЭМ!$B$39:$B$782,T$119)+'СЕТ СН'!$I$12+СВЦЭМ!$D$10+'СЕТ СН'!$I$5-'СЕТ СН'!$I$20</f>
        <v>3738.7580527</v>
      </c>
      <c r="U128" s="36">
        <f>SUMIFS(СВЦЭМ!$C$39:$C$782,СВЦЭМ!$A$39:$A$782,$A128,СВЦЭМ!$B$39:$B$782,U$119)+'СЕТ СН'!$I$12+СВЦЭМ!$D$10+'СЕТ СН'!$I$5-'СЕТ СН'!$I$20</f>
        <v>3701.6495505499997</v>
      </c>
      <c r="V128" s="36">
        <f>SUMIFS(СВЦЭМ!$C$39:$C$782,СВЦЭМ!$A$39:$A$782,$A128,СВЦЭМ!$B$39:$B$782,V$119)+'СЕТ СН'!$I$12+СВЦЭМ!$D$10+'СЕТ СН'!$I$5-'СЕТ СН'!$I$20</f>
        <v>3705.2877108299999</v>
      </c>
      <c r="W128" s="36">
        <f>SUMIFS(СВЦЭМ!$C$39:$C$782,СВЦЭМ!$A$39:$A$782,$A128,СВЦЭМ!$B$39:$B$782,W$119)+'СЕТ СН'!$I$12+СВЦЭМ!$D$10+'СЕТ СН'!$I$5-'СЕТ СН'!$I$20</f>
        <v>3724.2715237500001</v>
      </c>
      <c r="X128" s="36">
        <f>SUMIFS(СВЦЭМ!$C$39:$C$782,СВЦЭМ!$A$39:$A$782,$A128,СВЦЭМ!$B$39:$B$782,X$119)+'СЕТ СН'!$I$12+СВЦЭМ!$D$10+'СЕТ СН'!$I$5-'СЕТ СН'!$I$20</f>
        <v>3749.3548758000002</v>
      </c>
      <c r="Y128" s="36">
        <f>SUMIFS(СВЦЭМ!$C$39:$C$782,СВЦЭМ!$A$39:$A$782,$A128,СВЦЭМ!$B$39:$B$782,Y$119)+'СЕТ СН'!$I$12+СВЦЭМ!$D$10+'СЕТ СН'!$I$5-'СЕТ СН'!$I$20</f>
        <v>3766.6230243800001</v>
      </c>
    </row>
    <row r="129" spans="1:25" ht="15.75" x14ac:dyDescent="0.2">
      <c r="A129" s="35">
        <f t="shared" si="3"/>
        <v>44265</v>
      </c>
      <c r="B129" s="36">
        <f>SUMIFS(СВЦЭМ!$C$39:$C$782,СВЦЭМ!$A$39:$A$782,$A129,СВЦЭМ!$B$39:$B$782,B$119)+'СЕТ СН'!$I$12+СВЦЭМ!$D$10+'СЕТ СН'!$I$5-'СЕТ СН'!$I$20</f>
        <v>3775.0072512099996</v>
      </c>
      <c r="C129" s="36">
        <f>SUMIFS(СВЦЭМ!$C$39:$C$782,СВЦЭМ!$A$39:$A$782,$A129,СВЦЭМ!$B$39:$B$782,C$119)+'СЕТ СН'!$I$12+СВЦЭМ!$D$10+'СЕТ СН'!$I$5-'СЕТ СН'!$I$20</f>
        <v>3815.1245722799999</v>
      </c>
      <c r="D129" s="36">
        <f>SUMIFS(СВЦЭМ!$C$39:$C$782,СВЦЭМ!$A$39:$A$782,$A129,СВЦЭМ!$B$39:$B$782,D$119)+'СЕТ СН'!$I$12+СВЦЭМ!$D$10+'СЕТ СН'!$I$5-'СЕТ СН'!$I$20</f>
        <v>3867.7389715600002</v>
      </c>
      <c r="E129" s="36">
        <f>SUMIFS(СВЦЭМ!$C$39:$C$782,СВЦЭМ!$A$39:$A$782,$A129,СВЦЭМ!$B$39:$B$782,E$119)+'СЕТ СН'!$I$12+СВЦЭМ!$D$10+'СЕТ СН'!$I$5-'СЕТ СН'!$I$20</f>
        <v>3866.23517593</v>
      </c>
      <c r="F129" s="36">
        <f>SUMIFS(СВЦЭМ!$C$39:$C$782,СВЦЭМ!$A$39:$A$782,$A129,СВЦЭМ!$B$39:$B$782,F$119)+'СЕТ СН'!$I$12+СВЦЭМ!$D$10+'СЕТ СН'!$I$5-'СЕТ СН'!$I$20</f>
        <v>3871.0560216399999</v>
      </c>
      <c r="G129" s="36">
        <f>SUMIFS(СВЦЭМ!$C$39:$C$782,СВЦЭМ!$A$39:$A$782,$A129,СВЦЭМ!$B$39:$B$782,G$119)+'СЕТ СН'!$I$12+СВЦЭМ!$D$10+'СЕТ СН'!$I$5-'СЕТ СН'!$I$20</f>
        <v>3871.8978706399998</v>
      </c>
      <c r="H129" s="36">
        <f>SUMIFS(СВЦЭМ!$C$39:$C$782,СВЦЭМ!$A$39:$A$782,$A129,СВЦЭМ!$B$39:$B$782,H$119)+'СЕТ СН'!$I$12+СВЦЭМ!$D$10+'СЕТ СН'!$I$5-'СЕТ СН'!$I$20</f>
        <v>3846.9541527399997</v>
      </c>
      <c r="I129" s="36">
        <f>SUMIFS(СВЦЭМ!$C$39:$C$782,СВЦЭМ!$A$39:$A$782,$A129,СВЦЭМ!$B$39:$B$782,I$119)+'СЕТ СН'!$I$12+СВЦЭМ!$D$10+'СЕТ СН'!$I$5-'СЕТ СН'!$I$20</f>
        <v>3813.6154804899998</v>
      </c>
      <c r="J129" s="36">
        <f>SUMIFS(СВЦЭМ!$C$39:$C$782,СВЦЭМ!$A$39:$A$782,$A129,СВЦЭМ!$B$39:$B$782,J$119)+'СЕТ СН'!$I$12+СВЦЭМ!$D$10+'СЕТ СН'!$I$5-'СЕТ СН'!$I$20</f>
        <v>3777.5747832400002</v>
      </c>
      <c r="K129" s="36">
        <f>SUMIFS(СВЦЭМ!$C$39:$C$782,СВЦЭМ!$A$39:$A$782,$A129,СВЦЭМ!$B$39:$B$782,K$119)+'СЕТ СН'!$I$12+СВЦЭМ!$D$10+'СЕТ СН'!$I$5-'СЕТ СН'!$I$20</f>
        <v>3736.6742591000002</v>
      </c>
      <c r="L129" s="36">
        <f>SUMIFS(СВЦЭМ!$C$39:$C$782,СВЦЭМ!$A$39:$A$782,$A129,СВЦЭМ!$B$39:$B$782,L$119)+'СЕТ СН'!$I$12+СВЦЭМ!$D$10+'СЕТ СН'!$I$5-'СЕТ СН'!$I$20</f>
        <v>3728.3496525999999</v>
      </c>
      <c r="M129" s="36">
        <f>SUMIFS(СВЦЭМ!$C$39:$C$782,СВЦЭМ!$A$39:$A$782,$A129,СВЦЭМ!$B$39:$B$782,M$119)+'СЕТ СН'!$I$12+СВЦЭМ!$D$10+'СЕТ СН'!$I$5-'СЕТ СН'!$I$20</f>
        <v>3739.11415253</v>
      </c>
      <c r="N129" s="36">
        <f>SUMIFS(СВЦЭМ!$C$39:$C$782,СВЦЭМ!$A$39:$A$782,$A129,СВЦЭМ!$B$39:$B$782,N$119)+'СЕТ СН'!$I$12+СВЦЭМ!$D$10+'СЕТ СН'!$I$5-'СЕТ СН'!$I$20</f>
        <v>3743.40332842</v>
      </c>
      <c r="O129" s="36">
        <f>SUMIFS(СВЦЭМ!$C$39:$C$782,СВЦЭМ!$A$39:$A$782,$A129,СВЦЭМ!$B$39:$B$782,O$119)+'СЕТ СН'!$I$12+СВЦЭМ!$D$10+'СЕТ СН'!$I$5-'СЕТ СН'!$I$20</f>
        <v>3743.8813016499998</v>
      </c>
      <c r="P129" s="36">
        <f>SUMIFS(СВЦЭМ!$C$39:$C$782,СВЦЭМ!$A$39:$A$782,$A129,СВЦЭМ!$B$39:$B$782,P$119)+'СЕТ СН'!$I$12+СВЦЭМ!$D$10+'СЕТ СН'!$I$5-'СЕТ СН'!$I$20</f>
        <v>3788.9941274100001</v>
      </c>
      <c r="Q129" s="36">
        <f>SUMIFS(СВЦЭМ!$C$39:$C$782,СВЦЭМ!$A$39:$A$782,$A129,СВЦЭМ!$B$39:$B$782,Q$119)+'СЕТ СН'!$I$12+СВЦЭМ!$D$10+'СЕТ СН'!$I$5-'СЕТ СН'!$I$20</f>
        <v>3825.8160598699997</v>
      </c>
      <c r="R129" s="36">
        <f>SUMIFS(СВЦЭМ!$C$39:$C$782,СВЦЭМ!$A$39:$A$782,$A129,СВЦЭМ!$B$39:$B$782,R$119)+'СЕТ СН'!$I$12+СВЦЭМ!$D$10+'СЕТ СН'!$I$5-'СЕТ СН'!$I$20</f>
        <v>3822.4356048299996</v>
      </c>
      <c r="S129" s="36">
        <f>SUMIFS(СВЦЭМ!$C$39:$C$782,СВЦЭМ!$A$39:$A$782,$A129,СВЦЭМ!$B$39:$B$782,S$119)+'СЕТ СН'!$I$12+СВЦЭМ!$D$10+'СЕТ СН'!$I$5-'СЕТ СН'!$I$20</f>
        <v>3801.2021945099996</v>
      </c>
      <c r="T129" s="36">
        <f>SUMIFS(СВЦЭМ!$C$39:$C$782,СВЦЭМ!$A$39:$A$782,$A129,СВЦЭМ!$B$39:$B$782,T$119)+'СЕТ СН'!$I$12+СВЦЭМ!$D$10+'СЕТ СН'!$I$5-'СЕТ СН'!$I$20</f>
        <v>3733.5214876800001</v>
      </c>
      <c r="U129" s="36">
        <f>SUMIFS(СВЦЭМ!$C$39:$C$782,СВЦЭМ!$A$39:$A$782,$A129,СВЦЭМ!$B$39:$B$782,U$119)+'СЕТ СН'!$I$12+СВЦЭМ!$D$10+'СЕТ СН'!$I$5-'СЕТ СН'!$I$20</f>
        <v>3694.42156269</v>
      </c>
      <c r="V129" s="36">
        <f>SUMIFS(СВЦЭМ!$C$39:$C$782,СВЦЭМ!$A$39:$A$782,$A129,СВЦЭМ!$B$39:$B$782,V$119)+'СЕТ СН'!$I$12+СВЦЭМ!$D$10+'СЕТ СН'!$I$5-'СЕТ СН'!$I$20</f>
        <v>3694.4605665700001</v>
      </c>
      <c r="W129" s="36">
        <f>SUMIFS(СВЦЭМ!$C$39:$C$782,СВЦЭМ!$A$39:$A$782,$A129,СВЦЭМ!$B$39:$B$782,W$119)+'СЕТ СН'!$I$12+СВЦЭМ!$D$10+'СЕТ СН'!$I$5-'СЕТ СН'!$I$20</f>
        <v>3710.5283279099999</v>
      </c>
      <c r="X129" s="36">
        <f>SUMIFS(СВЦЭМ!$C$39:$C$782,СВЦЭМ!$A$39:$A$782,$A129,СВЦЭМ!$B$39:$B$782,X$119)+'СЕТ СН'!$I$12+СВЦЭМ!$D$10+'СЕТ СН'!$I$5-'СЕТ СН'!$I$20</f>
        <v>3733.0217972400001</v>
      </c>
      <c r="Y129" s="36">
        <f>SUMIFS(СВЦЭМ!$C$39:$C$782,СВЦЭМ!$A$39:$A$782,$A129,СВЦЭМ!$B$39:$B$782,Y$119)+'СЕТ СН'!$I$12+СВЦЭМ!$D$10+'СЕТ СН'!$I$5-'СЕТ СН'!$I$20</f>
        <v>3765.8729031499997</v>
      </c>
    </row>
    <row r="130" spans="1:25" ht="15.75" x14ac:dyDescent="0.2">
      <c r="A130" s="35">
        <f t="shared" si="3"/>
        <v>44266</v>
      </c>
      <c r="B130" s="36">
        <f>SUMIFS(СВЦЭМ!$C$39:$C$782,СВЦЭМ!$A$39:$A$782,$A130,СВЦЭМ!$B$39:$B$782,B$119)+'СЕТ СН'!$I$12+СВЦЭМ!$D$10+'СЕТ СН'!$I$5-'СЕТ СН'!$I$20</f>
        <v>3766.5505587199996</v>
      </c>
      <c r="C130" s="36">
        <f>SUMIFS(СВЦЭМ!$C$39:$C$782,СВЦЭМ!$A$39:$A$782,$A130,СВЦЭМ!$B$39:$B$782,C$119)+'СЕТ СН'!$I$12+СВЦЭМ!$D$10+'СЕТ СН'!$I$5-'СЕТ СН'!$I$20</f>
        <v>3809.7602117699998</v>
      </c>
      <c r="D130" s="36">
        <f>SUMIFS(СВЦЭМ!$C$39:$C$782,СВЦЭМ!$A$39:$A$782,$A130,СВЦЭМ!$B$39:$B$782,D$119)+'СЕТ СН'!$I$12+СВЦЭМ!$D$10+'СЕТ СН'!$I$5-'СЕТ СН'!$I$20</f>
        <v>3839.8697346199997</v>
      </c>
      <c r="E130" s="36">
        <f>SUMIFS(СВЦЭМ!$C$39:$C$782,СВЦЭМ!$A$39:$A$782,$A130,СВЦЭМ!$B$39:$B$782,E$119)+'СЕТ СН'!$I$12+СВЦЭМ!$D$10+'СЕТ СН'!$I$5-'СЕТ СН'!$I$20</f>
        <v>3841.4542027500001</v>
      </c>
      <c r="F130" s="36">
        <f>SUMIFS(СВЦЭМ!$C$39:$C$782,СВЦЭМ!$A$39:$A$782,$A130,СВЦЭМ!$B$39:$B$782,F$119)+'СЕТ СН'!$I$12+СВЦЭМ!$D$10+'СЕТ СН'!$I$5-'СЕТ СН'!$I$20</f>
        <v>3841.4504176299997</v>
      </c>
      <c r="G130" s="36">
        <f>SUMIFS(СВЦЭМ!$C$39:$C$782,СВЦЭМ!$A$39:$A$782,$A130,СВЦЭМ!$B$39:$B$782,G$119)+'СЕТ СН'!$I$12+СВЦЭМ!$D$10+'СЕТ СН'!$I$5-'СЕТ СН'!$I$20</f>
        <v>3854.2620625199997</v>
      </c>
      <c r="H130" s="36">
        <f>SUMIFS(СВЦЭМ!$C$39:$C$782,СВЦЭМ!$A$39:$A$782,$A130,СВЦЭМ!$B$39:$B$782,H$119)+'СЕТ СН'!$I$12+СВЦЭМ!$D$10+'СЕТ СН'!$I$5-'СЕТ СН'!$I$20</f>
        <v>3858.7109802999998</v>
      </c>
      <c r="I130" s="36">
        <f>SUMIFS(СВЦЭМ!$C$39:$C$782,СВЦЭМ!$A$39:$A$782,$A130,СВЦЭМ!$B$39:$B$782,I$119)+'СЕТ СН'!$I$12+СВЦЭМ!$D$10+'СЕТ СН'!$I$5-'СЕТ СН'!$I$20</f>
        <v>3796.0030842400001</v>
      </c>
      <c r="J130" s="36">
        <f>SUMIFS(СВЦЭМ!$C$39:$C$782,СВЦЭМ!$A$39:$A$782,$A130,СВЦЭМ!$B$39:$B$782,J$119)+'СЕТ СН'!$I$12+СВЦЭМ!$D$10+'СЕТ СН'!$I$5-'СЕТ СН'!$I$20</f>
        <v>3744.6708589</v>
      </c>
      <c r="K130" s="36">
        <f>SUMIFS(СВЦЭМ!$C$39:$C$782,СВЦЭМ!$A$39:$A$782,$A130,СВЦЭМ!$B$39:$B$782,K$119)+'СЕТ СН'!$I$12+СВЦЭМ!$D$10+'СЕТ СН'!$I$5-'СЕТ СН'!$I$20</f>
        <v>3719.0382197200001</v>
      </c>
      <c r="L130" s="36">
        <f>SUMIFS(СВЦЭМ!$C$39:$C$782,СВЦЭМ!$A$39:$A$782,$A130,СВЦЭМ!$B$39:$B$782,L$119)+'СЕТ СН'!$I$12+СВЦЭМ!$D$10+'СЕТ СН'!$I$5-'СЕТ СН'!$I$20</f>
        <v>3714.2578360799998</v>
      </c>
      <c r="M130" s="36">
        <f>SUMIFS(СВЦЭМ!$C$39:$C$782,СВЦЭМ!$A$39:$A$782,$A130,СВЦЭМ!$B$39:$B$782,M$119)+'СЕТ СН'!$I$12+СВЦЭМ!$D$10+'СЕТ СН'!$I$5-'СЕТ СН'!$I$20</f>
        <v>3719.6977642900001</v>
      </c>
      <c r="N130" s="36">
        <f>SUMIFS(СВЦЭМ!$C$39:$C$782,СВЦЭМ!$A$39:$A$782,$A130,СВЦЭМ!$B$39:$B$782,N$119)+'СЕТ СН'!$I$12+СВЦЭМ!$D$10+'СЕТ СН'!$I$5-'СЕТ СН'!$I$20</f>
        <v>3736.6760866200002</v>
      </c>
      <c r="O130" s="36">
        <f>SUMIFS(СВЦЭМ!$C$39:$C$782,СВЦЭМ!$A$39:$A$782,$A130,СВЦЭМ!$B$39:$B$782,O$119)+'СЕТ СН'!$I$12+СВЦЭМ!$D$10+'СЕТ СН'!$I$5-'СЕТ СН'!$I$20</f>
        <v>3770.08200347</v>
      </c>
      <c r="P130" s="36">
        <f>SUMIFS(СВЦЭМ!$C$39:$C$782,СВЦЭМ!$A$39:$A$782,$A130,СВЦЭМ!$B$39:$B$782,P$119)+'СЕТ СН'!$I$12+СВЦЭМ!$D$10+'СЕТ СН'!$I$5-'СЕТ СН'!$I$20</f>
        <v>3795.3518826499999</v>
      </c>
      <c r="Q130" s="36">
        <f>SUMIFS(СВЦЭМ!$C$39:$C$782,СВЦЭМ!$A$39:$A$782,$A130,СВЦЭМ!$B$39:$B$782,Q$119)+'СЕТ СН'!$I$12+СВЦЭМ!$D$10+'СЕТ СН'!$I$5-'СЕТ СН'!$I$20</f>
        <v>3840.06362549</v>
      </c>
      <c r="R130" s="36">
        <f>SUMIFS(СВЦЭМ!$C$39:$C$782,СВЦЭМ!$A$39:$A$782,$A130,СВЦЭМ!$B$39:$B$782,R$119)+'СЕТ СН'!$I$12+СВЦЭМ!$D$10+'СЕТ СН'!$I$5-'СЕТ СН'!$I$20</f>
        <v>3825.9786433700001</v>
      </c>
      <c r="S130" s="36">
        <f>SUMIFS(СВЦЭМ!$C$39:$C$782,СВЦЭМ!$A$39:$A$782,$A130,СВЦЭМ!$B$39:$B$782,S$119)+'СЕТ СН'!$I$12+СВЦЭМ!$D$10+'СЕТ СН'!$I$5-'СЕТ СН'!$I$20</f>
        <v>3777.2777934699998</v>
      </c>
      <c r="T130" s="36">
        <f>SUMIFS(СВЦЭМ!$C$39:$C$782,СВЦЭМ!$A$39:$A$782,$A130,СВЦЭМ!$B$39:$B$782,T$119)+'СЕТ СН'!$I$12+СВЦЭМ!$D$10+'СЕТ СН'!$I$5-'СЕТ СН'!$I$20</f>
        <v>3693.59855298</v>
      </c>
      <c r="U130" s="36">
        <f>SUMIFS(СВЦЭМ!$C$39:$C$782,СВЦЭМ!$A$39:$A$782,$A130,СВЦЭМ!$B$39:$B$782,U$119)+'СЕТ СН'!$I$12+СВЦЭМ!$D$10+'СЕТ СН'!$I$5-'СЕТ СН'!$I$20</f>
        <v>3663.7581337199999</v>
      </c>
      <c r="V130" s="36">
        <f>SUMIFS(СВЦЭМ!$C$39:$C$782,СВЦЭМ!$A$39:$A$782,$A130,СВЦЭМ!$B$39:$B$782,V$119)+'СЕТ СН'!$I$12+СВЦЭМ!$D$10+'СЕТ СН'!$I$5-'СЕТ СН'!$I$20</f>
        <v>3677.1417724900002</v>
      </c>
      <c r="W130" s="36">
        <f>SUMIFS(СВЦЭМ!$C$39:$C$782,СВЦЭМ!$A$39:$A$782,$A130,СВЦЭМ!$B$39:$B$782,W$119)+'СЕТ СН'!$I$12+СВЦЭМ!$D$10+'СЕТ СН'!$I$5-'СЕТ СН'!$I$20</f>
        <v>3691.7697151299999</v>
      </c>
      <c r="X130" s="36">
        <f>SUMIFS(СВЦЭМ!$C$39:$C$782,СВЦЭМ!$A$39:$A$782,$A130,СВЦЭМ!$B$39:$B$782,X$119)+'СЕТ СН'!$I$12+СВЦЭМ!$D$10+'СЕТ СН'!$I$5-'СЕТ СН'!$I$20</f>
        <v>3709.5545262599999</v>
      </c>
      <c r="Y130" s="36">
        <f>SUMIFS(СВЦЭМ!$C$39:$C$782,СВЦЭМ!$A$39:$A$782,$A130,СВЦЭМ!$B$39:$B$782,Y$119)+'СЕТ СН'!$I$12+СВЦЭМ!$D$10+'СЕТ СН'!$I$5-'СЕТ СН'!$I$20</f>
        <v>3716.5196038100003</v>
      </c>
    </row>
    <row r="131" spans="1:25" ht="15.75" x14ac:dyDescent="0.2">
      <c r="A131" s="35">
        <f t="shared" si="3"/>
        <v>44267</v>
      </c>
      <c r="B131" s="36">
        <f>SUMIFS(СВЦЭМ!$C$39:$C$782,СВЦЭМ!$A$39:$A$782,$A131,СВЦЭМ!$B$39:$B$782,B$119)+'СЕТ СН'!$I$12+СВЦЭМ!$D$10+'СЕТ СН'!$I$5-'СЕТ СН'!$I$20</f>
        <v>3767.06665892</v>
      </c>
      <c r="C131" s="36">
        <f>SUMIFS(СВЦЭМ!$C$39:$C$782,СВЦЭМ!$A$39:$A$782,$A131,СВЦЭМ!$B$39:$B$782,C$119)+'СЕТ СН'!$I$12+СВЦЭМ!$D$10+'СЕТ СН'!$I$5-'СЕТ СН'!$I$20</f>
        <v>3840.3432906799999</v>
      </c>
      <c r="D131" s="36">
        <f>SUMIFS(СВЦЭМ!$C$39:$C$782,СВЦЭМ!$A$39:$A$782,$A131,СВЦЭМ!$B$39:$B$782,D$119)+'СЕТ СН'!$I$12+СВЦЭМ!$D$10+'СЕТ СН'!$I$5-'СЕТ СН'!$I$20</f>
        <v>3847.7587338699996</v>
      </c>
      <c r="E131" s="36">
        <f>SUMIFS(СВЦЭМ!$C$39:$C$782,СВЦЭМ!$A$39:$A$782,$A131,СВЦЭМ!$B$39:$B$782,E$119)+'СЕТ СН'!$I$12+СВЦЭМ!$D$10+'СЕТ СН'!$I$5-'СЕТ СН'!$I$20</f>
        <v>3845.9985992699999</v>
      </c>
      <c r="F131" s="36">
        <f>SUMIFS(СВЦЭМ!$C$39:$C$782,СВЦЭМ!$A$39:$A$782,$A131,СВЦЭМ!$B$39:$B$782,F$119)+'СЕТ СН'!$I$12+СВЦЭМ!$D$10+'СЕТ СН'!$I$5-'СЕТ СН'!$I$20</f>
        <v>3845.0514616800001</v>
      </c>
      <c r="G131" s="36">
        <f>SUMIFS(СВЦЭМ!$C$39:$C$782,СВЦЭМ!$A$39:$A$782,$A131,СВЦЭМ!$B$39:$B$782,G$119)+'СЕТ СН'!$I$12+СВЦЭМ!$D$10+'СЕТ СН'!$I$5-'СЕТ СН'!$I$20</f>
        <v>3848.8828097799997</v>
      </c>
      <c r="H131" s="36">
        <f>SUMIFS(СВЦЭМ!$C$39:$C$782,СВЦЭМ!$A$39:$A$782,$A131,СВЦЭМ!$B$39:$B$782,H$119)+'СЕТ СН'!$I$12+СВЦЭМ!$D$10+'СЕТ СН'!$I$5-'СЕТ СН'!$I$20</f>
        <v>3846.6705792100001</v>
      </c>
      <c r="I131" s="36">
        <f>SUMIFS(СВЦЭМ!$C$39:$C$782,СВЦЭМ!$A$39:$A$782,$A131,СВЦЭМ!$B$39:$B$782,I$119)+'СЕТ СН'!$I$12+СВЦЭМ!$D$10+'СЕТ СН'!$I$5-'СЕТ СН'!$I$20</f>
        <v>3780.5504577900001</v>
      </c>
      <c r="J131" s="36">
        <f>SUMIFS(СВЦЭМ!$C$39:$C$782,СВЦЭМ!$A$39:$A$782,$A131,СВЦЭМ!$B$39:$B$782,J$119)+'СЕТ СН'!$I$12+СВЦЭМ!$D$10+'СЕТ СН'!$I$5-'СЕТ СН'!$I$20</f>
        <v>3726.3952344200002</v>
      </c>
      <c r="K131" s="36">
        <f>SUMIFS(СВЦЭМ!$C$39:$C$782,СВЦЭМ!$A$39:$A$782,$A131,СВЦЭМ!$B$39:$B$782,K$119)+'СЕТ СН'!$I$12+СВЦЭМ!$D$10+'СЕТ СН'!$I$5-'СЕТ СН'!$I$20</f>
        <v>3687.7215648599999</v>
      </c>
      <c r="L131" s="36">
        <f>SUMIFS(СВЦЭМ!$C$39:$C$782,СВЦЭМ!$A$39:$A$782,$A131,СВЦЭМ!$B$39:$B$782,L$119)+'СЕТ СН'!$I$12+СВЦЭМ!$D$10+'СЕТ СН'!$I$5-'СЕТ СН'!$I$20</f>
        <v>3689.056321</v>
      </c>
      <c r="M131" s="36">
        <f>SUMIFS(СВЦЭМ!$C$39:$C$782,СВЦЭМ!$A$39:$A$782,$A131,СВЦЭМ!$B$39:$B$782,M$119)+'СЕТ СН'!$I$12+СВЦЭМ!$D$10+'СЕТ СН'!$I$5-'СЕТ СН'!$I$20</f>
        <v>3695.05057704</v>
      </c>
      <c r="N131" s="36">
        <f>SUMIFS(СВЦЭМ!$C$39:$C$782,СВЦЭМ!$A$39:$A$782,$A131,СВЦЭМ!$B$39:$B$782,N$119)+'СЕТ СН'!$I$12+СВЦЭМ!$D$10+'СЕТ СН'!$I$5-'СЕТ СН'!$I$20</f>
        <v>3700.7469454100001</v>
      </c>
      <c r="O131" s="36">
        <f>SUMIFS(СВЦЭМ!$C$39:$C$782,СВЦЭМ!$A$39:$A$782,$A131,СВЦЭМ!$B$39:$B$782,O$119)+'СЕТ СН'!$I$12+СВЦЭМ!$D$10+'СЕТ СН'!$I$5-'СЕТ СН'!$I$20</f>
        <v>3716.7602527700001</v>
      </c>
      <c r="P131" s="36">
        <f>SUMIFS(СВЦЭМ!$C$39:$C$782,СВЦЭМ!$A$39:$A$782,$A131,СВЦЭМ!$B$39:$B$782,P$119)+'СЕТ СН'!$I$12+СВЦЭМ!$D$10+'СЕТ СН'!$I$5-'СЕТ СН'!$I$20</f>
        <v>3767.4653598899999</v>
      </c>
      <c r="Q131" s="36">
        <f>SUMIFS(СВЦЭМ!$C$39:$C$782,СВЦЭМ!$A$39:$A$782,$A131,СВЦЭМ!$B$39:$B$782,Q$119)+'СЕТ СН'!$I$12+СВЦЭМ!$D$10+'СЕТ СН'!$I$5-'СЕТ СН'!$I$20</f>
        <v>3814.6876041400001</v>
      </c>
      <c r="R131" s="36">
        <f>SUMIFS(СВЦЭМ!$C$39:$C$782,СВЦЭМ!$A$39:$A$782,$A131,СВЦЭМ!$B$39:$B$782,R$119)+'СЕТ СН'!$I$12+СВЦЭМ!$D$10+'СЕТ СН'!$I$5-'СЕТ СН'!$I$20</f>
        <v>3815.9736438499999</v>
      </c>
      <c r="S131" s="36">
        <f>SUMIFS(СВЦЭМ!$C$39:$C$782,СВЦЭМ!$A$39:$A$782,$A131,СВЦЭМ!$B$39:$B$782,S$119)+'СЕТ СН'!$I$12+СВЦЭМ!$D$10+'СЕТ СН'!$I$5-'СЕТ СН'!$I$20</f>
        <v>3775.0214580000002</v>
      </c>
      <c r="T131" s="36">
        <f>SUMIFS(СВЦЭМ!$C$39:$C$782,СВЦЭМ!$A$39:$A$782,$A131,СВЦЭМ!$B$39:$B$782,T$119)+'СЕТ СН'!$I$12+СВЦЭМ!$D$10+'СЕТ СН'!$I$5-'СЕТ СН'!$I$20</f>
        <v>3703.1513988000002</v>
      </c>
      <c r="U131" s="36">
        <f>SUMIFS(СВЦЭМ!$C$39:$C$782,СВЦЭМ!$A$39:$A$782,$A131,СВЦЭМ!$B$39:$B$782,U$119)+'СЕТ СН'!$I$12+СВЦЭМ!$D$10+'СЕТ СН'!$I$5-'СЕТ СН'!$I$20</f>
        <v>3677.6606417399998</v>
      </c>
      <c r="V131" s="36">
        <f>SUMIFS(СВЦЭМ!$C$39:$C$782,СВЦЭМ!$A$39:$A$782,$A131,СВЦЭМ!$B$39:$B$782,V$119)+'СЕТ СН'!$I$12+СВЦЭМ!$D$10+'СЕТ СН'!$I$5-'СЕТ СН'!$I$20</f>
        <v>3681.79454089</v>
      </c>
      <c r="W131" s="36">
        <f>SUMIFS(СВЦЭМ!$C$39:$C$782,СВЦЭМ!$A$39:$A$782,$A131,СВЦЭМ!$B$39:$B$782,W$119)+'СЕТ СН'!$I$12+СВЦЭМ!$D$10+'СЕТ СН'!$I$5-'СЕТ СН'!$I$20</f>
        <v>3693.9302550299999</v>
      </c>
      <c r="X131" s="36">
        <f>SUMIFS(СВЦЭМ!$C$39:$C$782,СВЦЭМ!$A$39:$A$782,$A131,СВЦЭМ!$B$39:$B$782,X$119)+'СЕТ СН'!$I$12+СВЦЭМ!$D$10+'СЕТ СН'!$I$5-'СЕТ СН'!$I$20</f>
        <v>3711.2974268600001</v>
      </c>
      <c r="Y131" s="36">
        <f>SUMIFS(СВЦЭМ!$C$39:$C$782,СВЦЭМ!$A$39:$A$782,$A131,СВЦЭМ!$B$39:$B$782,Y$119)+'СЕТ СН'!$I$12+СВЦЭМ!$D$10+'СЕТ СН'!$I$5-'СЕТ СН'!$I$20</f>
        <v>3727.4009134600001</v>
      </c>
    </row>
    <row r="132" spans="1:25" ht="15.75" x14ac:dyDescent="0.2">
      <c r="A132" s="35">
        <f t="shared" si="3"/>
        <v>44268</v>
      </c>
      <c r="B132" s="36">
        <f>SUMIFS(СВЦЭМ!$C$39:$C$782,СВЦЭМ!$A$39:$A$782,$A132,СВЦЭМ!$B$39:$B$782,B$119)+'СЕТ СН'!$I$12+СВЦЭМ!$D$10+'СЕТ СН'!$I$5-'СЕТ СН'!$I$20</f>
        <v>3844.9856669000001</v>
      </c>
      <c r="C132" s="36">
        <f>SUMIFS(СВЦЭМ!$C$39:$C$782,СВЦЭМ!$A$39:$A$782,$A132,СВЦЭМ!$B$39:$B$782,C$119)+'СЕТ СН'!$I$12+СВЦЭМ!$D$10+'СЕТ СН'!$I$5-'СЕТ СН'!$I$20</f>
        <v>3873.1385444699999</v>
      </c>
      <c r="D132" s="36">
        <f>SUMIFS(СВЦЭМ!$C$39:$C$782,СВЦЭМ!$A$39:$A$782,$A132,СВЦЭМ!$B$39:$B$782,D$119)+'СЕТ СН'!$I$12+СВЦЭМ!$D$10+'СЕТ СН'!$I$5-'СЕТ СН'!$I$20</f>
        <v>3847.4906828599997</v>
      </c>
      <c r="E132" s="36">
        <f>SUMIFS(СВЦЭМ!$C$39:$C$782,СВЦЭМ!$A$39:$A$782,$A132,СВЦЭМ!$B$39:$B$782,E$119)+'СЕТ СН'!$I$12+СВЦЭМ!$D$10+'СЕТ СН'!$I$5-'СЕТ СН'!$I$20</f>
        <v>3844.0874106499996</v>
      </c>
      <c r="F132" s="36">
        <f>SUMIFS(СВЦЭМ!$C$39:$C$782,СВЦЭМ!$A$39:$A$782,$A132,СВЦЭМ!$B$39:$B$782,F$119)+'СЕТ СН'!$I$12+СВЦЭМ!$D$10+'СЕТ СН'!$I$5-'СЕТ СН'!$I$20</f>
        <v>3846.1763213899999</v>
      </c>
      <c r="G132" s="36">
        <f>SUMIFS(СВЦЭМ!$C$39:$C$782,СВЦЭМ!$A$39:$A$782,$A132,СВЦЭМ!$B$39:$B$782,G$119)+'СЕТ СН'!$I$12+СВЦЭМ!$D$10+'СЕТ СН'!$I$5-'СЕТ СН'!$I$20</f>
        <v>3851.8252215799998</v>
      </c>
      <c r="H132" s="36">
        <f>SUMIFS(СВЦЭМ!$C$39:$C$782,СВЦЭМ!$A$39:$A$782,$A132,СВЦЭМ!$B$39:$B$782,H$119)+'СЕТ СН'!$I$12+СВЦЭМ!$D$10+'СЕТ СН'!$I$5-'СЕТ СН'!$I$20</f>
        <v>3861.1351145399999</v>
      </c>
      <c r="I132" s="36">
        <f>SUMIFS(СВЦЭМ!$C$39:$C$782,СВЦЭМ!$A$39:$A$782,$A132,СВЦЭМ!$B$39:$B$782,I$119)+'СЕТ СН'!$I$12+СВЦЭМ!$D$10+'СЕТ СН'!$I$5-'СЕТ СН'!$I$20</f>
        <v>3838.6707372999999</v>
      </c>
      <c r="J132" s="36">
        <f>SUMIFS(СВЦЭМ!$C$39:$C$782,СВЦЭМ!$A$39:$A$782,$A132,СВЦЭМ!$B$39:$B$782,J$119)+'СЕТ СН'!$I$12+СВЦЭМ!$D$10+'СЕТ СН'!$I$5-'СЕТ СН'!$I$20</f>
        <v>3766.01316434</v>
      </c>
      <c r="K132" s="36">
        <f>SUMIFS(СВЦЭМ!$C$39:$C$782,СВЦЭМ!$A$39:$A$782,$A132,СВЦЭМ!$B$39:$B$782,K$119)+'СЕТ СН'!$I$12+СВЦЭМ!$D$10+'СЕТ СН'!$I$5-'СЕТ СН'!$I$20</f>
        <v>3723.6391243899998</v>
      </c>
      <c r="L132" s="36">
        <f>SUMIFS(СВЦЭМ!$C$39:$C$782,СВЦЭМ!$A$39:$A$782,$A132,СВЦЭМ!$B$39:$B$782,L$119)+'СЕТ СН'!$I$12+СВЦЭМ!$D$10+'СЕТ СН'!$I$5-'СЕТ СН'!$I$20</f>
        <v>3723.2944115499999</v>
      </c>
      <c r="M132" s="36">
        <f>SUMIFS(СВЦЭМ!$C$39:$C$782,СВЦЭМ!$A$39:$A$782,$A132,СВЦЭМ!$B$39:$B$782,M$119)+'СЕТ СН'!$I$12+СВЦЭМ!$D$10+'СЕТ СН'!$I$5-'СЕТ СН'!$I$20</f>
        <v>3728.5996434099998</v>
      </c>
      <c r="N132" s="36">
        <f>SUMIFS(СВЦЭМ!$C$39:$C$782,СВЦЭМ!$A$39:$A$782,$A132,СВЦЭМ!$B$39:$B$782,N$119)+'СЕТ СН'!$I$12+СВЦЭМ!$D$10+'СЕТ СН'!$I$5-'СЕТ СН'!$I$20</f>
        <v>3747.5025832599999</v>
      </c>
      <c r="O132" s="36">
        <f>SUMIFS(СВЦЭМ!$C$39:$C$782,СВЦЭМ!$A$39:$A$782,$A132,СВЦЭМ!$B$39:$B$782,O$119)+'СЕТ СН'!$I$12+СВЦЭМ!$D$10+'СЕТ СН'!$I$5-'СЕТ СН'!$I$20</f>
        <v>3786.8744633799997</v>
      </c>
      <c r="P132" s="36">
        <f>SUMIFS(СВЦЭМ!$C$39:$C$782,СВЦЭМ!$A$39:$A$782,$A132,СВЦЭМ!$B$39:$B$782,P$119)+'СЕТ СН'!$I$12+СВЦЭМ!$D$10+'СЕТ СН'!$I$5-'СЕТ СН'!$I$20</f>
        <v>3830.4480587399999</v>
      </c>
      <c r="Q132" s="36">
        <f>SUMIFS(СВЦЭМ!$C$39:$C$782,СВЦЭМ!$A$39:$A$782,$A132,СВЦЭМ!$B$39:$B$782,Q$119)+'СЕТ СН'!$I$12+СВЦЭМ!$D$10+'СЕТ СН'!$I$5-'СЕТ СН'!$I$20</f>
        <v>3803.9855468400001</v>
      </c>
      <c r="R132" s="36">
        <f>SUMIFS(СВЦЭМ!$C$39:$C$782,СВЦЭМ!$A$39:$A$782,$A132,СВЦЭМ!$B$39:$B$782,R$119)+'СЕТ СН'!$I$12+СВЦЭМ!$D$10+'СЕТ СН'!$I$5-'СЕТ СН'!$I$20</f>
        <v>3776.1003319900001</v>
      </c>
      <c r="S132" s="36">
        <f>SUMIFS(СВЦЭМ!$C$39:$C$782,СВЦЭМ!$A$39:$A$782,$A132,СВЦЭМ!$B$39:$B$782,S$119)+'СЕТ СН'!$I$12+СВЦЭМ!$D$10+'СЕТ СН'!$I$5-'СЕТ СН'!$I$20</f>
        <v>3734.7648862999999</v>
      </c>
      <c r="T132" s="36">
        <f>SUMIFS(СВЦЭМ!$C$39:$C$782,СВЦЭМ!$A$39:$A$782,$A132,СВЦЭМ!$B$39:$B$782,T$119)+'СЕТ СН'!$I$12+СВЦЭМ!$D$10+'СЕТ СН'!$I$5-'СЕТ СН'!$I$20</f>
        <v>3672.47164845</v>
      </c>
      <c r="U132" s="36">
        <f>SUMIFS(СВЦЭМ!$C$39:$C$782,СВЦЭМ!$A$39:$A$782,$A132,СВЦЭМ!$B$39:$B$782,U$119)+'СЕТ СН'!$I$12+СВЦЭМ!$D$10+'СЕТ СН'!$I$5-'СЕТ СН'!$I$20</f>
        <v>3641.5410824199998</v>
      </c>
      <c r="V132" s="36">
        <f>SUMIFS(СВЦЭМ!$C$39:$C$782,СВЦЭМ!$A$39:$A$782,$A132,СВЦЭМ!$B$39:$B$782,V$119)+'СЕТ СН'!$I$12+СВЦЭМ!$D$10+'СЕТ СН'!$I$5-'СЕТ СН'!$I$20</f>
        <v>3644.96610745</v>
      </c>
      <c r="W132" s="36">
        <f>SUMIFS(СВЦЭМ!$C$39:$C$782,СВЦЭМ!$A$39:$A$782,$A132,СВЦЭМ!$B$39:$B$782,W$119)+'СЕТ СН'!$I$12+СВЦЭМ!$D$10+'СЕТ СН'!$I$5-'СЕТ СН'!$I$20</f>
        <v>3655.6958380599999</v>
      </c>
      <c r="X132" s="36">
        <f>SUMIFS(СВЦЭМ!$C$39:$C$782,СВЦЭМ!$A$39:$A$782,$A132,СВЦЭМ!$B$39:$B$782,X$119)+'СЕТ СН'!$I$12+СВЦЭМ!$D$10+'СЕТ СН'!$I$5-'СЕТ СН'!$I$20</f>
        <v>3671.2397010499999</v>
      </c>
      <c r="Y132" s="36">
        <f>SUMIFS(СВЦЭМ!$C$39:$C$782,СВЦЭМ!$A$39:$A$782,$A132,СВЦЭМ!$B$39:$B$782,Y$119)+'СЕТ СН'!$I$12+СВЦЭМ!$D$10+'СЕТ СН'!$I$5-'СЕТ СН'!$I$20</f>
        <v>3698.9878336100001</v>
      </c>
    </row>
    <row r="133" spans="1:25" ht="15.75" x14ac:dyDescent="0.2">
      <c r="A133" s="35">
        <f t="shared" si="3"/>
        <v>44269</v>
      </c>
      <c r="B133" s="36">
        <f>SUMIFS(СВЦЭМ!$C$39:$C$782,СВЦЭМ!$A$39:$A$782,$A133,СВЦЭМ!$B$39:$B$782,B$119)+'СЕТ СН'!$I$12+СВЦЭМ!$D$10+'СЕТ СН'!$I$5-'СЕТ СН'!$I$20</f>
        <v>3750.7986165399998</v>
      </c>
      <c r="C133" s="36">
        <f>SUMIFS(СВЦЭМ!$C$39:$C$782,СВЦЭМ!$A$39:$A$782,$A133,СВЦЭМ!$B$39:$B$782,C$119)+'СЕТ СН'!$I$12+СВЦЭМ!$D$10+'СЕТ СН'!$I$5-'СЕТ СН'!$I$20</f>
        <v>3790.8927738399998</v>
      </c>
      <c r="D133" s="36">
        <f>SUMIFS(СВЦЭМ!$C$39:$C$782,СВЦЭМ!$A$39:$A$782,$A133,СВЦЭМ!$B$39:$B$782,D$119)+'СЕТ СН'!$I$12+СВЦЭМ!$D$10+'СЕТ СН'!$I$5-'СЕТ СН'!$I$20</f>
        <v>3820.53275317</v>
      </c>
      <c r="E133" s="36">
        <f>SUMIFS(СВЦЭМ!$C$39:$C$782,СВЦЭМ!$A$39:$A$782,$A133,СВЦЭМ!$B$39:$B$782,E$119)+'СЕТ СН'!$I$12+СВЦЭМ!$D$10+'СЕТ СН'!$I$5-'СЕТ СН'!$I$20</f>
        <v>3837.4365419599999</v>
      </c>
      <c r="F133" s="36">
        <f>SUMIFS(СВЦЭМ!$C$39:$C$782,СВЦЭМ!$A$39:$A$782,$A133,СВЦЭМ!$B$39:$B$782,F$119)+'СЕТ СН'!$I$12+СВЦЭМ!$D$10+'СЕТ СН'!$I$5-'СЕТ СН'!$I$20</f>
        <v>3839.04281403</v>
      </c>
      <c r="G133" s="36">
        <f>SUMIFS(СВЦЭМ!$C$39:$C$782,СВЦЭМ!$A$39:$A$782,$A133,СВЦЭМ!$B$39:$B$782,G$119)+'СЕТ СН'!$I$12+СВЦЭМ!$D$10+'СЕТ СН'!$I$5-'СЕТ СН'!$I$20</f>
        <v>3837.5240901699999</v>
      </c>
      <c r="H133" s="36">
        <f>SUMIFS(СВЦЭМ!$C$39:$C$782,СВЦЭМ!$A$39:$A$782,$A133,СВЦЭМ!$B$39:$B$782,H$119)+'СЕТ СН'!$I$12+СВЦЭМ!$D$10+'СЕТ СН'!$I$5-'СЕТ СН'!$I$20</f>
        <v>3846.1673537400002</v>
      </c>
      <c r="I133" s="36">
        <f>SUMIFS(СВЦЭМ!$C$39:$C$782,СВЦЭМ!$A$39:$A$782,$A133,СВЦЭМ!$B$39:$B$782,I$119)+'СЕТ СН'!$I$12+СВЦЭМ!$D$10+'СЕТ СН'!$I$5-'СЕТ СН'!$I$20</f>
        <v>3816.4203185899996</v>
      </c>
      <c r="J133" s="36">
        <f>SUMIFS(СВЦЭМ!$C$39:$C$782,СВЦЭМ!$A$39:$A$782,$A133,СВЦЭМ!$B$39:$B$782,J$119)+'СЕТ СН'!$I$12+СВЦЭМ!$D$10+'СЕТ СН'!$I$5-'СЕТ СН'!$I$20</f>
        <v>3741.9677058299999</v>
      </c>
      <c r="K133" s="36">
        <f>SUMIFS(СВЦЭМ!$C$39:$C$782,СВЦЭМ!$A$39:$A$782,$A133,СВЦЭМ!$B$39:$B$782,K$119)+'СЕТ СН'!$I$12+СВЦЭМ!$D$10+'СЕТ СН'!$I$5-'СЕТ СН'!$I$20</f>
        <v>3710.41534546</v>
      </c>
      <c r="L133" s="36">
        <f>SUMIFS(СВЦЭМ!$C$39:$C$782,СВЦЭМ!$A$39:$A$782,$A133,СВЦЭМ!$B$39:$B$782,L$119)+'СЕТ СН'!$I$12+СВЦЭМ!$D$10+'СЕТ СН'!$I$5-'СЕТ СН'!$I$20</f>
        <v>3687.0601302300001</v>
      </c>
      <c r="M133" s="36">
        <f>SUMIFS(СВЦЭМ!$C$39:$C$782,СВЦЭМ!$A$39:$A$782,$A133,СВЦЭМ!$B$39:$B$782,M$119)+'СЕТ СН'!$I$12+СВЦЭМ!$D$10+'СЕТ СН'!$I$5-'СЕТ СН'!$I$20</f>
        <v>3697.47736644</v>
      </c>
      <c r="N133" s="36">
        <f>SUMIFS(СВЦЭМ!$C$39:$C$782,СВЦЭМ!$A$39:$A$782,$A133,СВЦЭМ!$B$39:$B$782,N$119)+'СЕТ СН'!$I$12+СВЦЭМ!$D$10+'СЕТ СН'!$I$5-'СЕТ СН'!$I$20</f>
        <v>3715.04318057</v>
      </c>
      <c r="O133" s="36">
        <f>SUMIFS(СВЦЭМ!$C$39:$C$782,СВЦЭМ!$A$39:$A$782,$A133,СВЦЭМ!$B$39:$B$782,O$119)+'СЕТ СН'!$I$12+СВЦЭМ!$D$10+'СЕТ СН'!$I$5-'СЕТ СН'!$I$20</f>
        <v>3756.8595984399999</v>
      </c>
      <c r="P133" s="36">
        <f>SUMIFS(СВЦЭМ!$C$39:$C$782,СВЦЭМ!$A$39:$A$782,$A133,СВЦЭМ!$B$39:$B$782,P$119)+'СЕТ СН'!$I$12+СВЦЭМ!$D$10+'СЕТ СН'!$I$5-'СЕТ СН'!$I$20</f>
        <v>3797.8187534600002</v>
      </c>
      <c r="Q133" s="36">
        <f>SUMIFS(СВЦЭМ!$C$39:$C$782,СВЦЭМ!$A$39:$A$782,$A133,СВЦЭМ!$B$39:$B$782,Q$119)+'СЕТ СН'!$I$12+СВЦЭМ!$D$10+'СЕТ СН'!$I$5-'СЕТ СН'!$I$20</f>
        <v>3807.5113142299997</v>
      </c>
      <c r="R133" s="36">
        <f>SUMIFS(СВЦЭМ!$C$39:$C$782,СВЦЭМ!$A$39:$A$782,$A133,СВЦЭМ!$B$39:$B$782,R$119)+'СЕТ СН'!$I$12+СВЦЭМ!$D$10+'СЕТ СН'!$I$5-'СЕТ СН'!$I$20</f>
        <v>3796.2390181000001</v>
      </c>
      <c r="S133" s="36">
        <f>SUMIFS(СВЦЭМ!$C$39:$C$782,СВЦЭМ!$A$39:$A$782,$A133,СВЦЭМ!$B$39:$B$782,S$119)+'СЕТ СН'!$I$12+СВЦЭМ!$D$10+'СЕТ СН'!$I$5-'СЕТ СН'!$I$20</f>
        <v>3765.9568583800001</v>
      </c>
      <c r="T133" s="36">
        <f>SUMIFS(СВЦЭМ!$C$39:$C$782,СВЦЭМ!$A$39:$A$782,$A133,СВЦЭМ!$B$39:$B$782,T$119)+'СЕТ СН'!$I$12+СВЦЭМ!$D$10+'СЕТ СН'!$I$5-'СЕТ СН'!$I$20</f>
        <v>3696.9956249000002</v>
      </c>
      <c r="U133" s="36">
        <f>SUMIFS(СВЦЭМ!$C$39:$C$782,СВЦЭМ!$A$39:$A$782,$A133,СВЦЭМ!$B$39:$B$782,U$119)+'СЕТ СН'!$I$12+СВЦЭМ!$D$10+'СЕТ СН'!$I$5-'СЕТ СН'!$I$20</f>
        <v>3654.3758590699999</v>
      </c>
      <c r="V133" s="36">
        <f>SUMIFS(СВЦЭМ!$C$39:$C$782,СВЦЭМ!$A$39:$A$782,$A133,СВЦЭМ!$B$39:$B$782,V$119)+'СЕТ СН'!$I$12+СВЦЭМ!$D$10+'СЕТ СН'!$I$5-'СЕТ СН'!$I$20</f>
        <v>3653.75515541</v>
      </c>
      <c r="W133" s="36">
        <f>SUMIFS(СВЦЭМ!$C$39:$C$782,СВЦЭМ!$A$39:$A$782,$A133,СВЦЭМ!$B$39:$B$782,W$119)+'СЕТ СН'!$I$12+СВЦЭМ!$D$10+'СЕТ СН'!$I$5-'СЕТ СН'!$I$20</f>
        <v>3671.2527894</v>
      </c>
      <c r="X133" s="36">
        <f>SUMIFS(СВЦЭМ!$C$39:$C$782,СВЦЭМ!$A$39:$A$782,$A133,СВЦЭМ!$B$39:$B$782,X$119)+'СЕТ СН'!$I$12+СВЦЭМ!$D$10+'СЕТ СН'!$I$5-'СЕТ СН'!$I$20</f>
        <v>3686.99883705</v>
      </c>
      <c r="Y133" s="36">
        <f>SUMIFS(СВЦЭМ!$C$39:$C$782,СВЦЭМ!$A$39:$A$782,$A133,СВЦЭМ!$B$39:$B$782,Y$119)+'СЕТ СН'!$I$12+СВЦЭМ!$D$10+'СЕТ СН'!$I$5-'СЕТ СН'!$I$20</f>
        <v>3701.23981994</v>
      </c>
    </row>
    <row r="134" spans="1:25" ht="15.75" x14ac:dyDescent="0.2">
      <c r="A134" s="35">
        <f t="shared" si="3"/>
        <v>44270</v>
      </c>
      <c r="B134" s="36">
        <f>SUMIFS(СВЦЭМ!$C$39:$C$782,СВЦЭМ!$A$39:$A$782,$A134,СВЦЭМ!$B$39:$B$782,B$119)+'СЕТ СН'!$I$12+СВЦЭМ!$D$10+'СЕТ СН'!$I$5-'СЕТ СН'!$I$20</f>
        <v>3804.2604219899999</v>
      </c>
      <c r="C134" s="36">
        <f>SUMIFS(СВЦЭМ!$C$39:$C$782,СВЦЭМ!$A$39:$A$782,$A134,СВЦЭМ!$B$39:$B$782,C$119)+'СЕТ СН'!$I$12+СВЦЭМ!$D$10+'СЕТ СН'!$I$5-'СЕТ СН'!$I$20</f>
        <v>3845.0066225</v>
      </c>
      <c r="D134" s="36">
        <f>SUMIFS(СВЦЭМ!$C$39:$C$782,СВЦЭМ!$A$39:$A$782,$A134,СВЦЭМ!$B$39:$B$782,D$119)+'СЕТ СН'!$I$12+СВЦЭМ!$D$10+'СЕТ СН'!$I$5-'СЕТ СН'!$I$20</f>
        <v>3840.4008095899999</v>
      </c>
      <c r="E134" s="36">
        <f>SUMIFS(СВЦЭМ!$C$39:$C$782,СВЦЭМ!$A$39:$A$782,$A134,СВЦЭМ!$B$39:$B$782,E$119)+'СЕТ СН'!$I$12+СВЦЭМ!$D$10+'СЕТ СН'!$I$5-'СЕТ СН'!$I$20</f>
        <v>3839.0264471199998</v>
      </c>
      <c r="F134" s="36">
        <f>SUMIFS(СВЦЭМ!$C$39:$C$782,СВЦЭМ!$A$39:$A$782,$A134,СВЦЭМ!$B$39:$B$782,F$119)+'СЕТ СН'!$I$12+СВЦЭМ!$D$10+'СЕТ СН'!$I$5-'СЕТ СН'!$I$20</f>
        <v>3845.12376894</v>
      </c>
      <c r="G134" s="36">
        <f>SUMIFS(СВЦЭМ!$C$39:$C$782,СВЦЭМ!$A$39:$A$782,$A134,СВЦЭМ!$B$39:$B$782,G$119)+'СЕТ СН'!$I$12+СВЦЭМ!$D$10+'СЕТ СН'!$I$5-'СЕТ СН'!$I$20</f>
        <v>3849.84792612</v>
      </c>
      <c r="H134" s="36">
        <f>SUMIFS(СВЦЭМ!$C$39:$C$782,СВЦЭМ!$A$39:$A$782,$A134,СВЦЭМ!$B$39:$B$782,H$119)+'СЕТ СН'!$I$12+СВЦЭМ!$D$10+'СЕТ СН'!$I$5-'СЕТ СН'!$I$20</f>
        <v>3852.17484724</v>
      </c>
      <c r="I134" s="36">
        <f>SUMIFS(СВЦЭМ!$C$39:$C$782,СВЦЭМ!$A$39:$A$782,$A134,СВЦЭМ!$B$39:$B$782,I$119)+'СЕТ СН'!$I$12+СВЦЭМ!$D$10+'СЕТ СН'!$I$5-'СЕТ СН'!$I$20</f>
        <v>3793.5147353399998</v>
      </c>
      <c r="J134" s="36">
        <f>SUMIFS(СВЦЭМ!$C$39:$C$782,СВЦЭМ!$A$39:$A$782,$A134,СВЦЭМ!$B$39:$B$782,J$119)+'СЕТ СН'!$I$12+СВЦЭМ!$D$10+'СЕТ СН'!$I$5-'СЕТ СН'!$I$20</f>
        <v>3735.53589551</v>
      </c>
      <c r="K134" s="36">
        <f>SUMIFS(СВЦЭМ!$C$39:$C$782,СВЦЭМ!$A$39:$A$782,$A134,СВЦЭМ!$B$39:$B$782,K$119)+'СЕТ СН'!$I$12+СВЦЭМ!$D$10+'СЕТ СН'!$I$5-'СЕТ СН'!$I$20</f>
        <v>3703.4329937500002</v>
      </c>
      <c r="L134" s="36">
        <f>SUMIFS(СВЦЭМ!$C$39:$C$782,СВЦЭМ!$A$39:$A$782,$A134,СВЦЭМ!$B$39:$B$782,L$119)+'СЕТ СН'!$I$12+СВЦЭМ!$D$10+'СЕТ СН'!$I$5-'СЕТ СН'!$I$20</f>
        <v>3693.1767539900002</v>
      </c>
      <c r="M134" s="36">
        <f>SUMIFS(СВЦЭМ!$C$39:$C$782,СВЦЭМ!$A$39:$A$782,$A134,СВЦЭМ!$B$39:$B$782,M$119)+'СЕТ СН'!$I$12+СВЦЭМ!$D$10+'СЕТ СН'!$I$5-'СЕТ СН'!$I$20</f>
        <v>3707.96106035</v>
      </c>
      <c r="N134" s="36">
        <f>SUMIFS(СВЦЭМ!$C$39:$C$782,СВЦЭМ!$A$39:$A$782,$A134,СВЦЭМ!$B$39:$B$782,N$119)+'СЕТ СН'!$I$12+СВЦЭМ!$D$10+'СЕТ СН'!$I$5-'СЕТ СН'!$I$20</f>
        <v>3718.9766045199999</v>
      </c>
      <c r="O134" s="36">
        <f>SUMIFS(СВЦЭМ!$C$39:$C$782,СВЦЭМ!$A$39:$A$782,$A134,СВЦЭМ!$B$39:$B$782,O$119)+'СЕТ СН'!$I$12+СВЦЭМ!$D$10+'СЕТ СН'!$I$5-'СЕТ СН'!$I$20</f>
        <v>3750.9222986599998</v>
      </c>
      <c r="P134" s="36">
        <f>SUMIFS(СВЦЭМ!$C$39:$C$782,СВЦЭМ!$A$39:$A$782,$A134,СВЦЭМ!$B$39:$B$782,P$119)+'СЕТ СН'!$I$12+СВЦЭМ!$D$10+'СЕТ СН'!$I$5-'СЕТ СН'!$I$20</f>
        <v>3794.7816535599995</v>
      </c>
      <c r="Q134" s="36">
        <f>SUMIFS(СВЦЭМ!$C$39:$C$782,СВЦЭМ!$A$39:$A$782,$A134,СВЦЭМ!$B$39:$B$782,Q$119)+'СЕТ СН'!$I$12+СВЦЭМ!$D$10+'СЕТ СН'!$I$5-'СЕТ СН'!$I$20</f>
        <v>3814.8583332600001</v>
      </c>
      <c r="R134" s="36">
        <f>SUMIFS(СВЦЭМ!$C$39:$C$782,СВЦЭМ!$A$39:$A$782,$A134,СВЦЭМ!$B$39:$B$782,R$119)+'СЕТ СН'!$I$12+СВЦЭМ!$D$10+'СЕТ СН'!$I$5-'СЕТ СН'!$I$20</f>
        <v>3798.9002009999999</v>
      </c>
      <c r="S134" s="36">
        <f>SUMIFS(СВЦЭМ!$C$39:$C$782,СВЦЭМ!$A$39:$A$782,$A134,СВЦЭМ!$B$39:$B$782,S$119)+'СЕТ СН'!$I$12+СВЦЭМ!$D$10+'СЕТ СН'!$I$5-'СЕТ СН'!$I$20</f>
        <v>3753.3372398900001</v>
      </c>
      <c r="T134" s="36">
        <f>SUMIFS(СВЦЭМ!$C$39:$C$782,СВЦЭМ!$A$39:$A$782,$A134,СВЦЭМ!$B$39:$B$782,T$119)+'СЕТ СН'!$I$12+СВЦЭМ!$D$10+'СЕТ СН'!$I$5-'СЕТ СН'!$I$20</f>
        <v>3658.0561488900003</v>
      </c>
      <c r="U134" s="36">
        <f>SUMIFS(СВЦЭМ!$C$39:$C$782,СВЦЭМ!$A$39:$A$782,$A134,СВЦЭМ!$B$39:$B$782,U$119)+'СЕТ СН'!$I$12+СВЦЭМ!$D$10+'СЕТ СН'!$I$5-'СЕТ СН'!$I$20</f>
        <v>3619.5749325500001</v>
      </c>
      <c r="V134" s="36">
        <f>SUMIFS(СВЦЭМ!$C$39:$C$782,СВЦЭМ!$A$39:$A$782,$A134,СВЦЭМ!$B$39:$B$782,V$119)+'СЕТ СН'!$I$12+СВЦЭМ!$D$10+'СЕТ СН'!$I$5-'СЕТ СН'!$I$20</f>
        <v>3618.9693826399998</v>
      </c>
      <c r="W134" s="36">
        <f>SUMIFS(СВЦЭМ!$C$39:$C$782,СВЦЭМ!$A$39:$A$782,$A134,СВЦЭМ!$B$39:$B$782,W$119)+'СЕТ СН'!$I$12+СВЦЭМ!$D$10+'СЕТ СН'!$I$5-'СЕТ СН'!$I$20</f>
        <v>3624.7661660899998</v>
      </c>
      <c r="X134" s="36">
        <f>SUMIFS(СВЦЭМ!$C$39:$C$782,СВЦЭМ!$A$39:$A$782,$A134,СВЦЭМ!$B$39:$B$782,X$119)+'СЕТ СН'!$I$12+СВЦЭМ!$D$10+'СЕТ СН'!$I$5-'СЕТ СН'!$I$20</f>
        <v>3622.38962571</v>
      </c>
      <c r="Y134" s="36">
        <f>SUMIFS(СВЦЭМ!$C$39:$C$782,СВЦЭМ!$A$39:$A$782,$A134,СВЦЭМ!$B$39:$B$782,Y$119)+'СЕТ СН'!$I$12+СВЦЭМ!$D$10+'СЕТ СН'!$I$5-'СЕТ СН'!$I$20</f>
        <v>3631.6913969900002</v>
      </c>
    </row>
    <row r="135" spans="1:25" ht="15.75" x14ac:dyDescent="0.2">
      <c r="A135" s="35">
        <f t="shared" si="3"/>
        <v>44271</v>
      </c>
      <c r="B135" s="36">
        <f>SUMIFS(СВЦЭМ!$C$39:$C$782,СВЦЭМ!$A$39:$A$782,$A135,СВЦЭМ!$B$39:$B$782,B$119)+'СЕТ СН'!$I$12+СВЦЭМ!$D$10+'СЕТ СН'!$I$5-'СЕТ СН'!$I$20</f>
        <v>3711.6319729699999</v>
      </c>
      <c r="C135" s="36">
        <f>SUMIFS(СВЦЭМ!$C$39:$C$782,СВЦЭМ!$A$39:$A$782,$A135,СВЦЭМ!$B$39:$B$782,C$119)+'СЕТ СН'!$I$12+СВЦЭМ!$D$10+'СЕТ СН'!$I$5-'СЕТ СН'!$I$20</f>
        <v>3804.5876166099997</v>
      </c>
      <c r="D135" s="36">
        <f>SUMIFS(СВЦЭМ!$C$39:$C$782,СВЦЭМ!$A$39:$A$782,$A135,СВЦЭМ!$B$39:$B$782,D$119)+'СЕТ СН'!$I$12+СВЦЭМ!$D$10+'СЕТ СН'!$I$5-'СЕТ СН'!$I$20</f>
        <v>3839.8423167199999</v>
      </c>
      <c r="E135" s="36">
        <f>SUMIFS(СВЦЭМ!$C$39:$C$782,СВЦЭМ!$A$39:$A$782,$A135,СВЦЭМ!$B$39:$B$782,E$119)+'СЕТ СН'!$I$12+СВЦЭМ!$D$10+'СЕТ СН'!$I$5-'СЕТ СН'!$I$20</f>
        <v>3842.95977434</v>
      </c>
      <c r="F135" s="36">
        <f>SUMIFS(СВЦЭМ!$C$39:$C$782,СВЦЭМ!$A$39:$A$782,$A135,СВЦЭМ!$B$39:$B$782,F$119)+'СЕТ СН'!$I$12+СВЦЭМ!$D$10+'СЕТ СН'!$I$5-'СЕТ СН'!$I$20</f>
        <v>3835.5075764599997</v>
      </c>
      <c r="G135" s="36">
        <f>SUMIFS(СВЦЭМ!$C$39:$C$782,СВЦЭМ!$A$39:$A$782,$A135,СВЦЭМ!$B$39:$B$782,G$119)+'СЕТ СН'!$I$12+СВЦЭМ!$D$10+'СЕТ СН'!$I$5-'СЕТ СН'!$I$20</f>
        <v>3842.1234757599996</v>
      </c>
      <c r="H135" s="36">
        <f>SUMIFS(СВЦЭМ!$C$39:$C$782,СВЦЭМ!$A$39:$A$782,$A135,СВЦЭМ!$B$39:$B$782,H$119)+'СЕТ СН'!$I$12+СВЦЭМ!$D$10+'СЕТ СН'!$I$5-'СЕТ СН'!$I$20</f>
        <v>3881.5530793299999</v>
      </c>
      <c r="I135" s="36">
        <f>SUMIFS(СВЦЭМ!$C$39:$C$782,СВЦЭМ!$A$39:$A$782,$A135,СВЦЭМ!$B$39:$B$782,I$119)+'СЕТ СН'!$I$12+СВЦЭМ!$D$10+'СЕТ СН'!$I$5-'СЕТ СН'!$I$20</f>
        <v>3931.6050585200001</v>
      </c>
      <c r="J135" s="36">
        <f>SUMIFS(СВЦЭМ!$C$39:$C$782,СВЦЭМ!$A$39:$A$782,$A135,СВЦЭМ!$B$39:$B$782,J$119)+'СЕТ СН'!$I$12+СВЦЭМ!$D$10+'СЕТ СН'!$I$5-'СЕТ СН'!$I$20</f>
        <v>4383.4828495000002</v>
      </c>
      <c r="K135" s="36">
        <f>SUMIFS(СВЦЭМ!$C$39:$C$782,СВЦЭМ!$A$39:$A$782,$A135,СВЦЭМ!$B$39:$B$782,K$119)+'СЕТ СН'!$I$12+СВЦЭМ!$D$10+'СЕТ СН'!$I$5-'СЕТ СН'!$I$20</f>
        <v>4370.8333044000001</v>
      </c>
      <c r="L135" s="36">
        <f>SUMIFS(СВЦЭМ!$C$39:$C$782,СВЦЭМ!$A$39:$A$782,$A135,СВЦЭМ!$B$39:$B$782,L$119)+'СЕТ СН'!$I$12+СВЦЭМ!$D$10+'СЕТ СН'!$I$5-'СЕТ СН'!$I$20</f>
        <v>6024.5603971800001</v>
      </c>
      <c r="M135" s="36">
        <f>SUMIFS(СВЦЭМ!$C$39:$C$782,СВЦЭМ!$A$39:$A$782,$A135,СВЦЭМ!$B$39:$B$782,M$119)+'СЕТ СН'!$I$12+СВЦЭМ!$D$10+'СЕТ СН'!$I$5-'СЕТ СН'!$I$20</f>
        <v>3724.7165857199998</v>
      </c>
      <c r="N135" s="36">
        <f>SUMIFS(СВЦЭМ!$C$39:$C$782,СВЦЭМ!$A$39:$A$782,$A135,СВЦЭМ!$B$39:$B$782,N$119)+'СЕТ СН'!$I$12+СВЦЭМ!$D$10+'СЕТ СН'!$I$5-'СЕТ СН'!$I$20</f>
        <v>3722.0691103700001</v>
      </c>
      <c r="O135" s="36">
        <f>SUMIFS(СВЦЭМ!$C$39:$C$782,СВЦЭМ!$A$39:$A$782,$A135,СВЦЭМ!$B$39:$B$782,O$119)+'СЕТ СН'!$I$12+СВЦЭМ!$D$10+'СЕТ СН'!$I$5-'СЕТ СН'!$I$20</f>
        <v>3751.4386638300002</v>
      </c>
      <c r="P135" s="36">
        <f>SUMIFS(СВЦЭМ!$C$39:$C$782,СВЦЭМ!$A$39:$A$782,$A135,СВЦЭМ!$B$39:$B$782,P$119)+'СЕТ СН'!$I$12+СВЦЭМ!$D$10+'СЕТ СН'!$I$5-'СЕТ СН'!$I$20</f>
        <v>3790.5637378900001</v>
      </c>
      <c r="Q135" s="36">
        <f>SUMIFS(СВЦЭМ!$C$39:$C$782,СВЦЭМ!$A$39:$A$782,$A135,СВЦЭМ!$B$39:$B$782,Q$119)+'СЕТ СН'!$I$12+СВЦЭМ!$D$10+'СЕТ СН'!$I$5-'СЕТ СН'!$I$20</f>
        <v>3796.5100938999999</v>
      </c>
      <c r="R135" s="36">
        <f>SUMIFS(СВЦЭМ!$C$39:$C$782,СВЦЭМ!$A$39:$A$782,$A135,СВЦЭМ!$B$39:$B$782,R$119)+'СЕТ СН'!$I$12+СВЦЭМ!$D$10+'СЕТ СН'!$I$5-'СЕТ СН'!$I$20</f>
        <v>3785.7791962199999</v>
      </c>
      <c r="S135" s="36">
        <f>SUMIFS(СВЦЭМ!$C$39:$C$782,СВЦЭМ!$A$39:$A$782,$A135,СВЦЭМ!$B$39:$B$782,S$119)+'СЕТ СН'!$I$12+СВЦЭМ!$D$10+'СЕТ СН'!$I$5-'СЕТ СН'!$I$20</f>
        <v>3776.5205360199998</v>
      </c>
      <c r="T135" s="36">
        <f>SUMIFS(СВЦЭМ!$C$39:$C$782,СВЦЭМ!$A$39:$A$782,$A135,СВЦЭМ!$B$39:$B$782,T$119)+'СЕТ СН'!$I$12+СВЦЭМ!$D$10+'СЕТ СН'!$I$5-'СЕТ СН'!$I$20</f>
        <v>3709.4474461</v>
      </c>
      <c r="U135" s="36">
        <f>SUMIFS(СВЦЭМ!$C$39:$C$782,СВЦЭМ!$A$39:$A$782,$A135,СВЦЭМ!$B$39:$B$782,U$119)+'СЕТ СН'!$I$12+СВЦЭМ!$D$10+'СЕТ СН'!$I$5-'СЕТ СН'!$I$20</f>
        <v>3675.2618069099999</v>
      </c>
      <c r="V135" s="36">
        <f>SUMIFS(СВЦЭМ!$C$39:$C$782,СВЦЭМ!$A$39:$A$782,$A135,СВЦЭМ!$B$39:$B$782,V$119)+'СЕТ СН'!$I$12+СВЦЭМ!$D$10+'СЕТ СН'!$I$5-'СЕТ СН'!$I$20</f>
        <v>3681.2647252300003</v>
      </c>
      <c r="W135" s="36">
        <f>SUMIFS(СВЦЭМ!$C$39:$C$782,СВЦЭМ!$A$39:$A$782,$A135,СВЦЭМ!$B$39:$B$782,W$119)+'СЕТ СН'!$I$12+СВЦЭМ!$D$10+'СЕТ СН'!$I$5-'СЕТ СН'!$I$20</f>
        <v>3697.5869536700002</v>
      </c>
      <c r="X135" s="36">
        <f>SUMIFS(СВЦЭМ!$C$39:$C$782,СВЦЭМ!$A$39:$A$782,$A135,СВЦЭМ!$B$39:$B$782,X$119)+'СЕТ СН'!$I$12+СВЦЭМ!$D$10+'СЕТ СН'!$I$5-'СЕТ СН'!$I$20</f>
        <v>3713.6267498299999</v>
      </c>
      <c r="Y135" s="36">
        <f>SUMIFS(СВЦЭМ!$C$39:$C$782,СВЦЭМ!$A$39:$A$782,$A135,СВЦЭМ!$B$39:$B$782,Y$119)+'СЕТ СН'!$I$12+СВЦЭМ!$D$10+'СЕТ СН'!$I$5-'СЕТ СН'!$I$20</f>
        <v>3748.10492922</v>
      </c>
    </row>
    <row r="136" spans="1:25" ht="15.75" x14ac:dyDescent="0.2">
      <c r="A136" s="35">
        <f t="shared" si="3"/>
        <v>44272</v>
      </c>
      <c r="B136" s="36">
        <f>SUMIFS(СВЦЭМ!$C$39:$C$782,СВЦЭМ!$A$39:$A$782,$A136,СВЦЭМ!$B$39:$B$782,B$119)+'СЕТ СН'!$I$12+СВЦЭМ!$D$10+'СЕТ СН'!$I$5-'СЕТ СН'!$I$20</f>
        <v>3836.8180428999999</v>
      </c>
      <c r="C136" s="36">
        <f>SUMIFS(СВЦЭМ!$C$39:$C$782,СВЦЭМ!$A$39:$A$782,$A136,СВЦЭМ!$B$39:$B$782,C$119)+'СЕТ СН'!$I$12+СВЦЭМ!$D$10+'СЕТ СН'!$I$5-'СЕТ СН'!$I$20</f>
        <v>3865.9043137199997</v>
      </c>
      <c r="D136" s="36">
        <f>SUMIFS(СВЦЭМ!$C$39:$C$782,СВЦЭМ!$A$39:$A$782,$A136,СВЦЭМ!$B$39:$B$782,D$119)+'СЕТ СН'!$I$12+СВЦЭМ!$D$10+'СЕТ СН'!$I$5-'СЕТ СН'!$I$20</f>
        <v>3848.2771642999996</v>
      </c>
      <c r="E136" s="36">
        <f>SUMIFS(СВЦЭМ!$C$39:$C$782,СВЦЭМ!$A$39:$A$782,$A136,СВЦЭМ!$B$39:$B$782,E$119)+'СЕТ СН'!$I$12+СВЦЭМ!$D$10+'СЕТ СН'!$I$5-'СЕТ СН'!$I$20</f>
        <v>3844.0765062999999</v>
      </c>
      <c r="F136" s="36">
        <f>SUMIFS(СВЦЭМ!$C$39:$C$782,СВЦЭМ!$A$39:$A$782,$A136,СВЦЭМ!$B$39:$B$782,F$119)+'СЕТ СН'!$I$12+СВЦЭМ!$D$10+'СЕТ СН'!$I$5-'СЕТ СН'!$I$20</f>
        <v>3847.1577175299999</v>
      </c>
      <c r="G136" s="36">
        <f>SUMIFS(СВЦЭМ!$C$39:$C$782,СВЦЭМ!$A$39:$A$782,$A136,СВЦЭМ!$B$39:$B$782,G$119)+'СЕТ СН'!$I$12+СВЦЭМ!$D$10+'СЕТ СН'!$I$5-'СЕТ СН'!$I$20</f>
        <v>3856.0989914399997</v>
      </c>
      <c r="H136" s="36">
        <f>SUMIFS(СВЦЭМ!$C$39:$C$782,СВЦЭМ!$A$39:$A$782,$A136,СВЦЭМ!$B$39:$B$782,H$119)+'СЕТ СН'!$I$12+СВЦЭМ!$D$10+'СЕТ СН'!$I$5-'СЕТ СН'!$I$20</f>
        <v>3869.8368034199998</v>
      </c>
      <c r="I136" s="36">
        <f>SUMIFS(СВЦЭМ!$C$39:$C$782,СВЦЭМ!$A$39:$A$782,$A136,СВЦЭМ!$B$39:$B$782,I$119)+'СЕТ СН'!$I$12+СВЦЭМ!$D$10+'СЕТ СН'!$I$5-'СЕТ СН'!$I$20</f>
        <v>3832.7464646899998</v>
      </c>
      <c r="J136" s="36">
        <f>SUMIFS(СВЦЭМ!$C$39:$C$782,СВЦЭМ!$A$39:$A$782,$A136,СВЦЭМ!$B$39:$B$782,J$119)+'СЕТ СН'!$I$12+СВЦЭМ!$D$10+'СЕТ СН'!$I$5-'СЕТ СН'!$I$20</f>
        <v>3789.2609211600002</v>
      </c>
      <c r="K136" s="36">
        <f>SUMIFS(СВЦЭМ!$C$39:$C$782,СВЦЭМ!$A$39:$A$782,$A136,СВЦЭМ!$B$39:$B$782,K$119)+'СЕТ СН'!$I$12+СВЦЭМ!$D$10+'СЕТ СН'!$I$5-'СЕТ СН'!$I$20</f>
        <v>3778.6406307899997</v>
      </c>
      <c r="L136" s="36">
        <f>SUMIFS(СВЦЭМ!$C$39:$C$782,СВЦЭМ!$A$39:$A$782,$A136,СВЦЭМ!$B$39:$B$782,L$119)+'СЕТ СН'!$I$12+СВЦЭМ!$D$10+'СЕТ СН'!$I$5-'СЕТ СН'!$I$20</f>
        <v>3773.85826868</v>
      </c>
      <c r="M136" s="36">
        <f>SUMIFS(СВЦЭМ!$C$39:$C$782,СВЦЭМ!$A$39:$A$782,$A136,СВЦЭМ!$B$39:$B$782,M$119)+'СЕТ СН'!$I$12+СВЦЭМ!$D$10+'СЕТ СН'!$I$5-'СЕТ СН'!$I$20</f>
        <v>3776.1949171799997</v>
      </c>
      <c r="N136" s="36">
        <f>SUMIFS(СВЦЭМ!$C$39:$C$782,СВЦЭМ!$A$39:$A$782,$A136,СВЦЭМ!$B$39:$B$782,N$119)+'СЕТ СН'!$I$12+СВЦЭМ!$D$10+'СЕТ СН'!$I$5-'СЕТ СН'!$I$20</f>
        <v>3779.8700729499997</v>
      </c>
      <c r="O136" s="36">
        <f>SUMIFS(СВЦЭМ!$C$39:$C$782,СВЦЭМ!$A$39:$A$782,$A136,СВЦЭМ!$B$39:$B$782,O$119)+'СЕТ СН'!$I$12+СВЦЭМ!$D$10+'СЕТ СН'!$I$5-'СЕТ СН'!$I$20</f>
        <v>3799.51928116</v>
      </c>
      <c r="P136" s="36">
        <f>SUMIFS(СВЦЭМ!$C$39:$C$782,СВЦЭМ!$A$39:$A$782,$A136,СВЦЭМ!$B$39:$B$782,P$119)+'СЕТ СН'!$I$12+СВЦЭМ!$D$10+'СЕТ СН'!$I$5-'СЕТ СН'!$I$20</f>
        <v>3840.51263578</v>
      </c>
      <c r="Q136" s="36">
        <f>SUMIFS(СВЦЭМ!$C$39:$C$782,СВЦЭМ!$A$39:$A$782,$A136,СВЦЭМ!$B$39:$B$782,Q$119)+'СЕТ СН'!$I$12+СВЦЭМ!$D$10+'СЕТ СН'!$I$5-'СЕТ СН'!$I$20</f>
        <v>3873.2968461800001</v>
      </c>
      <c r="R136" s="36">
        <f>SUMIFS(СВЦЭМ!$C$39:$C$782,СВЦЭМ!$A$39:$A$782,$A136,СВЦЭМ!$B$39:$B$782,R$119)+'СЕТ СН'!$I$12+СВЦЭМ!$D$10+'СЕТ СН'!$I$5-'СЕТ СН'!$I$20</f>
        <v>3853.2632257099999</v>
      </c>
      <c r="S136" s="36">
        <f>SUMIFS(СВЦЭМ!$C$39:$C$782,СВЦЭМ!$A$39:$A$782,$A136,СВЦЭМ!$B$39:$B$782,S$119)+'СЕТ СН'!$I$12+СВЦЭМ!$D$10+'СЕТ СН'!$I$5-'СЕТ СН'!$I$20</f>
        <v>3827.5788404699997</v>
      </c>
      <c r="T136" s="36">
        <f>SUMIFS(СВЦЭМ!$C$39:$C$782,СВЦЭМ!$A$39:$A$782,$A136,СВЦЭМ!$B$39:$B$782,T$119)+'СЕТ СН'!$I$12+СВЦЭМ!$D$10+'СЕТ СН'!$I$5-'СЕТ СН'!$I$20</f>
        <v>3769.1409446299999</v>
      </c>
      <c r="U136" s="36">
        <f>SUMIFS(СВЦЭМ!$C$39:$C$782,СВЦЭМ!$A$39:$A$782,$A136,СВЦЭМ!$B$39:$B$782,U$119)+'СЕТ СН'!$I$12+СВЦЭМ!$D$10+'СЕТ СН'!$I$5-'СЕТ СН'!$I$20</f>
        <v>3736.5947434499999</v>
      </c>
      <c r="V136" s="36">
        <f>SUMIFS(СВЦЭМ!$C$39:$C$782,СВЦЭМ!$A$39:$A$782,$A136,СВЦЭМ!$B$39:$B$782,V$119)+'СЕТ СН'!$I$12+СВЦЭМ!$D$10+'СЕТ СН'!$I$5-'СЕТ СН'!$I$20</f>
        <v>3731.0971601400001</v>
      </c>
      <c r="W136" s="36">
        <f>SUMIFS(СВЦЭМ!$C$39:$C$782,СВЦЭМ!$A$39:$A$782,$A136,СВЦЭМ!$B$39:$B$782,W$119)+'СЕТ СН'!$I$12+СВЦЭМ!$D$10+'СЕТ СН'!$I$5-'СЕТ СН'!$I$20</f>
        <v>3740.6153210699999</v>
      </c>
      <c r="X136" s="36">
        <f>SUMIFS(СВЦЭМ!$C$39:$C$782,СВЦЭМ!$A$39:$A$782,$A136,СВЦЭМ!$B$39:$B$782,X$119)+'СЕТ СН'!$I$12+СВЦЭМ!$D$10+'СЕТ СН'!$I$5-'СЕТ СН'!$I$20</f>
        <v>3755.3518926799998</v>
      </c>
      <c r="Y136" s="36">
        <f>SUMIFS(СВЦЭМ!$C$39:$C$782,СВЦЭМ!$A$39:$A$782,$A136,СВЦЭМ!$B$39:$B$782,Y$119)+'СЕТ СН'!$I$12+СВЦЭМ!$D$10+'СЕТ СН'!$I$5-'СЕТ СН'!$I$20</f>
        <v>3762.0305055099998</v>
      </c>
    </row>
    <row r="137" spans="1:25" ht="15.75" x14ac:dyDescent="0.2">
      <c r="A137" s="35">
        <f t="shared" si="3"/>
        <v>44273</v>
      </c>
      <c r="B137" s="36">
        <f>SUMIFS(СВЦЭМ!$C$39:$C$782,СВЦЭМ!$A$39:$A$782,$A137,СВЦЭМ!$B$39:$B$782,B$119)+'СЕТ СН'!$I$12+СВЦЭМ!$D$10+'СЕТ СН'!$I$5-'СЕТ СН'!$I$20</f>
        <v>3780.5490496499997</v>
      </c>
      <c r="C137" s="36">
        <f>SUMIFS(СВЦЭМ!$C$39:$C$782,СВЦЭМ!$A$39:$A$782,$A137,СВЦЭМ!$B$39:$B$782,C$119)+'СЕТ СН'!$I$12+СВЦЭМ!$D$10+'СЕТ СН'!$I$5-'СЕТ СН'!$I$20</f>
        <v>3855.2264194299996</v>
      </c>
      <c r="D137" s="36">
        <f>SUMIFS(СВЦЭМ!$C$39:$C$782,СВЦЭМ!$A$39:$A$782,$A137,СВЦЭМ!$B$39:$B$782,D$119)+'СЕТ СН'!$I$12+СВЦЭМ!$D$10+'СЕТ СН'!$I$5-'СЕТ СН'!$I$20</f>
        <v>3925.6055243299998</v>
      </c>
      <c r="E137" s="36">
        <f>SUMIFS(СВЦЭМ!$C$39:$C$782,СВЦЭМ!$A$39:$A$782,$A137,СВЦЭМ!$B$39:$B$782,E$119)+'СЕТ СН'!$I$12+СВЦЭМ!$D$10+'СЕТ СН'!$I$5-'СЕТ СН'!$I$20</f>
        <v>3929.6710161800002</v>
      </c>
      <c r="F137" s="36">
        <f>SUMIFS(СВЦЭМ!$C$39:$C$782,СВЦЭМ!$A$39:$A$782,$A137,СВЦЭМ!$B$39:$B$782,F$119)+'СЕТ СН'!$I$12+СВЦЭМ!$D$10+'СЕТ СН'!$I$5-'СЕТ СН'!$I$20</f>
        <v>3934.8673869200002</v>
      </c>
      <c r="G137" s="36">
        <f>SUMIFS(СВЦЭМ!$C$39:$C$782,СВЦЭМ!$A$39:$A$782,$A137,СВЦЭМ!$B$39:$B$782,G$119)+'СЕТ СН'!$I$12+СВЦЭМ!$D$10+'СЕТ СН'!$I$5-'СЕТ СН'!$I$20</f>
        <v>3930.7439050900002</v>
      </c>
      <c r="H137" s="36">
        <f>SUMIFS(СВЦЭМ!$C$39:$C$782,СВЦЭМ!$A$39:$A$782,$A137,СВЦЭМ!$B$39:$B$782,H$119)+'СЕТ СН'!$I$12+СВЦЭМ!$D$10+'СЕТ СН'!$I$5-'СЕТ СН'!$I$20</f>
        <v>3886.54489698</v>
      </c>
      <c r="I137" s="36">
        <f>SUMIFS(СВЦЭМ!$C$39:$C$782,СВЦЭМ!$A$39:$A$782,$A137,СВЦЭМ!$B$39:$B$782,I$119)+'СЕТ СН'!$I$12+СВЦЭМ!$D$10+'СЕТ СН'!$I$5-'СЕТ СН'!$I$20</f>
        <v>3818.1771168699997</v>
      </c>
      <c r="J137" s="36">
        <f>SUMIFS(СВЦЭМ!$C$39:$C$782,СВЦЭМ!$A$39:$A$782,$A137,СВЦЭМ!$B$39:$B$782,J$119)+'СЕТ СН'!$I$12+СВЦЭМ!$D$10+'СЕТ СН'!$I$5-'СЕТ СН'!$I$20</f>
        <v>3775.1770172699999</v>
      </c>
      <c r="K137" s="36">
        <f>SUMIFS(СВЦЭМ!$C$39:$C$782,СВЦЭМ!$A$39:$A$782,$A137,СВЦЭМ!$B$39:$B$782,K$119)+'СЕТ СН'!$I$12+СВЦЭМ!$D$10+'СЕТ СН'!$I$5-'СЕТ СН'!$I$20</f>
        <v>3749.1537882500002</v>
      </c>
      <c r="L137" s="36">
        <f>SUMIFS(СВЦЭМ!$C$39:$C$782,СВЦЭМ!$A$39:$A$782,$A137,СВЦЭМ!$B$39:$B$782,L$119)+'СЕТ СН'!$I$12+СВЦЭМ!$D$10+'СЕТ СН'!$I$5-'СЕТ СН'!$I$20</f>
        <v>3749.0127531600001</v>
      </c>
      <c r="M137" s="36">
        <f>SUMIFS(СВЦЭМ!$C$39:$C$782,СВЦЭМ!$A$39:$A$782,$A137,СВЦЭМ!$B$39:$B$782,M$119)+'СЕТ СН'!$I$12+СВЦЭМ!$D$10+'СЕТ СН'!$I$5-'СЕТ СН'!$I$20</f>
        <v>3755.7122008899996</v>
      </c>
      <c r="N137" s="36">
        <f>SUMIFS(СВЦЭМ!$C$39:$C$782,СВЦЭМ!$A$39:$A$782,$A137,СВЦЭМ!$B$39:$B$782,N$119)+'СЕТ СН'!$I$12+СВЦЭМ!$D$10+'СЕТ СН'!$I$5-'СЕТ СН'!$I$20</f>
        <v>3763.3580962199999</v>
      </c>
      <c r="O137" s="36">
        <f>SUMIFS(СВЦЭМ!$C$39:$C$782,СВЦЭМ!$A$39:$A$782,$A137,СВЦЭМ!$B$39:$B$782,O$119)+'СЕТ СН'!$I$12+СВЦЭМ!$D$10+'СЕТ СН'!$I$5-'СЕТ СН'!$I$20</f>
        <v>3779.7847261699999</v>
      </c>
      <c r="P137" s="36">
        <f>SUMIFS(СВЦЭМ!$C$39:$C$782,СВЦЭМ!$A$39:$A$782,$A137,СВЦЭМ!$B$39:$B$782,P$119)+'СЕТ СН'!$I$12+СВЦЭМ!$D$10+'СЕТ СН'!$I$5-'СЕТ СН'!$I$20</f>
        <v>3821.1759457799999</v>
      </c>
      <c r="Q137" s="36">
        <f>SUMIFS(СВЦЭМ!$C$39:$C$782,СВЦЭМ!$A$39:$A$782,$A137,СВЦЭМ!$B$39:$B$782,Q$119)+'СЕТ СН'!$I$12+СВЦЭМ!$D$10+'СЕТ СН'!$I$5-'СЕТ СН'!$I$20</f>
        <v>3853.1640781699998</v>
      </c>
      <c r="R137" s="36">
        <f>SUMIFS(СВЦЭМ!$C$39:$C$782,СВЦЭМ!$A$39:$A$782,$A137,СВЦЭМ!$B$39:$B$782,R$119)+'СЕТ СН'!$I$12+СВЦЭМ!$D$10+'СЕТ СН'!$I$5-'СЕТ СН'!$I$20</f>
        <v>3837.5806951499999</v>
      </c>
      <c r="S137" s="36">
        <f>SUMIFS(СВЦЭМ!$C$39:$C$782,СВЦЭМ!$A$39:$A$782,$A137,СВЦЭМ!$B$39:$B$782,S$119)+'СЕТ СН'!$I$12+СВЦЭМ!$D$10+'СЕТ СН'!$I$5-'СЕТ СН'!$I$20</f>
        <v>3822.2151960599999</v>
      </c>
      <c r="T137" s="36">
        <f>SUMIFS(СВЦЭМ!$C$39:$C$782,СВЦЭМ!$A$39:$A$782,$A137,СВЦЭМ!$B$39:$B$782,T$119)+'СЕТ СН'!$I$12+СВЦЭМ!$D$10+'СЕТ СН'!$I$5-'СЕТ СН'!$I$20</f>
        <v>3745.77436395</v>
      </c>
      <c r="U137" s="36">
        <f>SUMIFS(СВЦЭМ!$C$39:$C$782,СВЦЭМ!$A$39:$A$782,$A137,СВЦЭМ!$B$39:$B$782,U$119)+'СЕТ СН'!$I$12+СВЦЭМ!$D$10+'СЕТ СН'!$I$5-'СЕТ СН'!$I$20</f>
        <v>3715.6378211299998</v>
      </c>
      <c r="V137" s="36">
        <f>SUMIFS(СВЦЭМ!$C$39:$C$782,СВЦЭМ!$A$39:$A$782,$A137,СВЦЭМ!$B$39:$B$782,V$119)+'СЕТ СН'!$I$12+СВЦЭМ!$D$10+'СЕТ СН'!$I$5-'СЕТ СН'!$I$20</f>
        <v>3721.78918927</v>
      </c>
      <c r="W137" s="36">
        <f>SUMIFS(СВЦЭМ!$C$39:$C$782,СВЦЭМ!$A$39:$A$782,$A137,СВЦЭМ!$B$39:$B$782,W$119)+'СЕТ СН'!$I$12+СВЦЭМ!$D$10+'СЕТ СН'!$I$5-'СЕТ СН'!$I$20</f>
        <v>3728.83401413</v>
      </c>
      <c r="X137" s="36">
        <f>SUMIFS(СВЦЭМ!$C$39:$C$782,СВЦЭМ!$A$39:$A$782,$A137,СВЦЭМ!$B$39:$B$782,X$119)+'СЕТ СН'!$I$12+СВЦЭМ!$D$10+'СЕТ СН'!$I$5-'СЕТ СН'!$I$20</f>
        <v>3735.5592852199998</v>
      </c>
      <c r="Y137" s="36">
        <f>SUMIFS(СВЦЭМ!$C$39:$C$782,СВЦЭМ!$A$39:$A$782,$A137,СВЦЭМ!$B$39:$B$782,Y$119)+'СЕТ СН'!$I$12+СВЦЭМ!$D$10+'СЕТ СН'!$I$5-'СЕТ СН'!$I$20</f>
        <v>3746.1393280299999</v>
      </c>
    </row>
    <row r="138" spans="1:25" ht="15.75" x14ac:dyDescent="0.2">
      <c r="A138" s="35">
        <f t="shared" si="3"/>
        <v>44274</v>
      </c>
      <c r="B138" s="36">
        <f>SUMIFS(СВЦЭМ!$C$39:$C$782,СВЦЭМ!$A$39:$A$782,$A138,СВЦЭМ!$B$39:$B$782,B$119)+'СЕТ СН'!$I$12+СВЦЭМ!$D$10+'СЕТ СН'!$I$5-'СЕТ СН'!$I$20</f>
        <v>3736.59296378</v>
      </c>
      <c r="C138" s="36">
        <f>SUMIFS(СВЦЭМ!$C$39:$C$782,СВЦЭМ!$A$39:$A$782,$A138,СВЦЭМ!$B$39:$B$782,C$119)+'СЕТ СН'!$I$12+СВЦЭМ!$D$10+'СЕТ СН'!$I$5-'СЕТ СН'!$I$20</f>
        <v>3803.3469916599997</v>
      </c>
      <c r="D138" s="36">
        <f>SUMIFS(СВЦЭМ!$C$39:$C$782,СВЦЭМ!$A$39:$A$782,$A138,СВЦЭМ!$B$39:$B$782,D$119)+'СЕТ СН'!$I$12+СВЦЭМ!$D$10+'СЕТ СН'!$I$5-'СЕТ СН'!$I$20</f>
        <v>3878.4087910600001</v>
      </c>
      <c r="E138" s="36">
        <f>SUMIFS(СВЦЭМ!$C$39:$C$782,СВЦЭМ!$A$39:$A$782,$A138,СВЦЭМ!$B$39:$B$782,E$119)+'СЕТ СН'!$I$12+СВЦЭМ!$D$10+'СЕТ СН'!$I$5-'СЕТ СН'!$I$20</f>
        <v>3882.2851360300001</v>
      </c>
      <c r="F138" s="36">
        <f>SUMIFS(СВЦЭМ!$C$39:$C$782,СВЦЭМ!$A$39:$A$782,$A138,СВЦЭМ!$B$39:$B$782,F$119)+'СЕТ СН'!$I$12+СВЦЭМ!$D$10+'СЕТ СН'!$I$5-'СЕТ СН'!$I$20</f>
        <v>3904.63573954</v>
      </c>
      <c r="G138" s="36">
        <f>SUMIFS(СВЦЭМ!$C$39:$C$782,СВЦЭМ!$A$39:$A$782,$A138,СВЦЭМ!$B$39:$B$782,G$119)+'СЕТ СН'!$I$12+СВЦЭМ!$D$10+'СЕТ СН'!$I$5-'СЕТ СН'!$I$20</f>
        <v>3885.0661834699999</v>
      </c>
      <c r="H138" s="36">
        <f>SUMIFS(СВЦЭМ!$C$39:$C$782,СВЦЭМ!$A$39:$A$782,$A138,СВЦЭМ!$B$39:$B$782,H$119)+'СЕТ СН'!$I$12+СВЦЭМ!$D$10+'СЕТ СН'!$I$5-'СЕТ СН'!$I$20</f>
        <v>3826.87777646</v>
      </c>
      <c r="I138" s="36">
        <f>SUMIFS(СВЦЭМ!$C$39:$C$782,СВЦЭМ!$A$39:$A$782,$A138,СВЦЭМ!$B$39:$B$782,I$119)+'СЕТ СН'!$I$12+СВЦЭМ!$D$10+'СЕТ СН'!$I$5-'СЕТ СН'!$I$20</f>
        <v>3773.5941648899998</v>
      </c>
      <c r="J138" s="36">
        <f>SUMIFS(СВЦЭМ!$C$39:$C$782,СВЦЭМ!$A$39:$A$782,$A138,СВЦЭМ!$B$39:$B$782,J$119)+'СЕТ СН'!$I$12+СВЦЭМ!$D$10+'СЕТ СН'!$I$5-'СЕТ СН'!$I$20</f>
        <v>3726.5691022299998</v>
      </c>
      <c r="K138" s="36">
        <f>SUMIFS(СВЦЭМ!$C$39:$C$782,СВЦЭМ!$A$39:$A$782,$A138,СВЦЭМ!$B$39:$B$782,K$119)+'СЕТ СН'!$I$12+СВЦЭМ!$D$10+'СЕТ СН'!$I$5-'СЕТ СН'!$I$20</f>
        <v>3702.6091692600003</v>
      </c>
      <c r="L138" s="36">
        <f>SUMIFS(СВЦЭМ!$C$39:$C$782,СВЦЭМ!$A$39:$A$782,$A138,СВЦЭМ!$B$39:$B$782,L$119)+'СЕТ СН'!$I$12+СВЦЭМ!$D$10+'СЕТ СН'!$I$5-'СЕТ СН'!$I$20</f>
        <v>3696.36959256</v>
      </c>
      <c r="M138" s="36">
        <f>SUMIFS(СВЦЭМ!$C$39:$C$782,СВЦЭМ!$A$39:$A$782,$A138,СВЦЭМ!$B$39:$B$782,M$119)+'СЕТ СН'!$I$12+СВЦЭМ!$D$10+'СЕТ СН'!$I$5-'СЕТ СН'!$I$20</f>
        <v>3702.57996783</v>
      </c>
      <c r="N138" s="36">
        <f>SUMIFS(СВЦЭМ!$C$39:$C$782,СВЦЭМ!$A$39:$A$782,$A138,СВЦЭМ!$B$39:$B$782,N$119)+'СЕТ СН'!$I$12+СВЦЭМ!$D$10+'СЕТ СН'!$I$5-'СЕТ СН'!$I$20</f>
        <v>3720.9803283900001</v>
      </c>
      <c r="O138" s="36">
        <f>SUMIFS(СВЦЭМ!$C$39:$C$782,СВЦЭМ!$A$39:$A$782,$A138,СВЦЭМ!$B$39:$B$782,O$119)+'СЕТ СН'!$I$12+СВЦЭМ!$D$10+'СЕТ СН'!$I$5-'СЕТ СН'!$I$20</f>
        <v>3726.5884497900001</v>
      </c>
      <c r="P138" s="36">
        <f>SUMIFS(СВЦЭМ!$C$39:$C$782,СВЦЭМ!$A$39:$A$782,$A138,СВЦЭМ!$B$39:$B$782,P$119)+'СЕТ СН'!$I$12+СВЦЭМ!$D$10+'СЕТ СН'!$I$5-'СЕТ СН'!$I$20</f>
        <v>3766.8825405299999</v>
      </c>
      <c r="Q138" s="36">
        <f>SUMIFS(СВЦЭМ!$C$39:$C$782,СВЦЭМ!$A$39:$A$782,$A138,СВЦЭМ!$B$39:$B$782,Q$119)+'СЕТ СН'!$I$12+СВЦЭМ!$D$10+'СЕТ СН'!$I$5-'СЕТ СН'!$I$20</f>
        <v>3804.3730073999996</v>
      </c>
      <c r="R138" s="36">
        <f>SUMIFS(СВЦЭМ!$C$39:$C$782,СВЦЭМ!$A$39:$A$782,$A138,СВЦЭМ!$B$39:$B$782,R$119)+'СЕТ СН'!$I$12+СВЦЭМ!$D$10+'СЕТ СН'!$I$5-'СЕТ СН'!$I$20</f>
        <v>3810.5649584299999</v>
      </c>
      <c r="S138" s="36">
        <f>SUMIFS(СВЦЭМ!$C$39:$C$782,СВЦЭМ!$A$39:$A$782,$A138,СВЦЭМ!$B$39:$B$782,S$119)+'СЕТ СН'!$I$12+СВЦЭМ!$D$10+'СЕТ СН'!$I$5-'СЕТ СН'!$I$20</f>
        <v>3800.3161900300001</v>
      </c>
      <c r="T138" s="36">
        <f>SUMIFS(СВЦЭМ!$C$39:$C$782,СВЦЭМ!$A$39:$A$782,$A138,СВЦЭМ!$B$39:$B$782,T$119)+'СЕТ СН'!$I$12+СВЦЭМ!$D$10+'СЕТ СН'!$I$5-'СЕТ СН'!$I$20</f>
        <v>3729.19934147</v>
      </c>
      <c r="U138" s="36">
        <f>SUMIFS(СВЦЭМ!$C$39:$C$782,СВЦЭМ!$A$39:$A$782,$A138,СВЦЭМ!$B$39:$B$782,U$119)+'СЕТ СН'!$I$12+СВЦЭМ!$D$10+'СЕТ СН'!$I$5-'СЕТ СН'!$I$20</f>
        <v>3688.4884011899999</v>
      </c>
      <c r="V138" s="36">
        <f>SUMIFS(СВЦЭМ!$C$39:$C$782,СВЦЭМ!$A$39:$A$782,$A138,СВЦЭМ!$B$39:$B$782,V$119)+'СЕТ СН'!$I$12+СВЦЭМ!$D$10+'СЕТ СН'!$I$5-'СЕТ СН'!$I$20</f>
        <v>3682.12218854</v>
      </c>
      <c r="W138" s="36">
        <f>SUMIFS(СВЦЭМ!$C$39:$C$782,СВЦЭМ!$A$39:$A$782,$A138,СВЦЭМ!$B$39:$B$782,W$119)+'СЕТ СН'!$I$12+СВЦЭМ!$D$10+'СЕТ СН'!$I$5-'СЕТ СН'!$I$20</f>
        <v>3687.0237485500002</v>
      </c>
      <c r="X138" s="36">
        <f>SUMIFS(СВЦЭМ!$C$39:$C$782,СВЦЭМ!$A$39:$A$782,$A138,СВЦЭМ!$B$39:$B$782,X$119)+'СЕТ СН'!$I$12+СВЦЭМ!$D$10+'СЕТ СН'!$I$5-'СЕТ СН'!$I$20</f>
        <v>3711.7552910599998</v>
      </c>
      <c r="Y138" s="36">
        <f>SUMIFS(СВЦЭМ!$C$39:$C$782,СВЦЭМ!$A$39:$A$782,$A138,СВЦЭМ!$B$39:$B$782,Y$119)+'СЕТ СН'!$I$12+СВЦЭМ!$D$10+'СЕТ СН'!$I$5-'СЕТ СН'!$I$20</f>
        <v>3723.8473246100002</v>
      </c>
    </row>
    <row r="139" spans="1:25" ht="15.75" x14ac:dyDescent="0.2">
      <c r="A139" s="35">
        <f t="shared" si="3"/>
        <v>44275</v>
      </c>
      <c r="B139" s="36">
        <f>SUMIFS(СВЦЭМ!$C$39:$C$782,СВЦЭМ!$A$39:$A$782,$A139,СВЦЭМ!$B$39:$B$782,B$119)+'СЕТ СН'!$I$12+СВЦЭМ!$D$10+'СЕТ СН'!$I$5-'СЕТ СН'!$I$20</f>
        <v>3745.0597180300001</v>
      </c>
      <c r="C139" s="36">
        <f>SUMIFS(СВЦЭМ!$C$39:$C$782,СВЦЭМ!$A$39:$A$782,$A139,СВЦЭМ!$B$39:$B$782,C$119)+'СЕТ СН'!$I$12+СВЦЭМ!$D$10+'СЕТ СН'!$I$5-'СЕТ СН'!$I$20</f>
        <v>3816.3829971099999</v>
      </c>
      <c r="D139" s="36">
        <f>SUMIFS(СВЦЭМ!$C$39:$C$782,СВЦЭМ!$A$39:$A$782,$A139,СВЦЭМ!$B$39:$B$782,D$119)+'СЕТ СН'!$I$12+СВЦЭМ!$D$10+'СЕТ СН'!$I$5-'СЕТ СН'!$I$20</f>
        <v>3884.2030785299999</v>
      </c>
      <c r="E139" s="36">
        <f>SUMIFS(СВЦЭМ!$C$39:$C$782,СВЦЭМ!$A$39:$A$782,$A139,СВЦЭМ!$B$39:$B$782,E$119)+'СЕТ СН'!$I$12+СВЦЭМ!$D$10+'СЕТ СН'!$I$5-'СЕТ СН'!$I$20</f>
        <v>3893.6479392499996</v>
      </c>
      <c r="F139" s="36">
        <f>SUMIFS(СВЦЭМ!$C$39:$C$782,СВЦЭМ!$A$39:$A$782,$A139,СВЦЭМ!$B$39:$B$782,F$119)+'СЕТ СН'!$I$12+СВЦЭМ!$D$10+'СЕТ СН'!$I$5-'СЕТ СН'!$I$20</f>
        <v>3912.1194674199996</v>
      </c>
      <c r="G139" s="36">
        <f>SUMIFS(СВЦЭМ!$C$39:$C$782,СВЦЭМ!$A$39:$A$782,$A139,СВЦЭМ!$B$39:$B$782,G$119)+'СЕТ СН'!$I$12+СВЦЭМ!$D$10+'СЕТ СН'!$I$5-'СЕТ СН'!$I$20</f>
        <v>3898.8861870599999</v>
      </c>
      <c r="H139" s="36">
        <f>SUMIFS(СВЦЭМ!$C$39:$C$782,СВЦЭМ!$A$39:$A$782,$A139,СВЦЭМ!$B$39:$B$782,H$119)+'СЕТ СН'!$I$12+СВЦЭМ!$D$10+'СЕТ СН'!$I$5-'СЕТ СН'!$I$20</f>
        <v>3883.1615918799998</v>
      </c>
      <c r="I139" s="36">
        <f>SUMIFS(СВЦЭМ!$C$39:$C$782,СВЦЭМ!$A$39:$A$782,$A139,СВЦЭМ!$B$39:$B$782,I$119)+'СЕТ СН'!$I$12+СВЦЭМ!$D$10+'СЕТ СН'!$I$5-'СЕТ СН'!$I$20</f>
        <v>3847.9101247799999</v>
      </c>
      <c r="J139" s="36">
        <f>SUMIFS(СВЦЭМ!$C$39:$C$782,СВЦЭМ!$A$39:$A$782,$A139,СВЦЭМ!$B$39:$B$782,J$119)+'СЕТ СН'!$I$12+СВЦЭМ!$D$10+'СЕТ СН'!$I$5-'СЕТ СН'!$I$20</f>
        <v>3762.1052507100003</v>
      </c>
      <c r="K139" s="36">
        <f>SUMIFS(СВЦЭМ!$C$39:$C$782,СВЦЭМ!$A$39:$A$782,$A139,СВЦЭМ!$B$39:$B$782,K$119)+'СЕТ СН'!$I$12+СВЦЭМ!$D$10+'СЕТ СН'!$I$5-'СЕТ СН'!$I$20</f>
        <v>3720.60508798</v>
      </c>
      <c r="L139" s="36">
        <f>SUMIFS(СВЦЭМ!$C$39:$C$782,СВЦЭМ!$A$39:$A$782,$A139,СВЦЭМ!$B$39:$B$782,L$119)+'СЕТ СН'!$I$12+СВЦЭМ!$D$10+'СЕТ СН'!$I$5-'СЕТ СН'!$I$20</f>
        <v>3714.54503239</v>
      </c>
      <c r="M139" s="36">
        <f>SUMIFS(СВЦЭМ!$C$39:$C$782,СВЦЭМ!$A$39:$A$782,$A139,СВЦЭМ!$B$39:$B$782,M$119)+'СЕТ СН'!$I$12+СВЦЭМ!$D$10+'СЕТ СН'!$I$5-'СЕТ СН'!$I$20</f>
        <v>3724.0699251000001</v>
      </c>
      <c r="N139" s="36">
        <f>SUMIFS(СВЦЭМ!$C$39:$C$782,СВЦЭМ!$A$39:$A$782,$A139,СВЦЭМ!$B$39:$B$782,N$119)+'СЕТ СН'!$I$12+СВЦЭМ!$D$10+'СЕТ СН'!$I$5-'СЕТ СН'!$I$20</f>
        <v>3744.0303800900001</v>
      </c>
      <c r="O139" s="36">
        <f>SUMIFS(СВЦЭМ!$C$39:$C$782,СВЦЭМ!$A$39:$A$782,$A139,СВЦЭМ!$B$39:$B$782,O$119)+'СЕТ СН'!$I$12+СВЦЭМ!$D$10+'СЕТ СН'!$I$5-'СЕТ СН'!$I$20</f>
        <v>3758.3749641599998</v>
      </c>
      <c r="P139" s="36">
        <f>SUMIFS(СВЦЭМ!$C$39:$C$782,СВЦЭМ!$A$39:$A$782,$A139,СВЦЭМ!$B$39:$B$782,P$119)+'СЕТ СН'!$I$12+СВЦЭМ!$D$10+'СЕТ СН'!$I$5-'СЕТ СН'!$I$20</f>
        <v>3792.6164291599998</v>
      </c>
      <c r="Q139" s="36">
        <f>SUMIFS(СВЦЭМ!$C$39:$C$782,СВЦЭМ!$A$39:$A$782,$A139,СВЦЭМ!$B$39:$B$782,Q$119)+'СЕТ СН'!$I$12+СВЦЭМ!$D$10+'СЕТ СН'!$I$5-'СЕТ СН'!$I$20</f>
        <v>3823.3760793000001</v>
      </c>
      <c r="R139" s="36">
        <f>SUMIFS(СВЦЭМ!$C$39:$C$782,СВЦЭМ!$A$39:$A$782,$A139,СВЦЭМ!$B$39:$B$782,R$119)+'СЕТ СН'!$I$12+СВЦЭМ!$D$10+'СЕТ СН'!$I$5-'СЕТ СН'!$I$20</f>
        <v>3823.1773681</v>
      </c>
      <c r="S139" s="36">
        <f>SUMIFS(СВЦЭМ!$C$39:$C$782,СВЦЭМ!$A$39:$A$782,$A139,СВЦЭМ!$B$39:$B$782,S$119)+'СЕТ СН'!$I$12+СВЦЭМ!$D$10+'СЕТ СН'!$I$5-'СЕТ СН'!$I$20</f>
        <v>3797.4177603399999</v>
      </c>
      <c r="T139" s="36">
        <f>SUMIFS(СВЦЭМ!$C$39:$C$782,СВЦЭМ!$A$39:$A$782,$A139,СВЦЭМ!$B$39:$B$782,T$119)+'СЕТ СН'!$I$12+СВЦЭМ!$D$10+'СЕТ СН'!$I$5-'СЕТ СН'!$I$20</f>
        <v>3733.7124968799999</v>
      </c>
      <c r="U139" s="36">
        <f>SUMIFS(СВЦЭМ!$C$39:$C$782,СВЦЭМ!$A$39:$A$782,$A139,СВЦЭМ!$B$39:$B$782,U$119)+'СЕТ СН'!$I$12+СВЦЭМ!$D$10+'СЕТ СН'!$I$5-'СЕТ СН'!$I$20</f>
        <v>3693.0129041999999</v>
      </c>
      <c r="V139" s="36">
        <f>SUMIFS(СВЦЭМ!$C$39:$C$782,СВЦЭМ!$A$39:$A$782,$A139,СВЦЭМ!$B$39:$B$782,V$119)+'СЕТ СН'!$I$12+СВЦЭМ!$D$10+'СЕТ СН'!$I$5-'СЕТ СН'!$I$20</f>
        <v>3680.3953972300001</v>
      </c>
      <c r="W139" s="36">
        <f>SUMIFS(СВЦЭМ!$C$39:$C$782,СВЦЭМ!$A$39:$A$782,$A139,СВЦЭМ!$B$39:$B$782,W$119)+'СЕТ СН'!$I$12+СВЦЭМ!$D$10+'СЕТ СН'!$I$5-'СЕТ СН'!$I$20</f>
        <v>3682.3588473499999</v>
      </c>
      <c r="X139" s="36">
        <f>SUMIFS(СВЦЭМ!$C$39:$C$782,СВЦЭМ!$A$39:$A$782,$A139,СВЦЭМ!$B$39:$B$782,X$119)+'СЕТ СН'!$I$12+СВЦЭМ!$D$10+'СЕТ СН'!$I$5-'СЕТ СН'!$I$20</f>
        <v>3704.3284450599999</v>
      </c>
      <c r="Y139" s="36">
        <f>SUMIFS(СВЦЭМ!$C$39:$C$782,СВЦЭМ!$A$39:$A$782,$A139,СВЦЭМ!$B$39:$B$782,Y$119)+'СЕТ СН'!$I$12+СВЦЭМ!$D$10+'СЕТ СН'!$I$5-'СЕТ СН'!$I$20</f>
        <v>3735.0695103200001</v>
      </c>
    </row>
    <row r="140" spans="1:25" ht="15.75" x14ac:dyDescent="0.2">
      <c r="A140" s="35">
        <f t="shared" si="3"/>
        <v>44276</v>
      </c>
      <c r="B140" s="36">
        <f>SUMIFS(СВЦЭМ!$C$39:$C$782,СВЦЭМ!$A$39:$A$782,$A140,СВЦЭМ!$B$39:$B$782,B$119)+'СЕТ СН'!$I$12+СВЦЭМ!$D$10+'СЕТ СН'!$I$5-'СЕТ СН'!$I$20</f>
        <v>3808.6671376899999</v>
      </c>
      <c r="C140" s="36">
        <f>SUMIFS(СВЦЭМ!$C$39:$C$782,СВЦЭМ!$A$39:$A$782,$A140,СВЦЭМ!$B$39:$B$782,C$119)+'СЕТ СН'!$I$12+СВЦЭМ!$D$10+'СЕТ СН'!$I$5-'СЕТ СН'!$I$20</f>
        <v>3869.4950136799998</v>
      </c>
      <c r="D140" s="36">
        <f>SUMIFS(СВЦЭМ!$C$39:$C$782,СВЦЭМ!$A$39:$A$782,$A140,СВЦЭМ!$B$39:$B$782,D$119)+'СЕТ СН'!$I$12+СВЦЭМ!$D$10+'СЕТ СН'!$I$5-'СЕТ СН'!$I$20</f>
        <v>3932.9146340699999</v>
      </c>
      <c r="E140" s="36">
        <f>SUMIFS(СВЦЭМ!$C$39:$C$782,СВЦЭМ!$A$39:$A$782,$A140,СВЦЭМ!$B$39:$B$782,E$119)+'СЕТ СН'!$I$12+СВЦЭМ!$D$10+'СЕТ СН'!$I$5-'СЕТ СН'!$I$20</f>
        <v>3935.4171994099997</v>
      </c>
      <c r="F140" s="36">
        <f>SUMIFS(СВЦЭМ!$C$39:$C$782,СВЦЭМ!$A$39:$A$782,$A140,СВЦЭМ!$B$39:$B$782,F$119)+'СЕТ СН'!$I$12+СВЦЭМ!$D$10+'СЕТ СН'!$I$5-'СЕТ СН'!$I$20</f>
        <v>3935.6122040499999</v>
      </c>
      <c r="G140" s="36">
        <f>SUMIFS(СВЦЭМ!$C$39:$C$782,СВЦЭМ!$A$39:$A$782,$A140,СВЦЭМ!$B$39:$B$782,G$119)+'СЕТ СН'!$I$12+СВЦЭМ!$D$10+'СЕТ СН'!$I$5-'СЕТ СН'!$I$20</f>
        <v>3938.81244694</v>
      </c>
      <c r="H140" s="36">
        <f>SUMIFS(СВЦЭМ!$C$39:$C$782,СВЦЭМ!$A$39:$A$782,$A140,СВЦЭМ!$B$39:$B$782,H$119)+'СЕТ СН'!$I$12+СВЦЭМ!$D$10+'СЕТ СН'!$I$5-'СЕТ СН'!$I$20</f>
        <v>3912.3294198699996</v>
      </c>
      <c r="I140" s="36">
        <f>SUMIFS(СВЦЭМ!$C$39:$C$782,СВЦЭМ!$A$39:$A$782,$A140,СВЦЭМ!$B$39:$B$782,I$119)+'СЕТ СН'!$I$12+СВЦЭМ!$D$10+'СЕТ СН'!$I$5-'СЕТ СН'!$I$20</f>
        <v>3844.7954077499999</v>
      </c>
      <c r="J140" s="36">
        <f>SUMIFS(СВЦЭМ!$C$39:$C$782,СВЦЭМ!$A$39:$A$782,$A140,СВЦЭМ!$B$39:$B$782,J$119)+'СЕТ СН'!$I$12+СВЦЭМ!$D$10+'СЕТ СН'!$I$5-'СЕТ СН'!$I$20</f>
        <v>3801.2613134799999</v>
      </c>
      <c r="K140" s="36">
        <f>SUMIFS(СВЦЭМ!$C$39:$C$782,СВЦЭМ!$A$39:$A$782,$A140,СВЦЭМ!$B$39:$B$782,K$119)+'СЕТ СН'!$I$12+СВЦЭМ!$D$10+'СЕТ СН'!$I$5-'СЕТ СН'!$I$20</f>
        <v>3746.8187051200002</v>
      </c>
      <c r="L140" s="36">
        <f>SUMIFS(СВЦЭМ!$C$39:$C$782,СВЦЭМ!$A$39:$A$782,$A140,СВЦЭМ!$B$39:$B$782,L$119)+'СЕТ СН'!$I$12+СВЦЭМ!$D$10+'СЕТ СН'!$I$5-'СЕТ СН'!$I$20</f>
        <v>3721.5567417500001</v>
      </c>
      <c r="M140" s="36">
        <f>SUMIFS(СВЦЭМ!$C$39:$C$782,СВЦЭМ!$A$39:$A$782,$A140,СВЦЭМ!$B$39:$B$782,M$119)+'СЕТ СН'!$I$12+СВЦЭМ!$D$10+'СЕТ СН'!$I$5-'СЕТ СН'!$I$20</f>
        <v>3724.05951676</v>
      </c>
      <c r="N140" s="36">
        <f>SUMIFS(СВЦЭМ!$C$39:$C$782,СВЦЭМ!$A$39:$A$782,$A140,СВЦЭМ!$B$39:$B$782,N$119)+'СЕТ СН'!$I$12+СВЦЭМ!$D$10+'СЕТ СН'!$I$5-'СЕТ СН'!$I$20</f>
        <v>3739.5095883100003</v>
      </c>
      <c r="O140" s="36">
        <f>SUMIFS(СВЦЭМ!$C$39:$C$782,СВЦЭМ!$A$39:$A$782,$A140,СВЦЭМ!$B$39:$B$782,O$119)+'СЕТ СН'!$I$12+СВЦЭМ!$D$10+'СЕТ СН'!$I$5-'СЕТ СН'!$I$20</f>
        <v>3751.0431154899998</v>
      </c>
      <c r="P140" s="36">
        <f>SUMIFS(СВЦЭМ!$C$39:$C$782,СВЦЭМ!$A$39:$A$782,$A140,СВЦЭМ!$B$39:$B$782,P$119)+'СЕТ СН'!$I$12+СВЦЭМ!$D$10+'СЕТ СН'!$I$5-'СЕТ СН'!$I$20</f>
        <v>3790.8167671800002</v>
      </c>
      <c r="Q140" s="36">
        <f>SUMIFS(СВЦЭМ!$C$39:$C$782,СВЦЭМ!$A$39:$A$782,$A140,СВЦЭМ!$B$39:$B$782,Q$119)+'СЕТ СН'!$I$12+СВЦЭМ!$D$10+'СЕТ СН'!$I$5-'СЕТ СН'!$I$20</f>
        <v>3815.8935802899996</v>
      </c>
      <c r="R140" s="36">
        <f>SUMIFS(СВЦЭМ!$C$39:$C$782,СВЦЭМ!$A$39:$A$782,$A140,СВЦЭМ!$B$39:$B$782,R$119)+'СЕТ СН'!$I$12+СВЦЭМ!$D$10+'СЕТ СН'!$I$5-'СЕТ СН'!$I$20</f>
        <v>3791.6472909499998</v>
      </c>
      <c r="S140" s="36">
        <f>SUMIFS(СВЦЭМ!$C$39:$C$782,СВЦЭМ!$A$39:$A$782,$A140,СВЦЭМ!$B$39:$B$782,S$119)+'СЕТ СН'!$I$12+СВЦЭМ!$D$10+'СЕТ СН'!$I$5-'СЕТ СН'!$I$20</f>
        <v>3782.9569195699996</v>
      </c>
      <c r="T140" s="36">
        <f>SUMIFS(СВЦЭМ!$C$39:$C$782,СВЦЭМ!$A$39:$A$782,$A140,СВЦЭМ!$B$39:$B$782,T$119)+'СЕТ СН'!$I$12+СВЦЭМ!$D$10+'СЕТ СН'!$I$5-'СЕТ СН'!$I$20</f>
        <v>3733.5901381399999</v>
      </c>
      <c r="U140" s="36">
        <f>SUMIFS(СВЦЭМ!$C$39:$C$782,СВЦЭМ!$A$39:$A$782,$A140,СВЦЭМ!$B$39:$B$782,U$119)+'СЕТ СН'!$I$12+СВЦЭМ!$D$10+'СЕТ СН'!$I$5-'СЕТ СН'!$I$20</f>
        <v>3686.2154851099999</v>
      </c>
      <c r="V140" s="36">
        <f>SUMIFS(СВЦЭМ!$C$39:$C$782,СВЦЭМ!$A$39:$A$782,$A140,СВЦЭМ!$B$39:$B$782,V$119)+'СЕТ СН'!$I$12+СВЦЭМ!$D$10+'СЕТ СН'!$I$5-'СЕТ СН'!$I$20</f>
        <v>3697.4363809799997</v>
      </c>
      <c r="W140" s="36">
        <f>SUMIFS(СВЦЭМ!$C$39:$C$782,СВЦЭМ!$A$39:$A$782,$A140,СВЦЭМ!$B$39:$B$782,W$119)+'СЕТ СН'!$I$12+СВЦЭМ!$D$10+'СЕТ СН'!$I$5-'СЕТ СН'!$I$20</f>
        <v>3709.8811221800001</v>
      </c>
      <c r="X140" s="36">
        <f>SUMIFS(СВЦЭМ!$C$39:$C$782,СВЦЭМ!$A$39:$A$782,$A140,СВЦЭМ!$B$39:$B$782,X$119)+'СЕТ СН'!$I$12+СВЦЭМ!$D$10+'СЕТ СН'!$I$5-'СЕТ СН'!$I$20</f>
        <v>3732.8940340899999</v>
      </c>
      <c r="Y140" s="36">
        <f>SUMIFS(СВЦЭМ!$C$39:$C$782,СВЦЭМ!$A$39:$A$782,$A140,СВЦЭМ!$B$39:$B$782,Y$119)+'СЕТ СН'!$I$12+СВЦЭМ!$D$10+'СЕТ СН'!$I$5-'СЕТ СН'!$I$20</f>
        <v>3761.3616523599999</v>
      </c>
    </row>
    <row r="141" spans="1:25" ht="15.75" x14ac:dyDescent="0.2">
      <c r="A141" s="35">
        <f t="shared" si="3"/>
        <v>44277</v>
      </c>
      <c r="B141" s="36">
        <f>SUMIFS(СВЦЭМ!$C$39:$C$782,СВЦЭМ!$A$39:$A$782,$A141,СВЦЭМ!$B$39:$B$782,B$119)+'СЕТ СН'!$I$12+СВЦЭМ!$D$10+'СЕТ СН'!$I$5-'СЕТ СН'!$I$20</f>
        <v>3762.5556889399995</v>
      </c>
      <c r="C141" s="36">
        <f>SUMIFS(СВЦЭМ!$C$39:$C$782,СВЦЭМ!$A$39:$A$782,$A141,СВЦЭМ!$B$39:$B$782,C$119)+'СЕТ СН'!$I$12+СВЦЭМ!$D$10+'СЕТ СН'!$I$5-'СЕТ СН'!$I$20</f>
        <v>3807.71925358</v>
      </c>
      <c r="D141" s="36">
        <f>SUMIFS(СВЦЭМ!$C$39:$C$782,СВЦЭМ!$A$39:$A$782,$A141,СВЦЭМ!$B$39:$B$782,D$119)+'СЕТ СН'!$I$12+СВЦЭМ!$D$10+'СЕТ СН'!$I$5-'СЕТ СН'!$I$20</f>
        <v>3863.7517598099998</v>
      </c>
      <c r="E141" s="36">
        <f>SUMIFS(СВЦЭМ!$C$39:$C$782,СВЦЭМ!$A$39:$A$782,$A141,СВЦЭМ!$B$39:$B$782,E$119)+'СЕТ СН'!$I$12+СВЦЭМ!$D$10+'СЕТ СН'!$I$5-'СЕТ СН'!$I$20</f>
        <v>3867.1734875499997</v>
      </c>
      <c r="F141" s="36">
        <f>SUMIFS(СВЦЭМ!$C$39:$C$782,СВЦЭМ!$A$39:$A$782,$A141,СВЦЭМ!$B$39:$B$782,F$119)+'СЕТ СН'!$I$12+СВЦЭМ!$D$10+'СЕТ СН'!$I$5-'СЕТ СН'!$I$20</f>
        <v>3865.1274451600002</v>
      </c>
      <c r="G141" s="36">
        <f>SUMIFS(СВЦЭМ!$C$39:$C$782,СВЦЭМ!$A$39:$A$782,$A141,СВЦЭМ!$B$39:$B$782,G$119)+'СЕТ СН'!$I$12+СВЦЭМ!$D$10+'СЕТ СН'!$I$5-'СЕТ СН'!$I$20</f>
        <v>3837.0902622200001</v>
      </c>
      <c r="H141" s="36">
        <f>SUMIFS(СВЦЭМ!$C$39:$C$782,СВЦЭМ!$A$39:$A$782,$A141,СВЦЭМ!$B$39:$B$782,H$119)+'СЕТ СН'!$I$12+СВЦЭМ!$D$10+'СЕТ СН'!$I$5-'СЕТ СН'!$I$20</f>
        <v>3816.1161108199999</v>
      </c>
      <c r="I141" s="36">
        <f>SUMIFS(СВЦЭМ!$C$39:$C$782,СВЦЭМ!$A$39:$A$782,$A141,СВЦЭМ!$B$39:$B$782,I$119)+'СЕТ СН'!$I$12+СВЦЭМ!$D$10+'СЕТ СН'!$I$5-'СЕТ СН'!$I$20</f>
        <v>3759.8616595799999</v>
      </c>
      <c r="J141" s="36">
        <f>SUMIFS(СВЦЭМ!$C$39:$C$782,СВЦЭМ!$A$39:$A$782,$A141,СВЦЭМ!$B$39:$B$782,J$119)+'СЕТ СН'!$I$12+СВЦЭМ!$D$10+'СЕТ СН'!$I$5-'СЕТ СН'!$I$20</f>
        <v>3723.9206085999999</v>
      </c>
      <c r="K141" s="36">
        <f>SUMIFS(СВЦЭМ!$C$39:$C$782,СВЦЭМ!$A$39:$A$782,$A141,СВЦЭМ!$B$39:$B$782,K$119)+'СЕТ СН'!$I$12+СВЦЭМ!$D$10+'СЕТ СН'!$I$5-'СЕТ СН'!$I$20</f>
        <v>3723.5040834199999</v>
      </c>
      <c r="L141" s="36">
        <f>SUMIFS(СВЦЭМ!$C$39:$C$782,СВЦЭМ!$A$39:$A$782,$A141,СВЦЭМ!$B$39:$B$782,L$119)+'СЕТ СН'!$I$12+СВЦЭМ!$D$10+'СЕТ СН'!$I$5-'СЕТ СН'!$I$20</f>
        <v>3735.2598726199999</v>
      </c>
      <c r="M141" s="36">
        <f>SUMIFS(СВЦЭМ!$C$39:$C$782,СВЦЭМ!$A$39:$A$782,$A141,СВЦЭМ!$B$39:$B$782,M$119)+'СЕТ СН'!$I$12+СВЦЭМ!$D$10+'СЕТ СН'!$I$5-'СЕТ СН'!$I$20</f>
        <v>3728.7519404300001</v>
      </c>
      <c r="N141" s="36">
        <f>SUMIFS(СВЦЭМ!$C$39:$C$782,СВЦЭМ!$A$39:$A$782,$A141,СВЦЭМ!$B$39:$B$782,N$119)+'СЕТ СН'!$I$12+СВЦЭМ!$D$10+'СЕТ СН'!$I$5-'СЕТ СН'!$I$20</f>
        <v>3740.6176094800003</v>
      </c>
      <c r="O141" s="36">
        <f>SUMIFS(СВЦЭМ!$C$39:$C$782,СВЦЭМ!$A$39:$A$782,$A141,СВЦЭМ!$B$39:$B$782,O$119)+'СЕТ СН'!$I$12+СВЦЭМ!$D$10+'СЕТ СН'!$I$5-'СЕТ СН'!$I$20</f>
        <v>3792.7948879699998</v>
      </c>
      <c r="P141" s="36">
        <f>SUMIFS(СВЦЭМ!$C$39:$C$782,СВЦЭМ!$A$39:$A$782,$A141,СВЦЭМ!$B$39:$B$782,P$119)+'СЕТ СН'!$I$12+СВЦЭМ!$D$10+'СЕТ СН'!$I$5-'СЕТ СН'!$I$20</f>
        <v>3851.8065805400001</v>
      </c>
      <c r="Q141" s="36">
        <f>SUMIFS(СВЦЭМ!$C$39:$C$782,СВЦЭМ!$A$39:$A$782,$A141,СВЦЭМ!$B$39:$B$782,Q$119)+'СЕТ СН'!$I$12+СВЦЭМ!$D$10+'СЕТ СН'!$I$5-'СЕТ СН'!$I$20</f>
        <v>3867.4466543899998</v>
      </c>
      <c r="R141" s="36">
        <f>SUMIFS(СВЦЭМ!$C$39:$C$782,СВЦЭМ!$A$39:$A$782,$A141,СВЦЭМ!$B$39:$B$782,R$119)+'СЕТ СН'!$I$12+СВЦЭМ!$D$10+'СЕТ СН'!$I$5-'СЕТ СН'!$I$20</f>
        <v>3862.9539911499996</v>
      </c>
      <c r="S141" s="36">
        <f>SUMIFS(СВЦЭМ!$C$39:$C$782,СВЦЭМ!$A$39:$A$782,$A141,СВЦЭМ!$B$39:$B$782,S$119)+'СЕТ СН'!$I$12+СВЦЭМ!$D$10+'СЕТ СН'!$I$5-'СЕТ СН'!$I$20</f>
        <v>3832.8412636799999</v>
      </c>
      <c r="T141" s="36">
        <f>SUMIFS(СВЦЭМ!$C$39:$C$782,СВЦЭМ!$A$39:$A$782,$A141,СВЦЭМ!$B$39:$B$782,T$119)+'СЕТ СН'!$I$12+СВЦЭМ!$D$10+'СЕТ СН'!$I$5-'СЕТ СН'!$I$20</f>
        <v>3757.6169683799999</v>
      </c>
      <c r="U141" s="36">
        <f>SUMIFS(СВЦЭМ!$C$39:$C$782,СВЦЭМ!$A$39:$A$782,$A141,СВЦЭМ!$B$39:$B$782,U$119)+'СЕТ СН'!$I$12+СВЦЭМ!$D$10+'СЕТ СН'!$I$5-'СЕТ СН'!$I$20</f>
        <v>3718.8821154400002</v>
      </c>
      <c r="V141" s="36">
        <f>SUMIFS(СВЦЭМ!$C$39:$C$782,СВЦЭМ!$A$39:$A$782,$A141,СВЦЭМ!$B$39:$B$782,V$119)+'СЕТ СН'!$I$12+СВЦЭМ!$D$10+'СЕТ СН'!$I$5-'СЕТ СН'!$I$20</f>
        <v>3694.6728561999998</v>
      </c>
      <c r="W141" s="36">
        <f>SUMIFS(СВЦЭМ!$C$39:$C$782,СВЦЭМ!$A$39:$A$782,$A141,СВЦЭМ!$B$39:$B$782,W$119)+'СЕТ СН'!$I$12+СВЦЭМ!$D$10+'СЕТ СН'!$I$5-'СЕТ СН'!$I$20</f>
        <v>3695.6210479800002</v>
      </c>
      <c r="X141" s="36">
        <f>SUMIFS(СВЦЭМ!$C$39:$C$782,СВЦЭМ!$A$39:$A$782,$A141,СВЦЭМ!$B$39:$B$782,X$119)+'СЕТ СН'!$I$12+СВЦЭМ!$D$10+'СЕТ СН'!$I$5-'СЕТ СН'!$I$20</f>
        <v>3714.0458839399998</v>
      </c>
      <c r="Y141" s="36">
        <f>SUMIFS(СВЦЭМ!$C$39:$C$782,СВЦЭМ!$A$39:$A$782,$A141,СВЦЭМ!$B$39:$B$782,Y$119)+'СЕТ СН'!$I$12+СВЦЭМ!$D$10+'СЕТ СН'!$I$5-'СЕТ СН'!$I$20</f>
        <v>3730.5279140500002</v>
      </c>
    </row>
    <row r="142" spans="1:25" ht="15.75" x14ac:dyDescent="0.2">
      <c r="A142" s="35">
        <f t="shared" si="3"/>
        <v>44278</v>
      </c>
      <c r="B142" s="36">
        <f>SUMIFS(СВЦЭМ!$C$39:$C$782,СВЦЭМ!$A$39:$A$782,$A142,СВЦЭМ!$B$39:$B$782,B$119)+'СЕТ СН'!$I$12+СВЦЭМ!$D$10+'СЕТ СН'!$I$5-'СЕТ СН'!$I$20</f>
        <v>3736.42236228</v>
      </c>
      <c r="C142" s="36">
        <f>SUMIFS(СВЦЭМ!$C$39:$C$782,СВЦЭМ!$A$39:$A$782,$A142,СВЦЭМ!$B$39:$B$782,C$119)+'СЕТ СН'!$I$12+СВЦЭМ!$D$10+'СЕТ СН'!$I$5-'СЕТ СН'!$I$20</f>
        <v>3797.8820211000002</v>
      </c>
      <c r="D142" s="36">
        <f>SUMIFS(СВЦЭМ!$C$39:$C$782,СВЦЭМ!$A$39:$A$782,$A142,СВЦЭМ!$B$39:$B$782,D$119)+'СЕТ СН'!$I$12+СВЦЭМ!$D$10+'СЕТ СН'!$I$5-'СЕТ СН'!$I$20</f>
        <v>3848.2597729700001</v>
      </c>
      <c r="E142" s="36">
        <f>SUMIFS(СВЦЭМ!$C$39:$C$782,СВЦЭМ!$A$39:$A$782,$A142,СВЦЭМ!$B$39:$B$782,E$119)+'СЕТ СН'!$I$12+СВЦЭМ!$D$10+'СЕТ СН'!$I$5-'СЕТ СН'!$I$20</f>
        <v>3855.73047288</v>
      </c>
      <c r="F142" s="36">
        <f>SUMIFS(СВЦЭМ!$C$39:$C$782,СВЦЭМ!$A$39:$A$782,$A142,СВЦЭМ!$B$39:$B$782,F$119)+'СЕТ СН'!$I$12+СВЦЭМ!$D$10+'СЕТ СН'!$I$5-'СЕТ СН'!$I$20</f>
        <v>3849.8351612599999</v>
      </c>
      <c r="G142" s="36">
        <f>SUMIFS(СВЦЭМ!$C$39:$C$782,СВЦЭМ!$A$39:$A$782,$A142,СВЦЭМ!$B$39:$B$782,G$119)+'СЕТ СН'!$I$12+СВЦЭМ!$D$10+'СЕТ СН'!$I$5-'СЕТ СН'!$I$20</f>
        <v>3828.5588671699998</v>
      </c>
      <c r="H142" s="36">
        <f>SUMIFS(СВЦЭМ!$C$39:$C$782,СВЦЭМ!$A$39:$A$782,$A142,СВЦЭМ!$B$39:$B$782,H$119)+'СЕТ СН'!$I$12+СВЦЭМ!$D$10+'СЕТ СН'!$I$5-'СЕТ СН'!$I$20</f>
        <v>3808.2790957699999</v>
      </c>
      <c r="I142" s="36">
        <f>SUMIFS(СВЦЭМ!$C$39:$C$782,СВЦЭМ!$A$39:$A$782,$A142,СВЦЭМ!$B$39:$B$782,I$119)+'СЕТ СН'!$I$12+СВЦЭМ!$D$10+'СЕТ СН'!$I$5-'СЕТ СН'!$I$20</f>
        <v>3747.8389582999998</v>
      </c>
      <c r="J142" s="36">
        <f>SUMIFS(СВЦЭМ!$C$39:$C$782,СВЦЭМ!$A$39:$A$782,$A142,СВЦЭМ!$B$39:$B$782,J$119)+'СЕТ СН'!$I$12+СВЦЭМ!$D$10+'СЕТ СН'!$I$5-'СЕТ СН'!$I$20</f>
        <v>3701.40735378</v>
      </c>
      <c r="K142" s="36">
        <f>SUMIFS(СВЦЭМ!$C$39:$C$782,СВЦЭМ!$A$39:$A$782,$A142,СВЦЭМ!$B$39:$B$782,K$119)+'СЕТ СН'!$I$12+СВЦЭМ!$D$10+'СЕТ СН'!$I$5-'СЕТ СН'!$I$20</f>
        <v>3677.35795667</v>
      </c>
      <c r="L142" s="36">
        <f>SUMIFS(СВЦЭМ!$C$39:$C$782,СВЦЭМ!$A$39:$A$782,$A142,СВЦЭМ!$B$39:$B$782,L$119)+'СЕТ СН'!$I$12+СВЦЭМ!$D$10+'СЕТ СН'!$I$5-'СЕТ СН'!$I$20</f>
        <v>3716.5484017899998</v>
      </c>
      <c r="M142" s="36">
        <f>SUMIFS(СВЦЭМ!$C$39:$C$782,СВЦЭМ!$A$39:$A$782,$A142,СВЦЭМ!$B$39:$B$782,M$119)+'СЕТ СН'!$I$12+СВЦЭМ!$D$10+'СЕТ СН'!$I$5-'СЕТ СН'!$I$20</f>
        <v>3729.3219770999999</v>
      </c>
      <c r="N142" s="36">
        <f>SUMIFS(СВЦЭМ!$C$39:$C$782,СВЦЭМ!$A$39:$A$782,$A142,СВЦЭМ!$B$39:$B$782,N$119)+'СЕТ СН'!$I$12+СВЦЭМ!$D$10+'СЕТ СН'!$I$5-'СЕТ СН'!$I$20</f>
        <v>3770.5450140000003</v>
      </c>
      <c r="O142" s="36">
        <f>SUMIFS(СВЦЭМ!$C$39:$C$782,СВЦЭМ!$A$39:$A$782,$A142,СВЦЭМ!$B$39:$B$782,O$119)+'СЕТ СН'!$I$12+СВЦЭМ!$D$10+'СЕТ СН'!$I$5-'СЕТ СН'!$I$20</f>
        <v>3803.0090194200002</v>
      </c>
      <c r="P142" s="36">
        <f>SUMIFS(СВЦЭМ!$C$39:$C$782,СВЦЭМ!$A$39:$A$782,$A142,СВЦЭМ!$B$39:$B$782,P$119)+'СЕТ СН'!$I$12+СВЦЭМ!$D$10+'СЕТ СН'!$I$5-'СЕТ СН'!$I$20</f>
        <v>3827.5938410199997</v>
      </c>
      <c r="Q142" s="36">
        <f>SUMIFS(СВЦЭМ!$C$39:$C$782,СВЦЭМ!$A$39:$A$782,$A142,СВЦЭМ!$B$39:$B$782,Q$119)+'СЕТ СН'!$I$12+СВЦЭМ!$D$10+'СЕТ СН'!$I$5-'СЕТ СН'!$I$20</f>
        <v>3845.3068386799996</v>
      </c>
      <c r="R142" s="36">
        <f>SUMIFS(СВЦЭМ!$C$39:$C$782,СВЦЭМ!$A$39:$A$782,$A142,СВЦЭМ!$B$39:$B$782,R$119)+'СЕТ СН'!$I$12+СВЦЭМ!$D$10+'СЕТ СН'!$I$5-'СЕТ СН'!$I$20</f>
        <v>3835.7595073299999</v>
      </c>
      <c r="S142" s="36">
        <f>SUMIFS(СВЦЭМ!$C$39:$C$782,СВЦЭМ!$A$39:$A$782,$A142,СВЦЭМ!$B$39:$B$782,S$119)+'СЕТ СН'!$I$12+СВЦЭМ!$D$10+'СЕТ СН'!$I$5-'СЕТ СН'!$I$20</f>
        <v>3799.4870559299998</v>
      </c>
      <c r="T142" s="36">
        <f>SUMIFS(СВЦЭМ!$C$39:$C$782,СВЦЭМ!$A$39:$A$782,$A142,СВЦЭМ!$B$39:$B$782,T$119)+'СЕТ СН'!$I$12+СВЦЭМ!$D$10+'СЕТ СН'!$I$5-'СЕТ СН'!$I$20</f>
        <v>3722.5961022699998</v>
      </c>
      <c r="U142" s="36">
        <f>SUMIFS(СВЦЭМ!$C$39:$C$782,СВЦЭМ!$A$39:$A$782,$A142,СВЦЭМ!$B$39:$B$782,U$119)+'СЕТ СН'!$I$12+СВЦЭМ!$D$10+'СЕТ СН'!$I$5-'СЕТ СН'!$I$20</f>
        <v>3676.6066423000002</v>
      </c>
      <c r="V142" s="36">
        <f>SUMIFS(СВЦЭМ!$C$39:$C$782,СВЦЭМ!$A$39:$A$782,$A142,СВЦЭМ!$B$39:$B$782,V$119)+'СЕТ СН'!$I$12+СВЦЭМ!$D$10+'СЕТ СН'!$I$5-'СЕТ СН'!$I$20</f>
        <v>3690.5120465199998</v>
      </c>
      <c r="W142" s="36">
        <f>SUMIFS(СВЦЭМ!$C$39:$C$782,СВЦЭМ!$A$39:$A$782,$A142,СВЦЭМ!$B$39:$B$782,W$119)+'СЕТ СН'!$I$12+СВЦЭМ!$D$10+'СЕТ СН'!$I$5-'СЕТ СН'!$I$20</f>
        <v>3672.9774801600001</v>
      </c>
      <c r="X142" s="36">
        <f>SUMIFS(СВЦЭМ!$C$39:$C$782,СВЦЭМ!$A$39:$A$782,$A142,СВЦЭМ!$B$39:$B$782,X$119)+'СЕТ СН'!$I$12+СВЦЭМ!$D$10+'СЕТ СН'!$I$5-'СЕТ СН'!$I$20</f>
        <v>3689.0756321700001</v>
      </c>
      <c r="Y142" s="36">
        <f>SUMIFS(СВЦЭМ!$C$39:$C$782,СВЦЭМ!$A$39:$A$782,$A142,СВЦЭМ!$B$39:$B$782,Y$119)+'СЕТ СН'!$I$12+СВЦЭМ!$D$10+'СЕТ СН'!$I$5-'СЕТ СН'!$I$20</f>
        <v>3704.76299973</v>
      </c>
    </row>
    <row r="143" spans="1:25" ht="15.75" x14ac:dyDescent="0.2">
      <c r="A143" s="35">
        <f t="shared" si="3"/>
        <v>44279</v>
      </c>
      <c r="B143" s="36">
        <f>SUMIFS(СВЦЭМ!$C$39:$C$782,СВЦЭМ!$A$39:$A$782,$A143,СВЦЭМ!$B$39:$B$782,B$119)+'СЕТ СН'!$I$12+СВЦЭМ!$D$10+'СЕТ СН'!$I$5-'СЕТ СН'!$I$20</f>
        <v>3748.0220024999999</v>
      </c>
      <c r="C143" s="36">
        <f>SUMIFS(СВЦЭМ!$C$39:$C$782,СВЦЭМ!$A$39:$A$782,$A143,СВЦЭМ!$B$39:$B$782,C$119)+'СЕТ СН'!$I$12+СВЦЭМ!$D$10+'СЕТ СН'!$I$5-'СЕТ СН'!$I$20</f>
        <v>3797.8083363699998</v>
      </c>
      <c r="D143" s="36">
        <f>SUMIFS(СВЦЭМ!$C$39:$C$782,СВЦЭМ!$A$39:$A$782,$A143,СВЦЭМ!$B$39:$B$782,D$119)+'СЕТ СН'!$I$12+СВЦЭМ!$D$10+'СЕТ СН'!$I$5-'СЕТ СН'!$I$20</f>
        <v>3847.2132781099999</v>
      </c>
      <c r="E143" s="36">
        <f>SUMIFS(СВЦЭМ!$C$39:$C$782,СВЦЭМ!$A$39:$A$782,$A143,СВЦЭМ!$B$39:$B$782,E$119)+'СЕТ СН'!$I$12+СВЦЭМ!$D$10+'СЕТ СН'!$I$5-'СЕТ СН'!$I$20</f>
        <v>3862.7422888699998</v>
      </c>
      <c r="F143" s="36">
        <f>SUMIFS(СВЦЭМ!$C$39:$C$782,СВЦЭМ!$A$39:$A$782,$A143,СВЦЭМ!$B$39:$B$782,F$119)+'СЕТ СН'!$I$12+СВЦЭМ!$D$10+'СЕТ СН'!$I$5-'СЕТ СН'!$I$20</f>
        <v>3858.6063519099998</v>
      </c>
      <c r="G143" s="36">
        <f>SUMIFS(СВЦЭМ!$C$39:$C$782,СВЦЭМ!$A$39:$A$782,$A143,СВЦЭМ!$B$39:$B$782,G$119)+'СЕТ СН'!$I$12+СВЦЭМ!$D$10+'СЕТ СН'!$I$5-'СЕТ СН'!$I$20</f>
        <v>3835.4327341600001</v>
      </c>
      <c r="H143" s="36">
        <f>SUMIFS(СВЦЭМ!$C$39:$C$782,СВЦЭМ!$A$39:$A$782,$A143,СВЦЭМ!$B$39:$B$782,H$119)+'СЕТ СН'!$I$12+СВЦЭМ!$D$10+'СЕТ СН'!$I$5-'СЕТ СН'!$I$20</f>
        <v>3810.8976478699997</v>
      </c>
      <c r="I143" s="36">
        <f>SUMIFS(СВЦЭМ!$C$39:$C$782,СВЦЭМ!$A$39:$A$782,$A143,СВЦЭМ!$B$39:$B$782,I$119)+'СЕТ СН'!$I$12+СВЦЭМ!$D$10+'СЕТ СН'!$I$5-'СЕТ СН'!$I$20</f>
        <v>3761.1949008499996</v>
      </c>
      <c r="J143" s="36">
        <f>SUMIFS(СВЦЭМ!$C$39:$C$782,СВЦЭМ!$A$39:$A$782,$A143,СВЦЭМ!$B$39:$B$782,J$119)+'СЕТ СН'!$I$12+СВЦЭМ!$D$10+'СЕТ СН'!$I$5-'СЕТ СН'!$I$20</f>
        <v>3711.0077713000001</v>
      </c>
      <c r="K143" s="36">
        <f>SUMIFS(СВЦЭМ!$C$39:$C$782,СВЦЭМ!$A$39:$A$782,$A143,СВЦЭМ!$B$39:$B$782,K$119)+'СЕТ СН'!$I$12+СВЦЭМ!$D$10+'СЕТ СН'!$I$5-'СЕТ СН'!$I$20</f>
        <v>3677.1612916300001</v>
      </c>
      <c r="L143" s="36">
        <f>SUMIFS(СВЦЭМ!$C$39:$C$782,СВЦЭМ!$A$39:$A$782,$A143,СВЦЭМ!$B$39:$B$782,L$119)+'СЕТ СН'!$I$12+СВЦЭМ!$D$10+'СЕТ СН'!$I$5-'СЕТ СН'!$I$20</f>
        <v>3709.3132584300001</v>
      </c>
      <c r="M143" s="36">
        <f>SUMIFS(СВЦЭМ!$C$39:$C$782,СВЦЭМ!$A$39:$A$782,$A143,СВЦЭМ!$B$39:$B$782,M$119)+'СЕТ СН'!$I$12+СВЦЭМ!$D$10+'СЕТ СН'!$I$5-'СЕТ СН'!$I$20</f>
        <v>3698.21852911</v>
      </c>
      <c r="N143" s="36">
        <f>SUMIFS(СВЦЭМ!$C$39:$C$782,СВЦЭМ!$A$39:$A$782,$A143,СВЦЭМ!$B$39:$B$782,N$119)+'СЕТ СН'!$I$12+СВЦЭМ!$D$10+'СЕТ СН'!$I$5-'СЕТ СН'!$I$20</f>
        <v>3719.1731528800001</v>
      </c>
      <c r="O143" s="36">
        <f>SUMIFS(СВЦЭМ!$C$39:$C$782,СВЦЭМ!$A$39:$A$782,$A143,СВЦЭМ!$B$39:$B$782,O$119)+'СЕТ СН'!$I$12+СВЦЭМ!$D$10+'СЕТ СН'!$I$5-'СЕТ СН'!$I$20</f>
        <v>3759.6480630099995</v>
      </c>
      <c r="P143" s="36">
        <f>SUMIFS(СВЦЭМ!$C$39:$C$782,СВЦЭМ!$A$39:$A$782,$A143,СВЦЭМ!$B$39:$B$782,P$119)+'СЕТ СН'!$I$12+СВЦЭМ!$D$10+'СЕТ СН'!$I$5-'СЕТ СН'!$I$20</f>
        <v>3798.6659372899999</v>
      </c>
      <c r="Q143" s="36">
        <f>SUMIFS(СВЦЭМ!$C$39:$C$782,СВЦЭМ!$A$39:$A$782,$A143,СВЦЭМ!$B$39:$B$782,Q$119)+'СЕТ СН'!$I$12+СВЦЭМ!$D$10+'СЕТ СН'!$I$5-'СЕТ СН'!$I$20</f>
        <v>3820.9227333299996</v>
      </c>
      <c r="R143" s="36">
        <f>SUMIFS(СВЦЭМ!$C$39:$C$782,СВЦЭМ!$A$39:$A$782,$A143,СВЦЭМ!$B$39:$B$782,R$119)+'СЕТ СН'!$I$12+СВЦЭМ!$D$10+'СЕТ СН'!$I$5-'СЕТ СН'!$I$20</f>
        <v>3810.0451768399998</v>
      </c>
      <c r="S143" s="36">
        <f>SUMIFS(СВЦЭМ!$C$39:$C$782,СВЦЭМ!$A$39:$A$782,$A143,СВЦЭМ!$B$39:$B$782,S$119)+'СЕТ СН'!$I$12+СВЦЭМ!$D$10+'СЕТ СН'!$I$5-'СЕТ СН'!$I$20</f>
        <v>3765.61579867</v>
      </c>
      <c r="T143" s="36">
        <f>SUMIFS(СВЦЭМ!$C$39:$C$782,СВЦЭМ!$A$39:$A$782,$A143,СВЦЭМ!$B$39:$B$782,T$119)+'СЕТ СН'!$I$12+СВЦЭМ!$D$10+'СЕТ СН'!$I$5-'СЕТ СН'!$I$20</f>
        <v>3686.5920057600001</v>
      </c>
      <c r="U143" s="36">
        <f>SUMIFS(СВЦЭМ!$C$39:$C$782,СВЦЭМ!$A$39:$A$782,$A143,СВЦЭМ!$B$39:$B$782,U$119)+'СЕТ СН'!$I$12+СВЦЭМ!$D$10+'СЕТ СН'!$I$5-'СЕТ СН'!$I$20</f>
        <v>3645.9614803099998</v>
      </c>
      <c r="V143" s="36">
        <f>SUMIFS(СВЦЭМ!$C$39:$C$782,СВЦЭМ!$A$39:$A$782,$A143,СВЦЭМ!$B$39:$B$782,V$119)+'СЕТ СН'!$I$12+СВЦЭМ!$D$10+'СЕТ СН'!$I$5-'СЕТ СН'!$I$20</f>
        <v>3655.8580590299998</v>
      </c>
      <c r="W143" s="36">
        <f>SUMIFS(СВЦЭМ!$C$39:$C$782,СВЦЭМ!$A$39:$A$782,$A143,СВЦЭМ!$B$39:$B$782,W$119)+'СЕТ СН'!$I$12+СВЦЭМ!$D$10+'СЕТ СН'!$I$5-'СЕТ СН'!$I$20</f>
        <v>3645.05427035</v>
      </c>
      <c r="X143" s="36">
        <f>SUMIFS(СВЦЭМ!$C$39:$C$782,СВЦЭМ!$A$39:$A$782,$A143,СВЦЭМ!$B$39:$B$782,X$119)+'СЕТ СН'!$I$12+СВЦЭМ!$D$10+'СЕТ СН'!$I$5-'СЕТ СН'!$I$20</f>
        <v>3652.9489932199999</v>
      </c>
      <c r="Y143" s="36">
        <f>SUMIFS(СВЦЭМ!$C$39:$C$782,СВЦЭМ!$A$39:$A$782,$A143,СВЦЭМ!$B$39:$B$782,Y$119)+'СЕТ СН'!$I$12+СВЦЭМ!$D$10+'СЕТ СН'!$I$5-'СЕТ СН'!$I$20</f>
        <v>3661.8212581799999</v>
      </c>
    </row>
    <row r="144" spans="1:25" ht="15.75" x14ac:dyDescent="0.2">
      <c r="A144" s="35">
        <f t="shared" si="3"/>
        <v>44280</v>
      </c>
      <c r="B144" s="36">
        <f>SUMIFS(СВЦЭМ!$C$39:$C$782,СВЦЭМ!$A$39:$A$782,$A144,СВЦЭМ!$B$39:$B$782,B$119)+'СЕТ СН'!$I$12+СВЦЭМ!$D$10+'СЕТ СН'!$I$5-'СЕТ СН'!$I$20</f>
        <v>3722.83358929</v>
      </c>
      <c r="C144" s="36">
        <f>SUMIFS(СВЦЭМ!$C$39:$C$782,СВЦЭМ!$A$39:$A$782,$A144,СВЦЭМ!$B$39:$B$782,C$119)+'СЕТ СН'!$I$12+СВЦЭМ!$D$10+'СЕТ СН'!$I$5-'СЕТ СН'!$I$20</f>
        <v>3767.2299148499997</v>
      </c>
      <c r="D144" s="36">
        <f>SUMIFS(СВЦЭМ!$C$39:$C$782,СВЦЭМ!$A$39:$A$782,$A144,СВЦЭМ!$B$39:$B$782,D$119)+'СЕТ СН'!$I$12+СВЦЭМ!$D$10+'СЕТ СН'!$I$5-'СЕТ СН'!$I$20</f>
        <v>3823.45143302</v>
      </c>
      <c r="E144" s="36">
        <f>SUMIFS(СВЦЭМ!$C$39:$C$782,СВЦЭМ!$A$39:$A$782,$A144,СВЦЭМ!$B$39:$B$782,E$119)+'СЕТ СН'!$I$12+СВЦЭМ!$D$10+'СЕТ СН'!$I$5-'СЕТ СН'!$I$20</f>
        <v>3842.1291088899998</v>
      </c>
      <c r="F144" s="36">
        <f>SUMIFS(СВЦЭМ!$C$39:$C$782,СВЦЭМ!$A$39:$A$782,$A144,СВЦЭМ!$B$39:$B$782,F$119)+'СЕТ СН'!$I$12+СВЦЭМ!$D$10+'СЕТ СН'!$I$5-'СЕТ СН'!$I$20</f>
        <v>3843.5603323300002</v>
      </c>
      <c r="G144" s="36">
        <f>SUMIFS(СВЦЭМ!$C$39:$C$782,СВЦЭМ!$A$39:$A$782,$A144,СВЦЭМ!$B$39:$B$782,G$119)+'СЕТ СН'!$I$12+СВЦЭМ!$D$10+'СЕТ СН'!$I$5-'СЕТ СН'!$I$20</f>
        <v>3823.60591303</v>
      </c>
      <c r="H144" s="36">
        <f>SUMIFS(СВЦЭМ!$C$39:$C$782,СВЦЭМ!$A$39:$A$782,$A144,СВЦЭМ!$B$39:$B$782,H$119)+'СЕТ СН'!$I$12+СВЦЭМ!$D$10+'СЕТ СН'!$I$5-'СЕТ СН'!$I$20</f>
        <v>3783.47540579</v>
      </c>
      <c r="I144" s="36">
        <f>SUMIFS(СВЦЭМ!$C$39:$C$782,СВЦЭМ!$A$39:$A$782,$A144,СВЦЭМ!$B$39:$B$782,I$119)+'СЕТ СН'!$I$12+СВЦЭМ!$D$10+'СЕТ СН'!$I$5-'СЕТ СН'!$I$20</f>
        <v>3721.6029791599999</v>
      </c>
      <c r="J144" s="36">
        <f>SUMIFS(СВЦЭМ!$C$39:$C$782,СВЦЭМ!$A$39:$A$782,$A144,СВЦЭМ!$B$39:$B$782,J$119)+'СЕТ СН'!$I$12+СВЦЭМ!$D$10+'СЕТ СН'!$I$5-'СЕТ СН'!$I$20</f>
        <v>3679.5995382700003</v>
      </c>
      <c r="K144" s="36">
        <f>SUMIFS(СВЦЭМ!$C$39:$C$782,СВЦЭМ!$A$39:$A$782,$A144,СВЦЭМ!$B$39:$B$782,K$119)+'СЕТ СН'!$I$12+СВЦЭМ!$D$10+'СЕТ СН'!$I$5-'СЕТ СН'!$I$20</f>
        <v>3671.6240075800001</v>
      </c>
      <c r="L144" s="36">
        <f>SUMIFS(СВЦЭМ!$C$39:$C$782,СВЦЭМ!$A$39:$A$782,$A144,СВЦЭМ!$B$39:$B$782,L$119)+'СЕТ СН'!$I$12+СВЦЭМ!$D$10+'СЕТ СН'!$I$5-'СЕТ СН'!$I$20</f>
        <v>3691.6151227800001</v>
      </c>
      <c r="M144" s="36">
        <f>SUMIFS(СВЦЭМ!$C$39:$C$782,СВЦЭМ!$A$39:$A$782,$A144,СВЦЭМ!$B$39:$B$782,M$119)+'СЕТ СН'!$I$12+СВЦЭМ!$D$10+'СЕТ СН'!$I$5-'СЕТ СН'!$I$20</f>
        <v>3690.9210507299999</v>
      </c>
      <c r="N144" s="36">
        <f>SUMIFS(СВЦЭМ!$C$39:$C$782,СВЦЭМ!$A$39:$A$782,$A144,СВЦЭМ!$B$39:$B$782,N$119)+'СЕТ СН'!$I$12+СВЦЭМ!$D$10+'СЕТ СН'!$I$5-'СЕТ СН'!$I$20</f>
        <v>3711.2100904899999</v>
      </c>
      <c r="O144" s="36">
        <f>SUMIFS(СВЦЭМ!$C$39:$C$782,СВЦЭМ!$A$39:$A$782,$A144,СВЦЭМ!$B$39:$B$782,O$119)+'СЕТ СН'!$I$12+СВЦЭМ!$D$10+'СЕТ СН'!$I$5-'СЕТ СН'!$I$20</f>
        <v>3745.8562679900001</v>
      </c>
      <c r="P144" s="36">
        <f>SUMIFS(СВЦЭМ!$C$39:$C$782,СВЦЭМ!$A$39:$A$782,$A144,СВЦЭМ!$B$39:$B$782,P$119)+'СЕТ СН'!$I$12+СВЦЭМ!$D$10+'СЕТ СН'!$I$5-'СЕТ СН'!$I$20</f>
        <v>3792.9591556300002</v>
      </c>
      <c r="Q144" s="36">
        <f>SUMIFS(СВЦЭМ!$C$39:$C$782,СВЦЭМ!$A$39:$A$782,$A144,СВЦЭМ!$B$39:$B$782,Q$119)+'СЕТ СН'!$I$12+СВЦЭМ!$D$10+'СЕТ СН'!$I$5-'СЕТ СН'!$I$20</f>
        <v>3820.6254138899999</v>
      </c>
      <c r="R144" s="36">
        <f>SUMIFS(СВЦЭМ!$C$39:$C$782,СВЦЭМ!$A$39:$A$782,$A144,СВЦЭМ!$B$39:$B$782,R$119)+'СЕТ СН'!$I$12+СВЦЭМ!$D$10+'СЕТ СН'!$I$5-'СЕТ СН'!$I$20</f>
        <v>3811.6529980300002</v>
      </c>
      <c r="S144" s="36">
        <f>SUMIFS(СВЦЭМ!$C$39:$C$782,СВЦЭМ!$A$39:$A$782,$A144,СВЦЭМ!$B$39:$B$782,S$119)+'СЕТ СН'!$I$12+СВЦЭМ!$D$10+'СЕТ СН'!$I$5-'СЕТ СН'!$I$20</f>
        <v>3769.3955676699998</v>
      </c>
      <c r="T144" s="36">
        <f>SUMIFS(СВЦЭМ!$C$39:$C$782,СВЦЭМ!$A$39:$A$782,$A144,СВЦЭМ!$B$39:$B$782,T$119)+'СЕТ СН'!$I$12+СВЦЭМ!$D$10+'СЕТ СН'!$I$5-'СЕТ СН'!$I$20</f>
        <v>3692.4348789000001</v>
      </c>
      <c r="U144" s="36">
        <f>SUMIFS(СВЦЭМ!$C$39:$C$782,СВЦЭМ!$A$39:$A$782,$A144,СВЦЭМ!$B$39:$B$782,U$119)+'СЕТ СН'!$I$12+СВЦЭМ!$D$10+'СЕТ СН'!$I$5-'СЕТ СН'!$I$20</f>
        <v>3650.20991757</v>
      </c>
      <c r="V144" s="36">
        <f>SUMIFS(СВЦЭМ!$C$39:$C$782,СВЦЭМ!$A$39:$A$782,$A144,СВЦЭМ!$B$39:$B$782,V$119)+'СЕТ СН'!$I$12+СВЦЭМ!$D$10+'СЕТ СН'!$I$5-'СЕТ СН'!$I$20</f>
        <v>3652.11679933</v>
      </c>
      <c r="W144" s="36">
        <f>SUMIFS(СВЦЭМ!$C$39:$C$782,СВЦЭМ!$A$39:$A$782,$A144,СВЦЭМ!$B$39:$B$782,W$119)+'СЕТ СН'!$I$12+СВЦЭМ!$D$10+'СЕТ СН'!$I$5-'СЕТ СН'!$I$20</f>
        <v>3641.0837820300003</v>
      </c>
      <c r="X144" s="36">
        <f>SUMIFS(СВЦЭМ!$C$39:$C$782,СВЦЭМ!$A$39:$A$782,$A144,СВЦЭМ!$B$39:$B$782,X$119)+'СЕТ СН'!$I$12+СВЦЭМ!$D$10+'СЕТ СН'!$I$5-'СЕТ СН'!$I$20</f>
        <v>3664.5036902800002</v>
      </c>
      <c r="Y144" s="36">
        <f>SUMIFS(СВЦЭМ!$C$39:$C$782,СВЦЭМ!$A$39:$A$782,$A144,СВЦЭМ!$B$39:$B$782,Y$119)+'СЕТ СН'!$I$12+СВЦЭМ!$D$10+'СЕТ СН'!$I$5-'СЕТ СН'!$I$20</f>
        <v>3693.1967627200002</v>
      </c>
    </row>
    <row r="145" spans="1:26" ht="15.75" x14ac:dyDescent="0.2">
      <c r="A145" s="35">
        <f t="shared" si="3"/>
        <v>44281</v>
      </c>
      <c r="B145" s="36">
        <f>SUMIFS(СВЦЭМ!$C$39:$C$782,СВЦЭМ!$A$39:$A$782,$A145,СВЦЭМ!$B$39:$B$782,B$119)+'СЕТ СН'!$I$12+СВЦЭМ!$D$10+'СЕТ СН'!$I$5-'СЕТ СН'!$I$20</f>
        <v>3773.0397940000003</v>
      </c>
      <c r="C145" s="36">
        <f>SUMIFS(СВЦЭМ!$C$39:$C$782,СВЦЭМ!$A$39:$A$782,$A145,СВЦЭМ!$B$39:$B$782,C$119)+'СЕТ СН'!$I$12+СВЦЭМ!$D$10+'СЕТ СН'!$I$5-'СЕТ СН'!$I$20</f>
        <v>3834.4948843499997</v>
      </c>
      <c r="D145" s="36">
        <f>SUMIFS(СВЦЭМ!$C$39:$C$782,СВЦЭМ!$A$39:$A$782,$A145,СВЦЭМ!$B$39:$B$782,D$119)+'СЕТ СН'!$I$12+СВЦЭМ!$D$10+'СЕТ СН'!$I$5-'СЕТ СН'!$I$20</f>
        <v>3897.0345872299999</v>
      </c>
      <c r="E145" s="36">
        <f>SUMIFS(СВЦЭМ!$C$39:$C$782,СВЦЭМ!$A$39:$A$782,$A145,СВЦЭМ!$B$39:$B$782,E$119)+'СЕТ СН'!$I$12+СВЦЭМ!$D$10+'СЕТ СН'!$I$5-'СЕТ СН'!$I$20</f>
        <v>3915.8666370800001</v>
      </c>
      <c r="F145" s="36">
        <f>SUMIFS(СВЦЭМ!$C$39:$C$782,СВЦЭМ!$A$39:$A$782,$A145,СВЦЭМ!$B$39:$B$782,F$119)+'СЕТ СН'!$I$12+СВЦЭМ!$D$10+'СЕТ СН'!$I$5-'СЕТ СН'!$I$20</f>
        <v>3912.8495051599998</v>
      </c>
      <c r="G145" s="36">
        <f>SUMIFS(СВЦЭМ!$C$39:$C$782,СВЦЭМ!$A$39:$A$782,$A145,СВЦЭМ!$B$39:$B$782,G$119)+'СЕТ СН'!$I$12+СВЦЭМ!$D$10+'СЕТ СН'!$I$5-'СЕТ СН'!$I$20</f>
        <v>3898.7005160099998</v>
      </c>
      <c r="H145" s="36">
        <f>SUMIFS(СВЦЭМ!$C$39:$C$782,СВЦЭМ!$A$39:$A$782,$A145,СВЦЭМ!$B$39:$B$782,H$119)+'СЕТ СН'!$I$12+СВЦЭМ!$D$10+'СЕТ СН'!$I$5-'СЕТ СН'!$I$20</f>
        <v>3876.6747776599996</v>
      </c>
      <c r="I145" s="36">
        <f>SUMIFS(СВЦЭМ!$C$39:$C$782,СВЦЭМ!$A$39:$A$782,$A145,СВЦЭМ!$B$39:$B$782,I$119)+'СЕТ СН'!$I$12+СВЦЭМ!$D$10+'СЕТ СН'!$I$5-'СЕТ СН'!$I$20</f>
        <v>4736.1646894900005</v>
      </c>
      <c r="J145" s="36">
        <f>SUMIFS(СВЦЭМ!$C$39:$C$782,СВЦЭМ!$A$39:$A$782,$A145,СВЦЭМ!$B$39:$B$782,J$119)+'СЕТ СН'!$I$12+СВЦЭМ!$D$10+'СЕТ СН'!$I$5-'СЕТ СН'!$I$20</f>
        <v>3732.1738746700003</v>
      </c>
      <c r="K145" s="36">
        <f>SUMIFS(СВЦЭМ!$C$39:$C$782,СВЦЭМ!$A$39:$A$782,$A145,СВЦЭМ!$B$39:$B$782,K$119)+'СЕТ СН'!$I$12+СВЦЭМ!$D$10+'СЕТ СН'!$I$5-'СЕТ СН'!$I$20</f>
        <v>3713.9822515699998</v>
      </c>
      <c r="L145" s="36">
        <f>SUMIFS(СВЦЭМ!$C$39:$C$782,СВЦЭМ!$A$39:$A$782,$A145,СВЦЭМ!$B$39:$B$782,L$119)+'СЕТ СН'!$I$12+СВЦЭМ!$D$10+'СЕТ СН'!$I$5-'СЕТ СН'!$I$20</f>
        <v>3706.1232077499999</v>
      </c>
      <c r="M145" s="36">
        <f>SUMIFS(СВЦЭМ!$C$39:$C$782,СВЦЭМ!$A$39:$A$782,$A145,СВЦЭМ!$B$39:$B$782,M$119)+'СЕТ СН'!$I$12+СВЦЭМ!$D$10+'СЕТ СН'!$I$5-'СЕТ СН'!$I$20</f>
        <v>3705.5792823500001</v>
      </c>
      <c r="N145" s="36">
        <f>SUMIFS(СВЦЭМ!$C$39:$C$782,СВЦЭМ!$A$39:$A$782,$A145,СВЦЭМ!$B$39:$B$782,N$119)+'СЕТ СН'!$I$12+СВЦЭМ!$D$10+'СЕТ СН'!$I$5-'СЕТ СН'!$I$20</f>
        <v>8108.3099120500001</v>
      </c>
      <c r="O145" s="36">
        <f>SUMIFS(СВЦЭМ!$C$39:$C$782,СВЦЭМ!$A$39:$A$782,$A145,СВЦЭМ!$B$39:$B$782,O$119)+'СЕТ СН'!$I$12+СВЦЭМ!$D$10+'СЕТ СН'!$I$5-'СЕТ СН'!$I$20</f>
        <v>4399.1436851799999</v>
      </c>
      <c r="P145" s="36">
        <f>SUMIFS(СВЦЭМ!$C$39:$C$782,СВЦЭМ!$A$39:$A$782,$A145,СВЦЭМ!$B$39:$B$782,P$119)+'СЕТ СН'!$I$12+СВЦЭМ!$D$10+'СЕТ СН'!$I$5-'СЕТ СН'!$I$20</f>
        <v>3942.4185888000002</v>
      </c>
      <c r="Q145" s="36">
        <f>SUMIFS(СВЦЭМ!$C$39:$C$782,СВЦЭМ!$A$39:$A$782,$A145,СВЦЭМ!$B$39:$B$782,Q$119)+'СЕТ СН'!$I$12+СВЦЭМ!$D$10+'СЕТ СН'!$I$5-'СЕТ СН'!$I$20</f>
        <v>3829.2222291899998</v>
      </c>
      <c r="R145" s="36">
        <f>SUMIFS(СВЦЭМ!$C$39:$C$782,СВЦЭМ!$A$39:$A$782,$A145,СВЦЭМ!$B$39:$B$782,R$119)+'СЕТ СН'!$I$12+СВЦЭМ!$D$10+'СЕТ СН'!$I$5-'СЕТ СН'!$I$20</f>
        <v>3782.9577356700001</v>
      </c>
      <c r="S145" s="36">
        <f>SUMIFS(СВЦЭМ!$C$39:$C$782,СВЦЭМ!$A$39:$A$782,$A145,СВЦЭМ!$B$39:$B$782,S$119)+'СЕТ СН'!$I$12+СВЦЭМ!$D$10+'СЕТ СН'!$I$5-'СЕТ СН'!$I$20</f>
        <v>3748.9809945400002</v>
      </c>
      <c r="T145" s="36">
        <f>SUMIFS(СВЦЭМ!$C$39:$C$782,СВЦЭМ!$A$39:$A$782,$A145,СВЦЭМ!$B$39:$B$782,T$119)+'СЕТ СН'!$I$12+СВЦЭМ!$D$10+'СЕТ СН'!$I$5-'СЕТ СН'!$I$20</f>
        <v>3685.5613892400002</v>
      </c>
      <c r="U145" s="36">
        <f>SUMIFS(СВЦЭМ!$C$39:$C$782,СВЦЭМ!$A$39:$A$782,$A145,СВЦЭМ!$B$39:$B$782,U$119)+'СЕТ СН'!$I$12+СВЦЭМ!$D$10+'СЕТ СН'!$I$5-'СЕТ СН'!$I$20</f>
        <v>3651.0545420600001</v>
      </c>
      <c r="V145" s="36">
        <f>SUMIFS(СВЦЭМ!$C$39:$C$782,СВЦЭМ!$A$39:$A$782,$A145,СВЦЭМ!$B$39:$B$782,V$119)+'СЕТ СН'!$I$12+СВЦЭМ!$D$10+'СЕТ СН'!$I$5-'СЕТ СН'!$I$20</f>
        <v>3645.7695841899999</v>
      </c>
      <c r="W145" s="36">
        <f>SUMIFS(СВЦЭМ!$C$39:$C$782,СВЦЭМ!$A$39:$A$782,$A145,СВЦЭМ!$B$39:$B$782,W$119)+'СЕТ СН'!$I$12+СВЦЭМ!$D$10+'СЕТ СН'!$I$5-'СЕТ СН'!$I$20</f>
        <v>3636.3341865299999</v>
      </c>
      <c r="X145" s="36">
        <f>SUMIFS(СВЦЭМ!$C$39:$C$782,СВЦЭМ!$A$39:$A$782,$A145,СВЦЭМ!$B$39:$B$782,X$119)+'СЕТ СН'!$I$12+СВЦЭМ!$D$10+'СЕТ СН'!$I$5-'СЕТ СН'!$I$20</f>
        <v>3659.3717390699999</v>
      </c>
      <c r="Y145" s="36">
        <f>SUMIFS(СВЦЭМ!$C$39:$C$782,СВЦЭМ!$A$39:$A$782,$A145,СВЦЭМ!$B$39:$B$782,Y$119)+'СЕТ СН'!$I$12+СВЦЭМ!$D$10+'СЕТ СН'!$I$5-'СЕТ СН'!$I$20</f>
        <v>3687.0941490200003</v>
      </c>
    </row>
    <row r="146" spans="1:26" ht="15.75" x14ac:dyDescent="0.2">
      <c r="A146" s="35">
        <f t="shared" si="3"/>
        <v>44282</v>
      </c>
      <c r="B146" s="36">
        <f>SUMIFS(СВЦЭМ!$C$39:$C$782,СВЦЭМ!$A$39:$A$782,$A146,СВЦЭМ!$B$39:$B$782,B$119)+'СЕТ СН'!$I$12+СВЦЭМ!$D$10+'СЕТ СН'!$I$5-'СЕТ СН'!$I$20</f>
        <v>3652.38717382</v>
      </c>
      <c r="C146" s="36">
        <f>SUMIFS(СВЦЭМ!$C$39:$C$782,СВЦЭМ!$A$39:$A$782,$A146,СВЦЭМ!$B$39:$B$782,C$119)+'СЕТ СН'!$I$12+СВЦЭМ!$D$10+'СЕТ СН'!$I$5-'СЕТ СН'!$I$20</f>
        <v>3718.0577504799999</v>
      </c>
      <c r="D146" s="36">
        <f>SUMIFS(СВЦЭМ!$C$39:$C$782,СВЦЭМ!$A$39:$A$782,$A146,СВЦЭМ!$B$39:$B$782,D$119)+'СЕТ СН'!$I$12+СВЦЭМ!$D$10+'СЕТ СН'!$I$5-'СЕТ СН'!$I$20</f>
        <v>3775.4091691100002</v>
      </c>
      <c r="E146" s="36">
        <f>SUMIFS(СВЦЭМ!$C$39:$C$782,СВЦЭМ!$A$39:$A$782,$A146,СВЦЭМ!$B$39:$B$782,E$119)+'СЕТ СН'!$I$12+СВЦЭМ!$D$10+'СЕТ СН'!$I$5-'СЕТ СН'!$I$20</f>
        <v>3794.6813245100002</v>
      </c>
      <c r="F146" s="36">
        <f>SUMIFS(СВЦЭМ!$C$39:$C$782,СВЦЭМ!$A$39:$A$782,$A146,СВЦЭМ!$B$39:$B$782,F$119)+'СЕТ СН'!$I$12+СВЦЭМ!$D$10+'СЕТ СН'!$I$5-'СЕТ СН'!$I$20</f>
        <v>3810.80537306</v>
      </c>
      <c r="G146" s="36">
        <f>SUMIFS(СВЦЭМ!$C$39:$C$782,СВЦЭМ!$A$39:$A$782,$A146,СВЦЭМ!$B$39:$B$782,G$119)+'СЕТ СН'!$I$12+СВЦЭМ!$D$10+'СЕТ СН'!$I$5-'СЕТ СН'!$I$20</f>
        <v>3787.6210449600003</v>
      </c>
      <c r="H146" s="36">
        <f>SUMIFS(СВЦЭМ!$C$39:$C$782,СВЦЭМ!$A$39:$A$782,$A146,СВЦЭМ!$B$39:$B$782,H$119)+'СЕТ СН'!$I$12+СВЦЭМ!$D$10+'СЕТ СН'!$I$5-'СЕТ СН'!$I$20</f>
        <v>3767.6157487099999</v>
      </c>
      <c r="I146" s="36">
        <f>SUMIFS(СВЦЭМ!$C$39:$C$782,СВЦЭМ!$A$39:$A$782,$A146,СВЦЭМ!$B$39:$B$782,I$119)+'СЕТ СН'!$I$12+СВЦЭМ!$D$10+'СЕТ СН'!$I$5-'СЕТ СН'!$I$20</f>
        <v>3724.1175957200003</v>
      </c>
      <c r="J146" s="36">
        <f>SUMIFS(СВЦЭМ!$C$39:$C$782,СВЦЭМ!$A$39:$A$782,$A146,СВЦЭМ!$B$39:$B$782,J$119)+'СЕТ СН'!$I$12+СВЦЭМ!$D$10+'СЕТ СН'!$I$5-'СЕТ СН'!$I$20</f>
        <v>3674.5996598399997</v>
      </c>
      <c r="K146" s="36">
        <f>SUMIFS(СВЦЭМ!$C$39:$C$782,СВЦЭМ!$A$39:$A$782,$A146,СВЦЭМ!$B$39:$B$782,K$119)+'СЕТ СН'!$I$12+СВЦЭМ!$D$10+'СЕТ СН'!$I$5-'СЕТ СН'!$I$20</f>
        <v>3643.3417531499999</v>
      </c>
      <c r="L146" s="36">
        <f>SUMIFS(СВЦЭМ!$C$39:$C$782,СВЦЭМ!$A$39:$A$782,$A146,СВЦЭМ!$B$39:$B$782,L$119)+'СЕТ СН'!$I$12+СВЦЭМ!$D$10+'СЕТ СН'!$I$5-'СЕТ СН'!$I$20</f>
        <v>3659.5233729199999</v>
      </c>
      <c r="M146" s="36">
        <f>SUMIFS(СВЦЭМ!$C$39:$C$782,СВЦЭМ!$A$39:$A$782,$A146,СВЦЭМ!$B$39:$B$782,M$119)+'СЕТ СН'!$I$12+СВЦЭМ!$D$10+'СЕТ СН'!$I$5-'СЕТ СН'!$I$20</f>
        <v>3659.0181976700001</v>
      </c>
      <c r="N146" s="36">
        <f>SUMIFS(СВЦЭМ!$C$39:$C$782,СВЦЭМ!$A$39:$A$782,$A146,СВЦЭМ!$B$39:$B$782,N$119)+'СЕТ СН'!$I$12+СВЦЭМ!$D$10+'СЕТ СН'!$I$5-'СЕТ СН'!$I$20</f>
        <v>3667.9776198899999</v>
      </c>
      <c r="O146" s="36">
        <f>SUMIFS(СВЦЭМ!$C$39:$C$782,СВЦЭМ!$A$39:$A$782,$A146,СВЦЭМ!$B$39:$B$782,O$119)+'СЕТ СН'!$I$12+СВЦЭМ!$D$10+'СЕТ СН'!$I$5-'СЕТ СН'!$I$20</f>
        <v>3685.89086051</v>
      </c>
      <c r="P146" s="36">
        <f>SUMIFS(СВЦЭМ!$C$39:$C$782,СВЦЭМ!$A$39:$A$782,$A146,СВЦЭМ!$B$39:$B$782,P$119)+'СЕТ СН'!$I$12+СВЦЭМ!$D$10+'СЕТ СН'!$I$5-'СЕТ СН'!$I$20</f>
        <v>3732.5601873099999</v>
      </c>
      <c r="Q146" s="36">
        <f>SUMIFS(СВЦЭМ!$C$39:$C$782,СВЦЭМ!$A$39:$A$782,$A146,СВЦЭМ!$B$39:$B$782,Q$119)+'СЕТ СН'!$I$12+СВЦЭМ!$D$10+'СЕТ СН'!$I$5-'СЕТ СН'!$I$20</f>
        <v>3761.8118536000002</v>
      </c>
      <c r="R146" s="36">
        <f>SUMIFS(СВЦЭМ!$C$39:$C$782,СВЦЭМ!$A$39:$A$782,$A146,СВЦЭМ!$B$39:$B$782,R$119)+'СЕТ СН'!$I$12+СВЦЭМ!$D$10+'СЕТ СН'!$I$5-'СЕТ СН'!$I$20</f>
        <v>3750.9420889000003</v>
      </c>
      <c r="S146" s="36">
        <f>SUMIFS(СВЦЭМ!$C$39:$C$782,СВЦЭМ!$A$39:$A$782,$A146,СВЦЭМ!$B$39:$B$782,S$119)+'СЕТ СН'!$I$12+СВЦЭМ!$D$10+'СЕТ СН'!$I$5-'СЕТ СН'!$I$20</f>
        <v>3719.3274529199998</v>
      </c>
      <c r="T146" s="36">
        <f>SUMIFS(СВЦЭМ!$C$39:$C$782,СВЦЭМ!$A$39:$A$782,$A146,СВЦЭМ!$B$39:$B$782,T$119)+'СЕТ СН'!$I$12+СВЦЭМ!$D$10+'СЕТ СН'!$I$5-'СЕТ СН'!$I$20</f>
        <v>3652.1663447999999</v>
      </c>
      <c r="U146" s="36">
        <f>SUMIFS(СВЦЭМ!$C$39:$C$782,СВЦЭМ!$A$39:$A$782,$A146,СВЦЭМ!$B$39:$B$782,U$119)+'СЕТ СН'!$I$12+СВЦЭМ!$D$10+'СЕТ СН'!$I$5-'СЕТ СН'!$I$20</f>
        <v>3621.14547287</v>
      </c>
      <c r="V146" s="36">
        <f>SUMIFS(СВЦЭМ!$C$39:$C$782,СВЦЭМ!$A$39:$A$782,$A146,СВЦЭМ!$B$39:$B$782,V$119)+'СЕТ СН'!$I$12+СВЦЭМ!$D$10+'СЕТ СН'!$I$5-'СЕТ СН'!$I$20</f>
        <v>3619.5926067800001</v>
      </c>
      <c r="W146" s="36">
        <f>SUMIFS(СВЦЭМ!$C$39:$C$782,СВЦЭМ!$A$39:$A$782,$A146,СВЦЭМ!$B$39:$B$782,W$119)+'СЕТ СН'!$I$12+СВЦЭМ!$D$10+'СЕТ СН'!$I$5-'СЕТ СН'!$I$20</f>
        <v>3601.8840791100001</v>
      </c>
      <c r="X146" s="36">
        <f>SUMIFS(СВЦЭМ!$C$39:$C$782,СВЦЭМ!$A$39:$A$782,$A146,СВЦЭМ!$B$39:$B$782,X$119)+'СЕТ СН'!$I$12+СВЦЭМ!$D$10+'СЕТ СН'!$I$5-'СЕТ СН'!$I$20</f>
        <v>3620.8718432199998</v>
      </c>
      <c r="Y146" s="36">
        <f>SUMIFS(СВЦЭМ!$C$39:$C$782,СВЦЭМ!$A$39:$A$782,$A146,СВЦЭМ!$B$39:$B$782,Y$119)+'СЕТ СН'!$I$12+СВЦЭМ!$D$10+'СЕТ СН'!$I$5-'СЕТ СН'!$I$20</f>
        <v>3638.5929035999998</v>
      </c>
    </row>
    <row r="147" spans="1:26" ht="15.75" x14ac:dyDescent="0.2">
      <c r="A147" s="35">
        <f t="shared" si="3"/>
        <v>44283</v>
      </c>
      <c r="B147" s="36">
        <f>SUMIFS(СВЦЭМ!$C$39:$C$782,СВЦЭМ!$A$39:$A$782,$A147,СВЦЭМ!$B$39:$B$782,B$119)+'СЕТ СН'!$I$12+СВЦЭМ!$D$10+'СЕТ СН'!$I$5-'СЕТ СН'!$I$20</f>
        <v>3677.3577571999999</v>
      </c>
      <c r="C147" s="36">
        <f>SUMIFS(СВЦЭМ!$C$39:$C$782,СВЦЭМ!$A$39:$A$782,$A147,СВЦЭМ!$B$39:$B$782,C$119)+'СЕТ СН'!$I$12+СВЦЭМ!$D$10+'СЕТ СН'!$I$5-'СЕТ СН'!$I$20</f>
        <v>3756.1372602399997</v>
      </c>
      <c r="D147" s="36">
        <f>SUMIFS(СВЦЭМ!$C$39:$C$782,СВЦЭМ!$A$39:$A$782,$A147,СВЦЭМ!$B$39:$B$782,D$119)+'СЕТ СН'!$I$12+СВЦЭМ!$D$10+'СЕТ СН'!$I$5-'СЕТ СН'!$I$20</f>
        <v>3788.82907884</v>
      </c>
      <c r="E147" s="36">
        <f>SUMIFS(СВЦЭМ!$C$39:$C$782,СВЦЭМ!$A$39:$A$782,$A147,СВЦЭМ!$B$39:$B$782,E$119)+'СЕТ СН'!$I$12+СВЦЭМ!$D$10+'СЕТ СН'!$I$5-'СЕТ СН'!$I$20</f>
        <v>3792.98132652</v>
      </c>
      <c r="F147" s="36">
        <f>SUMIFS(СВЦЭМ!$C$39:$C$782,СВЦЭМ!$A$39:$A$782,$A147,СВЦЭМ!$B$39:$B$782,F$119)+'СЕТ СН'!$I$12+СВЦЭМ!$D$10+'СЕТ СН'!$I$5-'СЕТ СН'!$I$20</f>
        <v>3782.8363178600002</v>
      </c>
      <c r="G147" s="36">
        <f>SUMIFS(СВЦЭМ!$C$39:$C$782,СВЦЭМ!$A$39:$A$782,$A147,СВЦЭМ!$B$39:$B$782,G$119)+'СЕТ СН'!$I$12+СВЦЭМ!$D$10+'СЕТ СН'!$I$5-'СЕТ СН'!$I$20</f>
        <v>3754.2131255200002</v>
      </c>
      <c r="H147" s="36">
        <f>SUMIFS(СВЦЭМ!$C$39:$C$782,СВЦЭМ!$A$39:$A$782,$A147,СВЦЭМ!$B$39:$B$782,H$119)+'СЕТ СН'!$I$12+СВЦЭМ!$D$10+'СЕТ СН'!$I$5-'СЕТ СН'!$I$20</f>
        <v>3735.3794224499998</v>
      </c>
      <c r="I147" s="36">
        <f>SUMIFS(СВЦЭМ!$C$39:$C$782,СВЦЭМ!$A$39:$A$782,$A147,СВЦЭМ!$B$39:$B$782,I$119)+'СЕТ СН'!$I$12+СВЦЭМ!$D$10+'СЕТ СН'!$I$5-'СЕТ СН'!$I$20</f>
        <v>3704.80085951</v>
      </c>
      <c r="J147" s="36">
        <f>SUMIFS(СВЦЭМ!$C$39:$C$782,СВЦЭМ!$A$39:$A$782,$A147,СВЦЭМ!$B$39:$B$782,J$119)+'СЕТ СН'!$I$12+СВЦЭМ!$D$10+'СЕТ СН'!$I$5-'СЕТ СН'!$I$20</f>
        <v>3623.3465201099998</v>
      </c>
      <c r="K147" s="36">
        <f>SUMIFS(СВЦЭМ!$C$39:$C$782,СВЦЭМ!$A$39:$A$782,$A147,СВЦЭМ!$B$39:$B$782,K$119)+'СЕТ СН'!$I$12+СВЦЭМ!$D$10+'СЕТ СН'!$I$5-'СЕТ СН'!$I$20</f>
        <v>3607.8699679299998</v>
      </c>
      <c r="L147" s="36">
        <f>SUMIFS(СВЦЭМ!$C$39:$C$782,СВЦЭМ!$A$39:$A$782,$A147,СВЦЭМ!$B$39:$B$782,L$119)+'СЕТ СН'!$I$12+СВЦЭМ!$D$10+'СЕТ СН'!$I$5-'СЕТ СН'!$I$20</f>
        <v>3645.5060479700001</v>
      </c>
      <c r="M147" s="36">
        <f>SUMIFS(СВЦЭМ!$C$39:$C$782,СВЦЭМ!$A$39:$A$782,$A147,СВЦЭМ!$B$39:$B$782,M$119)+'СЕТ СН'!$I$12+СВЦЭМ!$D$10+'СЕТ СН'!$I$5-'СЕТ СН'!$I$20</f>
        <v>3678.6204228900001</v>
      </c>
      <c r="N147" s="36">
        <f>SUMIFS(СВЦЭМ!$C$39:$C$782,СВЦЭМ!$A$39:$A$782,$A147,СВЦЭМ!$B$39:$B$782,N$119)+'СЕТ СН'!$I$12+СВЦЭМ!$D$10+'СЕТ СН'!$I$5-'СЕТ СН'!$I$20</f>
        <v>3713.98242643</v>
      </c>
      <c r="O147" s="36">
        <f>SUMIFS(СВЦЭМ!$C$39:$C$782,СВЦЭМ!$A$39:$A$782,$A147,СВЦЭМ!$B$39:$B$782,O$119)+'СЕТ СН'!$I$12+СВЦЭМ!$D$10+'СЕТ СН'!$I$5-'СЕТ СН'!$I$20</f>
        <v>3740.6089594</v>
      </c>
      <c r="P147" s="36">
        <f>SUMIFS(СВЦЭМ!$C$39:$C$782,СВЦЭМ!$A$39:$A$782,$A147,СВЦЭМ!$B$39:$B$782,P$119)+'СЕТ СН'!$I$12+СВЦЭМ!$D$10+'СЕТ СН'!$I$5-'СЕТ СН'!$I$20</f>
        <v>3778.9347261799999</v>
      </c>
      <c r="Q147" s="36">
        <f>SUMIFS(СВЦЭМ!$C$39:$C$782,СВЦЭМ!$A$39:$A$782,$A147,СВЦЭМ!$B$39:$B$782,Q$119)+'СЕТ СН'!$I$12+СВЦЭМ!$D$10+'СЕТ СН'!$I$5-'СЕТ СН'!$I$20</f>
        <v>3806.01707842</v>
      </c>
      <c r="R147" s="36">
        <f>SUMIFS(СВЦЭМ!$C$39:$C$782,СВЦЭМ!$A$39:$A$782,$A147,СВЦЭМ!$B$39:$B$782,R$119)+'СЕТ СН'!$I$12+СВЦЭМ!$D$10+'СЕТ СН'!$I$5-'СЕТ СН'!$I$20</f>
        <v>3795.43030628</v>
      </c>
      <c r="S147" s="36">
        <f>SUMIFS(СВЦЭМ!$C$39:$C$782,СВЦЭМ!$A$39:$A$782,$A147,СВЦЭМ!$B$39:$B$782,S$119)+'СЕТ СН'!$I$12+СВЦЭМ!$D$10+'СЕТ СН'!$I$5-'СЕТ СН'!$I$20</f>
        <v>3761.1683540699996</v>
      </c>
      <c r="T147" s="36">
        <f>SUMIFS(СВЦЭМ!$C$39:$C$782,СВЦЭМ!$A$39:$A$782,$A147,СВЦЭМ!$B$39:$B$782,T$119)+'СЕТ СН'!$I$12+СВЦЭМ!$D$10+'СЕТ СН'!$I$5-'СЕТ СН'!$I$20</f>
        <v>3697.59584619</v>
      </c>
      <c r="U147" s="36">
        <f>SUMIFS(СВЦЭМ!$C$39:$C$782,СВЦЭМ!$A$39:$A$782,$A147,СВЦЭМ!$B$39:$B$782,U$119)+'СЕТ СН'!$I$12+СВЦЭМ!$D$10+'СЕТ СН'!$I$5-'СЕТ СН'!$I$20</f>
        <v>3669.7862145700001</v>
      </c>
      <c r="V147" s="36">
        <f>SUMIFS(СВЦЭМ!$C$39:$C$782,СВЦЭМ!$A$39:$A$782,$A147,СВЦЭМ!$B$39:$B$782,V$119)+'СЕТ СН'!$I$12+СВЦЭМ!$D$10+'СЕТ СН'!$I$5-'СЕТ СН'!$I$20</f>
        <v>3674.6190988799999</v>
      </c>
      <c r="W147" s="36">
        <f>SUMIFS(СВЦЭМ!$C$39:$C$782,СВЦЭМ!$A$39:$A$782,$A147,СВЦЭМ!$B$39:$B$782,W$119)+'СЕТ СН'!$I$12+СВЦЭМ!$D$10+'СЕТ СН'!$I$5-'СЕТ СН'!$I$20</f>
        <v>3650.5871514400001</v>
      </c>
      <c r="X147" s="36">
        <f>SUMIFS(СВЦЭМ!$C$39:$C$782,СВЦЭМ!$A$39:$A$782,$A147,СВЦЭМ!$B$39:$B$782,X$119)+'СЕТ СН'!$I$12+СВЦЭМ!$D$10+'СЕТ СН'!$I$5-'СЕТ СН'!$I$20</f>
        <v>3640.4965448000003</v>
      </c>
      <c r="Y147" s="36">
        <f>SUMIFS(СВЦЭМ!$C$39:$C$782,СВЦЭМ!$A$39:$A$782,$A147,СВЦЭМ!$B$39:$B$782,Y$119)+'СЕТ СН'!$I$12+СВЦЭМ!$D$10+'СЕТ СН'!$I$5-'СЕТ СН'!$I$20</f>
        <v>3634.9560370999998</v>
      </c>
    </row>
    <row r="148" spans="1:26" ht="15.75" x14ac:dyDescent="0.2">
      <c r="A148" s="35">
        <f t="shared" si="3"/>
        <v>44284</v>
      </c>
      <c r="B148" s="36">
        <f>SUMIFS(СВЦЭМ!$C$39:$C$782,СВЦЭМ!$A$39:$A$782,$A148,СВЦЭМ!$B$39:$B$782,B$119)+'СЕТ СН'!$I$12+СВЦЭМ!$D$10+'СЕТ СН'!$I$5-'СЕТ СН'!$I$20</f>
        <v>3720.9437178100002</v>
      </c>
      <c r="C148" s="36">
        <f>SUMIFS(СВЦЭМ!$C$39:$C$782,СВЦЭМ!$A$39:$A$782,$A148,СВЦЭМ!$B$39:$B$782,C$119)+'СЕТ СН'!$I$12+СВЦЭМ!$D$10+'СЕТ СН'!$I$5-'СЕТ СН'!$I$20</f>
        <v>3800.2501628499999</v>
      </c>
      <c r="D148" s="36">
        <f>SUMIFS(СВЦЭМ!$C$39:$C$782,СВЦЭМ!$A$39:$A$782,$A148,СВЦЭМ!$B$39:$B$782,D$119)+'СЕТ СН'!$I$12+СВЦЭМ!$D$10+'СЕТ СН'!$I$5-'СЕТ СН'!$I$20</f>
        <v>3846.4136228799998</v>
      </c>
      <c r="E148" s="36">
        <f>SUMIFS(СВЦЭМ!$C$39:$C$782,СВЦЭМ!$A$39:$A$782,$A148,СВЦЭМ!$B$39:$B$782,E$119)+'СЕТ СН'!$I$12+СВЦЭМ!$D$10+'СЕТ СН'!$I$5-'СЕТ СН'!$I$20</f>
        <v>3866.2818096999999</v>
      </c>
      <c r="F148" s="36">
        <f>SUMIFS(СВЦЭМ!$C$39:$C$782,СВЦЭМ!$A$39:$A$782,$A148,СВЦЭМ!$B$39:$B$782,F$119)+'СЕТ СН'!$I$12+СВЦЭМ!$D$10+'СЕТ СН'!$I$5-'СЕТ СН'!$I$20</f>
        <v>3860.1281649799998</v>
      </c>
      <c r="G148" s="36">
        <f>SUMIFS(СВЦЭМ!$C$39:$C$782,СВЦЭМ!$A$39:$A$782,$A148,СВЦЭМ!$B$39:$B$782,G$119)+'СЕТ СН'!$I$12+СВЦЭМ!$D$10+'СЕТ СН'!$I$5-'СЕТ СН'!$I$20</f>
        <v>3819.28204852</v>
      </c>
      <c r="H148" s="36">
        <f>SUMIFS(СВЦЭМ!$C$39:$C$782,СВЦЭМ!$A$39:$A$782,$A148,СВЦЭМ!$B$39:$B$782,H$119)+'СЕТ СН'!$I$12+СВЦЭМ!$D$10+'СЕТ СН'!$I$5-'СЕТ СН'!$I$20</f>
        <v>3778.5938048600001</v>
      </c>
      <c r="I148" s="36">
        <f>SUMIFS(СВЦЭМ!$C$39:$C$782,СВЦЭМ!$A$39:$A$782,$A148,СВЦЭМ!$B$39:$B$782,I$119)+'СЕТ СН'!$I$12+СВЦЭМ!$D$10+'СЕТ СН'!$I$5-'СЕТ СН'!$I$20</f>
        <v>3727.35336891</v>
      </c>
      <c r="J148" s="36">
        <f>SUMIFS(СВЦЭМ!$C$39:$C$782,СВЦЭМ!$A$39:$A$782,$A148,СВЦЭМ!$B$39:$B$782,J$119)+'СЕТ СН'!$I$12+СВЦЭМ!$D$10+'СЕТ СН'!$I$5-'СЕТ СН'!$I$20</f>
        <v>3674.6570381900001</v>
      </c>
      <c r="K148" s="36">
        <f>SUMIFS(СВЦЭМ!$C$39:$C$782,СВЦЭМ!$A$39:$A$782,$A148,СВЦЭМ!$B$39:$B$782,K$119)+'СЕТ СН'!$I$12+СВЦЭМ!$D$10+'СЕТ СН'!$I$5-'СЕТ СН'!$I$20</f>
        <v>3657.8221223999999</v>
      </c>
      <c r="L148" s="36">
        <f>SUMIFS(СВЦЭМ!$C$39:$C$782,СВЦЭМ!$A$39:$A$782,$A148,СВЦЭМ!$B$39:$B$782,L$119)+'СЕТ СН'!$I$12+СВЦЭМ!$D$10+'СЕТ СН'!$I$5-'СЕТ СН'!$I$20</f>
        <v>3659.3983972800002</v>
      </c>
      <c r="M148" s="36">
        <f>SUMIFS(СВЦЭМ!$C$39:$C$782,СВЦЭМ!$A$39:$A$782,$A148,СВЦЭМ!$B$39:$B$782,M$119)+'СЕТ СН'!$I$12+СВЦЭМ!$D$10+'СЕТ СН'!$I$5-'СЕТ СН'!$I$20</f>
        <v>3658.1490439899999</v>
      </c>
      <c r="N148" s="36">
        <f>SUMIFS(СВЦЭМ!$C$39:$C$782,СВЦЭМ!$A$39:$A$782,$A148,СВЦЭМ!$B$39:$B$782,N$119)+'СЕТ СН'!$I$12+СВЦЭМ!$D$10+'СЕТ СН'!$I$5-'СЕТ СН'!$I$20</f>
        <v>3665.9147129600001</v>
      </c>
      <c r="O148" s="36">
        <f>SUMIFS(СВЦЭМ!$C$39:$C$782,СВЦЭМ!$A$39:$A$782,$A148,СВЦЭМ!$B$39:$B$782,O$119)+'СЕТ СН'!$I$12+СВЦЭМ!$D$10+'СЕТ СН'!$I$5-'СЕТ СН'!$I$20</f>
        <v>3697.0074159699998</v>
      </c>
      <c r="P148" s="36">
        <f>SUMIFS(СВЦЭМ!$C$39:$C$782,СВЦЭМ!$A$39:$A$782,$A148,СВЦЭМ!$B$39:$B$782,P$119)+'СЕТ СН'!$I$12+СВЦЭМ!$D$10+'СЕТ СН'!$I$5-'СЕТ СН'!$I$20</f>
        <v>3742.5279609300001</v>
      </c>
      <c r="Q148" s="36">
        <f>SUMIFS(СВЦЭМ!$C$39:$C$782,СВЦЭМ!$A$39:$A$782,$A148,СВЦЭМ!$B$39:$B$782,Q$119)+'СЕТ СН'!$I$12+СВЦЭМ!$D$10+'СЕТ СН'!$I$5-'СЕТ СН'!$I$20</f>
        <v>3765.15168601</v>
      </c>
      <c r="R148" s="36">
        <f>SUMIFS(СВЦЭМ!$C$39:$C$782,СВЦЭМ!$A$39:$A$782,$A148,СВЦЭМ!$B$39:$B$782,R$119)+'СЕТ СН'!$I$12+СВЦЭМ!$D$10+'СЕТ СН'!$I$5-'СЕТ СН'!$I$20</f>
        <v>3755.8675251300001</v>
      </c>
      <c r="S148" s="36">
        <f>SUMIFS(СВЦЭМ!$C$39:$C$782,СВЦЭМ!$A$39:$A$782,$A148,СВЦЭМ!$B$39:$B$782,S$119)+'СЕТ СН'!$I$12+СВЦЭМ!$D$10+'СЕТ СН'!$I$5-'СЕТ СН'!$I$20</f>
        <v>3727.2851878900001</v>
      </c>
      <c r="T148" s="36">
        <f>SUMIFS(СВЦЭМ!$C$39:$C$782,СВЦЭМ!$A$39:$A$782,$A148,СВЦЭМ!$B$39:$B$782,T$119)+'СЕТ СН'!$I$12+СВЦЭМ!$D$10+'СЕТ СН'!$I$5-'СЕТ СН'!$I$20</f>
        <v>3661.8296386000002</v>
      </c>
      <c r="U148" s="36">
        <f>SUMIFS(СВЦЭМ!$C$39:$C$782,СВЦЭМ!$A$39:$A$782,$A148,СВЦЭМ!$B$39:$B$782,U$119)+'СЕТ СН'!$I$12+СВЦЭМ!$D$10+'СЕТ СН'!$I$5-'СЕТ СН'!$I$20</f>
        <v>3634.51154649</v>
      </c>
      <c r="V148" s="36">
        <f>SUMIFS(СВЦЭМ!$C$39:$C$782,СВЦЭМ!$A$39:$A$782,$A148,СВЦЭМ!$B$39:$B$782,V$119)+'СЕТ СН'!$I$12+СВЦЭМ!$D$10+'СЕТ СН'!$I$5-'СЕТ СН'!$I$20</f>
        <v>3635.6099439099999</v>
      </c>
      <c r="W148" s="36">
        <f>SUMIFS(СВЦЭМ!$C$39:$C$782,СВЦЭМ!$A$39:$A$782,$A148,СВЦЭМ!$B$39:$B$782,W$119)+'СЕТ СН'!$I$12+СВЦЭМ!$D$10+'СЕТ СН'!$I$5-'СЕТ СН'!$I$20</f>
        <v>3635.8466709499999</v>
      </c>
      <c r="X148" s="36">
        <f>SUMIFS(СВЦЭМ!$C$39:$C$782,СВЦЭМ!$A$39:$A$782,$A148,СВЦЭМ!$B$39:$B$782,X$119)+'СЕТ СН'!$I$12+СВЦЭМ!$D$10+'СЕТ СН'!$I$5-'СЕТ СН'!$I$20</f>
        <v>3655.3708394099999</v>
      </c>
      <c r="Y148" s="36">
        <f>SUMIFS(СВЦЭМ!$C$39:$C$782,СВЦЭМ!$A$39:$A$782,$A148,СВЦЭМ!$B$39:$B$782,Y$119)+'СЕТ СН'!$I$12+СВЦЭМ!$D$10+'СЕТ СН'!$I$5-'СЕТ СН'!$I$20</f>
        <v>3649.2949956000002</v>
      </c>
    </row>
    <row r="149" spans="1:26" ht="15.75" x14ac:dyDescent="0.2">
      <c r="A149" s="35">
        <f t="shared" si="3"/>
        <v>44285</v>
      </c>
      <c r="B149" s="36">
        <f>SUMIFS(СВЦЭМ!$C$39:$C$782,СВЦЭМ!$A$39:$A$782,$A149,СВЦЭМ!$B$39:$B$782,B$119)+'СЕТ СН'!$I$12+СВЦЭМ!$D$10+'СЕТ СН'!$I$5-'СЕТ СН'!$I$20</f>
        <v>3708.8796757499999</v>
      </c>
      <c r="C149" s="36">
        <f>SUMIFS(СВЦЭМ!$C$39:$C$782,СВЦЭМ!$A$39:$A$782,$A149,СВЦЭМ!$B$39:$B$782,C$119)+'СЕТ СН'!$I$12+СВЦЭМ!$D$10+'СЕТ СН'!$I$5-'СЕТ СН'!$I$20</f>
        <v>3774.1155376199999</v>
      </c>
      <c r="D149" s="36">
        <f>SUMIFS(СВЦЭМ!$C$39:$C$782,СВЦЭМ!$A$39:$A$782,$A149,СВЦЭМ!$B$39:$B$782,D$119)+'СЕТ СН'!$I$12+СВЦЭМ!$D$10+'СЕТ СН'!$I$5-'СЕТ СН'!$I$20</f>
        <v>3772.9093287300002</v>
      </c>
      <c r="E149" s="36">
        <f>SUMIFS(СВЦЭМ!$C$39:$C$782,СВЦЭМ!$A$39:$A$782,$A149,СВЦЭМ!$B$39:$B$782,E$119)+'СЕТ СН'!$I$12+СВЦЭМ!$D$10+'СЕТ СН'!$I$5-'СЕТ СН'!$I$20</f>
        <v>3772.64927893</v>
      </c>
      <c r="F149" s="36">
        <f>SUMIFS(СВЦЭМ!$C$39:$C$782,СВЦЭМ!$A$39:$A$782,$A149,СВЦЭМ!$B$39:$B$782,F$119)+'СЕТ СН'!$I$12+СВЦЭМ!$D$10+'СЕТ СН'!$I$5-'СЕТ СН'!$I$20</f>
        <v>3772.0040483000002</v>
      </c>
      <c r="G149" s="36">
        <f>SUMIFS(СВЦЭМ!$C$39:$C$782,СВЦЭМ!$A$39:$A$782,$A149,СВЦЭМ!$B$39:$B$782,G$119)+'СЕТ СН'!$I$12+СВЦЭМ!$D$10+'СЕТ СН'!$I$5-'СЕТ СН'!$I$20</f>
        <v>3772.9164198500002</v>
      </c>
      <c r="H149" s="36">
        <f>SUMIFS(СВЦЭМ!$C$39:$C$782,СВЦЭМ!$A$39:$A$782,$A149,СВЦЭМ!$B$39:$B$782,H$119)+'СЕТ СН'!$I$12+СВЦЭМ!$D$10+'СЕТ СН'!$I$5-'СЕТ СН'!$I$20</f>
        <v>3764.3365164400002</v>
      </c>
      <c r="I149" s="36">
        <f>SUMIFS(СВЦЭМ!$C$39:$C$782,СВЦЭМ!$A$39:$A$782,$A149,СВЦЭМ!$B$39:$B$782,I$119)+'СЕТ СН'!$I$12+СВЦЭМ!$D$10+'СЕТ СН'!$I$5-'СЕТ СН'!$I$20</f>
        <v>3723.219188</v>
      </c>
      <c r="J149" s="36">
        <f>SUMIFS(СВЦЭМ!$C$39:$C$782,СВЦЭМ!$A$39:$A$782,$A149,СВЦЭМ!$B$39:$B$782,J$119)+'СЕТ СН'!$I$12+СВЦЭМ!$D$10+'СЕТ СН'!$I$5-'СЕТ СН'!$I$20</f>
        <v>3687.9450187500001</v>
      </c>
      <c r="K149" s="36">
        <f>SUMIFS(СВЦЭМ!$C$39:$C$782,СВЦЭМ!$A$39:$A$782,$A149,СВЦЭМ!$B$39:$B$782,K$119)+'СЕТ СН'!$I$12+СВЦЭМ!$D$10+'СЕТ СН'!$I$5-'СЕТ СН'!$I$20</f>
        <v>3672.6331241799999</v>
      </c>
      <c r="L149" s="36">
        <f>SUMIFS(СВЦЭМ!$C$39:$C$782,СВЦЭМ!$A$39:$A$782,$A149,СВЦЭМ!$B$39:$B$782,L$119)+'СЕТ СН'!$I$12+СВЦЭМ!$D$10+'СЕТ СН'!$I$5-'СЕТ СН'!$I$20</f>
        <v>3699.8545326399999</v>
      </c>
      <c r="M149" s="36">
        <f>SUMIFS(СВЦЭМ!$C$39:$C$782,СВЦЭМ!$A$39:$A$782,$A149,СВЦЭМ!$B$39:$B$782,M$119)+'СЕТ СН'!$I$12+СВЦЭМ!$D$10+'СЕТ СН'!$I$5-'СЕТ СН'!$I$20</f>
        <v>3725.4432770600001</v>
      </c>
      <c r="N149" s="36">
        <f>SUMIFS(СВЦЭМ!$C$39:$C$782,СВЦЭМ!$A$39:$A$782,$A149,СВЦЭМ!$B$39:$B$782,N$119)+'СЕТ СН'!$I$12+СВЦЭМ!$D$10+'СЕТ СН'!$I$5-'СЕТ СН'!$I$20</f>
        <v>3739.6174379499998</v>
      </c>
      <c r="O149" s="36">
        <f>SUMIFS(СВЦЭМ!$C$39:$C$782,СВЦЭМ!$A$39:$A$782,$A149,СВЦЭМ!$B$39:$B$782,O$119)+'СЕТ СН'!$I$12+СВЦЭМ!$D$10+'СЕТ СН'!$I$5-'СЕТ СН'!$I$20</f>
        <v>3780.3710769999998</v>
      </c>
      <c r="P149" s="36">
        <f>SUMIFS(СВЦЭМ!$C$39:$C$782,СВЦЭМ!$A$39:$A$782,$A149,СВЦЭМ!$B$39:$B$782,P$119)+'СЕТ СН'!$I$12+СВЦЭМ!$D$10+'СЕТ СН'!$I$5-'СЕТ СН'!$I$20</f>
        <v>3826.7788584</v>
      </c>
      <c r="Q149" s="36">
        <f>SUMIFS(СВЦЭМ!$C$39:$C$782,СВЦЭМ!$A$39:$A$782,$A149,СВЦЭМ!$B$39:$B$782,Q$119)+'СЕТ СН'!$I$12+СВЦЭМ!$D$10+'СЕТ СН'!$I$5-'СЕТ СН'!$I$20</f>
        <v>3839.6243019499998</v>
      </c>
      <c r="R149" s="36">
        <f>SUMIFS(СВЦЭМ!$C$39:$C$782,СВЦЭМ!$A$39:$A$782,$A149,СВЦЭМ!$B$39:$B$782,R$119)+'СЕТ СН'!$I$12+СВЦЭМ!$D$10+'СЕТ СН'!$I$5-'СЕТ СН'!$I$20</f>
        <v>3815.7802393499996</v>
      </c>
      <c r="S149" s="36">
        <f>SUMIFS(СВЦЭМ!$C$39:$C$782,СВЦЭМ!$A$39:$A$782,$A149,СВЦЭМ!$B$39:$B$782,S$119)+'СЕТ СН'!$I$12+СВЦЭМ!$D$10+'СЕТ СН'!$I$5-'СЕТ СН'!$I$20</f>
        <v>3788.64915561</v>
      </c>
      <c r="T149" s="36">
        <f>SUMIFS(СВЦЭМ!$C$39:$C$782,СВЦЭМ!$A$39:$A$782,$A149,СВЦЭМ!$B$39:$B$782,T$119)+'СЕТ СН'!$I$12+СВЦЭМ!$D$10+'СЕТ СН'!$I$5-'СЕТ СН'!$I$20</f>
        <v>3731.5761275899999</v>
      </c>
      <c r="U149" s="36">
        <f>SUMIFS(СВЦЭМ!$C$39:$C$782,СВЦЭМ!$A$39:$A$782,$A149,СВЦЭМ!$B$39:$B$782,U$119)+'СЕТ СН'!$I$12+СВЦЭМ!$D$10+'СЕТ СН'!$I$5-'СЕТ СН'!$I$20</f>
        <v>3695.5682689599998</v>
      </c>
      <c r="V149" s="36">
        <f>SUMIFS(СВЦЭМ!$C$39:$C$782,СВЦЭМ!$A$39:$A$782,$A149,СВЦЭМ!$B$39:$B$782,V$119)+'СЕТ СН'!$I$12+СВЦЭМ!$D$10+'СЕТ СН'!$I$5-'СЕТ СН'!$I$20</f>
        <v>3687.7816361599998</v>
      </c>
      <c r="W149" s="36">
        <f>SUMIFS(СВЦЭМ!$C$39:$C$782,СВЦЭМ!$A$39:$A$782,$A149,СВЦЭМ!$B$39:$B$782,W$119)+'СЕТ СН'!$I$12+СВЦЭМ!$D$10+'СЕТ СН'!$I$5-'СЕТ СН'!$I$20</f>
        <v>3695.6841459699999</v>
      </c>
      <c r="X149" s="36">
        <f>SUMIFS(СВЦЭМ!$C$39:$C$782,СВЦЭМ!$A$39:$A$782,$A149,СВЦЭМ!$B$39:$B$782,X$119)+'СЕТ СН'!$I$12+СВЦЭМ!$D$10+'СЕТ СН'!$I$5-'СЕТ СН'!$I$20</f>
        <v>3714.02356796</v>
      </c>
      <c r="Y149" s="36">
        <f>SUMIFS(СВЦЭМ!$C$39:$C$782,СВЦЭМ!$A$39:$A$782,$A149,СВЦЭМ!$B$39:$B$782,Y$119)+'СЕТ СН'!$I$12+СВЦЭМ!$D$10+'СЕТ СН'!$I$5-'СЕТ СН'!$I$20</f>
        <v>3706.7480778300001</v>
      </c>
    </row>
    <row r="150" spans="1:26" ht="15.75" x14ac:dyDescent="0.2">
      <c r="A150" s="35">
        <f t="shared" si="3"/>
        <v>44286</v>
      </c>
      <c r="B150" s="36">
        <f>SUMIFS(СВЦЭМ!$C$39:$C$782,СВЦЭМ!$A$39:$A$782,$A150,СВЦЭМ!$B$39:$B$782,B$119)+'СЕТ СН'!$I$12+СВЦЭМ!$D$10+'СЕТ СН'!$I$5-'СЕТ СН'!$I$20</f>
        <v>3785.8855742699998</v>
      </c>
      <c r="C150" s="36">
        <f>SUMIFS(СВЦЭМ!$C$39:$C$782,СВЦЭМ!$A$39:$A$782,$A150,СВЦЭМ!$B$39:$B$782,C$119)+'СЕТ СН'!$I$12+СВЦЭМ!$D$10+'СЕТ СН'!$I$5-'СЕТ СН'!$I$20</f>
        <v>3809.5852963399998</v>
      </c>
      <c r="D150" s="36">
        <f>SUMIFS(СВЦЭМ!$C$39:$C$782,СВЦЭМ!$A$39:$A$782,$A150,СВЦЭМ!$B$39:$B$782,D$119)+'СЕТ СН'!$I$12+СВЦЭМ!$D$10+'СЕТ СН'!$I$5-'СЕТ СН'!$I$20</f>
        <v>3785.0500154299998</v>
      </c>
      <c r="E150" s="36">
        <f>SUMIFS(СВЦЭМ!$C$39:$C$782,СВЦЭМ!$A$39:$A$782,$A150,СВЦЭМ!$B$39:$B$782,E$119)+'СЕТ СН'!$I$12+СВЦЭМ!$D$10+'СЕТ СН'!$I$5-'СЕТ СН'!$I$20</f>
        <v>3783.8790079599999</v>
      </c>
      <c r="F150" s="36">
        <f>SUMIFS(СВЦЭМ!$C$39:$C$782,СВЦЭМ!$A$39:$A$782,$A150,СВЦЭМ!$B$39:$B$782,F$119)+'СЕТ СН'!$I$12+СВЦЭМ!$D$10+'СЕТ СН'!$I$5-'СЕТ СН'!$I$20</f>
        <v>3784.1730947699998</v>
      </c>
      <c r="G150" s="36">
        <f>SUMIFS(СВЦЭМ!$C$39:$C$782,СВЦЭМ!$A$39:$A$782,$A150,СВЦЭМ!$B$39:$B$782,G$119)+'СЕТ СН'!$I$12+СВЦЭМ!$D$10+'СЕТ СН'!$I$5-'СЕТ СН'!$I$20</f>
        <v>3784.4042549699998</v>
      </c>
      <c r="H150" s="36">
        <f>SUMIFS(СВЦЭМ!$C$39:$C$782,СВЦЭМ!$A$39:$A$782,$A150,СВЦЭМ!$B$39:$B$782,H$119)+'СЕТ СН'!$I$12+СВЦЭМ!$D$10+'СЕТ СН'!$I$5-'СЕТ СН'!$I$20</f>
        <v>3798.7566938800001</v>
      </c>
      <c r="I150" s="36">
        <f>SUMIFS(СВЦЭМ!$C$39:$C$782,СВЦЭМ!$A$39:$A$782,$A150,СВЦЭМ!$B$39:$B$782,I$119)+'СЕТ СН'!$I$12+СВЦЭМ!$D$10+'СЕТ СН'!$I$5-'СЕТ СН'!$I$20</f>
        <v>3757.03565781</v>
      </c>
      <c r="J150" s="36">
        <f>SUMIFS(СВЦЭМ!$C$39:$C$782,СВЦЭМ!$A$39:$A$782,$A150,СВЦЭМ!$B$39:$B$782,J$119)+'СЕТ СН'!$I$12+СВЦЭМ!$D$10+'СЕТ СН'!$I$5-'СЕТ СН'!$I$20</f>
        <v>3700.46299718</v>
      </c>
      <c r="K150" s="36">
        <f>SUMIFS(СВЦЭМ!$C$39:$C$782,СВЦЭМ!$A$39:$A$782,$A150,СВЦЭМ!$B$39:$B$782,K$119)+'СЕТ СН'!$I$12+СВЦЭМ!$D$10+'СЕТ СН'!$I$5-'СЕТ СН'!$I$20</f>
        <v>3671.1207697700002</v>
      </c>
      <c r="L150" s="36">
        <f>SUMIFS(СВЦЭМ!$C$39:$C$782,СВЦЭМ!$A$39:$A$782,$A150,СВЦЭМ!$B$39:$B$782,L$119)+'СЕТ СН'!$I$12+СВЦЭМ!$D$10+'СЕТ СН'!$I$5-'СЕТ СН'!$I$20</f>
        <v>3675.5369572099999</v>
      </c>
      <c r="M150" s="36">
        <f>SUMIFS(СВЦЭМ!$C$39:$C$782,СВЦЭМ!$A$39:$A$782,$A150,СВЦЭМ!$B$39:$B$782,M$119)+'СЕТ СН'!$I$12+СВЦЭМ!$D$10+'СЕТ СН'!$I$5-'СЕТ СН'!$I$20</f>
        <v>3689.0454023800003</v>
      </c>
      <c r="N150" s="36">
        <f>SUMIFS(СВЦЭМ!$C$39:$C$782,СВЦЭМ!$A$39:$A$782,$A150,СВЦЭМ!$B$39:$B$782,N$119)+'СЕТ СН'!$I$12+СВЦЭМ!$D$10+'СЕТ СН'!$I$5-'СЕТ СН'!$I$20</f>
        <v>3721.1099230700001</v>
      </c>
      <c r="O150" s="36">
        <f>SUMIFS(СВЦЭМ!$C$39:$C$782,СВЦЭМ!$A$39:$A$782,$A150,СВЦЭМ!$B$39:$B$782,O$119)+'СЕТ СН'!$I$12+СВЦЭМ!$D$10+'СЕТ СН'!$I$5-'СЕТ СН'!$I$20</f>
        <v>3756.5548600000002</v>
      </c>
      <c r="P150" s="36">
        <f>SUMIFS(СВЦЭМ!$C$39:$C$782,СВЦЭМ!$A$39:$A$782,$A150,СВЦЭМ!$B$39:$B$782,P$119)+'СЕТ СН'!$I$12+СВЦЭМ!$D$10+'СЕТ СН'!$I$5-'СЕТ СН'!$I$20</f>
        <v>3802.9973067499996</v>
      </c>
      <c r="Q150" s="36">
        <f>SUMIFS(СВЦЭМ!$C$39:$C$782,СВЦЭМ!$A$39:$A$782,$A150,СВЦЭМ!$B$39:$B$782,Q$119)+'СЕТ СН'!$I$12+СВЦЭМ!$D$10+'СЕТ СН'!$I$5-'СЕТ СН'!$I$20</f>
        <v>3830.5819909299998</v>
      </c>
      <c r="R150" s="36">
        <f>SUMIFS(СВЦЭМ!$C$39:$C$782,СВЦЭМ!$A$39:$A$782,$A150,СВЦЭМ!$B$39:$B$782,R$119)+'СЕТ СН'!$I$12+СВЦЭМ!$D$10+'СЕТ СН'!$I$5-'СЕТ СН'!$I$20</f>
        <v>3821.2263264799999</v>
      </c>
      <c r="S150" s="36">
        <f>SUMIFS(СВЦЭМ!$C$39:$C$782,СВЦЭМ!$A$39:$A$782,$A150,СВЦЭМ!$B$39:$B$782,S$119)+'СЕТ СН'!$I$12+СВЦЭМ!$D$10+'СЕТ СН'!$I$5-'СЕТ СН'!$I$20</f>
        <v>3792.9931354099999</v>
      </c>
      <c r="T150" s="36">
        <f>SUMIFS(СВЦЭМ!$C$39:$C$782,СВЦЭМ!$A$39:$A$782,$A150,СВЦЭМ!$B$39:$B$782,T$119)+'СЕТ СН'!$I$12+СВЦЭМ!$D$10+'СЕТ СН'!$I$5-'СЕТ СН'!$I$20</f>
        <v>3723.2667321500003</v>
      </c>
      <c r="U150" s="36">
        <f>SUMIFS(СВЦЭМ!$C$39:$C$782,СВЦЭМ!$A$39:$A$782,$A150,СВЦЭМ!$B$39:$B$782,U$119)+'СЕТ СН'!$I$12+СВЦЭМ!$D$10+'СЕТ СН'!$I$5-'СЕТ СН'!$I$20</f>
        <v>3683.1131686099998</v>
      </c>
      <c r="V150" s="36">
        <f>SUMIFS(СВЦЭМ!$C$39:$C$782,СВЦЭМ!$A$39:$A$782,$A150,СВЦЭМ!$B$39:$B$782,V$119)+'СЕТ СН'!$I$12+СВЦЭМ!$D$10+'СЕТ СН'!$I$5-'СЕТ СН'!$I$20</f>
        <v>3702.8907459699999</v>
      </c>
      <c r="W150" s="36">
        <f>SUMIFS(СВЦЭМ!$C$39:$C$782,СВЦЭМ!$A$39:$A$782,$A150,СВЦЭМ!$B$39:$B$782,W$119)+'СЕТ СН'!$I$12+СВЦЭМ!$D$10+'СЕТ СН'!$I$5-'СЕТ СН'!$I$20</f>
        <v>3700.0479300699999</v>
      </c>
      <c r="X150" s="36">
        <f>SUMIFS(СВЦЭМ!$C$39:$C$782,СВЦЭМ!$A$39:$A$782,$A150,СВЦЭМ!$B$39:$B$782,X$119)+'СЕТ СН'!$I$12+СВЦЭМ!$D$10+'СЕТ СН'!$I$5-'СЕТ СН'!$I$20</f>
        <v>3732.44803899</v>
      </c>
      <c r="Y150" s="36">
        <f>SUMIFS(СВЦЭМ!$C$39:$C$782,СВЦЭМ!$A$39:$A$782,$A150,СВЦЭМ!$B$39:$B$782,Y$119)+'СЕТ СН'!$I$12+СВЦЭМ!$D$10+'СЕТ СН'!$I$5-'СЕТ СН'!$I$20</f>
        <v>3737.3147673200001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554731.08321579685</v>
      </c>
      <c r="O155" s="129"/>
      <c r="P155" s="128">
        <f>СВЦЭМ!$D$12+'СЕТ СН'!$F$13-'СЕТ СН'!$G$21</f>
        <v>554731.08321579685</v>
      </c>
      <c r="Q155" s="129"/>
      <c r="R155" s="128">
        <f>СВЦЭМ!$D$12+'СЕТ СН'!$F$13-'СЕТ СН'!$H$21</f>
        <v>554731.08321579685</v>
      </c>
      <c r="S155" s="129"/>
      <c r="T155" s="128">
        <f>СВЦЭМ!$D$12+'СЕТ СН'!$F$13-'СЕТ СН'!$I$21</f>
        <v>554731.08321579685</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СН'!$F$12+СВЦЭМ!$D$10+'СЕТ СН'!$F$6-'СЕТ СН'!$F$22</f>
        <v>1131.6756724999998</v>
      </c>
      <c r="C12" s="36">
        <f>SUMIFS(СВЦЭМ!$C$39:$C$782,СВЦЭМ!$A$39:$A$782,$A12,СВЦЭМ!$B$39:$B$782,C$11)+'СЕТ СН'!$F$12+СВЦЭМ!$D$10+'СЕТ СН'!$F$6-'СЕТ СН'!$F$22</f>
        <v>1166.45243308</v>
      </c>
      <c r="D12" s="36">
        <f>SUMIFS(СВЦЭМ!$C$39:$C$782,СВЦЭМ!$A$39:$A$782,$A12,СВЦЭМ!$B$39:$B$782,D$11)+'СЕТ СН'!$F$12+СВЦЭМ!$D$10+'СЕТ СН'!$F$6-'СЕТ СН'!$F$22</f>
        <v>1219.8277981699998</v>
      </c>
      <c r="E12" s="36">
        <f>SUMIFS(СВЦЭМ!$C$39:$C$782,СВЦЭМ!$A$39:$A$782,$A12,СВЦЭМ!$B$39:$B$782,E$11)+'СЕТ СН'!$F$12+СВЦЭМ!$D$10+'СЕТ СН'!$F$6-'СЕТ СН'!$F$22</f>
        <v>1235.73182776</v>
      </c>
      <c r="F12" s="36">
        <f>SUMIFS(СВЦЭМ!$C$39:$C$782,СВЦЭМ!$A$39:$A$782,$A12,СВЦЭМ!$B$39:$B$782,F$11)+'СЕТ СН'!$F$12+СВЦЭМ!$D$10+'СЕТ СН'!$F$6-'СЕТ СН'!$F$22</f>
        <v>1232.87469698</v>
      </c>
      <c r="G12" s="36">
        <f>SUMIFS(СВЦЭМ!$C$39:$C$782,СВЦЭМ!$A$39:$A$782,$A12,СВЦЭМ!$B$39:$B$782,G$11)+'СЕТ СН'!$F$12+СВЦЭМ!$D$10+'СЕТ СН'!$F$6-'СЕТ СН'!$F$22</f>
        <v>1209.4474354499998</v>
      </c>
      <c r="H12" s="36">
        <f>SUMIFS(СВЦЭМ!$C$39:$C$782,СВЦЭМ!$A$39:$A$782,$A12,СВЦЭМ!$B$39:$B$782,H$11)+'СЕТ СН'!$F$12+СВЦЭМ!$D$10+'СЕТ СН'!$F$6-'СЕТ СН'!$F$22</f>
        <v>1180.9246318799999</v>
      </c>
      <c r="I12" s="36">
        <f>SUMIFS(СВЦЭМ!$C$39:$C$782,СВЦЭМ!$A$39:$A$782,$A12,СВЦЭМ!$B$39:$B$782,I$11)+'СЕТ СН'!$F$12+СВЦЭМ!$D$10+'СЕТ СН'!$F$6-'СЕТ СН'!$F$22</f>
        <v>1131.8903327599999</v>
      </c>
      <c r="J12" s="36">
        <f>SUMIFS(СВЦЭМ!$C$39:$C$782,СВЦЭМ!$A$39:$A$782,$A12,СВЦЭМ!$B$39:$B$782,J$11)+'СЕТ СН'!$F$12+СВЦЭМ!$D$10+'СЕТ СН'!$F$6-'СЕТ СН'!$F$22</f>
        <v>1089.29461737</v>
      </c>
      <c r="K12" s="36">
        <f>SUMIFS(СВЦЭМ!$C$39:$C$782,СВЦЭМ!$A$39:$A$782,$A12,СВЦЭМ!$B$39:$B$782,K$11)+'СЕТ СН'!$F$12+СВЦЭМ!$D$10+'СЕТ СН'!$F$6-'СЕТ СН'!$F$22</f>
        <v>1058.7473078400001</v>
      </c>
      <c r="L12" s="36">
        <f>SUMIFS(СВЦЭМ!$C$39:$C$782,СВЦЭМ!$A$39:$A$782,$A12,СВЦЭМ!$B$39:$B$782,L$11)+'СЕТ СН'!$F$12+СВЦЭМ!$D$10+'СЕТ СН'!$F$6-'СЕТ СН'!$F$22</f>
        <v>1056.3901026599999</v>
      </c>
      <c r="M12" s="36">
        <f>SUMIFS(СВЦЭМ!$C$39:$C$782,СВЦЭМ!$A$39:$A$782,$A12,СВЦЭМ!$B$39:$B$782,M$11)+'СЕТ СН'!$F$12+СВЦЭМ!$D$10+'СЕТ СН'!$F$6-'СЕТ СН'!$F$22</f>
        <v>1061.9128155799999</v>
      </c>
      <c r="N12" s="36">
        <f>SUMIFS(СВЦЭМ!$C$39:$C$782,СВЦЭМ!$A$39:$A$782,$A12,СВЦЭМ!$B$39:$B$782,N$11)+'СЕТ СН'!$F$12+СВЦЭМ!$D$10+'СЕТ СН'!$F$6-'СЕТ СН'!$F$22</f>
        <v>1063.01896861</v>
      </c>
      <c r="O12" s="36">
        <f>SUMIFS(СВЦЭМ!$C$39:$C$782,СВЦЭМ!$A$39:$A$782,$A12,СВЦЭМ!$B$39:$B$782,O$11)+'СЕТ СН'!$F$12+СВЦЭМ!$D$10+'СЕТ СН'!$F$6-'СЕТ СН'!$F$22</f>
        <v>1107.1774485099997</v>
      </c>
      <c r="P12" s="36">
        <f>SUMIFS(СВЦЭМ!$C$39:$C$782,СВЦЭМ!$A$39:$A$782,$A12,СВЦЭМ!$B$39:$B$782,P$11)+'СЕТ СН'!$F$12+СВЦЭМ!$D$10+'СЕТ СН'!$F$6-'СЕТ СН'!$F$22</f>
        <v>1120.6514030199999</v>
      </c>
      <c r="Q12" s="36">
        <f>SUMIFS(СВЦЭМ!$C$39:$C$782,СВЦЭМ!$A$39:$A$782,$A12,СВЦЭМ!$B$39:$B$782,Q$11)+'СЕТ СН'!$F$12+СВЦЭМ!$D$10+'СЕТ СН'!$F$6-'СЕТ СН'!$F$22</f>
        <v>1147.43866417</v>
      </c>
      <c r="R12" s="36">
        <f>SUMIFS(СВЦЭМ!$C$39:$C$782,СВЦЭМ!$A$39:$A$782,$A12,СВЦЭМ!$B$39:$B$782,R$11)+'СЕТ СН'!$F$12+СВЦЭМ!$D$10+'СЕТ СН'!$F$6-'СЕТ СН'!$F$22</f>
        <v>1159.38988008</v>
      </c>
      <c r="S12" s="36">
        <f>SUMIFS(СВЦЭМ!$C$39:$C$782,СВЦЭМ!$A$39:$A$782,$A12,СВЦЭМ!$B$39:$B$782,S$11)+'СЕТ СН'!$F$12+СВЦЭМ!$D$10+'СЕТ СН'!$F$6-'СЕТ СН'!$F$22</f>
        <v>1123.7684371600001</v>
      </c>
      <c r="T12" s="36">
        <f>SUMIFS(СВЦЭМ!$C$39:$C$782,СВЦЭМ!$A$39:$A$782,$A12,СВЦЭМ!$B$39:$B$782,T$11)+'СЕТ СН'!$F$12+СВЦЭМ!$D$10+'СЕТ СН'!$F$6-'СЕТ СН'!$F$22</f>
        <v>1083.99498152</v>
      </c>
      <c r="U12" s="36">
        <f>SUMIFS(СВЦЭМ!$C$39:$C$782,СВЦЭМ!$A$39:$A$782,$A12,СВЦЭМ!$B$39:$B$782,U$11)+'СЕТ СН'!$F$12+СВЦЭМ!$D$10+'СЕТ СН'!$F$6-'СЕТ СН'!$F$22</f>
        <v>1048.4009205099999</v>
      </c>
      <c r="V12" s="36">
        <f>SUMIFS(СВЦЭМ!$C$39:$C$782,СВЦЭМ!$A$39:$A$782,$A12,СВЦЭМ!$B$39:$B$782,V$11)+'СЕТ СН'!$F$12+СВЦЭМ!$D$10+'СЕТ СН'!$F$6-'СЕТ СН'!$F$22</f>
        <v>1047.31318635</v>
      </c>
      <c r="W12" s="36">
        <f>SUMIFS(СВЦЭМ!$C$39:$C$782,СВЦЭМ!$A$39:$A$782,$A12,СВЦЭМ!$B$39:$B$782,W$11)+'СЕТ СН'!$F$12+СВЦЭМ!$D$10+'СЕТ СН'!$F$6-'СЕТ СН'!$F$22</f>
        <v>1072.2962062899999</v>
      </c>
      <c r="X12" s="36">
        <f>SUMIFS(СВЦЭМ!$C$39:$C$782,СВЦЭМ!$A$39:$A$782,$A12,СВЦЭМ!$B$39:$B$782,X$11)+'СЕТ СН'!$F$12+СВЦЭМ!$D$10+'СЕТ СН'!$F$6-'СЕТ СН'!$F$22</f>
        <v>1093.75824306</v>
      </c>
      <c r="Y12" s="36">
        <f>SUMIFS(СВЦЭМ!$C$39:$C$782,СВЦЭМ!$A$39:$A$782,$A12,СВЦЭМ!$B$39:$B$782,Y$11)+'СЕТ СН'!$F$12+СВЦЭМ!$D$10+'СЕТ СН'!$F$6-'СЕТ СН'!$F$22</f>
        <v>1099.4120831800001</v>
      </c>
      <c r="AA12" s="37"/>
    </row>
    <row r="13" spans="1:27" ht="15.75" x14ac:dyDescent="0.2">
      <c r="A13" s="35">
        <f>A12+1</f>
        <v>44257</v>
      </c>
      <c r="B13" s="36">
        <f>SUMIFS(СВЦЭМ!$C$39:$C$782,СВЦЭМ!$A$39:$A$782,$A13,СВЦЭМ!$B$39:$B$782,B$11)+'СЕТ СН'!$F$12+СВЦЭМ!$D$10+'СЕТ СН'!$F$6-'СЕТ СН'!$F$22</f>
        <v>1147.2384251299998</v>
      </c>
      <c r="C13" s="36">
        <f>SUMIFS(СВЦЭМ!$C$39:$C$782,СВЦЭМ!$A$39:$A$782,$A13,СВЦЭМ!$B$39:$B$782,C$11)+'СЕТ СН'!$F$12+СВЦЭМ!$D$10+'СЕТ СН'!$F$6-'СЕТ СН'!$F$22</f>
        <v>1195.7889601699999</v>
      </c>
      <c r="D13" s="36">
        <f>SUMIFS(СВЦЭМ!$C$39:$C$782,СВЦЭМ!$A$39:$A$782,$A13,СВЦЭМ!$B$39:$B$782,D$11)+'СЕТ СН'!$F$12+СВЦЭМ!$D$10+'СЕТ СН'!$F$6-'СЕТ СН'!$F$22</f>
        <v>1196.8659698299998</v>
      </c>
      <c r="E13" s="36">
        <f>SUMIFS(СВЦЭМ!$C$39:$C$782,СВЦЭМ!$A$39:$A$782,$A13,СВЦЭМ!$B$39:$B$782,E$11)+'СЕТ СН'!$F$12+СВЦЭМ!$D$10+'СЕТ СН'!$F$6-'СЕТ СН'!$F$22</f>
        <v>1189.54469597</v>
      </c>
      <c r="F13" s="36">
        <f>SUMIFS(СВЦЭМ!$C$39:$C$782,СВЦЭМ!$A$39:$A$782,$A13,СВЦЭМ!$B$39:$B$782,F$11)+'СЕТ СН'!$F$12+СВЦЭМ!$D$10+'СЕТ СН'!$F$6-'СЕТ СН'!$F$22</f>
        <v>1194.6062381899999</v>
      </c>
      <c r="G13" s="36">
        <f>SUMIFS(СВЦЭМ!$C$39:$C$782,СВЦЭМ!$A$39:$A$782,$A13,СВЦЭМ!$B$39:$B$782,G$11)+'СЕТ СН'!$F$12+СВЦЭМ!$D$10+'СЕТ СН'!$F$6-'СЕТ СН'!$F$22</f>
        <v>1203.18730721</v>
      </c>
      <c r="H13" s="36">
        <f>SUMIFS(СВЦЭМ!$C$39:$C$782,СВЦЭМ!$A$39:$A$782,$A13,СВЦЭМ!$B$39:$B$782,H$11)+'СЕТ СН'!$F$12+СВЦЭМ!$D$10+'СЕТ СН'!$F$6-'СЕТ СН'!$F$22</f>
        <v>1205.7087441599999</v>
      </c>
      <c r="I13" s="36">
        <f>SUMIFS(СВЦЭМ!$C$39:$C$782,СВЦЭМ!$A$39:$A$782,$A13,СВЦЭМ!$B$39:$B$782,I$11)+'СЕТ СН'!$F$12+СВЦЭМ!$D$10+'СЕТ СН'!$F$6-'СЕТ СН'!$F$22</f>
        <v>1163.19559953</v>
      </c>
      <c r="J13" s="36">
        <f>SUMIFS(СВЦЭМ!$C$39:$C$782,СВЦЭМ!$A$39:$A$782,$A13,СВЦЭМ!$B$39:$B$782,J$11)+'СЕТ СН'!$F$12+СВЦЭМ!$D$10+'СЕТ СН'!$F$6-'СЕТ СН'!$F$22</f>
        <v>1116.2985339300001</v>
      </c>
      <c r="K13" s="36">
        <f>SUMIFS(СВЦЭМ!$C$39:$C$782,СВЦЭМ!$A$39:$A$782,$A13,СВЦЭМ!$B$39:$B$782,K$11)+'СЕТ СН'!$F$12+СВЦЭМ!$D$10+'СЕТ СН'!$F$6-'СЕТ СН'!$F$22</f>
        <v>1084.52777722</v>
      </c>
      <c r="L13" s="36">
        <f>SUMIFS(СВЦЭМ!$C$39:$C$782,СВЦЭМ!$A$39:$A$782,$A13,СВЦЭМ!$B$39:$B$782,L$11)+'СЕТ СН'!$F$12+СВЦЭМ!$D$10+'СЕТ СН'!$F$6-'СЕТ СН'!$F$22</f>
        <v>1082.59286342</v>
      </c>
      <c r="M13" s="36">
        <f>SUMIFS(СВЦЭМ!$C$39:$C$782,СВЦЭМ!$A$39:$A$782,$A13,СВЦЭМ!$B$39:$B$782,M$11)+'СЕТ СН'!$F$12+СВЦЭМ!$D$10+'СЕТ СН'!$F$6-'СЕТ СН'!$F$22</f>
        <v>1087.40356232</v>
      </c>
      <c r="N13" s="36">
        <f>SUMIFS(СВЦЭМ!$C$39:$C$782,СВЦЭМ!$A$39:$A$782,$A13,СВЦЭМ!$B$39:$B$782,N$11)+'СЕТ СН'!$F$12+СВЦЭМ!$D$10+'СЕТ СН'!$F$6-'СЕТ СН'!$F$22</f>
        <v>1096.7493776599999</v>
      </c>
      <c r="O13" s="36">
        <f>SUMIFS(СВЦЭМ!$C$39:$C$782,СВЦЭМ!$A$39:$A$782,$A13,СВЦЭМ!$B$39:$B$782,O$11)+'СЕТ СН'!$F$12+СВЦЭМ!$D$10+'СЕТ СН'!$F$6-'СЕТ СН'!$F$22</f>
        <v>1137.3098649699998</v>
      </c>
      <c r="P13" s="36">
        <f>SUMIFS(СВЦЭМ!$C$39:$C$782,СВЦЭМ!$A$39:$A$782,$A13,СВЦЭМ!$B$39:$B$782,P$11)+'СЕТ СН'!$F$12+СВЦЭМ!$D$10+'СЕТ СН'!$F$6-'СЕТ СН'!$F$22</f>
        <v>1151.2670438999999</v>
      </c>
      <c r="Q13" s="36">
        <f>SUMIFS(СВЦЭМ!$C$39:$C$782,СВЦЭМ!$A$39:$A$782,$A13,СВЦЭМ!$B$39:$B$782,Q$11)+'СЕТ СН'!$F$12+СВЦЭМ!$D$10+'СЕТ СН'!$F$6-'СЕТ СН'!$F$22</f>
        <v>1170.3168650499999</v>
      </c>
      <c r="R13" s="36">
        <f>SUMIFS(СВЦЭМ!$C$39:$C$782,СВЦЭМ!$A$39:$A$782,$A13,СВЦЭМ!$B$39:$B$782,R$11)+'СЕТ СН'!$F$12+СВЦЭМ!$D$10+'СЕТ СН'!$F$6-'СЕТ СН'!$F$22</f>
        <v>1173.6286922699999</v>
      </c>
      <c r="S13" s="36">
        <f>SUMIFS(СВЦЭМ!$C$39:$C$782,СВЦЭМ!$A$39:$A$782,$A13,СВЦЭМ!$B$39:$B$782,S$11)+'СЕТ СН'!$F$12+СВЦЭМ!$D$10+'СЕТ СН'!$F$6-'СЕТ СН'!$F$22</f>
        <v>1141.6801905099999</v>
      </c>
      <c r="T13" s="36">
        <f>SUMIFS(СВЦЭМ!$C$39:$C$782,СВЦЭМ!$A$39:$A$782,$A13,СВЦЭМ!$B$39:$B$782,T$11)+'СЕТ СН'!$F$12+СВЦЭМ!$D$10+'СЕТ СН'!$F$6-'СЕТ СН'!$F$22</f>
        <v>1099.8373374299999</v>
      </c>
      <c r="U13" s="36">
        <f>SUMIFS(СВЦЭМ!$C$39:$C$782,СВЦЭМ!$A$39:$A$782,$A13,СВЦЭМ!$B$39:$B$782,U$11)+'СЕТ СН'!$F$12+СВЦЭМ!$D$10+'СЕТ СН'!$F$6-'СЕТ СН'!$F$22</f>
        <v>1054.8105009599999</v>
      </c>
      <c r="V13" s="36">
        <f>SUMIFS(СВЦЭМ!$C$39:$C$782,СВЦЭМ!$A$39:$A$782,$A13,СВЦЭМ!$B$39:$B$782,V$11)+'СЕТ СН'!$F$12+СВЦЭМ!$D$10+'СЕТ СН'!$F$6-'СЕТ СН'!$F$22</f>
        <v>1056.1715682399999</v>
      </c>
      <c r="W13" s="36">
        <f>SUMIFS(СВЦЭМ!$C$39:$C$782,СВЦЭМ!$A$39:$A$782,$A13,СВЦЭМ!$B$39:$B$782,W$11)+'СЕТ СН'!$F$12+СВЦЭМ!$D$10+'СЕТ СН'!$F$6-'СЕТ СН'!$F$22</f>
        <v>1065.5848452999999</v>
      </c>
      <c r="X13" s="36">
        <f>SUMIFS(СВЦЭМ!$C$39:$C$782,СВЦЭМ!$A$39:$A$782,$A13,СВЦЭМ!$B$39:$B$782,X$11)+'СЕТ СН'!$F$12+СВЦЭМ!$D$10+'СЕТ СН'!$F$6-'СЕТ СН'!$F$22</f>
        <v>1096.00043295</v>
      </c>
      <c r="Y13" s="36">
        <f>SUMIFS(СВЦЭМ!$C$39:$C$782,СВЦЭМ!$A$39:$A$782,$A13,СВЦЭМ!$B$39:$B$782,Y$11)+'СЕТ СН'!$F$12+СВЦЭМ!$D$10+'СЕТ СН'!$F$6-'СЕТ СН'!$F$22</f>
        <v>1100.8257264299998</v>
      </c>
    </row>
    <row r="14" spans="1:27" ht="15.75" x14ac:dyDescent="0.2">
      <c r="A14" s="35">
        <f t="shared" ref="A14:A42" si="0">A13+1</f>
        <v>44258</v>
      </c>
      <c r="B14" s="36">
        <f>SUMIFS(СВЦЭМ!$C$39:$C$782,СВЦЭМ!$A$39:$A$782,$A14,СВЦЭМ!$B$39:$B$782,B$11)+'СЕТ СН'!$F$12+СВЦЭМ!$D$10+'СЕТ СН'!$F$6-'СЕТ СН'!$F$22</f>
        <v>1105.4688487199999</v>
      </c>
      <c r="C14" s="36">
        <f>SUMIFS(СВЦЭМ!$C$39:$C$782,СВЦЭМ!$A$39:$A$782,$A14,СВЦЭМ!$B$39:$B$782,C$11)+'СЕТ СН'!$F$12+СВЦЭМ!$D$10+'СЕТ СН'!$F$6-'СЕТ СН'!$F$22</f>
        <v>1168.36063184</v>
      </c>
      <c r="D14" s="36">
        <f>SUMIFS(СВЦЭМ!$C$39:$C$782,СВЦЭМ!$A$39:$A$782,$A14,СВЦЭМ!$B$39:$B$782,D$11)+'СЕТ СН'!$F$12+СВЦЭМ!$D$10+'СЕТ СН'!$F$6-'СЕТ СН'!$F$22</f>
        <v>1196.4940095699999</v>
      </c>
      <c r="E14" s="36">
        <f>SUMIFS(СВЦЭМ!$C$39:$C$782,СВЦЭМ!$A$39:$A$782,$A14,СВЦЭМ!$B$39:$B$782,E$11)+'СЕТ СН'!$F$12+СВЦЭМ!$D$10+'СЕТ СН'!$F$6-'СЕТ СН'!$F$22</f>
        <v>1194.3206158999999</v>
      </c>
      <c r="F14" s="36">
        <f>SUMIFS(СВЦЭМ!$C$39:$C$782,СВЦЭМ!$A$39:$A$782,$A14,СВЦЭМ!$B$39:$B$782,F$11)+'СЕТ СН'!$F$12+СВЦЭМ!$D$10+'СЕТ СН'!$F$6-'СЕТ СН'!$F$22</f>
        <v>1197.5020151799999</v>
      </c>
      <c r="G14" s="36">
        <f>SUMIFS(СВЦЭМ!$C$39:$C$782,СВЦЭМ!$A$39:$A$782,$A14,СВЦЭМ!$B$39:$B$782,G$11)+'СЕТ СН'!$F$12+СВЦЭМ!$D$10+'СЕТ СН'!$F$6-'СЕТ СН'!$F$22</f>
        <v>1208.6375144199999</v>
      </c>
      <c r="H14" s="36">
        <f>SUMIFS(СВЦЭМ!$C$39:$C$782,СВЦЭМ!$A$39:$A$782,$A14,СВЦЭМ!$B$39:$B$782,H$11)+'СЕТ СН'!$F$12+СВЦЭМ!$D$10+'СЕТ СН'!$F$6-'СЕТ СН'!$F$22</f>
        <v>1195.8958813299998</v>
      </c>
      <c r="I14" s="36">
        <f>SUMIFS(СВЦЭМ!$C$39:$C$782,СВЦЭМ!$A$39:$A$782,$A14,СВЦЭМ!$B$39:$B$782,I$11)+'СЕТ СН'!$F$12+СВЦЭМ!$D$10+'СЕТ СН'!$F$6-'СЕТ СН'!$F$22</f>
        <v>1155.0300784199999</v>
      </c>
      <c r="J14" s="36">
        <f>SUMIFS(СВЦЭМ!$C$39:$C$782,СВЦЭМ!$A$39:$A$782,$A14,СВЦЭМ!$B$39:$B$782,J$11)+'СЕТ СН'!$F$12+СВЦЭМ!$D$10+'СЕТ СН'!$F$6-'СЕТ СН'!$F$22</f>
        <v>1106.2001237100001</v>
      </c>
      <c r="K14" s="36">
        <f>SUMIFS(СВЦЭМ!$C$39:$C$782,СВЦЭМ!$A$39:$A$782,$A14,СВЦЭМ!$B$39:$B$782,K$11)+'СЕТ СН'!$F$12+СВЦЭМ!$D$10+'СЕТ СН'!$F$6-'СЕТ СН'!$F$22</f>
        <v>1085.7136338099999</v>
      </c>
      <c r="L14" s="36">
        <f>SUMIFS(СВЦЭМ!$C$39:$C$782,СВЦЭМ!$A$39:$A$782,$A14,СВЦЭМ!$B$39:$B$782,L$11)+'СЕТ СН'!$F$12+СВЦЭМ!$D$10+'СЕТ СН'!$F$6-'СЕТ СН'!$F$22</f>
        <v>1080.03677855</v>
      </c>
      <c r="M14" s="36">
        <f>SUMIFS(СВЦЭМ!$C$39:$C$782,СВЦЭМ!$A$39:$A$782,$A14,СВЦЭМ!$B$39:$B$782,M$11)+'СЕТ СН'!$F$12+СВЦЭМ!$D$10+'СЕТ СН'!$F$6-'СЕТ СН'!$F$22</f>
        <v>1089.0866333500001</v>
      </c>
      <c r="N14" s="36">
        <f>SUMIFS(СВЦЭМ!$C$39:$C$782,СВЦЭМ!$A$39:$A$782,$A14,СВЦЭМ!$B$39:$B$782,N$11)+'СЕТ СН'!$F$12+СВЦЭМ!$D$10+'СЕТ СН'!$F$6-'СЕТ СН'!$F$22</f>
        <v>1071.7534227799999</v>
      </c>
      <c r="O14" s="36">
        <f>SUMIFS(СВЦЭМ!$C$39:$C$782,СВЦЭМ!$A$39:$A$782,$A14,СВЦЭМ!$B$39:$B$782,O$11)+'СЕТ СН'!$F$12+СВЦЭМ!$D$10+'СЕТ СН'!$F$6-'СЕТ СН'!$F$22</f>
        <v>1103.8162817199998</v>
      </c>
      <c r="P14" s="36">
        <f>SUMIFS(СВЦЭМ!$C$39:$C$782,СВЦЭМ!$A$39:$A$782,$A14,СВЦЭМ!$B$39:$B$782,P$11)+'СЕТ СН'!$F$12+СВЦЭМ!$D$10+'СЕТ СН'!$F$6-'СЕТ СН'!$F$22</f>
        <v>1118.17558631</v>
      </c>
      <c r="Q14" s="36">
        <f>SUMIFS(СВЦЭМ!$C$39:$C$782,СВЦЭМ!$A$39:$A$782,$A14,СВЦЭМ!$B$39:$B$782,Q$11)+'СЕТ СН'!$F$12+СВЦЭМ!$D$10+'СЕТ СН'!$F$6-'СЕТ СН'!$F$22</f>
        <v>1132.93931142</v>
      </c>
      <c r="R14" s="36">
        <f>SUMIFS(СВЦЭМ!$C$39:$C$782,СВЦЭМ!$A$39:$A$782,$A14,СВЦЭМ!$B$39:$B$782,R$11)+'СЕТ СН'!$F$12+СВЦЭМ!$D$10+'СЕТ СН'!$F$6-'СЕТ СН'!$F$22</f>
        <v>1130.8808394</v>
      </c>
      <c r="S14" s="36">
        <f>SUMIFS(СВЦЭМ!$C$39:$C$782,СВЦЭМ!$A$39:$A$782,$A14,СВЦЭМ!$B$39:$B$782,S$11)+'СЕТ СН'!$F$12+СВЦЭМ!$D$10+'СЕТ СН'!$F$6-'СЕТ СН'!$F$22</f>
        <v>1098.3339774999999</v>
      </c>
      <c r="T14" s="36">
        <f>SUMIFS(СВЦЭМ!$C$39:$C$782,СВЦЭМ!$A$39:$A$782,$A14,СВЦЭМ!$B$39:$B$782,T$11)+'СЕТ СН'!$F$12+СВЦЭМ!$D$10+'СЕТ СН'!$F$6-'СЕТ СН'!$F$22</f>
        <v>1061.74785094</v>
      </c>
      <c r="U14" s="36">
        <f>SUMIFS(СВЦЭМ!$C$39:$C$782,СВЦЭМ!$A$39:$A$782,$A14,СВЦЭМ!$B$39:$B$782,U$11)+'СЕТ СН'!$F$12+СВЦЭМ!$D$10+'СЕТ СН'!$F$6-'СЕТ СН'!$F$22</f>
        <v>1028.3632332499999</v>
      </c>
      <c r="V14" s="36">
        <f>SUMIFS(СВЦЭМ!$C$39:$C$782,СВЦЭМ!$A$39:$A$782,$A14,СВЦЭМ!$B$39:$B$782,V$11)+'СЕТ СН'!$F$12+СВЦЭМ!$D$10+'СЕТ СН'!$F$6-'СЕТ СН'!$F$22</f>
        <v>1025.5661693100001</v>
      </c>
      <c r="W14" s="36">
        <f>SUMIFS(СВЦЭМ!$C$39:$C$782,СВЦЭМ!$A$39:$A$782,$A14,СВЦЭМ!$B$39:$B$782,W$11)+'СЕТ СН'!$F$12+СВЦЭМ!$D$10+'СЕТ СН'!$F$6-'СЕТ СН'!$F$22</f>
        <v>1046.1130170500001</v>
      </c>
      <c r="X14" s="36">
        <f>SUMIFS(СВЦЭМ!$C$39:$C$782,СВЦЭМ!$A$39:$A$782,$A14,СВЦЭМ!$B$39:$B$782,X$11)+'СЕТ СН'!$F$12+СВЦЭМ!$D$10+'СЕТ СН'!$F$6-'СЕТ СН'!$F$22</f>
        <v>1062.97633236</v>
      </c>
      <c r="Y14" s="36">
        <f>SUMIFS(СВЦЭМ!$C$39:$C$782,СВЦЭМ!$A$39:$A$782,$A14,СВЦЭМ!$B$39:$B$782,Y$11)+'СЕТ СН'!$F$12+СВЦЭМ!$D$10+'СЕТ СН'!$F$6-'СЕТ СН'!$F$22</f>
        <v>1083.89829386</v>
      </c>
    </row>
    <row r="15" spans="1:27" ht="15.75" x14ac:dyDescent="0.2">
      <c r="A15" s="35">
        <f t="shared" si="0"/>
        <v>44259</v>
      </c>
      <c r="B15" s="36">
        <f>SUMIFS(СВЦЭМ!$C$39:$C$782,СВЦЭМ!$A$39:$A$782,$A15,СВЦЭМ!$B$39:$B$782,B$11)+'СЕТ СН'!$F$12+СВЦЭМ!$D$10+'СЕТ СН'!$F$6-'СЕТ СН'!$F$22</f>
        <v>1066.66243891</v>
      </c>
      <c r="C15" s="36">
        <f>SUMIFS(СВЦЭМ!$C$39:$C$782,СВЦЭМ!$A$39:$A$782,$A15,СВЦЭМ!$B$39:$B$782,C$11)+'СЕТ СН'!$F$12+СВЦЭМ!$D$10+'СЕТ СН'!$F$6-'СЕТ СН'!$F$22</f>
        <v>1127.6005278599998</v>
      </c>
      <c r="D15" s="36">
        <f>SUMIFS(СВЦЭМ!$C$39:$C$782,СВЦЭМ!$A$39:$A$782,$A15,СВЦЭМ!$B$39:$B$782,D$11)+'СЕТ СН'!$F$12+СВЦЭМ!$D$10+'СЕТ СН'!$F$6-'СЕТ СН'!$F$22</f>
        <v>1174.9761218599999</v>
      </c>
      <c r="E15" s="36">
        <f>SUMIFS(СВЦЭМ!$C$39:$C$782,СВЦЭМ!$A$39:$A$782,$A15,СВЦЭМ!$B$39:$B$782,E$11)+'СЕТ СН'!$F$12+СВЦЭМ!$D$10+'СЕТ СН'!$F$6-'СЕТ СН'!$F$22</f>
        <v>1182.6994484099998</v>
      </c>
      <c r="F15" s="36">
        <f>SUMIFS(СВЦЭМ!$C$39:$C$782,СВЦЭМ!$A$39:$A$782,$A15,СВЦЭМ!$B$39:$B$782,F$11)+'СЕТ СН'!$F$12+СВЦЭМ!$D$10+'СЕТ СН'!$F$6-'СЕТ СН'!$F$22</f>
        <v>1190.7352054199998</v>
      </c>
      <c r="G15" s="36">
        <f>SUMIFS(СВЦЭМ!$C$39:$C$782,СВЦЭМ!$A$39:$A$782,$A15,СВЦЭМ!$B$39:$B$782,G$11)+'СЕТ СН'!$F$12+СВЦЭМ!$D$10+'СЕТ СН'!$F$6-'СЕТ СН'!$F$22</f>
        <v>1181.70955637</v>
      </c>
      <c r="H15" s="36">
        <f>SUMIFS(СВЦЭМ!$C$39:$C$782,СВЦЭМ!$A$39:$A$782,$A15,СВЦЭМ!$B$39:$B$782,H$11)+'СЕТ СН'!$F$12+СВЦЭМ!$D$10+'СЕТ СН'!$F$6-'СЕТ СН'!$F$22</f>
        <v>1147.55236077</v>
      </c>
      <c r="I15" s="36">
        <f>SUMIFS(СВЦЭМ!$C$39:$C$782,СВЦЭМ!$A$39:$A$782,$A15,СВЦЭМ!$B$39:$B$782,I$11)+'СЕТ СН'!$F$12+СВЦЭМ!$D$10+'СЕТ СН'!$F$6-'СЕТ СН'!$F$22</f>
        <v>1107.5654248199999</v>
      </c>
      <c r="J15" s="36">
        <f>SUMIFS(СВЦЭМ!$C$39:$C$782,СВЦЭМ!$A$39:$A$782,$A15,СВЦЭМ!$B$39:$B$782,J$11)+'СЕТ СН'!$F$12+СВЦЭМ!$D$10+'СЕТ СН'!$F$6-'СЕТ СН'!$F$22</f>
        <v>1069.26115841</v>
      </c>
      <c r="K15" s="36">
        <f>SUMIFS(СВЦЭМ!$C$39:$C$782,СВЦЭМ!$A$39:$A$782,$A15,СВЦЭМ!$B$39:$B$782,K$11)+'СЕТ СН'!$F$12+СВЦЭМ!$D$10+'СЕТ СН'!$F$6-'СЕТ СН'!$F$22</f>
        <v>1059.72964901</v>
      </c>
      <c r="L15" s="36">
        <f>SUMIFS(СВЦЭМ!$C$39:$C$782,СВЦЭМ!$A$39:$A$782,$A15,СВЦЭМ!$B$39:$B$782,L$11)+'СЕТ СН'!$F$12+СВЦЭМ!$D$10+'СЕТ СН'!$F$6-'СЕТ СН'!$F$22</f>
        <v>1061.8234868100001</v>
      </c>
      <c r="M15" s="36">
        <f>SUMIFS(СВЦЭМ!$C$39:$C$782,СВЦЭМ!$A$39:$A$782,$A15,СВЦЭМ!$B$39:$B$782,M$11)+'СЕТ СН'!$F$12+СВЦЭМ!$D$10+'СЕТ СН'!$F$6-'СЕТ СН'!$F$22</f>
        <v>1067.8921791800001</v>
      </c>
      <c r="N15" s="36">
        <f>SUMIFS(СВЦЭМ!$C$39:$C$782,СВЦЭМ!$A$39:$A$782,$A15,СВЦЭМ!$B$39:$B$782,N$11)+'СЕТ СН'!$F$12+СВЦЭМ!$D$10+'СЕТ СН'!$F$6-'СЕТ СН'!$F$22</f>
        <v>1074.00934962</v>
      </c>
      <c r="O15" s="36">
        <f>SUMIFS(СВЦЭМ!$C$39:$C$782,СВЦЭМ!$A$39:$A$782,$A15,СВЦЭМ!$B$39:$B$782,O$11)+'СЕТ СН'!$F$12+СВЦЭМ!$D$10+'СЕТ СН'!$F$6-'СЕТ СН'!$F$22</f>
        <v>1124.2081285500001</v>
      </c>
      <c r="P15" s="36">
        <f>SUMIFS(СВЦЭМ!$C$39:$C$782,СВЦЭМ!$A$39:$A$782,$A15,СВЦЭМ!$B$39:$B$782,P$11)+'СЕТ СН'!$F$12+СВЦЭМ!$D$10+'СЕТ СН'!$F$6-'СЕТ СН'!$F$22</f>
        <v>1162.8890270899999</v>
      </c>
      <c r="Q15" s="36">
        <f>SUMIFS(СВЦЭМ!$C$39:$C$782,СВЦЭМ!$A$39:$A$782,$A15,СВЦЭМ!$B$39:$B$782,Q$11)+'СЕТ СН'!$F$12+СВЦЭМ!$D$10+'СЕТ СН'!$F$6-'СЕТ СН'!$F$22</f>
        <v>1176.6569981599998</v>
      </c>
      <c r="R15" s="36">
        <f>SUMIFS(СВЦЭМ!$C$39:$C$782,СВЦЭМ!$A$39:$A$782,$A15,СВЦЭМ!$B$39:$B$782,R$11)+'СЕТ СН'!$F$12+СВЦЭМ!$D$10+'СЕТ СН'!$F$6-'СЕТ СН'!$F$22</f>
        <v>1166.4033135099999</v>
      </c>
      <c r="S15" s="36">
        <f>SUMIFS(СВЦЭМ!$C$39:$C$782,СВЦЭМ!$A$39:$A$782,$A15,СВЦЭМ!$B$39:$B$782,S$11)+'СЕТ СН'!$F$12+СВЦЭМ!$D$10+'СЕТ СН'!$F$6-'СЕТ СН'!$F$22</f>
        <v>1130.5490421899999</v>
      </c>
      <c r="T15" s="36">
        <f>SUMIFS(СВЦЭМ!$C$39:$C$782,СВЦЭМ!$A$39:$A$782,$A15,СВЦЭМ!$B$39:$B$782,T$11)+'СЕТ СН'!$F$12+СВЦЭМ!$D$10+'СЕТ СН'!$F$6-'СЕТ СН'!$F$22</f>
        <v>1051.29100653</v>
      </c>
      <c r="U15" s="36">
        <f>SUMIFS(СВЦЭМ!$C$39:$C$782,СВЦЭМ!$A$39:$A$782,$A15,СВЦЭМ!$B$39:$B$782,U$11)+'СЕТ СН'!$F$12+СВЦЭМ!$D$10+'СЕТ СН'!$F$6-'СЕТ СН'!$F$22</f>
        <v>1015.75761256</v>
      </c>
      <c r="V15" s="36">
        <f>SUMIFS(СВЦЭМ!$C$39:$C$782,СВЦЭМ!$A$39:$A$782,$A15,СВЦЭМ!$B$39:$B$782,V$11)+'СЕТ СН'!$F$12+СВЦЭМ!$D$10+'СЕТ СН'!$F$6-'СЕТ СН'!$F$22</f>
        <v>1015.99278014</v>
      </c>
      <c r="W15" s="36">
        <f>SUMIFS(СВЦЭМ!$C$39:$C$782,СВЦЭМ!$A$39:$A$782,$A15,СВЦЭМ!$B$39:$B$782,W$11)+'СЕТ СН'!$F$12+СВЦЭМ!$D$10+'СЕТ СН'!$F$6-'СЕТ СН'!$F$22</f>
        <v>1040.11695072</v>
      </c>
      <c r="X15" s="36">
        <f>SUMIFS(СВЦЭМ!$C$39:$C$782,СВЦЭМ!$A$39:$A$782,$A15,СВЦЭМ!$B$39:$B$782,X$11)+'СЕТ СН'!$F$12+СВЦЭМ!$D$10+'СЕТ СН'!$F$6-'СЕТ СН'!$F$22</f>
        <v>1058.4650930400001</v>
      </c>
      <c r="Y15" s="36">
        <f>SUMIFS(СВЦЭМ!$C$39:$C$782,СВЦЭМ!$A$39:$A$782,$A15,СВЦЭМ!$B$39:$B$782,Y$11)+'СЕТ СН'!$F$12+СВЦЭМ!$D$10+'СЕТ СН'!$F$6-'СЕТ СН'!$F$22</f>
        <v>1064.2349654899999</v>
      </c>
    </row>
    <row r="16" spans="1:27" ht="15.75" x14ac:dyDescent="0.2">
      <c r="A16" s="35">
        <f t="shared" si="0"/>
        <v>44260</v>
      </c>
      <c r="B16" s="36">
        <f>SUMIFS(СВЦЭМ!$C$39:$C$782,СВЦЭМ!$A$39:$A$782,$A16,СВЦЭМ!$B$39:$B$782,B$11)+'СЕТ СН'!$F$12+СВЦЭМ!$D$10+'СЕТ СН'!$F$6-'СЕТ СН'!$F$22</f>
        <v>1097.9814336300001</v>
      </c>
      <c r="C16" s="36">
        <f>SUMIFS(СВЦЭМ!$C$39:$C$782,СВЦЭМ!$A$39:$A$782,$A16,СВЦЭМ!$B$39:$B$782,C$11)+'СЕТ СН'!$F$12+СВЦЭМ!$D$10+'СЕТ СН'!$F$6-'СЕТ СН'!$F$22</f>
        <v>1135.1518412399998</v>
      </c>
      <c r="D16" s="36">
        <f>SUMIFS(СВЦЭМ!$C$39:$C$782,СВЦЭМ!$A$39:$A$782,$A16,СВЦЭМ!$B$39:$B$782,D$11)+'СЕТ СН'!$F$12+СВЦЭМ!$D$10+'СЕТ СН'!$F$6-'СЕТ СН'!$F$22</f>
        <v>1162.8901395799999</v>
      </c>
      <c r="E16" s="36">
        <f>SUMIFS(СВЦЭМ!$C$39:$C$782,СВЦЭМ!$A$39:$A$782,$A16,СВЦЭМ!$B$39:$B$782,E$11)+'СЕТ СН'!$F$12+СВЦЭМ!$D$10+'СЕТ СН'!$F$6-'СЕТ СН'!$F$22</f>
        <v>1169.6059515099998</v>
      </c>
      <c r="F16" s="36">
        <f>SUMIFS(СВЦЭМ!$C$39:$C$782,СВЦЭМ!$A$39:$A$782,$A16,СВЦЭМ!$B$39:$B$782,F$11)+'СЕТ СН'!$F$12+СВЦЭМ!$D$10+'СЕТ СН'!$F$6-'СЕТ СН'!$F$22</f>
        <v>1195.20510388</v>
      </c>
      <c r="G16" s="36">
        <f>SUMIFS(СВЦЭМ!$C$39:$C$782,СВЦЭМ!$A$39:$A$782,$A16,СВЦЭМ!$B$39:$B$782,G$11)+'СЕТ СН'!$F$12+СВЦЭМ!$D$10+'СЕТ СН'!$F$6-'СЕТ СН'!$F$22</f>
        <v>1202.15194686</v>
      </c>
      <c r="H16" s="36">
        <f>SUMIFS(СВЦЭМ!$C$39:$C$782,СВЦЭМ!$A$39:$A$782,$A16,СВЦЭМ!$B$39:$B$782,H$11)+'СЕТ СН'!$F$12+СВЦЭМ!$D$10+'СЕТ СН'!$F$6-'СЕТ СН'!$F$22</f>
        <v>1183.3067961099998</v>
      </c>
      <c r="I16" s="36">
        <f>SUMIFS(СВЦЭМ!$C$39:$C$782,СВЦЭМ!$A$39:$A$782,$A16,СВЦЭМ!$B$39:$B$782,I$11)+'СЕТ СН'!$F$12+СВЦЭМ!$D$10+'СЕТ СН'!$F$6-'СЕТ СН'!$F$22</f>
        <v>1138.23308238</v>
      </c>
      <c r="J16" s="36">
        <f>SUMIFS(СВЦЭМ!$C$39:$C$782,СВЦЭМ!$A$39:$A$782,$A16,СВЦЭМ!$B$39:$B$782,J$11)+'СЕТ СН'!$F$12+СВЦЭМ!$D$10+'СЕТ СН'!$F$6-'СЕТ СН'!$F$22</f>
        <v>1095.00267078</v>
      </c>
      <c r="K16" s="36">
        <f>SUMIFS(СВЦЭМ!$C$39:$C$782,СВЦЭМ!$A$39:$A$782,$A16,СВЦЭМ!$B$39:$B$782,K$11)+'СЕТ СН'!$F$12+СВЦЭМ!$D$10+'СЕТ СН'!$F$6-'СЕТ СН'!$F$22</f>
        <v>1062.16426454</v>
      </c>
      <c r="L16" s="36">
        <f>SUMIFS(СВЦЭМ!$C$39:$C$782,СВЦЭМ!$A$39:$A$782,$A16,СВЦЭМ!$B$39:$B$782,L$11)+'СЕТ СН'!$F$12+СВЦЭМ!$D$10+'СЕТ СН'!$F$6-'СЕТ СН'!$F$22</f>
        <v>1054.57756801</v>
      </c>
      <c r="M16" s="36">
        <f>SUMIFS(СВЦЭМ!$C$39:$C$782,СВЦЭМ!$A$39:$A$782,$A16,СВЦЭМ!$B$39:$B$782,M$11)+'СЕТ СН'!$F$12+СВЦЭМ!$D$10+'СЕТ СН'!$F$6-'СЕТ СН'!$F$22</f>
        <v>1052.3129070699999</v>
      </c>
      <c r="N16" s="36">
        <f>SUMIFS(СВЦЭМ!$C$39:$C$782,СВЦЭМ!$A$39:$A$782,$A16,СВЦЭМ!$B$39:$B$782,N$11)+'СЕТ СН'!$F$12+СВЦЭМ!$D$10+'СЕТ СН'!$F$6-'СЕТ СН'!$F$22</f>
        <v>1067.4348694799999</v>
      </c>
      <c r="O16" s="36">
        <f>SUMIFS(СВЦЭМ!$C$39:$C$782,СВЦЭМ!$A$39:$A$782,$A16,СВЦЭМ!$B$39:$B$782,O$11)+'СЕТ СН'!$F$12+СВЦЭМ!$D$10+'СЕТ СН'!$F$6-'СЕТ СН'!$F$22</f>
        <v>1118.1459366899999</v>
      </c>
      <c r="P16" s="36">
        <f>SUMIFS(СВЦЭМ!$C$39:$C$782,СВЦЭМ!$A$39:$A$782,$A16,СВЦЭМ!$B$39:$B$782,P$11)+'СЕТ СН'!$F$12+СВЦЭМ!$D$10+'СЕТ СН'!$F$6-'СЕТ СН'!$F$22</f>
        <v>1145.66228776</v>
      </c>
      <c r="Q16" s="36">
        <f>SUMIFS(СВЦЭМ!$C$39:$C$782,СВЦЭМ!$A$39:$A$782,$A16,СВЦЭМ!$B$39:$B$782,Q$11)+'СЕТ СН'!$F$12+СВЦЭМ!$D$10+'СЕТ СН'!$F$6-'СЕТ СН'!$F$22</f>
        <v>1161.13908498</v>
      </c>
      <c r="R16" s="36">
        <f>SUMIFS(СВЦЭМ!$C$39:$C$782,СВЦЭМ!$A$39:$A$782,$A16,СВЦЭМ!$B$39:$B$782,R$11)+'СЕТ СН'!$F$12+СВЦЭМ!$D$10+'СЕТ СН'!$F$6-'СЕТ СН'!$F$22</f>
        <v>1156.6796426599999</v>
      </c>
      <c r="S16" s="36">
        <f>SUMIFS(СВЦЭМ!$C$39:$C$782,СВЦЭМ!$A$39:$A$782,$A16,СВЦЭМ!$B$39:$B$782,S$11)+'СЕТ СН'!$F$12+СВЦЭМ!$D$10+'СЕТ СН'!$F$6-'СЕТ СН'!$F$22</f>
        <v>1118.5575591099998</v>
      </c>
      <c r="T16" s="36">
        <f>SUMIFS(СВЦЭМ!$C$39:$C$782,СВЦЭМ!$A$39:$A$782,$A16,СВЦЭМ!$B$39:$B$782,T$11)+'СЕТ СН'!$F$12+СВЦЭМ!$D$10+'СЕТ СН'!$F$6-'СЕТ СН'!$F$22</f>
        <v>1069.47194926</v>
      </c>
      <c r="U16" s="36">
        <f>SUMIFS(СВЦЭМ!$C$39:$C$782,СВЦЭМ!$A$39:$A$782,$A16,СВЦЭМ!$B$39:$B$782,U$11)+'СЕТ СН'!$F$12+СВЦЭМ!$D$10+'СЕТ СН'!$F$6-'СЕТ СН'!$F$22</f>
        <v>1030.68619936</v>
      </c>
      <c r="V16" s="36">
        <f>SUMIFS(СВЦЭМ!$C$39:$C$782,СВЦЭМ!$A$39:$A$782,$A16,СВЦЭМ!$B$39:$B$782,V$11)+'СЕТ СН'!$F$12+СВЦЭМ!$D$10+'СЕТ СН'!$F$6-'СЕТ СН'!$F$22</f>
        <v>1054.68517348</v>
      </c>
      <c r="W16" s="36">
        <f>SUMIFS(СВЦЭМ!$C$39:$C$782,СВЦЭМ!$A$39:$A$782,$A16,СВЦЭМ!$B$39:$B$782,W$11)+'СЕТ СН'!$F$12+СВЦЭМ!$D$10+'СЕТ СН'!$F$6-'СЕТ СН'!$F$22</f>
        <v>1064.11638004</v>
      </c>
      <c r="X16" s="36">
        <f>SUMIFS(СВЦЭМ!$C$39:$C$782,СВЦЭМ!$A$39:$A$782,$A16,СВЦЭМ!$B$39:$B$782,X$11)+'СЕТ СН'!$F$12+СВЦЭМ!$D$10+'СЕТ СН'!$F$6-'СЕТ СН'!$F$22</f>
        <v>1085.0964840899999</v>
      </c>
      <c r="Y16" s="36">
        <f>SUMIFS(СВЦЭМ!$C$39:$C$782,СВЦЭМ!$A$39:$A$782,$A16,СВЦЭМ!$B$39:$B$782,Y$11)+'СЕТ СН'!$F$12+СВЦЭМ!$D$10+'СЕТ СН'!$F$6-'СЕТ СН'!$F$22</f>
        <v>1092.6229096499999</v>
      </c>
    </row>
    <row r="17" spans="1:25" ht="15.75" x14ac:dyDescent="0.2">
      <c r="A17" s="35">
        <f t="shared" si="0"/>
        <v>44261</v>
      </c>
      <c r="B17" s="36">
        <f>SUMIFS(СВЦЭМ!$C$39:$C$782,СВЦЭМ!$A$39:$A$782,$A17,СВЦЭМ!$B$39:$B$782,B$11)+'СЕТ СН'!$F$12+СВЦЭМ!$D$10+'СЕТ СН'!$F$6-'СЕТ СН'!$F$22</f>
        <v>1146.9409613799999</v>
      </c>
      <c r="C17" s="36">
        <f>SUMIFS(СВЦЭМ!$C$39:$C$782,СВЦЭМ!$A$39:$A$782,$A17,СВЦЭМ!$B$39:$B$782,C$11)+'СЕТ СН'!$F$12+СВЦЭМ!$D$10+'СЕТ СН'!$F$6-'СЕТ СН'!$F$22</f>
        <v>1214.6602505599999</v>
      </c>
      <c r="D17" s="36">
        <f>SUMIFS(СВЦЭМ!$C$39:$C$782,СВЦЭМ!$A$39:$A$782,$A17,СВЦЭМ!$B$39:$B$782,D$11)+'СЕТ СН'!$F$12+СВЦЭМ!$D$10+'СЕТ СН'!$F$6-'СЕТ СН'!$F$22</f>
        <v>1225.97471494</v>
      </c>
      <c r="E17" s="36">
        <f>SUMIFS(СВЦЭМ!$C$39:$C$782,СВЦЭМ!$A$39:$A$782,$A17,СВЦЭМ!$B$39:$B$782,E$11)+'СЕТ СН'!$F$12+СВЦЭМ!$D$10+'СЕТ СН'!$F$6-'СЕТ СН'!$F$22</f>
        <v>1238.11425027</v>
      </c>
      <c r="F17" s="36">
        <f>SUMIFS(СВЦЭМ!$C$39:$C$782,СВЦЭМ!$A$39:$A$782,$A17,СВЦЭМ!$B$39:$B$782,F$11)+'СЕТ СН'!$F$12+СВЦЭМ!$D$10+'СЕТ СН'!$F$6-'СЕТ СН'!$F$22</f>
        <v>1243.2651965999999</v>
      </c>
      <c r="G17" s="36">
        <f>SUMIFS(СВЦЭМ!$C$39:$C$782,СВЦЭМ!$A$39:$A$782,$A17,СВЦЭМ!$B$39:$B$782,G$11)+'СЕТ СН'!$F$12+СВЦЭМ!$D$10+'СЕТ СН'!$F$6-'СЕТ СН'!$F$22</f>
        <v>1241.00287652</v>
      </c>
      <c r="H17" s="36">
        <f>SUMIFS(СВЦЭМ!$C$39:$C$782,СВЦЭМ!$A$39:$A$782,$A17,СВЦЭМ!$B$39:$B$782,H$11)+'СЕТ СН'!$F$12+СВЦЭМ!$D$10+'СЕТ СН'!$F$6-'СЕТ СН'!$F$22</f>
        <v>1245.4214711999998</v>
      </c>
      <c r="I17" s="36">
        <f>SUMIFS(СВЦЭМ!$C$39:$C$782,СВЦЭМ!$A$39:$A$782,$A17,СВЦЭМ!$B$39:$B$782,I$11)+'СЕТ СН'!$F$12+СВЦЭМ!$D$10+'СЕТ СН'!$F$6-'СЕТ СН'!$F$22</f>
        <v>1207.1576703199999</v>
      </c>
      <c r="J17" s="36">
        <f>SUMIFS(СВЦЭМ!$C$39:$C$782,СВЦЭМ!$A$39:$A$782,$A17,СВЦЭМ!$B$39:$B$782,J$11)+'СЕТ СН'!$F$12+СВЦЭМ!$D$10+'СЕТ СН'!$F$6-'СЕТ СН'!$F$22</f>
        <v>1127.26951687</v>
      </c>
      <c r="K17" s="36">
        <f>SUMIFS(СВЦЭМ!$C$39:$C$782,СВЦЭМ!$A$39:$A$782,$A17,СВЦЭМ!$B$39:$B$782,K$11)+'СЕТ СН'!$F$12+СВЦЭМ!$D$10+'СЕТ СН'!$F$6-'СЕТ СН'!$F$22</f>
        <v>1065.4638765699999</v>
      </c>
      <c r="L17" s="36">
        <f>SUMIFS(СВЦЭМ!$C$39:$C$782,СВЦЭМ!$A$39:$A$782,$A17,СВЦЭМ!$B$39:$B$782,L$11)+'СЕТ СН'!$F$12+СВЦЭМ!$D$10+'СЕТ СН'!$F$6-'СЕТ СН'!$F$22</f>
        <v>1035.6868559100001</v>
      </c>
      <c r="M17" s="36">
        <f>SUMIFS(СВЦЭМ!$C$39:$C$782,СВЦЭМ!$A$39:$A$782,$A17,СВЦЭМ!$B$39:$B$782,M$11)+'СЕТ СН'!$F$12+СВЦЭМ!$D$10+'СЕТ СН'!$F$6-'СЕТ СН'!$F$22</f>
        <v>1035.9719518499999</v>
      </c>
      <c r="N17" s="36">
        <f>SUMIFS(СВЦЭМ!$C$39:$C$782,СВЦЭМ!$A$39:$A$782,$A17,СВЦЭМ!$B$39:$B$782,N$11)+'СЕТ СН'!$F$12+СВЦЭМ!$D$10+'СЕТ СН'!$F$6-'СЕТ СН'!$F$22</f>
        <v>1045.6021367399999</v>
      </c>
      <c r="O17" s="36">
        <f>SUMIFS(СВЦЭМ!$C$39:$C$782,СВЦЭМ!$A$39:$A$782,$A17,СВЦЭМ!$B$39:$B$782,O$11)+'СЕТ СН'!$F$12+СВЦЭМ!$D$10+'СЕТ СН'!$F$6-'СЕТ СН'!$F$22</f>
        <v>1092.82798467</v>
      </c>
      <c r="P17" s="36">
        <f>SUMIFS(СВЦЭМ!$C$39:$C$782,СВЦЭМ!$A$39:$A$782,$A17,СВЦЭМ!$B$39:$B$782,P$11)+'СЕТ СН'!$F$12+СВЦЭМ!$D$10+'СЕТ СН'!$F$6-'СЕТ СН'!$F$22</f>
        <v>1110.3200680399998</v>
      </c>
      <c r="Q17" s="36">
        <f>SUMIFS(СВЦЭМ!$C$39:$C$782,СВЦЭМ!$A$39:$A$782,$A17,СВЦЭМ!$B$39:$B$782,Q$11)+'СЕТ СН'!$F$12+СВЦЭМ!$D$10+'СЕТ СН'!$F$6-'СЕТ СН'!$F$22</f>
        <v>1137.4579567999999</v>
      </c>
      <c r="R17" s="36">
        <f>SUMIFS(СВЦЭМ!$C$39:$C$782,СВЦЭМ!$A$39:$A$782,$A17,СВЦЭМ!$B$39:$B$782,R$11)+'СЕТ СН'!$F$12+СВЦЭМ!$D$10+'СЕТ СН'!$F$6-'СЕТ СН'!$F$22</f>
        <v>1128.8692043799999</v>
      </c>
      <c r="S17" s="36">
        <f>SUMIFS(СВЦЭМ!$C$39:$C$782,СВЦЭМ!$A$39:$A$782,$A17,СВЦЭМ!$B$39:$B$782,S$11)+'СЕТ СН'!$F$12+СВЦЭМ!$D$10+'СЕТ СН'!$F$6-'СЕТ СН'!$F$22</f>
        <v>1085.1410851200001</v>
      </c>
      <c r="T17" s="36">
        <f>SUMIFS(СВЦЭМ!$C$39:$C$782,СВЦЭМ!$A$39:$A$782,$A17,СВЦЭМ!$B$39:$B$782,T$11)+'СЕТ СН'!$F$12+СВЦЭМ!$D$10+'СЕТ СН'!$F$6-'СЕТ СН'!$F$22</f>
        <v>1042.0101399099999</v>
      </c>
      <c r="U17" s="36">
        <f>SUMIFS(СВЦЭМ!$C$39:$C$782,СВЦЭМ!$A$39:$A$782,$A17,СВЦЭМ!$B$39:$B$782,U$11)+'СЕТ СН'!$F$12+СВЦЭМ!$D$10+'СЕТ СН'!$F$6-'СЕТ СН'!$F$22</f>
        <v>1015.16006138</v>
      </c>
      <c r="V17" s="36">
        <f>SUMIFS(СВЦЭМ!$C$39:$C$782,СВЦЭМ!$A$39:$A$782,$A17,СВЦЭМ!$B$39:$B$782,V$11)+'СЕТ СН'!$F$12+СВЦЭМ!$D$10+'СЕТ СН'!$F$6-'СЕТ СН'!$F$22</f>
        <v>1019.74399696</v>
      </c>
      <c r="W17" s="36">
        <f>SUMIFS(СВЦЭМ!$C$39:$C$782,СВЦЭМ!$A$39:$A$782,$A17,СВЦЭМ!$B$39:$B$782,W$11)+'СЕТ СН'!$F$12+СВЦЭМ!$D$10+'СЕТ СН'!$F$6-'СЕТ СН'!$F$22</f>
        <v>1024.8859790700001</v>
      </c>
      <c r="X17" s="36">
        <f>SUMIFS(СВЦЭМ!$C$39:$C$782,СВЦЭМ!$A$39:$A$782,$A17,СВЦЭМ!$B$39:$B$782,X$11)+'СЕТ СН'!$F$12+СВЦЭМ!$D$10+'СЕТ СН'!$F$6-'СЕТ СН'!$F$22</f>
        <v>1046.08190967</v>
      </c>
      <c r="Y17" s="36">
        <f>SUMIFS(СВЦЭМ!$C$39:$C$782,СВЦЭМ!$A$39:$A$782,$A17,СВЦЭМ!$B$39:$B$782,Y$11)+'СЕТ СН'!$F$12+СВЦЭМ!$D$10+'СЕТ СН'!$F$6-'СЕТ СН'!$F$22</f>
        <v>1068.9701215299999</v>
      </c>
    </row>
    <row r="18" spans="1:25" ht="15.75" x14ac:dyDescent="0.2">
      <c r="A18" s="35">
        <f t="shared" si="0"/>
        <v>44262</v>
      </c>
      <c r="B18" s="36">
        <f>SUMIFS(СВЦЭМ!$C$39:$C$782,СВЦЭМ!$A$39:$A$782,$A18,СВЦЭМ!$B$39:$B$782,B$11)+'СЕТ СН'!$F$12+СВЦЭМ!$D$10+'СЕТ СН'!$F$6-'СЕТ СН'!$F$22</f>
        <v>1105.2464038699998</v>
      </c>
      <c r="C18" s="36">
        <f>SUMIFS(СВЦЭМ!$C$39:$C$782,СВЦЭМ!$A$39:$A$782,$A18,СВЦЭМ!$B$39:$B$782,C$11)+'СЕТ СН'!$F$12+СВЦЭМ!$D$10+'СЕТ СН'!$F$6-'СЕТ СН'!$F$22</f>
        <v>1165.8909196999998</v>
      </c>
      <c r="D18" s="36">
        <f>SUMIFS(СВЦЭМ!$C$39:$C$782,СВЦЭМ!$A$39:$A$782,$A18,СВЦЭМ!$B$39:$B$782,D$11)+'СЕТ СН'!$F$12+СВЦЭМ!$D$10+'СЕТ СН'!$F$6-'СЕТ СН'!$F$22</f>
        <v>1199.4500839799998</v>
      </c>
      <c r="E18" s="36">
        <f>SUMIFS(СВЦЭМ!$C$39:$C$782,СВЦЭМ!$A$39:$A$782,$A18,СВЦЭМ!$B$39:$B$782,E$11)+'СЕТ СН'!$F$12+СВЦЭМ!$D$10+'СЕТ СН'!$F$6-'СЕТ СН'!$F$22</f>
        <v>1209.6118698599998</v>
      </c>
      <c r="F18" s="36">
        <f>SUMIFS(СВЦЭМ!$C$39:$C$782,СВЦЭМ!$A$39:$A$782,$A18,СВЦЭМ!$B$39:$B$782,F$11)+'СЕТ СН'!$F$12+СВЦЭМ!$D$10+'СЕТ СН'!$F$6-'СЕТ СН'!$F$22</f>
        <v>1212.9143946099998</v>
      </c>
      <c r="G18" s="36">
        <f>SUMIFS(СВЦЭМ!$C$39:$C$782,СВЦЭМ!$A$39:$A$782,$A18,СВЦЭМ!$B$39:$B$782,G$11)+'СЕТ СН'!$F$12+СВЦЭМ!$D$10+'СЕТ СН'!$F$6-'СЕТ СН'!$F$22</f>
        <v>1216.78753087</v>
      </c>
      <c r="H18" s="36">
        <f>SUMIFS(СВЦЭМ!$C$39:$C$782,СВЦЭМ!$A$39:$A$782,$A18,СВЦЭМ!$B$39:$B$782,H$11)+'СЕТ СН'!$F$12+СВЦЭМ!$D$10+'СЕТ СН'!$F$6-'СЕТ СН'!$F$22</f>
        <v>1199.78230113</v>
      </c>
      <c r="I18" s="36">
        <f>SUMIFS(СВЦЭМ!$C$39:$C$782,СВЦЭМ!$A$39:$A$782,$A18,СВЦЭМ!$B$39:$B$782,I$11)+'СЕТ СН'!$F$12+СВЦЭМ!$D$10+'СЕТ СН'!$F$6-'СЕТ СН'!$F$22</f>
        <v>1165.5221538399999</v>
      </c>
      <c r="J18" s="36">
        <f>SUMIFS(СВЦЭМ!$C$39:$C$782,СВЦЭМ!$A$39:$A$782,$A18,СВЦЭМ!$B$39:$B$782,J$11)+'СЕТ СН'!$F$12+СВЦЭМ!$D$10+'СЕТ СН'!$F$6-'СЕТ СН'!$F$22</f>
        <v>1108.50026968</v>
      </c>
      <c r="K18" s="36">
        <f>SUMIFS(СВЦЭМ!$C$39:$C$782,СВЦЭМ!$A$39:$A$782,$A18,СВЦЭМ!$B$39:$B$782,K$11)+'СЕТ СН'!$F$12+СВЦЭМ!$D$10+'СЕТ СН'!$F$6-'СЕТ СН'!$F$22</f>
        <v>1066.7454370299999</v>
      </c>
      <c r="L18" s="36">
        <f>SUMIFS(СВЦЭМ!$C$39:$C$782,СВЦЭМ!$A$39:$A$782,$A18,СВЦЭМ!$B$39:$B$782,L$11)+'СЕТ СН'!$F$12+СВЦЭМ!$D$10+'СЕТ СН'!$F$6-'СЕТ СН'!$F$22</f>
        <v>1052.94012776</v>
      </c>
      <c r="M18" s="36">
        <f>SUMIFS(СВЦЭМ!$C$39:$C$782,СВЦЭМ!$A$39:$A$782,$A18,СВЦЭМ!$B$39:$B$782,M$11)+'СЕТ СН'!$F$12+СВЦЭМ!$D$10+'СЕТ СН'!$F$6-'СЕТ СН'!$F$22</f>
        <v>1060.1701985499999</v>
      </c>
      <c r="N18" s="36">
        <f>SUMIFS(СВЦЭМ!$C$39:$C$782,СВЦЭМ!$A$39:$A$782,$A18,СВЦЭМ!$B$39:$B$782,N$11)+'СЕТ СН'!$F$12+СВЦЭМ!$D$10+'СЕТ СН'!$F$6-'СЕТ СН'!$F$22</f>
        <v>1077.98410898</v>
      </c>
      <c r="O18" s="36">
        <f>SUMIFS(СВЦЭМ!$C$39:$C$782,СВЦЭМ!$A$39:$A$782,$A18,СВЦЭМ!$B$39:$B$782,O$11)+'СЕТ СН'!$F$12+СВЦЭМ!$D$10+'СЕТ СН'!$F$6-'СЕТ СН'!$F$22</f>
        <v>1114.5110139000001</v>
      </c>
      <c r="P18" s="36">
        <f>SUMIFS(СВЦЭМ!$C$39:$C$782,СВЦЭМ!$A$39:$A$782,$A18,СВЦЭМ!$B$39:$B$782,P$11)+'СЕТ СН'!$F$12+СВЦЭМ!$D$10+'СЕТ СН'!$F$6-'СЕТ СН'!$F$22</f>
        <v>1144.3311028099999</v>
      </c>
      <c r="Q18" s="36">
        <f>SUMIFS(СВЦЭМ!$C$39:$C$782,СВЦЭМ!$A$39:$A$782,$A18,СВЦЭМ!$B$39:$B$782,Q$11)+'СЕТ СН'!$F$12+СВЦЭМ!$D$10+'СЕТ СН'!$F$6-'СЕТ СН'!$F$22</f>
        <v>1169.80478984</v>
      </c>
      <c r="R18" s="36">
        <f>SUMIFS(СВЦЭМ!$C$39:$C$782,СВЦЭМ!$A$39:$A$782,$A18,СВЦЭМ!$B$39:$B$782,R$11)+'СЕТ СН'!$F$12+СВЦЭМ!$D$10+'СЕТ СН'!$F$6-'СЕТ СН'!$F$22</f>
        <v>1159.68492995</v>
      </c>
      <c r="S18" s="36">
        <f>SUMIFS(СВЦЭМ!$C$39:$C$782,СВЦЭМ!$A$39:$A$782,$A18,СВЦЭМ!$B$39:$B$782,S$11)+'СЕТ СН'!$F$12+СВЦЭМ!$D$10+'СЕТ СН'!$F$6-'СЕТ СН'!$F$22</f>
        <v>1125.77701619</v>
      </c>
      <c r="T18" s="36">
        <f>SUMIFS(СВЦЭМ!$C$39:$C$782,СВЦЭМ!$A$39:$A$782,$A18,СВЦЭМ!$B$39:$B$782,T$11)+'СЕТ СН'!$F$12+СВЦЭМ!$D$10+'СЕТ СН'!$F$6-'СЕТ СН'!$F$22</f>
        <v>1076.81723053</v>
      </c>
      <c r="U18" s="36">
        <f>SUMIFS(СВЦЭМ!$C$39:$C$782,СВЦЭМ!$A$39:$A$782,$A18,СВЦЭМ!$B$39:$B$782,U$11)+'СЕТ СН'!$F$12+СВЦЭМ!$D$10+'СЕТ СН'!$F$6-'СЕТ СН'!$F$22</f>
        <v>1040.3989038899999</v>
      </c>
      <c r="V18" s="36">
        <f>SUMIFS(СВЦЭМ!$C$39:$C$782,СВЦЭМ!$A$39:$A$782,$A18,СВЦЭМ!$B$39:$B$782,V$11)+'СЕТ СН'!$F$12+СВЦЭМ!$D$10+'СЕТ СН'!$F$6-'СЕТ СН'!$F$22</f>
        <v>1048.3367102499999</v>
      </c>
      <c r="W18" s="36">
        <f>SUMIFS(СВЦЭМ!$C$39:$C$782,СВЦЭМ!$A$39:$A$782,$A18,СВЦЭМ!$B$39:$B$782,W$11)+'СЕТ СН'!$F$12+СВЦЭМ!$D$10+'СЕТ СН'!$F$6-'СЕТ СН'!$F$22</f>
        <v>1068.4611295899999</v>
      </c>
      <c r="X18" s="36">
        <f>SUMIFS(СВЦЭМ!$C$39:$C$782,СВЦЭМ!$A$39:$A$782,$A18,СВЦЭМ!$B$39:$B$782,X$11)+'СЕТ СН'!$F$12+СВЦЭМ!$D$10+'СЕТ СН'!$F$6-'СЕТ СН'!$F$22</f>
        <v>1080.1444572999999</v>
      </c>
      <c r="Y18" s="36">
        <f>SUMIFS(СВЦЭМ!$C$39:$C$782,СВЦЭМ!$A$39:$A$782,$A18,СВЦЭМ!$B$39:$B$782,Y$11)+'СЕТ СН'!$F$12+СВЦЭМ!$D$10+'СЕТ СН'!$F$6-'СЕТ СН'!$F$22</f>
        <v>1095.4036029199999</v>
      </c>
    </row>
    <row r="19" spans="1:25" ht="15.75" x14ac:dyDescent="0.2">
      <c r="A19" s="35">
        <f t="shared" si="0"/>
        <v>44263</v>
      </c>
      <c r="B19" s="36">
        <f>SUMIFS(СВЦЭМ!$C$39:$C$782,СВЦЭМ!$A$39:$A$782,$A19,СВЦЭМ!$B$39:$B$782,B$11)+'СЕТ СН'!$F$12+СВЦЭМ!$D$10+'СЕТ СН'!$F$6-'СЕТ СН'!$F$22</f>
        <v>1117.2578662799999</v>
      </c>
      <c r="C19" s="36">
        <f>SUMIFS(СВЦЭМ!$C$39:$C$782,СВЦЭМ!$A$39:$A$782,$A19,СВЦЭМ!$B$39:$B$782,C$11)+'СЕТ СН'!$F$12+СВЦЭМ!$D$10+'СЕТ СН'!$F$6-'СЕТ СН'!$F$22</f>
        <v>1176.95234497</v>
      </c>
      <c r="D19" s="36">
        <f>SUMIFS(СВЦЭМ!$C$39:$C$782,СВЦЭМ!$A$39:$A$782,$A19,СВЦЭМ!$B$39:$B$782,D$11)+'СЕТ СН'!$F$12+СВЦЭМ!$D$10+'СЕТ СН'!$F$6-'СЕТ СН'!$F$22</f>
        <v>1214.9905728199999</v>
      </c>
      <c r="E19" s="36">
        <f>SUMIFS(СВЦЭМ!$C$39:$C$782,СВЦЭМ!$A$39:$A$782,$A19,СВЦЭМ!$B$39:$B$782,E$11)+'СЕТ СН'!$F$12+СВЦЭМ!$D$10+'СЕТ СН'!$F$6-'СЕТ СН'!$F$22</f>
        <v>1211.5269318399999</v>
      </c>
      <c r="F19" s="36">
        <f>SUMIFS(СВЦЭМ!$C$39:$C$782,СВЦЭМ!$A$39:$A$782,$A19,СВЦЭМ!$B$39:$B$782,F$11)+'СЕТ СН'!$F$12+СВЦЭМ!$D$10+'СЕТ СН'!$F$6-'СЕТ СН'!$F$22</f>
        <v>1211.0392652199998</v>
      </c>
      <c r="G19" s="36">
        <f>SUMIFS(СВЦЭМ!$C$39:$C$782,СВЦЭМ!$A$39:$A$782,$A19,СВЦЭМ!$B$39:$B$782,G$11)+'СЕТ СН'!$F$12+СВЦЭМ!$D$10+'СЕТ СН'!$F$6-'СЕТ СН'!$F$22</f>
        <v>1207.6640729399999</v>
      </c>
      <c r="H19" s="36">
        <f>SUMIFS(СВЦЭМ!$C$39:$C$782,СВЦЭМ!$A$39:$A$782,$A19,СВЦЭМ!$B$39:$B$782,H$11)+'СЕТ СН'!$F$12+СВЦЭМ!$D$10+'СЕТ СН'!$F$6-'СЕТ СН'!$F$22</f>
        <v>1209.1343766099999</v>
      </c>
      <c r="I19" s="36">
        <f>SUMIFS(СВЦЭМ!$C$39:$C$782,СВЦЭМ!$A$39:$A$782,$A19,СВЦЭМ!$B$39:$B$782,I$11)+'СЕТ СН'!$F$12+СВЦЭМ!$D$10+'СЕТ СН'!$F$6-'СЕТ СН'!$F$22</f>
        <v>1188.7555964799999</v>
      </c>
      <c r="J19" s="36">
        <f>SUMIFS(СВЦЭМ!$C$39:$C$782,СВЦЭМ!$A$39:$A$782,$A19,СВЦЭМ!$B$39:$B$782,J$11)+'СЕТ СН'!$F$12+СВЦЭМ!$D$10+'СЕТ СН'!$F$6-'СЕТ СН'!$F$22</f>
        <v>1139.73648751</v>
      </c>
      <c r="K19" s="36">
        <f>SUMIFS(СВЦЭМ!$C$39:$C$782,СВЦЭМ!$A$39:$A$782,$A19,СВЦЭМ!$B$39:$B$782,K$11)+'СЕТ СН'!$F$12+СВЦЭМ!$D$10+'СЕТ СН'!$F$6-'СЕТ СН'!$F$22</f>
        <v>1093.5464090999999</v>
      </c>
      <c r="L19" s="36">
        <f>SUMIFS(СВЦЭМ!$C$39:$C$782,СВЦЭМ!$A$39:$A$782,$A19,СВЦЭМ!$B$39:$B$782,L$11)+'СЕТ СН'!$F$12+СВЦЭМ!$D$10+'СЕТ СН'!$F$6-'СЕТ СН'!$F$22</f>
        <v>1081.20619728</v>
      </c>
      <c r="M19" s="36">
        <f>SUMIFS(СВЦЭМ!$C$39:$C$782,СВЦЭМ!$A$39:$A$782,$A19,СВЦЭМ!$B$39:$B$782,M$11)+'СЕТ СН'!$F$12+СВЦЭМ!$D$10+'СЕТ СН'!$F$6-'СЕТ СН'!$F$22</f>
        <v>1080.5563084099999</v>
      </c>
      <c r="N19" s="36">
        <f>SUMIFS(СВЦЭМ!$C$39:$C$782,СВЦЭМ!$A$39:$A$782,$A19,СВЦЭМ!$B$39:$B$782,N$11)+'СЕТ СН'!$F$12+СВЦЭМ!$D$10+'СЕТ СН'!$F$6-'СЕТ СН'!$F$22</f>
        <v>1087.9936990199999</v>
      </c>
      <c r="O19" s="36">
        <f>SUMIFS(СВЦЭМ!$C$39:$C$782,СВЦЭМ!$A$39:$A$782,$A19,СВЦЭМ!$B$39:$B$782,O$11)+'СЕТ СН'!$F$12+СВЦЭМ!$D$10+'СЕТ СН'!$F$6-'СЕТ СН'!$F$22</f>
        <v>1132.70624819</v>
      </c>
      <c r="P19" s="36">
        <f>SUMIFS(СВЦЭМ!$C$39:$C$782,СВЦЭМ!$A$39:$A$782,$A19,СВЦЭМ!$B$39:$B$782,P$11)+'СЕТ СН'!$F$12+СВЦЭМ!$D$10+'СЕТ СН'!$F$6-'СЕТ СН'!$F$22</f>
        <v>1145.08079036</v>
      </c>
      <c r="Q19" s="36">
        <f>SUMIFS(СВЦЭМ!$C$39:$C$782,СВЦЭМ!$A$39:$A$782,$A19,СВЦЭМ!$B$39:$B$782,Q$11)+'СЕТ СН'!$F$12+СВЦЭМ!$D$10+'СЕТ СН'!$F$6-'СЕТ СН'!$F$22</f>
        <v>1164.7736857699999</v>
      </c>
      <c r="R19" s="36">
        <f>SUMIFS(СВЦЭМ!$C$39:$C$782,СВЦЭМ!$A$39:$A$782,$A19,СВЦЭМ!$B$39:$B$782,R$11)+'СЕТ СН'!$F$12+СВЦЭМ!$D$10+'СЕТ СН'!$F$6-'СЕТ СН'!$F$22</f>
        <v>1171.7450334099999</v>
      </c>
      <c r="S19" s="36">
        <f>SUMIFS(СВЦЭМ!$C$39:$C$782,СВЦЭМ!$A$39:$A$782,$A19,СВЦЭМ!$B$39:$B$782,S$11)+'СЕТ СН'!$F$12+СВЦЭМ!$D$10+'СЕТ СН'!$F$6-'СЕТ СН'!$F$22</f>
        <v>1133.9598544999999</v>
      </c>
      <c r="T19" s="36">
        <f>SUMIFS(СВЦЭМ!$C$39:$C$782,СВЦЭМ!$A$39:$A$782,$A19,СВЦЭМ!$B$39:$B$782,T$11)+'СЕТ СН'!$F$12+СВЦЭМ!$D$10+'СЕТ СН'!$F$6-'СЕТ СН'!$F$22</f>
        <v>1074.38663529</v>
      </c>
      <c r="U19" s="36">
        <f>SUMIFS(СВЦЭМ!$C$39:$C$782,СВЦЭМ!$A$39:$A$782,$A19,СВЦЭМ!$B$39:$B$782,U$11)+'СЕТ СН'!$F$12+СВЦЭМ!$D$10+'СЕТ СН'!$F$6-'СЕТ СН'!$F$22</f>
        <v>1036.42645098</v>
      </c>
      <c r="V19" s="36">
        <f>SUMIFS(СВЦЭМ!$C$39:$C$782,СВЦЭМ!$A$39:$A$782,$A19,СВЦЭМ!$B$39:$B$782,V$11)+'СЕТ СН'!$F$12+СВЦЭМ!$D$10+'СЕТ СН'!$F$6-'СЕТ СН'!$F$22</f>
        <v>1044.1359933799999</v>
      </c>
      <c r="W19" s="36">
        <f>SUMIFS(СВЦЭМ!$C$39:$C$782,СВЦЭМ!$A$39:$A$782,$A19,СВЦЭМ!$B$39:$B$782,W$11)+'СЕТ СН'!$F$12+СВЦЭМ!$D$10+'СЕТ СН'!$F$6-'СЕТ СН'!$F$22</f>
        <v>1064.4909275499999</v>
      </c>
      <c r="X19" s="36">
        <f>SUMIFS(СВЦЭМ!$C$39:$C$782,СВЦЭМ!$A$39:$A$782,$A19,СВЦЭМ!$B$39:$B$782,X$11)+'СЕТ СН'!$F$12+СВЦЭМ!$D$10+'СЕТ СН'!$F$6-'СЕТ СН'!$F$22</f>
        <v>1075.2976514899999</v>
      </c>
      <c r="Y19" s="36">
        <f>SUMIFS(СВЦЭМ!$C$39:$C$782,СВЦЭМ!$A$39:$A$782,$A19,СВЦЭМ!$B$39:$B$782,Y$11)+'СЕТ СН'!$F$12+СВЦЭМ!$D$10+'СЕТ СН'!$F$6-'СЕТ СН'!$F$22</f>
        <v>1091.33899681</v>
      </c>
    </row>
    <row r="20" spans="1:25" ht="15.75" x14ac:dyDescent="0.2">
      <c r="A20" s="35">
        <f t="shared" si="0"/>
        <v>44264</v>
      </c>
      <c r="B20" s="36">
        <f>SUMIFS(СВЦЭМ!$C$39:$C$782,СВЦЭМ!$A$39:$A$782,$A20,СВЦЭМ!$B$39:$B$782,B$11)+'СЕТ СН'!$F$12+СВЦЭМ!$D$10+'СЕТ СН'!$F$6-'СЕТ СН'!$F$22</f>
        <v>1086.37594405</v>
      </c>
      <c r="C20" s="36">
        <f>SUMIFS(СВЦЭМ!$C$39:$C$782,СВЦЭМ!$A$39:$A$782,$A20,СВЦЭМ!$B$39:$B$782,C$11)+'СЕТ СН'!$F$12+СВЦЭМ!$D$10+'СЕТ СН'!$F$6-'СЕТ СН'!$F$22</f>
        <v>1138.2967571199999</v>
      </c>
      <c r="D20" s="36">
        <f>SUMIFS(СВЦЭМ!$C$39:$C$782,СВЦЭМ!$A$39:$A$782,$A20,СВЦЭМ!$B$39:$B$782,D$11)+'СЕТ СН'!$F$12+СВЦЭМ!$D$10+'СЕТ СН'!$F$6-'СЕТ СН'!$F$22</f>
        <v>1199.96532527</v>
      </c>
      <c r="E20" s="36">
        <f>SUMIFS(СВЦЭМ!$C$39:$C$782,СВЦЭМ!$A$39:$A$782,$A20,СВЦЭМ!$B$39:$B$782,E$11)+'СЕТ СН'!$F$12+СВЦЭМ!$D$10+'СЕТ СН'!$F$6-'СЕТ СН'!$F$22</f>
        <v>1203.8428396699999</v>
      </c>
      <c r="F20" s="36">
        <f>SUMIFS(СВЦЭМ!$C$39:$C$782,СВЦЭМ!$A$39:$A$782,$A20,СВЦЭМ!$B$39:$B$782,F$11)+'СЕТ СН'!$F$12+СВЦЭМ!$D$10+'СЕТ СН'!$F$6-'СЕТ СН'!$F$22</f>
        <v>1209.0265210699999</v>
      </c>
      <c r="G20" s="36">
        <f>SUMIFS(СВЦЭМ!$C$39:$C$782,СВЦЭМ!$A$39:$A$782,$A20,СВЦЭМ!$B$39:$B$782,G$11)+'СЕТ СН'!$F$12+СВЦЭМ!$D$10+'СЕТ СН'!$F$6-'СЕТ СН'!$F$22</f>
        <v>1197.4387550899999</v>
      </c>
      <c r="H20" s="36">
        <f>SUMIFS(СВЦЭМ!$C$39:$C$782,СВЦЭМ!$A$39:$A$782,$A20,СВЦЭМ!$B$39:$B$782,H$11)+'СЕТ СН'!$F$12+СВЦЭМ!$D$10+'СЕТ СН'!$F$6-'СЕТ СН'!$F$22</f>
        <v>1162.8557077599999</v>
      </c>
      <c r="I20" s="36">
        <f>SUMIFS(СВЦЭМ!$C$39:$C$782,СВЦЭМ!$A$39:$A$782,$A20,СВЦЭМ!$B$39:$B$782,I$11)+'СЕТ СН'!$F$12+СВЦЭМ!$D$10+'СЕТ СН'!$F$6-'СЕТ СН'!$F$22</f>
        <v>1133.3693497199999</v>
      </c>
      <c r="J20" s="36">
        <f>SUMIFS(СВЦЭМ!$C$39:$C$782,СВЦЭМ!$A$39:$A$782,$A20,СВЦЭМ!$B$39:$B$782,J$11)+'СЕТ СН'!$F$12+СВЦЭМ!$D$10+'СЕТ СН'!$F$6-'СЕТ СН'!$F$22</f>
        <v>1090.2410151700001</v>
      </c>
      <c r="K20" s="36">
        <f>SUMIFS(СВЦЭМ!$C$39:$C$782,СВЦЭМ!$A$39:$A$782,$A20,СВЦЭМ!$B$39:$B$782,K$11)+'СЕТ СН'!$F$12+СВЦЭМ!$D$10+'СЕТ СН'!$F$6-'СЕТ СН'!$F$22</f>
        <v>1070.36027795</v>
      </c>
      <c r="L20" s="36">
        <f>SUMIFS(СВЦЭМ!$C$39:$C$782,СВЦЭМ!$A$39:$A$782,$A20,СВЦЭМ!$B$39:$B$782,L$11)+'СЕТ СН'!$F$12+СВЦЭМ!$D$10+'СЕТ СН'!$F$6-'СЕТ СН'!$F$22</f>
        <v>1069.98090652</v>
      </c>
      <c r="M20" s="36">
        <f>SUMIFS(СВЦЭМ!$C$39:$C$782,СВЦЭМ!$A$39:$A$782,$A20,СВЦЭМ!$B$39:$B$782,M$11)+'СЕТ СН'!$F$12+СВЦЭМ!$D$10+'СЕТ СН'!$F$6-'СЕТ СН'!$F$22</f>
        <v>1083.30963028</v>
      </c>
      <c r="N20" s="36">
        <f>SUMIFS(СВЦЭМ!$C$39:$C$782,СВЦЭМ!$A$39:$A$782,$A20,СВЦЭМ!$B$39:$B$782,N$11)+'СЕТ СН'!$F$12+СВЦЭМ!$D$10+'СЕТ СН'!$F$6-'СЕТ СН'!$F$22</f>
        <v>1099.6981490000001</v>
      </c>
      <c r="O20" s="36">
        <f>SUMIFS(СВЦЭМ!$C$39:$C$782,СВЦЭМ!$A$39:$A$782,$A20,СВЦЭМ!$B$39:$B$782,O$11)+'СЕТ СН'!$F$12+СВЦЭМ!$D$10+'СЕТ СН'!$F$6-'СЕТ СН'!$F$22</f>
        <v>1135.4399483499999</v>
      </c>
      <c r="P20" s="36">
        <f>SUMIFS(СВЦЭМ!$C$39:$C$782,СВЦЭМ!$A$39:$A$782,$A20,СВЦЭМ!$B$39:$B$782,P$11)+'СЕТ СН'!$F$12+СВЦЭМ!$D$10+'СЕТ СН'!$F$6-'СЕТ СН'!$F$22</f>
        <v>1140.7487811999999</v>
      </c>
      <c r="Q20" s="36">
        <f>SUMIFS(СВЦЭМ!$C$39:$C$782,СВЦЭМ!$A$39:$A$782,$A20,СВЦЭМ!$B$39:$B$782,Q$11)+'СЕТ СН'!$F$12+СВЦЭМ!$D$10+'СЕТ СН'!$F$6-'СЕТ СН'!$F$22</f>
        <v>1144.0058222999999</v>
      </c>
      <c r="R20" s="36">
        <f>SUMIFS(СВЦЭМ!$C$39:$C$782,СВЦЭМ!$A$39:$A$782,$A20,СВЦЭМ!$B$39:$B$782,R$11)+'СЕТ СН'!$F$12+СВЦЭМ!$D$10+'СЕТ СН'!$F$6-'СЕТ СН'!$F$22</f>
        <v>1150.0117104799999</v>
      </c>
      <c r="S20" s="36">
        <f>SUMIFS(СВЦЭМ!$C$39:$C$782,СВЦЭМ!$A$39:$A$782,$A20,СВЦЭМ!$B$39:$B$782,S$11)+'СЕТ СН'!$F$12+СВЦЭМ!$D$10+'СЕТ СН'!$F$6-'СЕТ СН'!$F$22</f>
        <v>1134.6337622199999</v>
      </c>
      <c r="T20" s="36">
        <f>SUMIFS(СВЦЭМ!$C$39:$C$782,СВЦЭМ!$A$39:$A$782,$A20,СВЦЭМ!$B$39:$B$782,T$11)+'СЕТ СН'!$F$12+СВЦЭМ!$D$10+'СЕТ СН'!$F$6-'СЕТ СН'!$F$22</f>
        <v>1081.9880527</v>
      </c>
      <c r="U20" s="36">
        <f>SUMIFS(СВЦЭМ!$C$39:$C$782,СВЦЭМ!$A$39:$A$782,$A20,СВЦЭМ!$B$39:$B$782,U$11)+'СЕТ СН'!$F$12+СВЦЭМ!$D$10+'СЕТ СН'!$F$6-'СЕТ СН'!$F$22</f>
        <v>1044.87955055</v>
      </c>
      <c r="V20" s="36">
        <f>SUMIFS(СВЦЭМ!$C$39:$C$782,СВЦЭМ!$A$39:$A$782,$A20,СВЦЭМ!$B$39:$B$782,V$11)+'СЕТ СН'!$F$12+СВЦЭМ!$D$10+'СЕТ СН'!$F$6-'СЕТ СН'!$F$22</f>
        <v>1048.5177108299999</v>
      </c>
      <c r="W20" s="36">
        <f>SUMIFS(СВЦЭМ!$C$39:$C$782,СВЦЭМ!$A$39:$A$782,$A20,СВЦЭМ!$B$39:$B$782,W$11)+'СЕТ СН'!$F$12+СВЦЭМ!$D$10+'СЕТ СН'!$F$6-'СЕТ СН'!$F$22</f>
        <v>1067.5015237499999</v>
      </c>
      <c r="X20" s="36">
        <f>SUMIFS(СВЦЭМ!$C$39:$C$782,СВЦЭМ!$A$39:$A$782,$A20,СВЦЭМ!$B$39:$B$782,X$11)+'СЕТ СН'!$F$12+СВЦЭМ!$D$10+'СЕТ СН'!$F$6-'СЕТ СН'!$F$22</f>
        <v>1092.5848758</v>
      </c>
      <c r="Y20" s="36">
        <f>SUMIFS(СВЦЭМ!$C$39:$C$782,СВЦЭМ!$A$39:$A$782,$A20,СВЦЭМ!$B$39:$B$782,Y$11)+'СЕТ СН'!$F$12+СВЦЭМ!$D$10+'СЕТ СН'!$F$6-'СЕТ СН'!$F$22</f>
        <v>1109.8530243799999</v>
      </c>
    </row>
    <row r="21" spans="1:25" ht="15.75" x14ac:dyDescent="0.2">
      <c r="A21" s="35">
        <f t="shared" si="0"/>
        <v>44265</v>
      </c>
      <c r="B21" s="36">
        <f>SUMIFS(СВЦЭМ!$C$39:$C$782,СВЦЭМ!$A$39:$A$782,$A21,СВЦЭМ!$B$39:$B$782,B$11)+'СЕТ СН'!$F$12+СВЦЭМ!$D$10+'СЕТ СН'!$F$6-'СЕТ СН'!$F$22</f>
        <v>1118.2372512099998</v>
      </c>
      <c r="C21" s="36">
        <f>SUMIFS(СВЦЭМ!$C$39:$C$782,СВЦЭМ!$A$39:$A$782,$A21,СВЦЭМ!$B$39:$B$782,C$11)+'СЕТ СН'!$F$12+СВЦЭМ!$D$10+'СЕТ СН'!$F$6-'СЕТ СН'!$F$22</f>
        <v>1158.35457228</v>
      </c>
      <c r="D21" s="36">
        <f>SUMIFS(СВЦЭМ!$C$39:$C$782,СВЦЭМ!$A$39:$A$782,$A21,СВЦЭМ!$B$39:$B$782,D$11)+'СЕТ СН'!$F$12+СВЦЭМ!$D$10+'СЕТ СН'!$F$6-'СЕТ СН'!$F$22</f>
        <v>1210.96897156</v>
      </c>
      <c r="E21" s="36">
        <f>SUMIFS(СВЦЭМ!$C$39:$C$782,СВЦЭМ!$A$39:$A$782,$A21,СВЦЭМ!$B$39:$B$782,E$11)+'СЕТ СН'!$F$12+СВЦЭМ!$D$10+'СЕТ СН'!$F$6-'СЕТ СН'!$F$22</f>
        <v>1209.46517593</v>
      </c>
      <c r="F21" s="36">
        <f>SUMIFS(СВЦЭМ!$C$39:$C$782,СВЦЭМ!$A$39:$A$782,$A21,СВЦЭМ!$B$39:$B$782,F$11)+'СЕТ СН'!$F$12+СВЦЭМ!$D$10+'СЕТ СН'!$F$6-'СЕТ СН'!$F$22</f>
        <v>1214.2860216399999</v>
      </c>
      <c r="G21" s="36">
        <f>SUMIFS(СВЦЭМ!$C$39:$C$782,СВЦЭМ!$A$39:$A$782,$A21,СВЦЭМ!$B$39:$B$782,G$11)+'СЕТ СН'!$F$12+СВЦЭМ!$D$10+'СЕТ СН'!$F$6-'СЕТ СН'!$F$22</f>
        <v>1215.1278706399999</v>
      </c>
      <c r="H21" s="36">
        <f>SUMIFS(СВЦЭМ!$C$39:$C$782,СВЦЭМ!$A$39:$A$782,$A21,СВЦЭМ!$B$39:$B$782,H$11)+'СЕТ СН'!$F$12+СВЦЭМ!$D$10+'СЕТ СН'!$F$6-'СЕТ СН'!$F$22</f>
        <v>1190.1841527399999</v>
      </c>
      <c r="I21" s="36">
        <f>SUMIFS(СВЦЭМ!$C$39:$C$782,СВЦЭМ!$A$39:$A$782,$A21,СВЦЭМ!$B$39:$B$782,I$11)+'СЕТ СН'!$F$12+СВЦЭМ!$D$10+'СЕТ СН'!$F$6-'СЕТ СН'!$F$22</f>
        <v>1156.84548049</v>
      </c>
      <c r="J21" s="36">
        <f>SUMIFS(СВЦЭМ!$C$39:$C$782,СВЦЭМ!$A$39:$A$782,$A21,СВЦЭМ!$B$39:$B$782,J$11)+'СЕТ СН'!$F$12+СВЦЭМ!$D$10+'СЕТ СН'!$F$6-'СЕТ СН'!$F$22</f>
        <v>1120.80478324</v>
      </c>
      <c r="K21" s="36">
        <f>SUMIFS(СВЦЭМ!$C$39:$C$782,СВЦЭМ!$A$39:$A$782,$A21,СВЦЭМ!$B$39:$B$782,K$11)+'СЕТ СН'!$F$12+СВЦЭМ!$D$10+'СЕТ СН'!$F$6-'СЕТ СН'!$F$22</f>
        <v>1079.9042591</v>
      </c>
      <c r="L21" s="36">
        <f>SUMIFS(СВЦЭМ!$C$39:$C$782,СВЦЭМ!$A$39:$A$782,$A21,СВЦЭМ!$B$39:$B$782,L$11)+'СЕТ СН'!$F$12+СВЦЭМ!$D$10+'СЕТ СН'!$F$6-'СЕТ СН'!$F$22</f>
        <v>1071.5796525999999</v>
      </c>
      <c r="M21" s="36">
        <f>SUMIFS(СВЦЭМ!$C$39:$C$782,СВЦЭМ!$A$39:$A$782,$A21,СВЦЭМ!$B$39:$B$782,M$11)+'СЕТ СН'!$F$12+СВЦЭМ!$D$10+'СЕТ СН'!$F$6-'СЕТ СН'!$F$22</f>
        <v>1082.34415253</v>
      </c>
      <c r="N21" s="36">
        <f>SUMIFS(СВЦЭМ!$C$39:$C$782,СВЦЭМ!$A$39:$A$782,$A21,СВЦЭМ!$B$39:$B$782,N$11)+'СЕТ СН'!$F$12+СВЦЭМ!$D$10+'СЕТ СН'!$F$6-'СЕТ СН'!$F$22</f>
        <v>1086.63332842</v>
      </c>
      <c r="O21" s="36">
        <f>SUMIFS(СВЦЭМ!$C$39:$C$782,СВЦЭМ!$A$39:$A$782,$A21,СВЦЭМ!$B$39:$B$782,O$11)+'СЕТ СН'!$F$12+СВЦЭМ!$D$10+'СЕТ СН'!$F$6-'СЕТ СН'!$F$22</f>
        <v>1087.1113016500001</v>
      </c>
      <c r="P21" s="36">
        <f>SUMIFS(СВЦЭМ!$C$39:$C$782,СВЦЭМ!$A$39:$A$782,$A21,СВЦЭМ!$B$39:$B$782,P$11)+'СЕТ СН'!$F$12+СВЦЭМ!$D$10+'СЕТ СН'!$F$6-'СЕТ СН'!$F$22</f>
        <v>1132.2241274099999</v>
      </c>
      <c r="Q21" s="36">
        <f>SUMIFS(СВЦЭМ!$C$39:$C$782,СВЦЭМ!$A$39:$A$782,$A21,СВЦЭМ!$B$39:$B$782,Q$11)+'СЕТ СН'!$F$12+СВЦЭМ!$D$10+'СЕТ СН'!$F$6-'СЕТ СН'!$F$22</f>
        <v>1169.0460598699999</v>
      </c>
      <c r="R21" s="36">
        <f>SUMIFS(СВЦЭМ!$C$39:$C$782,СВЦЭМ!$A$39:$A$782,$A21,СВЦЭМ!$B$39:$B$782,R$11)+'СЕТ СН'!$F$12+СВЦЭМ!$D$10+'СЕТ СН'!$F$6-'СЕТ СН'!$F$22</f>
        <v>1165.6656048299999</v>
      </c>
      <c r="S21" s="36">
        <f>SUMIFS(СВЦЭМ!$C$39:$C$782,СВЦЭМ!$A$39:$A$782,$A21,СВЦЭМ!$B$39:$B$782,S$11)+'СЕТ СН'!$F$12+СВЦЭМ!$D$10+'СЕТ СН'!$F$6-'СЕТ СН'!$F$22</f>
        <v>1144.4321945099998</v>
      </c>
      <c r="T21" s="36">
        <f>SUMIFS(СВЦЭМ!$C$39:$C$782,СВЦЭМ!$A$39:$A$782,$A21,СВЦЭМ!$B$39:$B$782,T$11)+'СЕТ СН'!$F$12+СВЦЭМ!$D$10+'СЕТ СН'!$F$6-'СЕТ СН'!$F$22</f>
        <v>1076.7514876800001</v>
      </c>
      <c r="U21" s="36">
        <f>SUMIFS(СВЦЭМ!$C$39:$C$782,СВЦЭМ!$A$39:$A$782,$A21,СВЦЭМ!$B$39:$B$782,U$11)+'СЕТ СН'!$F$12+СВЦЭМ!$D$10+'СЕТ СН'!$F$6-'СЕТ СН'!$F$22</f>
        <v>1037.65156269</v>
      </c>
      <c r="V21" s="36">
        <f>SUMIFS(СВЦЭМ!$C$39:$C$782,СВЦЭМ!$A$39:$A$782,$A21,СВЦЭМ!$B$39:$B$782,V$11)+'СЕТ СН'!$F$12+СВЦЭМ!$D$10+'СЕТ СН'!$F$6-'СЕТ СН'!$F$22</f>
        <v>1037.6905665699999</v>
      </c>
      <c r="W21" s="36">
        <f>SUMIFS(СВЦЭМ!$C$39:$C$782,СВЦЭМ!$A$39:$A$782,$A21,СВЦЭМ!$B$39:$B$782,W$11)+'СЕТ СН'!$F$12+СВЦЭМ!$D$10+'СЕТ СН'!$F$6-'СЕТ СН'!$F$22</f>
        <v>1053.7583279099999</v>
      </c>
      <c r="X21" s="36">
        <f>SUMIFS(СВЦЭМ!$C$39:$C$782,СВЦЭМ!$A$39:$A$782,$A21,СВЦЭМ!$B$39:$B$782,X$11)+'СЕТ СН'!$F$12+СВЦЭМ!$D$10+'СЕТ СН'!$F$6-'СЕТ СН'!$F$22</f>
        <v>1076.2517972400001</v>
      </c>
      <c r="Y21" s="36">
        <f>SUMIFS(СВЦЭМ!$C$39:$C$782,СВЦЭМ!$A$39:$A$782,$A21,СВЦЭМ!$B$39:$B$782,Y$11)+'СЕТ СН'!$F$12+СВЦЭМ!$D$10+'СЕТ СН'!$F$6-'СЕТ СН'!$F$22</f>
        <v>1109.10290315</v>
      </c>
    </row>
    <row r="22" spans="1:25" ht="15.75" x14ac:dyDescent="0.2">
      <c r="A22" s="35">
        <f t="shared" si="0"/>
        <v>44266</v>
      </c>
      <c r="B22" s="36">
        <f>SUMIFS(СВЦЭМ!$C$39:$C$782,СВЦЭМ!$A$39:$A$782,$A22,СВЦЭМ!$B$39:$B$782,B$11)+'СЕТ СН'!$F$12+СВЦЭМ!$D$10+'СЕТ СН'!$F$6-'СЕТ СН'!$F$22</f>
        <v>1109.7805587199998</v>
      </c>
      <c r="C22" s="36">
        <f>SUMIFS(СВЦЭМ!$C$39:$C$782,СВЦЭМ!$A$39:$A$782,$A22,СВЦЭМ!$B$39:$B$782,C$11)+'СЕТ СН'!$F$12+СВЦЭМ!$D$10+'СЕТ СН'!$F$6-'СЕТ СН'!$F$22</f>
        <v>1152.9902117699999</v>
      </c>
      <c r="D22" s="36">
        <f>SUMIFS(СВЦЭМ!$C$39:$C$782,СВЦЭМ!$A$39:$A$782,$A22,СВЦЭМ!$B$39:$B$782,D$11)+'СЕТ СН'!$F$12+СВЦЭМ!$D$10+'СЕТ СН'!$F$6-'СЕТ СН'!$F$22</f>
        <v>1183.0997346199999</v>
      </c>
      <c r="E22" s="36">
        <f>SUMIFS(СВЦЭМ!$C$39:$C$782,СВЦЭМ!$A$39:$A$782,$A22,СВЦЭМ!$B$39:$B$782,E$11)+'СЕТ СН'!$F$12+СВЦЭМ!$D$10+'СЕТ СН'!$F$6-'СЕТ СН'!$F$22</f>
        <v>1184.6842027499999</v>
      </c>
      <c r="F22" s="36">
        <f>SUMIFS(СВЦЭМ!$C$39:$C$782,СВЦЭМ!$A$39:$A$782,$A22,СВЦЭМ!$B$39:$B$782,F$11)+'СЕТ СН'!$F$12+СВЦЭМ!$D$10+'СЕТ СН'!$F$6-'СЕТ СН'!$F$22</f>
        <v>1184.68041763</v>
      </c>
      <c r="G22" s="36">
        <f>SUMIFS(СВЦЭМ!$C$39:$C$782,СВЦЭМ!$A$39:$A$782,$A22,СВЦЭМ!$B$39:$B$782,G$11)+'СЕТ СН'!$F$12+СВЦЭМ!$D$10+'СЕТ СН'!$F$6-'СЕТ СН'!$F$22</f>
        <v>1197.49206252</v>
      </c>
      <c r="H22" s="36">
        <f>SUMIFS(СВЦЭМ!$C$39:$C$782,СВЦЭМ!$A$39:$A$782,$A22,СВЦЭМ!$B$39:$B$782,H$11)+'СЕТ СН'!$F$12+СВЦЭМ!$D$10+'СЕТ СН'!$F$6-'СЕТ СН'!$F$22</f>
        <v>1201.9409802999999</v>
      </c>
      <c r="I22" s="36">
        <f>SUMIFS(СВЦЭМ!$C$39:$C$782,СВЦЭМ!$A$39:$A$782,$A22,СВЦЭМ!$B$39:$B$782,I$11)+'СЕТ СН'!$F$12+СВЦЭМ!$D$10+'СЕТ СН'!$F$6-'СЕТ СН'!$F$22</f>
        <v>1139.2330842399999</v>
      </c>
      <c r="J22" s="36">
        <f>SUMIFS(СВЦЭМ!$C$39:$C$782,СВЦЭМ!$A$39:$A$782,$A22,СВЦЭМ!$B$39:$B$782,J$11)+'СЕТ СН'!$F$12+СВЦЭМ!$D$10+'СЕТ СН'!$F$6-'СЕТ СН'!$F$22</f>
        <v>1087.9008589</v>
      </c>
      <c r="K22" s="36">
        <f>SUMIFS(СВЦЭМ!$C$39:$C$782,СВЦЭМ!$A$39:$A$782,$A22,СВЦЭМ!$B$39:$B$782,K$11)+'СЕТ СН'!$F$12+СВЦЭМ!$D$10+'СЕТ СН'!$F$6-'СЕТ СН'!$F$22</f>
        <v>1062.2682197199999</v>
      </c>
      <c r="L22" s="36">
        <f>SUMIFS(СВЦЭМ!$C$39:$C$782,СВЦЭМ!$A$39:$A$782,$A22,СВЦЭМ!$B$39:$B$782,L$11)+'СЕТ СН'!$F$12+СВЦЭМ!$D$10+'СЕТ СН'!$F$6-'СЕТ СН'!$F$22</f>
        <v>1057.4878360800001</v>
      </c>
      <c r="M22" s="36">
        <f>SUMIFS(СВЦЭМ!$C$39:$C$782,СВЦЭМ!$A$39:$A$782,$A22,СВЦЭМ!$B$39:$B$782,M$11)+'СЕТ СН'!$F$12+СВЦЭМ!$D$10+'СЕТ СН'!$F$6-'СЕТ СН'!$F$22</f>
        <v>1062.9277642899999</v>
      </c>
      <c r="N22" s="36">
        <f>SUMIFS(СВЦЭМ!$C$39:$C$782,СВЦЭМ!$A$39:$A$782,$A22,СВЦЭМ!$B$39:$B$782,N$11)+'СЕТ СН'!$F$12+СВЦЭМ!$D$10+'СЕТ СН'!$F$6-'СЕТ СН'!$F$22</f>
        <v>1079.90608662</v>
      </c>
      <c r="O22" s="36">
        <f>SUMIFS(СВЦЭМ!$C$39:$C$782,СВЦЭМ!$A$39:$A$782,$A22,СВЦЭМ!$B$39:$B$782,O$11)+'СЕТ СН'!$F$12+СВЦЭМ!$D$10+'СЕТ СН'!$F$6-'СЕТ СН'!$F$22</f>
        <v>1113.3120034699998</v>
      </c>
      <c r="P22" s="36">
        <f>SUMIFS(СВЦЭМ!$C$39:$C$782,СВЦЭМ!$A$39:$A$782,$A22,СВЦЭМ!$B$39:$B$782,P$11)+'СЕТ СН'!$F$12+СВЦЭМ!$D$10+'СЕТ СН'!$F$6-'СЕТ СН'!$F$22</f>
        <v>1138.5818826499999</v>
      </c>
      <c r="Q22" s="36">
        <f>SUMIFS(СВЦЭМ!$C$39:$C$782,СВЦЭМ!$A$39:$A$782,$A22,СВЦЭМ!$B$39:$B$782,Q$11)+'СЕТ СН'!$F$12+СВЦЭМ!$D$10+'СЕТ СН'!$F$6-'СЕТ СН'!$F$22</f>
        <v>1183.2936254899998</v>
      </c>
      <c r="R22" s="36">
        <f>SUMIFS(СВЦЭМ!$C$39:$C$782,СВЦЭМ!$A$39:$A$782,$A22,СВЦЭМ!$B$39:$B$782,R$11)+'СЕТ СН'!$F$12+СВЦЭМ!$D$10+'СЕТ СН'!$F$6-'СЕТ СН'!$F$22</f>
        <v>1169.2086433699999</v>
      </c>
      <c r="S22" s="36">
        <f>SUMIFS(СВЦЭМ!$C$39:$C$782,СВЦЭМ!$A$39:$A$782,$A22,СВЦЭМ!$B$39:$B$782,S$11)+'СЕТ СН'!$F$12+СВЦЭМ!$D$10+'СЕТ СН'!$F$6-'СЕТ СН'!$F$22</f>
        <v>1120.50779347</v>
      </c>
      <c r="T22" s="36">
        <f>SUMIFS(СВЦЭМ!$C$39:$C$782,СВЦЭМ!$A$39:$A$782,$A22,СВЦЭМ!$B$39:$B$782,T$11)+'СЕТ СН'!$F$12+СВЦЭМ!$D$10+'СЕТ СН'!$F$6-'СЕТ СН'!$F$22</f>
        <v>1036.82855298</v>
      </c>
      <c r="U22" s="36">
        <f>SUMIFS(СВЦЭМ!$C$39:$C$782,СВЦЭМ!$A$39:$A$782,$A22,СВЦЭМ!$B$39:$B$782,U$11)+'СЕТ СН'!$F$12+СВЦЭМ!$D$10+'СЕТ СН'!$F$6-'СЕТ СН'!$F$22</f>
        <v>1006.9881337200001</v>
      </c>
      <c r="V22" s="36">
        <f>SUMIFS(СВЦЭМ!$C$39:$C$782,СВЦЭМ!$A$39:$A$782,$A22,СВЦЭМ!$B$39:$B$782,V$11)+'СЕТ СН'!$F$12+СВЦЭМ!$D$10+'СЕТ СН'!$F$6-'СЕТ СН'!$F$22</f>
        <v>1020.37177249</v>
      </c>
      <c r="W22" s="36">
        <f>SUMIFS(СВЦЭМ!$C$39:$C$782,СВЦЭМ!$A$39:$A$782,$A22,СВЦЭМ!$B$39:$B$782,W$11)+'СЕТ СН'!$F$12+СВЦЭМ!$D$10+'СЕТ СН'!$F$6-'СЕТ СН'!$F$22</f>
        <v>1034.9997151299999</v>
      </c>
      <c r="X22" s="36">
        <f>SUMIFS(СВЦЭМ!$C$39:$C$782,СВЦЭМ!$A$39:$A$782,$A22,СВЦЭМ!$B$39:$B$782,X$11)+'СЕТ СН'!$F$12+СВЦЭМ!$D$10+'СЕТ СН'!$F$6-'СЕТ СН'!$F$22</f>
        <v>1052.7845262599999</v>
      </c>
      <c r="Y22" s="36">
        <f>SUMIFS(СВЦЭМ!$C$39:$C$782,СВЦЭМ!$A$39:$A$782,$A22,СВЦЭМ!$B$39:$B$782,Y$11)+'СЕТ СН'!$F$12+СВЦЭМ!$D$10+'СЕТ СН'!$F$6-'СЕТ СН'!$F$22</f>
        <v>1059.7496038100001</v>
      </c>
    </row>
    <row r="23" spans="1:25" ht="15.75" x14ac:dyDescent="0.2">
      <c r="A23" s="35">
        <f t="shared" si="0"/>
        <v>44267</v>
      </c>
      <c r="B23" s="36">
        <f>SUMIFS(СВЦЭМ!$C$39:$C$782,СВЦЭМ!$A$39:$A$782,$A23,СВЦЭМ!$B$39:$B$782,B$11)+'СЕТ СН'!$F$12+СВЦЭМ!$D$10+'СЕТ СН'!$F$6-'СЕТ СН'!$F$22</f>
        <v>1110.2966589199998</v>
      </c>
      <c r="C23" s="36">
        <f>SUMIFS(СВЦЭМ!$C$39:$C$782,СВЦЭМ!$A$39:$A$782,$A23,СВЦЭМ!$B$39:$B$782,C$11)+'СЕТ СН'!$F$12+СВЦЭМ!$D$10+'СЕТ СН'!$F$6-'СЕТ СН'!$F$22</f>
        <v>1183.5732906799999</v>
      </c>
      <c r="D23" s="36">
        <f>SUMIFS(СВЦЭМ!$C$39:$C$782,СВЦЭМ!$A$39:$A$782,$A23,СВЦЭМ!$B$39:$B$782,D$11)+'СЕТ СН'!$F$12+СВЦЭМ!$D$10+'СЕТ СН'!$F$6-'СЕТ СН'!$F$22</f>
        <v>1190.9887338699998</v>
      </c>
      <c r="E23" s="36">
        <f>SUMIFS(СВЦЭМ!$C$39:$C$782,СВЦЭМ!$A$39:$A$782,$A23,СВЦЭМ!$B$39:$B$782,E$11)+'СЕТ СН'!$F$12+СВЦЭМ!$D$10+'СЕТ СН'!$F$6-'СЕТ СН'!$F$22</f>
        <v>1189.2285992699999</v>
      </c>
      <c r="F23" s="36">
        <f>SUMIFS(СВЦЭМ!$C$39:$C$782,СВЦЭМ!$A$39:$A$782,$A23,СВЦЭМ!$B$39:$B$782,F$11)+'СЕТ СН'!$F$12+СВЦЭМ!$D$10+'СЕТ СН'!$F$6-'СЕТ СН'!$F$22</f>
        <v>1188.2814616799999</v>
      </c>
      <c r="G23" s="36">
        <f>SUMIFS(СВЦЭМ!$C$39:$C$782,СВЦЭМ!$A$39:$A$782,$A23,СВЦЭМ!$B$39:$B$782,G$11)+'СЕТ СН'!$F$12+СВЦЭМ!$D$10+'СЕТ СН'!$F$6-'СЕТ СН'!$F$22</f>
        <v>1192.1128097799999</v>
      </c>
      <c r="H23" s="36">
        <f>SUMIFS(СВЦЭМ!$C$39:$C$782,СВЦЭМ!$A$39:$A$782,$A23,СВЦЭМ!$B$39:$B$782,H$11)+'СЕТ СН'!$F$12+СВЦЭМ!$D$10+'СЕТ СН'!$F$6-'СЕТ СН'!$F$22</f>
        <v>1189.9005792099999</v>
      </c>
      <c r="I23" s="36">
        <f>SUMIFS(СВЦЭМ!$C$39:$C$782,СВЦЭМ!$A$39:$A$782,$A23,СВЦЭМ!$B$39:$B$782,I$11)+'СЕТ СН'!$F$12+СВЦЭМ!$D$10+'СЕТ СН'!$F$6-'СЕТ СН'!$F$22</f>
        <v>1123.7804577899999</v>
      </c>
      <c r="J23" s="36">
        <f>SUMIFS(СВЦЭМ!$C$39:$C$782,СВЦЭМ!$A$39:$A$782,$A23,СВЦЭМ!$B$39:$B$782,J$11)+'СЕТ СН'!$F$12+СВЦЭМ!$D$10+'СЕТ СН'!$F$6-'СЕТ СН'!$F$22</f>
        <v>1069.62523442</v>
      </c>
      <c r="K23" s="36">
        <f>SUMIFS(СВЦЭМ!$C$39:$C$782,СВЦЭМ!$A$39:$A$782,$A23,СВЦЭМ!$B$39:$B$782,K$11)+'СЕТ СН'!$F$12+СВЦЭМ!$D$10+'СЕТ СН'!$F$6-'СЕТ СН'!$F$22</f>
        <v>1030.95156486</v>
      </c>
      <c r="L23" s="36">
        <f>SUMIFS(СВЦЭМ!$C$39:$C$782,СВЦЭМ!$A$39:$A$782,$A23,СВЦЭМ!$B$39:$B$782,L$11)+'СЕТ СН'!$F$12+СВЦЭМ!$D$10+'СЕТ СН'!$F$6-'СЕТ СН'!$F$22</f>
        <v>1032.286321</v>
      </c>
      <c r="M23" s="36">
        <f>SUMIFS(СВЦЭМ!$C$39:$C$782,СВЦЭМ!$A$39:$A$782,$A23,СВЦЭМ!$B$39:$B$782,M$11)+'СЕТ СН'!$F$12+СВЦЭМ!$D$10+'СЕТ СН'!$F$6-'СЕТ СН'!$F$22</f>
        <v>1038.28057704</v>
      </c>
      <c r="N23" s="36">
        <f>SUMIFS(СВЦЭМ!$C$39:$C$782,СВЦЭМ!$A$39:$A$782,$A23,СВЦЭМ!$B$39:$B$782,N$11)+'СЕТ СН'!$F$12+СВЦЭМ!$D$10+'СЕТ СН'!$F$6-'СЕТ СН'!$F$22</f>
        <v>1043.9769454099999</v>
      </c>
      <c r="O23" s="36">
        <f>SUMIFS(СВЦЭМ!$C$39:$C$782,СВЦЭМ!$A$39:$A$782,$A23,СВЦЭМ!$B$39:$B$782,O$11)+'СЕТ СН'!$F$12+СВЦЭМ!$D$10+'СЕТ СН'!$F$6-'СЕТ СН'!$F$22</f>
        <v>1059.9902527699999</v>
      </c>
      <c r="P23" s="36">
        <f>SUMIFS(СВЦЭМ!$C$39:$C$782,СВЦЭМ!$A$39:$A$782,$A23,СВЦЭМ!$B$39:$B$782,P$11)+'СЕТ СН'!$F$12+СВЦЭМ!$D$10+'СЕТ СН'!$F$6-'СЕТ СН'!$F$22</f>
        <v>1110.69535989</v>
      </c>
      <c r="Q23" s="36">
        <f>SUMIFS(СВЦЭМ!$C$39:$C$782,СВЦЭМ!$A$39:$A$782,$A23,СВЦЭМ!$B$39:$B$782,Q$11)+'СЕТ СН'!$F$12+СВЦЭМ!$D$10+'СЕТ СН'!$F$6-'СЕТ СН'!$F$22</f>
        <v>1157.9176041399999</v>
      </c>
      <c r="R23" s="36">
        <f>SUMIFS(СВЦЭМ!$C$39:$C$782,СВЦЭМ!$A$39:$A$782,$A23,СВЦЭМ!$B$39:$B$782,R$11)+'СЕТ СН'!$F$12+СВЦЭМ!$D$10+'СЕТ СН'!$F$6-'СЕТ СН'!$F$22</f>
        <v>1159.2036438499999</v>
      </c>
      <c r="S23" s="36">
        <f>SUMIFS(СВЦЭМ!$C$39:$C$782,СВЦЭМ!$A$39:$A$782,$A23,СВЦЭМ!$B$39:$B$782,S$11)+'СЕТ СН'!$F$12+СВЦЭМ!$D$10+'СЕТ СН'!$F$6-'СЕТ СН'!$F$22</f>
        <v>1118.251458</v>
      </c>
      <c r="T23" s="36">
        <f>SUMIFS(СВЦЭМ!$C$39:$C$782,СВЦЭМ!$A$39:$A$782,$A23,СВЦЭМ!$B$39:$B$782,T$11)+'СЕТ СН'!$F$12+СВЦЭМ!$D$10+'СЕТ СН'!$F$6-'СЕТ СН'!$F$22</f>
        <v>1046.3813987999999</v>
      </c>
      <c r="U23" s="36">
        <f>SUMIFS(СВЦЭМ!$C$39:$C$782,СВЦЭМ!$A$39:$A$782,$A23,СВЦЭМ!$B$39:$B$782,U$11)+'СЕТ СН'!$F$12+СВЦЭМ!$D$10+'СЕТ СН'!$F$6-'СЕТ СН'!$F$22</f>
        <v>1020.89064174</v>
      </c>
      <c r="V23" s="36">
        <f>SUMIFS(СВЦЭМ!$C$39:$C$782,СВЦЭМ!$A$39:$A$782,$A23,СВЦЭМ!$B$39:$B$782,V$11)+'СЕТ СН'!$F$12+СВЦЭМ!$D$10+'СЕТ СН'!$F$6-'СЕТ СН'!$F$22</f>
        <v>1025.02454089</v>
      </c>
      <c r="W23" s="36">
        <f>SUMIFS(СВЦЭМ!$C$39:$C$782,СВЦЭМ!$A$39:$A$782,$A23,СВЦЭМ!$B$39:$B$782,W$11)+'СЕТ СН'!$F$12+СВЦЭМ!$D$10+'СЕТ СН'!$F$6-'СЕТ СН'!$F$22</f>
        <v>1037.1602550299999</v>
      </c>
      <c r="X23" s="36">
        <f>SUMIFS(СВЦЭМ!$C$39:$C$782,СВЦЭМ!$A$39:$A$782,$A23,СВЦЭМ!$B$39:$B$782,X$11)+'СЕТ СН'!$F$12+СВЦЭМ!$D$10+'СЕТ СН'!$F$6-'СЕТ СН'!$F$22</f>
        <v>1054.5274268599999</v>
      </c>
      <c r="Y23" s="36">
        <f>SUMIFS(СВЦЭМ!$C$39:$C$782,СВЦЭМ!$A$39:$A$782,$A23,СВЦЭМ!$B$39:$B$782,Y$11)+'СЕТ СН'!$F$12+СВЦЭМ!$D$10+'СЕТ СН'!$F$6-'СЕТ СН'!$F$22</f>
        <v>1070.6309134599999</v>
      </c>
    </row>
    <row r="24" spans="1:25" ht="15.75" x14ac:dyDescent="0.2">
      <c r="A24" s="35">
        <f t="shared" si="0"/>
        <v>44268</v>
      </c>
      <c r="B24" s="36">
        <f>SUMIFS(СВЦЭМ!$C$39:$C$782,СВЦЭМ!$A$39:$A$782,$A24,СВЦЭМ!$B$39:$B$782,B$11)+'СЕТ СН'!$F$12+СВЦЭМ!$D$10+'СЕТ СН'!$F$6-'СЕТ СН'!$F$22</f>
        <v>1188.2156668999999</v>
      </c>
      <c r="C24" s="36">
        <f>SUMIFS(СВЦЭМ!$C$39:$C$782,СВЦЭМ!$A$39:$A$782,$A24,СВЦЭМ!$B$39:$B$782,C$11)+'СЕТ СН'!$F$12+СВЦЭМ!$D$10+'СЕТ СН'!$F$6-'СЕТ СН'!$F$22</f>
        <v>1216.36854447</v>
      </c>
      <c r="D24" s="36">
        <f>SUMIFS(СВЦЭМ!$C$39:$C$782,СВЦЭМ!$A$39:$A$782,$A24,СВЦЭМ!$B$39:$B$782,D$11)+'СЕТ СН'!$F$12+СВЦЭМ!$D$10+'СЕТ СН'!$F$6-'СЕТ СН'!$F$22</f>
        <v>1190.7206828599999</v>
      </c>
      <c r="E24" s="36">
        <f>SUMIFS(СВЦЭМ!$C$39:$C$782,СВЦЭМ!$A$39:$A$782,$A24,СВЦЭМ!$B$39:$B$782,E$11)+'СЕТ СН'!$F$12+СВЦЭМ!$D$10+'СЕТ СН'!$F$6-'СЕТ СН'!$F$22</f>
        <v>1187.3174106499998</v>
      </c>
      <c r="F24" s="36">
        <f>SUMIFS(СВЦЭМ!$C$39:$C$782,СВЦЭМ!$A$39:$A$782,$A24,СВЦЭМ!$B$39:$B$782,F$11)+'СЕТ СН'!$F$12+СВЦЭМ!$D$10+'СЕТ СН'!$F$6-'СЕТ СН'!$F$22</f>
        <v>1189.4063213899999</v>
      </c>
      <c r="G24" s="36">
        <f>SUMIFS(СВЦЭМ!$C$39:$C$782,СВЦЭМ!$A$39:$A$782,$A24,СВЦЭМ!$B$39:$B$782,G$11)+'СЕТ СН'!$F$12+СВЦЭМ!$D$10+'СЕТ СН'!$F$6-'СЕТ СН'!$F$22</f>
        <v>1195.0552215799999</v>
      </c>
      <c r="H24" s="36">
        <f>SUMIFS(СВЦЭМ!$C$39:$C$782,СВЦЭМ!$A$39:$A$782,$A24,СВЦЭМ!$B$39:$B$782,H$11)+'СЕТ СН'!$F$12+СВЦЭМ!$D$10+'СЕТ СН'!$F$6-'СЕТ СН'!$F$22</f>
        <v>1204.3651145399999</v>
      </c>
      <c r="I24" s="36">
        <f>SUMIFS(СВЦЭМ!$C$39:$C$782,СВЦЭМ!$A$39:$A$782,$A24,СВЦЭМ!$B$39:$B$782,I$11)+'СЕТ СН'!$F$12+СВЦЭМ!$D$10+'СЕТ СН'!$F$6-'СЕТ СН'!$F$22</f>
        <v>1181.9007372999999</v>
      </c>
      <c r="J24" s="36">
        <f>SUMIFS(СВЦЭМ!$C$39:$C$782,СВЦЭМ!$A$39:$A$782,$A24,СВЦЭМ!$B$39:$B$782,J$11)+'СЕТ СН'!$F$12+СВЦЭМ!$D$10+'СЕТ СН'!$F$6-'СЕТ СН'!$F$22</f>
        <v>1109.2431643399998</v>
      </c>
      <c r="K24" s="36">
        <f>SUMIFS(СВЦЭМ!$C$39:$C$782,СВЦЭМ!$A$39:$A$782,$A24,СВЦЭМ!$B$39:$B$782,K$11)+'СЕТ СН'!$F$12+СВЦЭМ!$D$10+'СЕТ СН'!$F$6-'СЕТ СН'!$F$22</f>
        <v>1066.86912439</v>
      </c>
      <c r="L24" s="36">
        <f>SUMIFS(СВЦЭМ!$C$39:$C$782,СВЦЭМ!$A$39:$A$782,$A24,СВЦЭМ!$B$39:$B$782,L$11)+'СЕТ СН'!$F$12+СВЦЭМ!$D$10+'СЕТ СН'!$F$6-'СЕТ СН'!$F$22</f>
        <v>1066.52441155</v>
      </c>
      <c r="M24" s="36">
        <f>SUMIFS(СВЦЭМ!$C$39:$C$782,СВЦЭМ!$A$39:$A$782,$A24,СВЦЭМ!$B$39:$B$782,M$11)+'СЕТ СН'!$F$12+СВЦЭМ!$D$10+'СЕТ СН'!$F$6-'СЕТ СН'!$F$22</f>
        <v>1071.82964341</v>
      </c>
      <c r="N24" s="36">
        <f>SUMIFS(СВЦЭМ!$C$39:$C$782,СВЦЭМ!$A$39:$A$782,$A24,СВЦЭМ!$B$39:$B$782,N$11)+'СЕТ СН'!$F$12+СВЦЭМ!$D$10+'СЕТ СН'!$F$6-'СЕТ СН'!$F$22</f>
        <v>1090.73258326</v>
      </c>
      <c r="O24" s="36">
        <f>SUMIFS(СВЦЭМ!$C$39:$C$782,СВЦЭМ!$A$39:$A$782,$A24,СВЦЭМ!$B$39:$B$782,O$11)+'СЕТ СН'!$F$12+СВЦЭМ!$D$10+'СЕТ СН'!$F$6-'СЕТ СН'!$F$22</f>
        <v>1130.10446338</v>
      </c>
      <c r="P24" s="36">
        <f>SUMIFS(СВЦЭМ!$C$39:$C$782,СВЦЭМ!$A$39:$A$782,$A24,СВЦЭМ!$B$39:$B$782,P$11)+'СЕТ СН'!$F$12+СВЦЭМ!$D$10+'СЕТ СН'!$F$6-'СЕТ СН'!$F$22</f>
        <v>1173.6780587399999</v>
      </c>
      <c r="Q24" s="36">
        <f>SUMIFS(СВЦЭМ!$C$39:$C$782,СВЦЭМ!$A$39:$A$782,$A24,СВЦЭМ!$B$39:$B$782,Q$11)+'СЕТ СН'!$F$12+СВЦЭМ!$D$10+'СЕТ СН'!$F$6-'СЕТ СН'!$F$22</f>
        <v>1147.2155468399999</v>
      </c>
      <c r="R24" s="36">
        <f>SUMIFS(СВЦЭМ!$C$39:$C$782,СВЦЭМ!$A$39:$A$782,$A24,СВЦЭМ!$B$39:$B$782,R$11)+'СЕТ СН'!$F$12+СВЦЭМ!$D$10+'СЕТ СН'!$F$6-'СЕТ СН'!$F$22</f>
        <v>1119.3303319899999</v>
      </c>
      <c r="S24" s="36">
        <f>SUMIFS(СВЦЭМ!$C$39:$C$782,СВЦЭМ!$A$39:$A$782,$A24,СВЦЭМ!$B$39:$B$782,S$11)+'СЕТ СН'!$F$12+СВЦЭМ!$D$10+'СЕТ СН'!$F$6-'СЕТ СН'!$F$22</f>
        <v>1077.9948863</v>
      </c>
      <c r="T24" s="36">
        <f>SUMIFS(СВЦЭМ!$C$39:$C$782,СВЦЭМ!$A$39:$A$782,$A24,СВЦЭМ!$B$39:$B$782,T$11)+'СЕТ СН'!$F$12+СВЦЭМ!$D$10+'СЕТ СН'!$F$6-'СЕТ СН'!$F$22</f>
        <v>1015.70164845</v>
      </c>
      <c r="U24" s="36">
        <f>SUMIFS(СВЦЭМ!$C$39:$C$782,СВЦЭМ!$A$39:$A$782,$A24,СВЦЭМ!$B$39:$B$782,U$11)+'СЕТ СН'!$F$12+СВЦЭМ!$D$10+'СЕТ СН'!$F$6-'СЕТ СН'!$F$22</f>
        <v>984.77108242000008</v>
      </c>
      <c r="V24" s="36">
        <f>SUMIFS(СВЦЭМ!$C$39:$C$782,СВЦЭМ!$A$39:$A$782,$A24,СВЦЭМ!$B$39:$B$782,V$11)+'СЕТ СН'!$F$12+СВЦЭМ!$D$10+'СЕТ СН'!$F$6-'СЕТ СН'!$F$22</f>
        <v>988.19610745</v>
      </c>
      <c r="W24" s="36">
        <f>SUMIFS(СВЦЭМ!$C$39:$C$782,СВЦЭМ!$A$39:$A$782,$A24,СВЦЭМ!$B$39:$B$782,W$11)+'СЕТ СН'!$F$12+СВЦЭМ!$D$10+'СЕТ СН'!$F$6-'СЕТ СН'!$F$22</f>
        <v>998.92583806000005</v>
      </c>
      <c r="X24" s="36">
        <f>SUMIFS(СВЦЭМ!$C$39:$C$782,СВЦЭМ!$A$39:$A$782,$A24,СВЦЭМ!$B$39:$B$782,X$11)+'СЕТ СН'!$F$12+СВЦЭМ!$D$10+'СЕТ СН'!$F$6-'СЕТ СН'!$F$22</f>
        <v>1014.46970105</v>
      </c>
      <c r="Y24" s="36">
        <f>SUMIFS(СВЦЭМ!$C$39:$C$782,СВЦЭМ!$A$39:$A$782,$A24,СВЦЭМ!$B$39:$B$782,Y$11)+'СЕТ СН'!$F$12+СВЦЭМ!$D$10+'СЕТ СН'!$F$6-'СЕТ СН'!$F$22</f>
        <v>1042.2178336100001</v>
      </c>
    </row>
    <row r="25" spans="1:25" ht="15.75" x14ac:dyDescent="0.2">
      <c r="A25" s="35">
        <f t="shared" si="0"/>
        <v>44269</v>
      </c>
      <c r="B25" s="36">
        <f>SUMIFS(СВЦЭМ!$C$39:$C$782,СВЦЭМ!$A$39:$A$782,$A25,СВЦЭМ!$B$39:$B$782,B$11)+'СЕТ СН'!$F$12+СВЦЭМ!$D$10+'СЕТ СН'!$F$6-'СЕТ СН'!$F$22</f>
        <v>1094.02861654</v>
      </c>
      <c r="C25" s="36">
        <f>SUMIFS(СВЦЭМ!$C$39:$C$782,СВЦЭМ!$A$39:$A$782,$A25,СВЦЭМ!$B$39:$B$782,C$11)+'СЕТ СН'!$F$12+СВЦЭМ!$D$10+'СЕТ СН'!$F$6-'СЕТ СН'!$F$22</f>
        <v>1134.12277384</v>
      </c>
      <c r="D25" s="36">
        <f>SUMIFS(СВЦЭМ!$C$39:$C$782,СВЦЭМ!$A$39:$A$782,$A25,СВЦЭМ!$B$39:$B$782,D$11)+'СЕТ СН'!$F$12+СВЦЭМ!$D$10+'СЕТ СН'!$F$6-'СЕТ СН'!$F$22</f>
        <v>1163.76275317</v>
      </c>
      <c r="E25" s="36">
        <f>SUMIFS(СВЦЭМ!$C$39:$C$782,СВЦЭМ!$A$39:$A$782,$A25,СВЦЭМ!$B$39:$B$782,E$11)+'СЕТ СН'!$F$12+СВЦЭМ!$D$10+'СЕТ СН'!$F$6-'СЕТ СН'!$F$22</f>
        <v>1180.6665419599999</v>
      </c>
      <c r="F25" s="36">
        <f>SUMIFS(СВЦЭМ!$C$39:$C$782,СВЦЭМ!$A$39:$A$782,$A25,СВЦЭМ!$B$39:$B$782,F$11)+'СЕТ СН'!$F$12+СВЦЭМ!$D$10+'СЕТ СН'!$F$6-'СЕТ СН'!$F$22</f>
        <v>1182.2728140299998</v>
      </c>
      <c r="G25" s="36">
        <f>SUMIFS(СВЦЭМ!$C$39:$C$782,СВЦЭМ!$A$39:$A$782,$A25,СВЦЭМ!$B$39:$B$782,G$11)+'СЕТ СН'!$F$12+СВЦЭМ!$D$10+'СЕТ СН'!$F$6-'СЕТ СН'!$F$22</f>
        <v>1180.7540901699999</v>
      </c>
      <c r="H25" s="36">
        <f>SUMIFS(СВЦЭМ!$C$39:$C$782,СВЦЭМ!$A$39:$A$782,$A25,СВЦЭМ!$B$39:$B$782,H$11)+'СЕТ СН'!$F$12+СВЦЭМ!$D$10+'СЕТ СН'!$F$6-'СЕТ СН'!$F$22</f>
        <v>1189.39735374</v>
      </c>
      <c r="I25" s="36">
        <f>SUMIFS(СВЦЭМ!$C$39:$C$782,СВЦЭМ!$A$39:$A$782,$A25,СВЦЭМ!$B$39:$B$782,I$11)+'СЕТ СН'!$F$12+СВЦЭМ!$D$10+'СЕТ СН'!$F$6-'СЕТ СН'!$F$22</f>
        <v>1159.6503185899999</v>
      </c>
      <c r="J25" s="36">
        <f>SUMIFS(СВЦЭМ!$C$39:$C$782,СВЦЭМ!$A$39:$A$782,$A25,СВЦЭМ!$B$39:$B$782,J$11)+'СЕТ СН'!$F$12+СВЦЭМ!$D$10+'СЕТ СН'!$F$6-'СЕТ СН'!$F$22</f>
        <v>1085.1977058299999</v>
      </c>
      <c r="K25" s="36">
        <f>SUMIFS(СВЦЭМ!$C$39:$C$782,СВЦЭМ!$A$39:$A$782,$A25,СВЦЭМ!$B$39:$B$782,K$11)+'СЕТ СН'!$F$12+СВЦЭМ!$D$10+'СЕТ СН'!$F$6-'СЕТ СН'!$F$22</f>
        <v>1053.64534546</v>
      </c>
      <c r="L25" s="36">
        <f>SUMIFS(СВЦЭМ!$C$39:$C$782,СВЦЭМ!$A$39:$A$782,$A25,СВЦЭМ!$B$39:$B$782,L$11)+'СЕТ СН'!$F$12+СВЦЭМ!$D$10+'СЕТ СН'!$F$6-'СЕТ СН'!$F$22</f>
        <v>1030.2901302299999</v>
      </c>
      <c r="M25" s="36">
        <f>SUMIFS(СВЦЭМ!$C$39:$C$782,СВЦЭМ!$A$39:$A$782,$A25,СВЦЭМ!$B$39:$B$782,M$11)+'СЕТ СН'!$F$12+СВЦЭМ!$D$10+'СЕТ СН'!$F$6-'СЕТ СН'!$F$22</f>
        <v>1040.70736644</v>
      </c>
      <c r="N25" s="36">
        <f>SUMIFS(СВЦЭМ!$C$39:$C$782,СВЦЭМ!$A$39:$A$782,$A25,СВЦЭМ!$B$39:$B$782,N$11)+'СЕТ СН'!$F$12+СВЦЭМ!$D$10+'СЕТ СН'!$F$6-'СЕТ СН'!$F$22</f>
        <v>1058.27318057</v>
      </c>
      <c r="O25" s="36">
        <f>SUMIFS(СВЦЭМ!$C$39:$C$782,СВЦЭМ!$A$39:$A$782,$A25,СВЦЭМ!$B$39:$B$782,O$11)+'СЕТ СН'!$F$12+СВЦЭМ!$D$10+'СЕТ СН'!$F$6-'СЕТ СН'!$F$22</f>
        <v>1100.0895984399999</v>
      </c>
      <c r="P25" s="36">
        <f>SUMIFS(СВЦЭМ!$C$39:$C$782,СВЦЭМ!$A$39:$A$782,$A25,СВЦЭМ!$B$39:$B$782,P$11)+'СЕТ СН'!$F$12+СВЦЭМ!$D$10+'СЕТ СН'!$F$6-'СЕТ СН'!$F$22</f>
        <v>1141.0487534599999</v>
      </c>
      <c r="Q25" s="36">
        <f>SUMIFS(СВЦЭМ!$C$39:$C$782,СВЦЭМ!$A$39:$A$782,$A25,СВЦЭМ!$B$39:$B$782,Q$11)+'СЕТ СН'!$F$12+СВЦЭМ!$D$10+'СЕТ СН'!$F$6-'СЕТ СН'!$F$22</f>
        <v>1150.7413142299999</v>
      </c>
      <c r="R25" s="36">
        <f>SUMIFS(СВЦЭМ!$C$39:$C$782,СВЦЭМ!$A$39:$A$782,$A25,СВЦЭМ!$B$39:$B$782,R$11)+'СЕТ СН'!$F$12+СВЦЭМ!$D$10+'СЕТ СН'!$F$6-'СЕТ СН'!$F$22</f>
        <v>1139.4690180999999</v>
      </c>
      <c r="S25" s="36">
        <f>SUMIFS(СВЦЭМ!$C$39:$C$782,СВЦЭМ!$A$39:$A$782,$A25,СВЦЭМ!$B$39:$B$782,S$11)+'СЕТ СН'!$F$12+СВЦЭМ!$D$10+'СЕТ СН'!$F$6-'СЕТ СН'!$F$22</f>
        <v>1109.1868583799999</v>
      </c>
      <c r="T25" s="36">
        <f>SUMIFS(СВЦЭМ!$C$39:$C$782,СВЦЭМ!$A$39:$A$782,$A25,СВЦЭМ!$B$39:$B$782,T$11)+'СЕТ СН'!$F$12+СВЦЭМ!$D$10+'СЕТ СН'!$F$6-'СЕТ СН'!$F$22</f>
        <v>1040.2256249</v>
      </c>
      <c r="U25" s="36">
        <f>SUMIFS(СВЦЭМ!$C$39:$C$782,СВЦЭМ!$A$39:$A$782,$A25,СВЦЭМ!$B$39:$B$782,U$11)+'СЕТ СН'!$F$12+СВЦЭМ!$D$10+'СЕТ СН'!$F$6-'СЕТ СН'!$F$22</f>
        <v>997.60585907000007</v>
      </c>
      <c r="V25" s="36">
        <f>SUMIFS(СВЦЭМ!$C$39:$C$782,СВЦЭМ!$A$39:$A$782,$A25,СВЦЭМ!$B$39:$B$782,V$11)+'СЕТ СН'!$F$12+СВЦЭМ!$D$10+'СЕТ СН'!$F$6-'СЕТ СН'!$F$22</f>
        <v>996.98515541000006</v>
      </c>
      <c r="W25" s="36">
        <f>SUMIFS(СВЦЭМ!$C$39:$C$782,СВЦЭМ!$A$39:$A$782,$A25,СВЦЭМ!$B$39:$B$782,W$11)+'СЕТ СН'!$F$12+СВЦЭМ!$D$10+'СЕТ СН'!$F$6-'СЕТ СН'!$F$22</f>
        <v>1014.4827894</v>
      </c>
      <c r="X25" s="36">
        <f>SUMIFS(СВЦЭМ!$C$39:$C$782,СВЦЭМ!$A$39:$A$782,$A25,СВЦЭМ!$B$39:$B$782,X$11)+'СЕТ СН'!$F$12+СВЦЭМ!$D$10+'СЕТ СН'!$F$6-'СЕТ СН'!$F$22</f>
        <v>1030.22883705</v>
      </c>
      <c r="Y25" s="36">
        <f>SUMIFS(СВЦЭМ!$C$39:$C$782,СВЦЭМ!$A$39:$A$782,$A25,СВЦЭМ!$B$39:$B$782,Y$11)+'СЕТ СН'!$F$12+СВЦЭМ!$D$10+'СЕТ СН'!$F$6-'СЕТ СН'!$F$22</f>
        <v>1044.46981994</v>
      </c>
    </row>
    <row r="26" spans="1:25" ht="15.75" x14ac:dyDescent="0.2">
      <c r="A26" s="35">
        <f t="shared" si="0"/>
        <v>44270</v>
      </c>
      <c r="B26" s="36">
        <f>SUMIFS(СВЦЭМ!$C$39:$C$782,СВЦЭМ!$A$39:$A$782,$A26,СВЦЭМ!$B$39:$B$782,B$11)+'СЕТ СН'!$F$12+СВЦЭМ!$D$10+'СЕТ СН'!$F$6-'СЕТ СН'!$F$22</f>
        <v>1147.49042199</v>
      </c>
      <c r="C26" s="36">
        <f>SUMIFS(СВЦЭМ!$C$39:$C$782,СВЦЭМ!$A$39:$A$782,$A26,СВЦЭМ!$B$39:$B$782,C$11)+'СЕТ СН'!$F$12+СВЦЭМ!$D$10+'СЕТ СН'!$F$6-'СЕТ СН'!$F$22</f>
        <v>1188.2366224999998</v>
      </c>
      <c r="D26" s="36">
        <f>SUMIFS(СВЦЭМ!$C$39:$C$782,СВЦЭМ!$A$39:$A$782,$A26,СВЦЭМ!$B$39:$B$782,D$11)+'СЕТ СН'!$F$12+СВЦЭМ!$D$10+'СЕТ СН'!$F$6-'СЕТ СН'!$F$22</f>
        <v>1183.6308095899999</v>
      </c>
      <c r="E26" s="36">
        <f>SUMIFS(СВЦЭМ!$C$39:$C$782,СВЦЭМ!$A$39:$A$782,$A26,СВЦЭМ!$B$39:$B$782,E$11)+'СЕТ СН'!$F$12+СВЦЭМ!$D$10+'СЕТ СН'!$F$6-'СЕТ СН'!$F$22</f>
        <v>1182.2564471199998</v>
      </c>
      <c r="F26" s="36">
        <f>SUMIFS(СВЦЭМ!$C$39:$C$782,СВЦЭМ!$A$39:$A$782,$A26,СВЦЭМ!$B$39:$B$782,F$11)+'СЕТ СН'!$F$12+СВЦЭМ!$D$10+'СЕТ СН'!$F$6-'СЕТ СН'!$F$22</f>
        <v>1188.35376894</v>
      </c>
      <c r="G26" s="36">
        <f>SUMIFS(СВЦЭМ!$C$39:$C$782,СВЦЭМ!$A$39:$A$782,$A26,СВЦЭМ!$B$39:$B$782,G$11)+'СЕТ СН'!$F$12+СВЦЭМ!$D$10+'СЕТ СН'!$F$6-'СЕТ СН'!$F$22</f>
        <v>1193.07792612</v>
      </c>
      <c r="H26" s="36">
        <f>SUMIFS(СВЦЭМ!$C$39:$C$782,СВЦЭМ!$A$39:$A$782,$A26,СВЦЭМ!$B$39:$B$782,H$11)+'СЕТ СН'!$F$12+СВЦЭМ!$D$10+'СЕТ СН'!$F$6-'СЕТ СН'!$F$22</f>
        <v>1195.40484724</v>
      </c>
      <c r="I26" s="36">
        <f>SUMIFS(СВЦЭМ!$C$39:$C$782,СВЦЭМ!$A$39:$A$782,$A26,СВЦЭМ!$B$39:$B$782,I$11)+'СЕТ СН'!$F$12+СВЦЭМ!$D$10+'СЕТ СН'!$F$6-'СЕТ СН'!$F$22</f>
        <v>1136.74473534</v>
      </c>
      <c r="J26" s="36">
        <f>SUMIFS(СВЦЭМ!$C$39:$C$782,СВЦЭМ!$A$39:$A$782,$A26,СВЦЭМ!$B$39:$B$782,J$11)+'СЕТ СН'!$F$12+СВЦЭМ!$D$10+'СЕТ СН'!$F$6-'СЕТ СН'!$F$22</f>
        <v>1078.7658955100001</v>
      </c>
      <c r="K26" s="36">
        <f>SUMIFS(СВЦЭМ!$C$39:$C$782,СВЦЭМ!$A$39:$A$782,$A26,СВЦЭМ!$B$39:$B$782,K$11)+'СЕТ СН'!$F$12+СВЦЭМ!$D$10+'СЕТ СН'!$F$6-'СЕТ СН'!$F$22</f>
        <v>1046.6629937499999</v>
      </c>
      <c r="L26" s="36">
        <f>SUMIFS(СВЦЭМ!$C$39:$C$782,СВЦЭМ!$A$39:$A$782,$A26,СВЦЭМ!$B$39:$B$782,L$11)+'СЕТ СН'!$F$12+СВЦЭМ!$D$10+'СЕТ СН'!$F$6-'СЕТ СН'!$F$22</f>
        <v>1036.40675399</v>
      </c>
      <c r="M26" s="36">
        <f>SUMIFS(СВЦЭМ!$C$39:$C$782,СВЦЭМ!$A$39:$A$782,$A26,СВЦЭМ!$B$39:$B$782,M$11)+'СЕТ СН'!$F$12+СВЦЭМ!$D$10+'СЕТ СН'!$F$6-'СЕТ СН'!$F$22</f>
        <v>1051.19106035</v>
      </c>
      <c r="N26" s="36">
        <f>SUMIFS(СВЦЭМ!$C$39:$C$782,СВЦЭМ!$A$39:$A$782,$A26,СВЦЭМ!$B$39:$B$782,N$11)+'СЕТ СН'!$F$12+СВЦЭМ!$D$10+'СЕТ СН'!$F$6-'СЕТ СН'!$F$22</f>
        <v>1062.2066045199999</v>
      </c>
      <c r="O26" s="36">
        <f>SUMIFS(СВЦЭМ!$C$39:$C$782,СВЦЭМ!$A$39:$A$782,$A26,СВЦЭМ!$B$39:$B$782,O$11)+'СЕТ СН'!$F$12+СВЦЭМ!$D$10+'СЕТ СН'!$F$6-'СЕТ СН'!$F$22</f>
        <v>1094.15229866</v>
      </c>
      <c r="P26" s="36">
        <f>SUMIFS(СВЦЭМ!$C$39:$C$782,СВЦЭМ!$A$39:$A$782,$A26,СВЦЭМ!$B$39:$B$782,P$11)+'СЕТ СН'!$F$12+СВЦЭМ!$D$10+'СЕТ СН'!$F$6-'СЕТ СН'!$F$22</f>
        <v>1138.0116535599998</v>
      </c>
      <c r="Q26" s="36">
        <f>SUMIFS(СВЦЭМ!$C$39:$C$782,СВЦЭМ!$A$39:$A$782,$A26,СВЦЭМ!$B$39:$B$782,Q$11)+'СЕТ СН'!$F$12+СВЦЭМ!$D$10+'СЕТ СН'!$F$6-'СЕТ СН'!$F$22</f>
        <v>1158.0883332599999</v>
      </c>
      <c r="R26" s="36">
        <f>SUMIFS(СВЦЭМ!$C$39:$C$782,СВЦЭМ!$A$39:$A$782,$A26,СВЦЭМ!$B$39:$B$782,R$11)+'СЕТ СН'!$F$12+СВЦЭМ!$D$10+'СЕТ СН'!$F$6-'СЕТ СН'!$F$22</f>
        <v>1142.1302009999999</v>
      </c>
      <c r="S26" s="36">
        <f>SUMIFS(СВЦЭМ!$C$39:$C$782,СВЦЭМ!$A$39:$A$782,$A26,СВЦЭМ!$B$39:$B$782,S$11)+'СЕТ СН'!$F$12+СВЦЭМ!$D$10+'СЕТ СН'!$F$6-'СЕТ СН'!$F$22</f>
        <v>1096.5672398899999</v>
      </c>
      <c r="T26" s="36">
        <f>SUMIFS(СВЦЭМ!$C$39:$C$782,СВЦЭМ!$A$39:$A$782,$A26,СВЦЭМ!$B$39:$B$782,T$11)+'СЕТ СН'!$F$12+СВЦЭМ!$D$10+'СЕТ СН'!$F$6-'СЕТ СН'!$F$22</f>
        <v>1001.28614889</v>
      </c>
      <c r="U26" s="36">
        <f>SUMIFS(СВЦЭМ!$C$39:$C$782,СВЦЭМ!$A$39:$A$782,$A26,СВЦЭМ!$B$39:$B$782,U$11)+'СЕТ СН'!$F$12+СВЦЭМ!$D$10+'СЕТ СН'!$F$6-'СЕТ СН'!$F$22</f>
        <v>962.80493254999999</v>
      </c>
      <c r="V26" s="36">
        <f>SUMIFS(СВЦЭМ!$C$39:$C$782,СВЦЭМ!$A$39:$A$782,$A26,СВЦЭМ!$B$39:$B$782,V$11)+'СЕТ СН'!$F$12+СВЦЭМ!$D$10+'СЕТ СН'!$F$6-'СЕТ СН'!$F$22</f>
        <v>962.19938264000007</v>
      </c>
      <c r="W26" s="36">
        <f>SUMIFS(СВЦЭМ!$C$39:$C$782,СВЦЭМ!$A$39:$A$782,$A26,СВЦЭМ!$B$39:$B$782,W$11)+'СЕТ СН'!$F$12+СВЦЭМ!$D$10+'СЕТ СН'!$F$6-'СЕТ СН'!$F$22</f>
        <v>967.99616608999997</v>
      </c>
      <c r="X26" s="36">
        <f>SUMIFS(СВЦЭМ!$C$39:$C$782,СВЦЭМ!$A$39:$A$782,$A26,СВЦЭМ!$B$39:$B$782,X$11)+'СЕТ СН'!$F$12+СВЦЭМ!$D$10+'СЕТ СН'!$F$6-'СЕТ СН'!$F$22</f>
        <v>965.61962571000004</v>
      </c>
      <c r="Y26" s="36">
        <f>SUMIFS(СВЦЭМ!$C$39:$C$782,СВЦЭМ!$A$39:$A$782,$A26,СВЦЭМ!$B$39:$B$782,Y$11)+'СЕТ СН'!$F$12+СВЦЭМ!$D$10+'СЕТ СН'!$F$6-'СЕТ СН'!$F$22</f>
        <v>974.92139699000006</v>
      </c>
    </row>
    <row r="27" spans="1:25" ht="15.75" x14ac:dyDescent="0.2">
      <c r="A27" s="35">
        <f t="shared" si="0"/>
        <v>44271</v>
      </c>
      <c r="B27" s="36">
        <f>SUMIFS(СВЦЭМ!$C$39:$C$782,СВЦЭМ!$A$39:$A$782,$A27,СВЦЭМ!$B$39:$B$782,B$11)+'СЕТ СН'!$F$12+СВЦЭМ!$D$10+'СЕТ СН'!$F$6-'СЕТ СН'!$F$22</f>
        <v>1054.8619729699999</v>
      </c>
      <c r="C27" s="36">
        <f>SUMIFS(СВЦЭМ!$C$39:$C$782,СВЦЭМ!$A$39:$A$782,$A27,СВЦЭМ!$B$39:$B$782,C$11)+'СЕТ СН'!$F$12+СВЦЭМ!$D$10+'СЕТ СН'!$F$6-'СЕТ СН'!$F$22</f>
        <v>1147.81761661</v>
      </c>
      <c r="D27" s="36">
        <f>SUMIFS(СВЦЭМ!$C$39:$C$782,СВЦЭМ!$A$39:$A$782,$A27,СВЦЭМ!$B$39:$B$782,D$11)+'СЕТ СН'!$F$12+СВЦЭМ!$D$10+'СЕТ СН'!$F$6-'СЕТ СН'!$F$22</f>
        <v>1183.0723167199999</v>
      </c>
      <c r="E27" s="36">
        <f>SUMIFS(СВЦЭМ!$C$39:$C$782,СВЦЭМ!$A$39:$A$782,$A27,СВЦЭМ!$B$39:$B$782,E$11)+'СЕТ СН'!$F$12+СВЦЭМ!$D$10+'СЕТ СН'!$F$6-'СЕТ СН'!$F$22</f>
        <v>1186.18977434</v>
      </c>
      <c r="F27" s="36">
        <f>SUMIFS(СВЦЭМ!$C$39:$C$782,СВЦЭМ!$A$39:$A$782,$A27,СВЦЭМ!$B$39:$B$782,F$11)+'СЕТ СН'!$F$12+СВЦЭМ!$D$10+'СЕТ СН'!$F$6-'СЕТ СН'!$F$22</f>
        <v>1178.7375764599999</v>
      </c>
      <c r="G27" s="36">
        <f>SUMIFS(СВЦЭМ!$C$39:$C$782,СВЦЭМ!$A$39:$A$782,$A27,СВЦЭМ!$B$39:$B$782,G$11)+'СЕТ СН'!$F$12+СВЦЭМ!$D$10+'СЕТ СН'!$F$6-'СЕТ СН'!$F$22</f>
        <v>1185.3534757599998</v>
      </c>
      <c r="H27" s="36">
        <f>SUMIFS(СВЦЭМ!$C$39:$C$782,СВЦЭМ!$A$39:$A$782,$A27,СВЦЭМ!$B$39:$B$782,H$11)+'СЕТ СН'!$F$12+СВЦЭМ!$D$10+'СЕТ СН'!$F$6-'СЕТ СН'!$F$22</f>
        <v>1224.78307933</v>
      </c>
      <c r="I27" s="36">
        <f>SUMIFS(СВЦЭМ!$C$39:$C$782,СВЦЭМ!$A$39:$A$782,$A27,СВЦЭМ!$B$39:$B$782,I$11)+'СЕТ СН'!$F$12+СВЦЭМ!$D$10+'СЕТ СН'!$F$6-'СЕТ СН'!$F$22</f>
        <v>1274.8350585199998</v>
      </c>
      <c r="J27" s="36">
        <f>SUMIFS(СВЦЭМ!$C$39:$C$782,СВЦЭМ!$A$39:$A$782,$A27,СВЦЭМ!$B$39:$B$782,J$11)+'СЕТ СН'!$F$12+СВЦЭМ!$D$10+'СЕТ СН'!$F$6-'СЕТ СН'!$F$22</f>
        <v>1726.7128494999999</v>
      </c>
      <c r="K27" s="36">
        <f>SUMIFS(СВЦЭМ!$C$39:$C$782,СВЦЭМ!$A$39:$A$782,$A27,СВЦЭМ!$B$39:$B$782,K$11)+'СЕТ СН'!$F$12+СВЦЭМ!$D$10+'СЕТ СН'!$F$6-'СЕТ СН'!$F$22</f>
        <v>1714.0633043999999</v>
      </c>
      <c r="L27" s="36">
        <f>SUMIFS(СВЦЭМ!$C$39:$C$782,СВЦЭМ!$A$39:$A$782,$A27,СВЦЭМ!$B$39:$B$782,L$11)+'СЕТ СН'!$F$12+СВЦЭМ!$D$10+'СЕТ СН'!$F$6-'СЕТ СН'!$F$22</f>
        <v>3367.7903971800001</v>
      </c>
      <c r="M27" s="36">
        <f>SUMIFS(СВЦЭМ!$C$39:$C$782,СВЦЭМ!$A$39:$A$782,$A27,СВЦЭМ!$B$39:$B$782,M$11)+'СЕТ СН'!$F$12+СВЦЭМ!$D$10+'СЕТ СН'!$F$6-'СЕТ СН'!$F$22</f>
        <v>1067.94658572</v>
      </c>
      <c r="N27" s="36">
        <f>SUMIFS(СВЦЭМ!$C$39:$C$782,СВЦЭМ!$A$39:$A$782,$A27,СВЦЭМ!$B$39:$B$782,N$11)+'СЕТ СН'!$F$12+СВЦЭМ!$D$10+'СЕТ СН'!$F$6-'СЕТ СН'!$F$22</f>
        <v>1065.2991103699999</v>
      </c>
      <c r="O27" s="36">
        <f>SUMIFS(СВЦЭМ!$C$39:$C$782,СВЦЭМ!$A$39:$A$782,$A27,СВЦЭМ!$B$39:$B$782,O$11)+'СЕТ СН'!$F$12+СВЦЭМ!$D$10+'СЕТ СН'!$F$6-'СЕТ СН'!$F$22</f>
        <v>1094.66866383</v>
      </c>
      <c r="P27" s="36">
        <f>SUMIFS(СВЦЭМ!$C$39:$C$782,СВЦЭМ!$A$39:$A$782,$A27,СВЦЭМ!$B$39:$B$782,P$11)+'СЕТ СН'!$F$12+СВЦЭМ!$D$10+'СЕТ СН'!$F$6-'СЕТ СН'!$F$22</f>
        <v>1133.7937378899999</v>
      </c>
      <c r="Q27" s="36">
        <f>SUMIFS(СВЦЭМ!$C$39:$C$782,СВЦЭМ!$A$39:$A$782,$A27,СВЦЭМ!$B$39:$B$782,Q$11)+'СЕТ СН'!$F$12+СВЦЭМ!$D$10+'СЕТ СН'!$F$6-'СЕТ СН'!$F$22</f>
        <v>1139.7400938999999</v>
      </c>
      <c r="R27" s="36">
        <f>SUMIFS(СВЦЭМ!$C$39:$C$782,СВЦЭМ!$A$39:$A$782,$A27,СВЦЭМ!$B$39:$B$782,R$11)+'СЕТ СН'!$F$12+СВЦЭМ!$D$10+'СЕТ СН'!$F$6-'СЕТ СН'!$F$22</f>
        <v>1129.0091962199999</v>
      </c>
      <c r="S27" s="36">
        <f>SUMIFS(СВЦЭМ!$C$39:$C$782,СВЦЭМ!$A$39:$A$782,$A27,СВЦЭМ!$B$39:$B$782,S$11)+'СЕТ СН'!$F$12+СВЦЭМ!$D$10+'СЕТ СН'!$F$6-'СЕТ СН'!$F$22</f>
        <v>1119.75053602</v>
      </c>
      <c r="T27" s="36">
        <f>SUMIFS(СВЦЭМ!$C$39:$C$782,СВЦЭМ!$A$39:$A$782,$A27,СВЦЭМ!$B$39:$B$782,T$11)+'СЕТ СН'!$F$12+СВЦЭМ!$D$10+'СЕТ СН'!$F$6-'СЕТ СН'!$F$22</f>
        <v>1052.6774461</v>
      </c>
      <c r="U27" s="36">
        <f>SUMIFS(СВЦЭМ!$C$39:$C$782,СВЦЭМ!$A$39:$A$782,$A27,СВЦЭМ!$B$39:$B$782,U$11)+'СЕТ СН'!$F$12+СВЦЭМ!$D$10+'СЕТ СН'!$F$6-'СЕТ СН'!$F$22</f>
        <v>1018.49180691</v>
      </c>
      <c r="V27" s="36">
        <f>SUMIFS(СВЦЭМ!$C$39:$C$782,СВЦЭМ!$A$39:$A$782,$A27,СВЦЭМ!$B$39:$B$782,V$11)+'СЕТ СН'!$F$12+СВЦЭМ!$D$10+'СЕТ СН'!$F$6-'СЕТ СН'!$F$22</f>
        <v>1024.4947252300001</v>
      </c>
      <c r="W27" s="36">
        <f>SUMIFS(СВЦЭМ!$C$39:$C$782,СВЦЭМ!$A$39:$A$782,$A27,СВЦЭМ!$B$39:$B$782,W$11)+'СЕТ СН'!$F$12+СВЦЭМ!$D$10+'СЕТ СН'!$F$6-'СЕТ СН'!$F$22</f>
        <v>1040.81695367</v>
      </c>
      <c r="X27" s="36">
        <f>SUMIFS(СВЦЭМ!$C$39:$C$782,СВЦЭМ!$A$39:$A$782,$A27,СВЦЭМ!$B$39:$B$782,X$11)+'СЕТ СН'!$F$12+СВЦЭМ!$D$10+'СЕТ СН'!$F$6-'СЕТ СН'!$F$22</f>
        <v>1056.8567498299999</v>
      </c>
      <c r="Y27" s="36">
        <f>SUMIFS(СВЦЭМ!$C$39:$C$782,СВЦЭМ!$A$39:$A$782,$A27,СВЦЭМ!$B$39:$B$782,Y$11)+'СЕТ СН'!$F$12+СВЦЭМ!$D$10+'СЕТ СН'!$F$6-'СЕТ СН'!$F$22</f>
        <v>1091.33492922</v>
      </c>
    </row>
    <row r="28" spans="1:25" ht="15.75" x14ac:dyDescent="0.2">
      <c r="A28" s="35">
        <f t="shared" si="0"/>
        <v>44272</v>
      </c>
      <c r="B28" s="36">
        <f>SUMIFS(СВЦЭМ!$C$39:$C$782,СВЦЭМ!$A$39:$A$782,$A28,СВЦЭМ!$B$39:$B$782,B$11)+'СЕТ СН'!$F$12+СВЦЭМ!$D$10+'СЕТ СН'!$F$6-'СЕТ СН'!$F$22</f>
        <v>1180.0480428999999</v>
      </c>
      <c r="C28" s="36">
        <f>SUMIFS(СВЦЭМ!$C$39:$C$782,СВЦЭМ!$A$39:$A$782,$A28,СВЦЭМ!$B$39:$B$782,C$11)+'СЕТ СН'!$F$12+СВЦЭМ!$D$10+'СЕТ СН'!$F$6-'СЕТ СН'!$F$22</f>
        <v>1209.1343137199999</v>
      </c>
      <c r="D28" s="36">
        <f>SUMIFS(СВЦЭМ!$C$39:$C$782,СВЦЭМ!$A$39:$A$782,$A28,СВЦЭМ!$B$39:$B$782,D$11)+'СЕТ СН'!$F$12+СВЦЭМ!$D$10+'СЕТ СН'!$F$6-'СЕТ СН'!$F$22</f>
        <v>1191.5071642999999</v>
      </c>
      <c r="E28" s="36">
        <f>SUMIFS(СВЦЭМ!$C$39:$C$782,СВЦЭМ!$A$39:$A$782,$A28,СВЦЭМ!$B$39:$B$782,E$11)+'СЕТ СН'!$F$12+СВЦЭМ!$D$10+'СЕТ СН'!$F$6-'СЕТ СН'!$F$22</f>
        <v>1187.3065062999999</v>
      </c>
      <c r="F28" s="36">
        <f>SUMIFS(СВЦЭМ!$C$39:$C$782,СВЦЭМ!$A$39:$A$782,$A28,СВЦЭМ!$B$39:$B$782,F$11)+'СЕТ СН'!$F$12+СВЦЭМ!$D$10+'СЕТ СН'!$F$6-'СЕТ СН'!$F$22</f>
        <v>1190.3877175299999</v>
      </c>
      <c r="G28" s="36">
        <f>SUMIFS(СВЦЭМ!$C$39:$C$782,СВЦЭМ!$A$39:$A$782,$A28,СВЦЭМ!$B$39:$B$782,G$11)+'СЕТ СН'!$F$12+СВЦЭМ!$D$10+'СЕТ СН'!$F$6-'СЕТ СН'!$F$22</f>
        <v>1199.32899144</v>
      </c>
      <c r="H28" s="36">
        <f>SUMIFS(СВЦЭМ!$C$39:$C$782,СВЦЭМ!$A$39:$A$782,$A28,СВЦЭМ!$B$39:$B$782,H$11)+'СЕТ СН'!$F$12+СВЦЭМ!$D$10+'СЕТ СН'!$F$6-'СЕТ СН'!$F$22</f>
        <v>1213.0668034199998</v>
      </c>
      <c r="I28" s="36">
        <f>SUMIFS(СВЦЭМ!$C$39:$C$782,СВЦЭМ!$A$39:$A$782,$A28,СВЦЭМ!$B$39:$B$782,I$11)+'СЕТ СН'!$F$12+СВЦЭМ!$D$10+'СЕТ СН'!$F$6-'СЕТ СН'!$F$22</f>
        <v>1175.9764646899998</v>
      </c>
      <c r="J28" s="36">
        <f>SUMIFS(СВЦЭМ!$C$39:$C$782,СВЦЭМ!$A$39:$A$782,$A28,СВЦЭМ!$B$39:$B$782,J$11)+'СЕТ СН'!$F$12+СВЦЭМ!$D$10+'СЕТ СН'!$F$6-'СЕТ СН'!$F$22</f>
        <v>1132.49092116</v>
      </c>
      <c r="K28" s="36">
        <f>SUMIFS(СВЦЭМ!$C$39:$C$782,СВЦЭМ!$A$39:$A$782,$A28,СВЦЭМ!$B$39:$B$782,K$11)+'СЕТ СН'!$F$12+СВЦЭМ!$D$10+'СЕТ СН'!$F$6-'СЕТ СН'!$F$22</f>
        <v>1121.87063079</v>
      </c>
      <c r="L28" s="36">
        <f>SUMIFS(СВЦЭМ!$C$39:$C$782,СВЦЭМ!$A$39:$A$782,$A28,СВЦЭМ!$B$39:$B$782,L$11)+'СЕТ СН'!$F$12+СВЦЭМ!$D$10+'СЕТ СН'!$F$6-'СЕТ СН'!$F$22</f>
        <v>1117.0882686799998</v>
      </c>
      <c r="M28" s="36">
        <f>SUMIFS(СВЦЭМ!$C$39:$C$782,СВЦЭМ!$A$39:$A$782,$A28,СВЦЭМ!$B$39:$B$782,M$11)+'СЕТ СН'!$F$12+СВЦЭМ!$D$10+'СЕТ СН'!$F$6-'СЕТ СН'!$F$22</f>
        <v>1119.42491718</v>
      </c>
      <c r="N28" s="36">
        <f>SUMIFS(СВЦЭМ!$C$39:$C$782,СВЦЭМ!$A$39:$A$782,$A28,СВЦЭМ!$B$39:$B$782,N$11)+'СЕТ СН'!$F$12+СВЦЭМ!$D$10+'СЕТ СН'!$F$6-'СЕТ СН'!$F$22</f>
        <v>1123.1000729499999</v>
      </c>
      <c r="O28" s="36">
        <f>SUMIFS(СВЦЭМ!$C$39:$C$782,СВЦЭМ!$A$39:$A$782,$A28,СВЦЭМ!$B$39:$B$782,O$11)+'СЕТ СН'!$F$12+СВЦЭМ!$D$10+'СЕТ СН'!$F$6-'СЕТ СН'!$F$22</f>
        <v>1142.7492811599998</v>
      </c>
      <c r="P28" s="36">
        <f>SUMIFS(СВЦЭМ!$C$39:$C$782,СВЦЭМ!$A$39:$A$782,$A28,СВЦЭМ!$B$39:$B$782,P$11)+'СЕТ СН'!$F$12+СВЦЭМ!$D$10+'СЕТ СН'!$F$6-'СЕТ СН'!$F$22</f>
        <v>1183.74263578</v>
      </c>
      <c r="Q28" s="36">
        <f>SUMIFS(СВЦЭМ!$C$39:$C$782,СВЦЭМ!$A$39:$A$782,$A28,СВЦЭМ!$B$39:$B$782,Q$11)+'СЕТ СН'!$F$12+СВЦЭМ!$D$10+'СЕТ СН'!$F$6-'СЕТ СН'!$F$22</f>
        <v>1216.5268461799999</v>
      </c>
      <c r="R28" s="36">
        <f>SUMIFS(СВЦЭМ!$C$39:$C$782,СВЦЭМ!$A$39:$A$782,$A28,СВЦЭМ!$B$39:$B$782,R$11)+'СЕТ СН'!$F$12+СВЦЭМ!$D$10+'СЕТ СН'!$F$6-'СЕТ СН'!$F$22</f>
        <v>1196.4932257099999</v>
      </c>
      <c r="S28" s="36">
        <f>SUMIFS(СВЦЭМ!$C$39:$C$782,СВЦЭМ!$A$39:$A$782,$A28,СВЦЭМ!$B$39:$B$782,S$11)+'СЕТ СН'!$F$12+СВЦЭМ!$D$10+'СЕТ СН'!$F$6-'СЕТ СН'!$F$22</f>
        <v>1170.80884047</v>
      </c>
      <c r="T28" s="36">
        <f>SUMIFS(СВЦЭМ!$C$39:$C$782,СВЦЭМ!$A$39:$A$782,$A28,СВЦЭМ!$B$39:$B$782,T$11)+'СЕТ СН'!$F$12+СВЦЭМ!$D$10+'СЕТ СН'!$F$6-'СЕТ СН'!$F$22</f>
        <v>1112.3709446299999</v>
      </c>
      <c r="U28" s="36">
        <f>SUMIFS(СВЦЭМ!$C$39:$C$782,СВЦЭМ!$A$39:$A$782,$A28,СВЦЭМ!$B$39:$B$782,U$11)+'СЕТ СН'!$F$12+СВЦЭМ!$D$10+'СЕТ СН'!$F$6-'СЕТ СН'!$F$22</f>
        <v>1079.8247434499999</v>
      </c>
      <c r="V28" s="36">
        <f>SUMIFS(СВЦЭМ!$C$39:$C$782,СВЦЭМ!$A$39:$A$782,$A28,СВЦЭМ!$B$39:$B$782,V$11)+'СЕТ СН'!$F$12+СВЦЭМ!$D$10+'СЕТ СН'!$F$6-'СЕТ СН'!$F$22</f>
        <v>1074.3271601399999</v>
      </c>
      <c r="W28" s="36">
        <f>SUMIFS(СВЦЭМ!$C$39:$C$782,СВЦЭМ!$A$39:$A$782,$A28,СВЦЭМ!$B$39:$B$782,W$11)+'СЕТ СН'!$F$12+СВЦЭМ!$D$10+'СЕТ СН'!$F$6-'СЕТ СН'!$F$22</f>
        <v>1083.84532107</v>
      </c>
      <c r="X28" s="36">
        <f>SUMIFS(СВЦЭМ!$C$39:$C$782,СВЦЭМ!$A$39:$A$782,$A28,СВЦЭМ!$B$39:$B$782,X$11)+'СЕТ СН'!$F$12+СВЦЭМ!$D$10+'СЕТ СН'!$F$6-'СЕТ СН'!$F$22</f>
        <v>1098.58189268</v>
      </c>
      <c r="Y28" s="36">
        <f>SUMIFS(СВЦЭМ!$C$39:$C$782,СВЦЭМ!$A$39:$A$782,$A28,СВЦЭМ!$B$39:$B$782,Y$11)+'СЕТ СН'!$F$12+СВЦЭМ!$D$10+'СЕТ СН'!$F$6-'СЕТ СН'!$F$22</f>
        <v>1105.26050551</v>
      </c>
    </row>
    <row r="29" spans="1:25" ht="15.75" x14ac:dyDescent="0.2">
      <c r="A29" s="35">
        <f t="shared" si="0"/>
        <v>44273</v>
      </c>
      <c r="B29" s="36">
        <f>SUMIFS(СВЦЭМ!$C$39:$C$782,СВЦЭМ!$A$39:$A$782,$A29,СВЦЭМ!$B$39:$B$782,B$11)+'СЕТ СН'!$F$12+СВЦЭМ!$D$10+'СЕТ СН'!$F$6-'СЕТ СН'!$F$22</f>
        <v>1123.7790496499999</v>
      </c>
      <c r="C29" s="36">
        <f>SUMIFS(СВЦЭМ!$C$39:$C$782,СВЦЭМ!$A$39:$A$782,$A29,СВЦЭМ!$B$39:$B$782,C$11)+'СЕТ СН'!$F$12+СВЦЭМ!$D$10+'СЕТ СН'!$F$6-'СЕТ СН'!$F$22</f>
        <v>1198.4564194299999</v>
      </c>
      <c r="D29" s="36">
        <f>SUMIFS(СВЦЭМ!$C$39:$C$782,СВЦЭМ!$A$39:$A$782,$A29,СВЦЭМ!$B$39:$B$782,D$11)+'СЕТ СН'!$F$12+СВЦЭМ!$D$10+'СЕТ СН'!$F$6-'СЕТ СН'!$F$22</f>
        <v>1268.83552433</v>
      </c>
      <c r="E29" s="36">
        <f>SUMIFS(СВЦЭМ!$C$39:$C$782,СВЦЭМ!$A$39:$A$782,$A29,СВЦЭМ!$B$39:$B$782,E$11)+'СЕТ СН'!$F$12+СВЦЭМ!$D$10+'СЕТ СН'!$F$6-'СЕТ СН'!$F$22</f>
        <v>1272.9010161799999</v>
      </c>
      <c r="F29" s="36">
        <f>SUMIFS(СВЦЭМ!$C$39:$C$782,СВЦЭМ!$A$39:$A$782,$A29,СВЦЭМ!$B$39:$B$782,F$11)+'СЕТ СН'!$F$12+СВЦЭМ!$D$10+'СЕТ СН'!$F$6-'СЕТ СН'!$F$22</f>
        <v>1278.09738692</v>
      </c>
      <c r="G29" s="36">
        <f>SUMIFS(СВЦЭМ!$C$39:$C$782,СВЦЭМ!$A$39:$A$782,$A29,СВЦЭМ!$B$39:$B$782,G$11)+'СЕТ СН'!$F$12+СВЦЭМ!$D$10+'СЕТ СН'!$F$6-'СЕТ СН'!$F$22</f>
        <v>1273.97390509</v>
      </c>
      <c r="H29" s="36">
        <f>SUMIFS(СВЦЭМ!$C$39:$C$782,СВЦЭМ!$A$39:$A$782,$A29,СВЦЭМ!$B$39:$B$782,H$11)+'СЕТ СН'!$F$12+СВЦЭМ!$D$10+'СЕТ СН'!$F$6-'СЕТ СН'!$F$22</f>
        <v>1229.77489698</v>
      </c>
      <c r="I29" s="36">
        <f>SUMIFS(СВЦЭМ!$C$39:$C$782,СВЦЭМ!$A$39:$A$782,$A29,СВЦЭМ!$B$39:$B$782,I$11)+'СЕТ СН'!$F$12+СВЦЭМ!$D$10+'СЕТ СН'!$F$6-'СЕТ СН'!$F$22</f>
        <v>1161.40711687</v>
      </c>
      <c r="J29" s="36">
        <f>SUMIFS(СВЦЭМ!$C$39:$C$782,СВЦЭМ!$A$39:$A$782,$A29,СВЦЭМ!$B$39:$B$782,J$11)+'СЕТ СН'!$F$12+СВЦЭМ!$D$10+'СЕТ СН'!$F$6-'СЕТ СН'!$F$22</f>
        <v>1118.4070172699999</v>
      </c>
      <c r="K29" s="36">
        <f>SUMIFS(СВЦЭМ!$C$39:$C$782,СВЦЭМ!$A$39:$A$782,$A29,СВЦЭМ!$B$39:$B$782,K$11)+'СЕТ СН'!$F$12+СВЦЭМ!$D$10+'СЕТ СН'!$F$6-'СЕТ СН'!$F$22</f>
        <v>1092.38378825</v>
      </c>
      <c r="L29" s="36">
        <f>SUMIFS(СВЦЭМ!$C$39:$C$782,СВЦЭМ!$A$39:$A$782,$A29,СВЦЭМ!$B$39:$B$782,L$11)+'СЕТ СН'!$F$12+СВЦЭМ!$D$10+'СЕТ СН'!$F$6-'СЕТ СН'!$F$22</f>
        <v>1092.2427531599999</v>
      </c>
      <c r="M29" s="36">
        <f>SUMIFS(СВЦЭМ!$C$39:$C$782,СВЦЭМ!$A$39:$A$782,$A29,СВЦЭМ!$B$39:$B$782,M$11)+'СЕТ СН'!$F$12+СВЦЭМ!$D$10+'СЕТ СН'!$F$6-'СЕТ СН'!$F$22</f>
        <v>1098.9422008899999</v>
      </c>
      <c r="N29" s="36">
        <f>SUMIFS(СВЦЭМ!$C$39:$C$782,СВЦЭМ!$A$39:$A$782,$A29,СВЦЭМ!$B$39:$B$782,N$11)+'СЕТ СН'!$F$12+СВЦЭМ!$D$10+'СЕТ СН'!$F$6-'СЕТ СН'!$F$22</f>
        <v>1106.5880962199999</v>
      </c>
      <c r="O29" s="36">
        <f>SUMIFS(СВЦЭМ!$C$39:$C$782,СВЦЭМ!$A$39:$A$782,$A29,СВЦЭМ!$B$39:$B$782,O$11)+'СЕТ СН'!$F$12+СВЦЭМ!$D$10+'СЕТ СН'!$F$6-'СЕТ СН'!$F$22</f>
        <v>1123.0147261699999</v>
      </c>
      <c r="P29" s="36">
        <f>SUMIFS(СВЦЭМ!$C$39:$C$782,СВЦЭМ!$A$39:$A$782,$A29,СВЦЭМ!$B$39:$B$782,P$11)+'СЕТ СН'!$F$12+СВЦЭМ!$D$10+'СЕТ СН'!$F$6-'СЕТ СН'!$F$22</f>
        <v>1164.4059457799999</v>
      </c>
      <c r="Q29" s="36">
        <f>SUMIFS(СВЦЭМ!$C$39:$C$782,СВЦЭМ!$A$39:$A$782,$A29,СВЦЭМ!$B$39:$B$782,Q$11)+'СЕТ СН'!$F$12+СВЦЭМ!$D$10+'СЕТ СН'!$F$6-'СЕТ СН'!$F$22</f>
        <v>1196.3940781699998</v>
      </c>
      <c r="R29" s="36">
        <f>SUMIFS(СВЦЭМ!$C$39:$C$782,СВЦЭМ!$A$39:$A$782,$A29,СВЦЭМ!$B$39:$B$782,R$11)+'СЕТ СН'!$F$12+СВЦЭМ!$D$10+'СЕТ СН'!$F$6-'СЕТ СН'!$F$22</f>
        <v>1180.8106951499999</v>
      </c>
      <c r="S29" s="36">
        <f>SUMIFS(СВЦЭМ!$C$39:$C$782,СВЦЭМ!$A$39:$A$782,$A29,СВЦЭМ!$B$39:$B$782,S$11)+'СЕТ СН'!$F$12+СВЦЭМ!$D$10+'СЕТ СН'!$F$6-'СЕТ СН'!$F$22</f>
        <v>1165.4451960599999</v>
      </c>
      <c r="T29" s="36">
        <f>SUMIFS(СВЦЭМ!$C$39:$C$782,СВЦЭМ!$A$39:$A$782,$A29,СВЦЭМ!$B$39:$B$782,T$11)+'СЕТ СН'!$F$12+СВЦЭМ!$D$10+'СЕТ СН'!$F$6-'СЕТ СН'!$F$22</f>
        <v>1089.00436395</v>
      </c>
      <c r="U29" s="36">
        <f>SUMIFS(СВЦЭМ!$C$39:$C$782,СВЦЭМ!$A$39:$A$782,$A29,СВЦЭМ!$B$39:$B$782,U$11)+'СЕТ СН'!$F$12+СВЦЭМ!$D$10+'СЕТ СН'!$F$6-'СЕТ СН'!$F$22</f>
        <v>1058.86782113</v>
      </c>
      <c r="V29" s="36">
        <f>SUMIFS(СВЦЭМ!$C$39:$C$782,СВЦЭМ!$A$39:$A$782,$A29,СВЦЭМ!$B$39:$B$782,V$11)+'СЕТ СН'!$F$12+СВЦЭМ!$D$10+'СЕТ СН'!$F$6-'СЕТ СН'!$F$22</f>
        <v>1065.01918927</v>
      </c>
      <c r="W29" s="36">
        <f>SUMIFS(СВЦЭМ!$C$39:$C$782,СВЦЭМ!$A$39:$A$782,$A29,СВЦЭМ!$B$39:$B$782,W$11)+'СЕТ СН'!$F$12+СВЦЭМ!$D$10+'СЕТ СН'!$F$6-'СЕТ СН'!$F$22</f>
        <v>1072.06401413</v>
      </c>
      <c r="X29" s="36">
        <f>SUMIFS(СВЦЭМ!$C$39:$C$782,СВЦЭМ!$A$39:$A$782,$A29,СВЦЭМ!$B$39:$B$782,X$11)+'СЕТ СН'!$F$12+СВЦЭМ!$D$10+'СЕТ СН'!$F$6-'СЕТ СН'!$F$22</f>
        <v>1078.78928522</v>
      </c>
      <c r="Y29" s="36">
        <f>SUMIFS(СВЦЭМ!$C$39:$C$782,СВЦЭМ!$A$39:$A$782,$A29,СВЦЭМ!$B$39:$B$782,Y$11)+'СЕТ СН'!$F$12+СВЦЭМ!$D$10+'СЕТ СН'!$F$6-'СЕТ СН'!$F$22</f>
        <v>1089.3693280299999</v>
      </c>
    </row>
    <row r="30" spans="1:25" ht="15.75" x14ac:dyDescent="0.2">
      <c r="A30" s="35">
        <f t="shared" si="0"/>
        <v>44274</v>
      </c>
      <c r="B30" s="36">
        <f>SUMIFS(СВЦЭМ!$C$39:$C$782,СВЦЭМ!$A$39:$A$782,$A30,СВЦЭМ!$B$39:$B$782,B$11)+'СЕТ СН'!$F$12+СВЦЭМ!$D$10+'СЕТ СН'!$F$6-'СЕТ СН'!$F$22</f>
        <v>1079.82296378</v>
      </c>
      <c r="C30" s="36">
        <f>SUMIFS(СВЦЭМ!$C$39:$C$782,СВЦЭМ!$A$39:$A$782,$A30,СВЦЭМ!$B$39:$B$782,C$11)+'СЕТ СН'!$F$12+СВЦЭМ!$D$10+'СЕТ СН'!$F$6-'СЕТ СН'!$F$22</f>
        <v>1146.57699166</v>
      </c>
      <c r="D30" s="36">
        <f>SUMIFS(СВЦЭМ!$C$39:$C$782,СВЦЭМ!$A$39:$A$782,$A30,СВЦЭМ!$B$39:$B$782,D$11)+'СЕТ СН'!$F$12+СВЦЭМ!$D$10+'СЕТ СН'!$F$6-'СЕТ СН'!$F$22</f>
        <v>1221.6387910599999</v>
      </c>
      <c r="E30" s="36">
        <f>SUMIFS(СВЦЭМ!$C$39:$C$782,СВЦЭМ!$A$39:$A$782,$A30,СВЦЭМ!$B$39:$B$782,E$11)+'СЕТ СН'!$F$12+СВЦЭМ!$D$10+'СЕТ СН'!$F$6-'СЕТ СН'!$F$22</f>
        <v>1225.5151360299999</v>
      </c>
      <c r="F30" s="36">
        <f>SUMIFS(СВЦЭМ!$C$39:$C$782,СВЦЭМ!$A$39:$A$782,$A30,СВЦЭМ!$B$39:$B$782,F$11)+'СЕТ СН'!$F$12+СВЦЭМ!$D$10+'СЕТ СН'!$F$6-'СЕТ СН'!$F$22</f>
        <v>1247.8657395399998</v>
      </c>
      <c r="G30" s="36">
        <f>SUMIFS(СВЦЭМ!$C$39:$C$782,СВЦЭМ!$A$39:$A$782,$A30,СВЦЭМ!$B$39:$B$782,G$11)+'СЕТ СН'!$F$12+СВЦЭМ!$D$10+'СЕТ СН'!$F$6-'СЕТ СН'!$F$22</f>
        <v>1228.29618347</v>
      </c>
      <c r="H30" s="36">
        <f>SUMIFS(СВЦЭМ!$C$39:$C$782,СВЦЭМ!$A$39:$A$782,$A30,СВЦЭМ!$B$39:$B$782,H$11)+'СЕТ СН'!$F$12+СВЦЭМ!$D$10+'СЕТ СН'!$F$6-'СЕТ СН'!$F$22</f>
        <v>1170.10777646</v>
      </c>
      <c r="I30" s="36">
        <f>SUMIFS(СВЦЭМ!$C$39:$C$782,СВЦЭМ!$A$39:$A$782,$A30,СВЦЭМ!$B$39:$B$782,I$11)+'СЕТ СН'!$F$12+СВЦЭМ!$D$10+'СЕТ СН'!$F$6-'СЕТ СН'!$F$22</f>
        <v>1116.82416489</v>
      </c>
      <c r="J30" s="36">
        <f>SUMIFS(СВЦЭМ!$C$39:$C$782,СВЦЭМ!$A$39:$A$782,$A30,СВЦЭМ!$B$39:$B$782,J$11)+'СЕТ СН'!$F$12+СВЦЭМ!$D$10+'СЕТ СН'!$F$6-'СЕТ СН'!$F$22</f>
        <v>1069.79910223</v>
      </c>
      <c r="K30" s="36">
        <f>SUMIFS(СВЦЭМ!$C$39:$C$782,СВЦЭМ!$A$39:$A$782,$A30,СВЦЭМ!$B$39:$B$782,K$11)+'СЕТ СН'!$F$12+СВЦЭМ!$D$10+'СЕТ СН'!$F$6-'СЕТ СН'!$F$22</f>
        <v>1045.8391692600001</v>
      </c>
      <c r="L30" s="36">
        <f>SUMIFS(СВЦЭМ!$C$39:$C$782,СВЦЭМ!$A$39:$A$782,$A30,СВЦЭМ!$B$39:$B$782,L$11)+'СЕТ СН'!$F$12+СВЦЭМ!$D$10+'СЕТ СН'!$F$6-'СЕТ СН'!$F$22</f>
        <v>1039.59959256</v>
      </c>
      <c r="M30" s="36">
        <f>SUMIFS(СВЦЭМ!$C$39:$C$782,СВЦЭМ!$A$39:$A$782,$A30,СВЦЭМ!$B$39:$B$782,M$11)+'СЕТ СН'!$F$12+СВЦЭМ!$D$10+'СЕТ СН'!$F$6-'СЕТ СН'!$F$22</f>
        <v>1045.80996783</v>
      </c>
      <c r="N30" s="36">
        <f>SUMIFS(СВЦЭМ!$C$39:$C$782,СВЦЭМ!$A$39:$A$782,$A30,СВЦЭМ!$B$39:$B$782,N$11)+'СЕТ СН'!$F$12+СВЦЭМ!$D$10+'СЕТ СН'!$F$6-'СЕТ СН'!$F$22</f>
        <v>1064.2103283900001</v>
      </c>
      <c r="O30" s="36">
        <f>SUMIFS(СВЦЭМ!$C$39:$C$782,СВЦЭМ!$A$39:$A$782,$A30,СВЦЭМ!$B$39:$B$782,O$11)+'СЕТ СН'!$F$12+СВЦЭМ!$D$10+'СЕТ СН'!$F$6-'СЕТ СН'!$F$22</f>
        <v>1069.8184497899999</v>
      </c>
      <c r="P30" s="36">
        <f>SUMIFS(СВЦЭМ!$C$39:$C$782,СВЦЭМ!$A$39:$A$782,$A30,СВЦЭМ!$B$39:$B$782,P$11)+'СЕТ СН'!$F$12+СВЦЭМ!$D$10+'СЕТ СН'!$F$6-'СЕТ СН'!$F$22</f>
        <v>1110.1125405299999</v>
      </c>
      <c r="Q30" s="36">
        <f>SUMIFS(СВЦЭМ!$C$39:$C$782,СВЦЭМ!$A$39:$A$782,$A30,СВЦЭМ!$B$39:$B$782,Q$11)+'СЕТ СН'!$F$12+СВЦЭМ!$D$10+'СЕТ СН'!$F$6-'СЕТ СН'!$F$22</f>
        <v>1147.6030073999998</v>
      </c>
      <c r="R30" s="36">
        <f>SUMIFS(СВЦЭМ!$C$39:$C$782,СВЦЭМ!$A$39:$A$782,$A30,СВЦЭМ!$B$39:$B$782,R$11)+'СЕТ СН'!$F$12+СВЦЭМ!$D$10+'СЕТ СН'!$F$6-'СЕТ СН'!$F$22</f>
        <v>1153.79495843</v>
      </c>
      <c r="S30" s="36">
        <f>SUMIFS(СВЦЭМ!$C$39:$C$782,СВЦЭМ!$A$39:$A$782,$A30,СВЦЭМ!$B$39:$B$782,S$11)+'СЕТ СН'!$F$12+СВЦЭМ!$D$10+'СЕТ СН'!$F$6-'СЕТ СН'!$F$22</f>
        <v>1143.5461900299999</v>
      </c>
      <c r="T30" s="36">
        <f>SUMIFS(СВЦЭМ!$C$39:$C$782,СВЦЭМ!$A$39:$A$782,$A30,СВЦЭМ!$B$39:$B$782,T$11)+'СЕТ СН'!$F$12+СВЦЭМ!$D$10+'СЕТ СН'!$F$6-'СЕТ СН'!$F$22</f>
        <v>1072.4293414700001</v>
      </c>
      <c r="U30" s="36">
        <f>SUMIFS(СВЦЭМ!$C$39:$C$782,СВЦЭМ!$A$39:$A$782,$A30,СВЦЭМ!$B$39:$B$782,U$11)+'СЕТ СН'!$F$12+СВЦЭМ!$D$10+'СЕТ СН'!$F$6-'СЕТ СН'!$F$22</f>
        <v>1031.7184011899999</v>
      </c>
      <c r="V30" s="36">
        <f>SUMIFS(СВЦЭМ!$C$39:$C$782,СВЦЭМ!$A$39:$A$782,$A30,СВЦЭМ!$B$39:$B$782,V$11)+'СЕТ СН'!$F$12+СВЦЭМ!$D$10+'СЕТ СН'!$F$6-'СЕТ СН'!$F$22</f>
        <v>1025.35218854</v>
      </c>
      <c r="W30" s="36">
        <f>SUMIFS(СВЦЭМ!$C$39:$C$782,СВЦЭМ!$A$39:$A$782,$A30,СВЦЭМ!$B$39:$B$782,W$11)+'СЕТ СН'!$F$12+СВЦЭМ!$D$10+'СЕТ СН'!$F$6-'СЕТ СН'!$F$22</f>
        <v>1030.25374855</v>
      </c>
      <c r="X30" s="36">
        <f>SUMIFS(СВЦЭМ!$C$39:$C$782,СВЦЭМ!$A$39:$A$782,$A30,СВЦЭМ!$B$39:$B$782,X$11)+'СЕТ СН'!$F$12+СВЦЭМ!$D$10+'СЕТ СН'!$F$6-'СЕТ СН'!$F$22</f>
        <v>1054.98529106</v>
      </c>
      <c r="Y30" s="36">
        <f>SUMIFS(СВЦЭМ!$C$39:$C$782,СВЦЭМ!$A$39:$A$782,$A30,СВЦЭМ!$B$39:$B$782,Y$11)+'СЕТ СН'!$F$12+СВЦЭМ!$D$10+'СЕТ СН'!$F$6-'СЕТ СН'!$F$22</f>
        <v>1067.07732461</v>
      </c>
    </row>
    <row r="31" spans="1:25" ht="15.75" x14ac:dyDescent="0.2">
      <c r="A31" s="35">
        <f t="shared" si="0"/>
        <v>44275</v>
      </c>
      <c r="B31" s="36">
        <f>SUMIFS(СВЦЭМ!$C$39:$C$782,СВЦЭМ!$A$39:$A$782,$A31,СВЦЭМ!$B$39:$B$782,B$11)+'СЕТ СН'!$F$12+СВЦЭМ!$D$10+'СЕТ СН'!$F$6-'СЕТ СН'!$F$22</f>
        <v>1088.2897180299999</v>
      </c>
      <c r="C31" s="36">
        <f>SUMIFS(СВЦЭМ!$C$39:$C$782,СВЦЭМ!$A$39:$A$782,$A31,СВЦЭМ!$B$39:$B$782,C$11)+'СЕТ СН'!$F$12+СВЦЭМ!$D$10+'СЕТ СН'!$F$6-'СЕТ СН'!$F$22</f>
        <v>1159.6129971099999</v>
      </c>
      <c r="D31" s="36">
        <f>SUMIFS(СВЦЭМ!$C$39:$C$782,СВЦЭМ!$A$39:$A$782,$A31,СВЦЭМ!$B$39:$B$782,D$11)+'СЕТ СН'!$F$12+СВЦЭМ!$D$10+'СЕТ СН'!$F$6-'СЕТ СН'!$F$22</f>
        <v>1227.4330785299999</v>
      </c>
      <c r="E31" s="36">
        <f>SUMIFS(СВЦЭМ!$C$39:$C$782,СВЦЭМ!$A$39:$A$782,$A31,СВЦЭМ!$B$39:$B$782,E$11)+'СЕТ СН'!$F$12+СВЦЭМ!$D$10+'СЕТ СН'!$F$6-'СЕТ СН'!$F$22</f>
        <v>1236.8779392499998</v>
      </c>
      <c r="F31" s="36">
        <f>SUMIFS(СВЦЭМ!$C$39:$C$782,СВЦЭМ!$A$39:$A$782,$A31,СВЦЭМ!$B$39:$B$782,F$11)+'СЕТ СН'!$F$12+СВЦЭМ!$D$10+'СЕТ СН'!$F$6-'СЕТ СН'!$F$22</f>
        <v>1255.3494674199999</v>
      </c>
      <c r="G31" s="36">
        <f>SUMIFS(СВЦЭМ!$C$39:$C$782,СВЦЭМ!$A$39:$A$782,$A31,СВЦЭМ!$B$39:$B$782,G$11)+'СЕТ СН'!$F$12+СВЦЭМ!$D$10+'СЕТ СН'!$F$6-'СЕТ СН'!$F$22</f>
        <v>1242.1161870599999</v>
      </c>
      <c r="H31" s="36">
        <f>SUMIFS(СВЦЭМ!$C$39:$C$782,СВЦЭМ!$A$39:$A$782,$A31,СВЦЭМ!$B$39:$B$782,H$11)+'СЕТ СН'!$F$12+СВЦЭМ!$D$10+'СЕТ СН'!$F$6-'СЕТ СН'!$F$22</f>
        <v>1226.3915918799999</v>
      </c>
      <c r="I31" s="36">
        <f>SUMIFS(СВЦЭМ!$C$39:$C$782,СВЦЭМ!$A$39:$A$782,$A31,СВЦЭМ!$B$39:$B$782,I$11)+'СЕТ СН'!$F$12+СВЦЭМ!$D$10+'СЕТ СН'!$F$6-'СЕТ СН'!$F$22</f>
        <v>1191.14012478</v>
      </c>
      <c r="J31" s="36">
        <f>SUMIFS(СВЦЭМ!$C$39:$C$782,СВЦЭМ!$A$39:$A$782,$A31,СВЦЭМ!$B$39:$B$782,J$11)+'СЕТ СН'!$F$12+СВЦЭМ!$D$10+'СЕТ СН'!$F$6-'СЕТ СН'!$F$22</f>
        <v>1105.3352507100001</v>
      </c>
      <c r="K31" s="36">
        <f>SUMIFS(СВЦЭМ!$C$39:$C$782,СВЦЭМ!$A$39:$A$782,$A31,СВЦЭМ!$B$39:$B$782,K$11)+'СЕТ СН'!$F$12+СВЦЭМ!$D$10+'СЕТ СН'!$F$6-'СЕТ СН'!$F$22</f>
        <v>1063.83508798</v>
      </c>
      <c r="L31" s="36">
        <f>SUMIFS(СВЦЭМ!$C$39:$C$782,СВЦЭМ!$A$39:$A$782,$A31,СВЦЭМ!$B$39:$B$782,L$11)+'СЕТ СН'!$F$12+СВЦЭМ!$D$10+'СЕТ СН'!$F$6-'СЕТ СН'!$F$22</f>
        <v>1057.77503239</v>
      </c>
      <c r="M31" s="36">
        <f>SUMIFS(СВЦЭМ!$C$39:$C$782,СВЦЭМ!$A$39:$A$782,$A31,СВЦЭМ!$B$39:$B$782,M$11)+'СЕТ СН'!$F$12+СВЦЭМ!$D$10+'СЕТ СН'!$F$6-'СЕТ СН'!$F$22</f>
        <v>1067.2999250999999</v>
      </c>
      <c r="N31" s="36">
        <f>SUMIFS(СВЦЭМ!$C$39:$C$782,СВЦЭМ!$A$39:$A$782,$A31,СВЦЭМ!$B$39:$B$782,N$11)+'СЕТ СН'!$F$12+СВЦЭМ!$D$10+'СЕТ СН'!$F$6-'СЕТ СН'!$F$22</f>
        <v>1087.2603800899999</v>
      </c>
      <c r="O31" s="36">
        <f>SUMIFS(СВЦЭМ!$C$39:$C$782,СВЦЭМ!$A$39:$A$782,$A31,СВЦЭМ!$B$39:$B$782,O$11)+'СЕТ СН'!$F$12+СВЦЭМ!$D$10+'СЕТ СН'!$F$6-'СЕТ СН'!$F$22</f>
        <v>1101.60496416</v>
      </c>
      <c r="P31" s="36">
        <f>SUMIFS(СВЦЭМ!$C$39:$C$782,СВЦЭМ!$A$39:$A$782,$A31,СВЦЭМ!$B$39:$B$782,P$11)+'СЕТ СН'!$F$12+СВЦЭМ!$D$10+'СЕТ СН'!$F$6-'СЕТ СН'!$F$22</f>
        <v>1135.8464291600001</v>
      </c>
      <c r="Q31" s="36">
        <f>SUMIFS(СВЦЭМ!$C$39:$C$782,СВЦЭМ!$A$39:$A$782,$A31,СВЦЭМ!$B$39:$B$782,Q$11)+'СЕТ СН'!$F$12+СВЦЭМ!$D$10+'СЕТ СН'!$F$6-'СЕТ СН'!$F$22</f>
        <v>1166.6060792999999</v>
      </c>
      <c r="R31" s="36">
        <f>SUMIFS(СВЦЭМ!$C$39:$C$782,СВЦЭМ!$A$39:$A$782,$A31,СВЦЭМ!$B$39:$B$782,R$11)+'СЕТ СН'!$F$12+СВЦЭМ!$D$10+'СЕТ СН'!$F$6-'СЕТ СН'!$F$22</f>
        <v>1166.4073681</v>
      </c>
      <c r="S31" s="36">
        <f>SUMIFS(СВЦЭМ!$C$39:$C$782,СВЦЭМ!$A$39:$A$782,$A31,СВЦЭМ!$B$39:$B$782,S$11)+'СЕТ СН'!$F$12+СВЦЭМ!$D$10+'СЕТ СН'!$F$6-'СЕТ СН'!$F$22</f>
        <v>1140.6477603399999</v>
      </c>
      <c r="T31" s="36">
        <f>SUMIFS(СВЦЭМ!$C$39:$C$782,СВЦЭМ!$A$39:$A$782,$A31,СВЦЭМ!$B$39:$B$782,T$11)+'СЕТ СН'!$F$12+СВЦЭМ!$D$10+'СЕТ СН'!$F$6-'СЕТ СН'!$F$22</f>
        <v>1076.9424968799999</v>
      </c>
      <c r="U31" s="36">
        <f>SUMIFS(СВЦЭМ!$C$39:$C$782,СВЦЭМ!$A$39:$A$782,$A31,СВЦЭМ!$B$39:$B$782,U$11)+'СЕТ СН'!$F$12+СВЦЭМ!$D$10+'СЕТ СН'!$F$6-'СЕТ СН'!$F$22</f>
        <v>1036.2429041999999</v>
      </c>
      <c r="V31" s="36">
        <f>SUMIFS(СВЦЭМ!$C$39:$C$782,СВЦЭМ!$A$39:$A$782,$A31,СВЦЭМ!$B$39:$B$782,V$11)+'СЕТ СН'!$F$12+СВЦЭМ!$D$10+'СЕТ СН'!$F$6-'СЕТ СН'!$F$22</f>
        <v>1023.62539723</v>
      </c>
      <c r="W31" s="36">
        <f>SUMIFS(СВЦЭМ!$C$39:$C$782,СВЦЭМ!$A$39:$A$782,$A31,СВЦЭМ!$B$39:$B$782,W$11)+'СЕТ СН'!$F$12+СВЦЭМ!$D$10+'СЕТ СН'!$F$6-'СЕТ СН'!$F$22</f>
        <v>1025.5888473499999</v>
      </c>
      <c r="X31" s="36">
        <f>SUMIFS(СВЦЭМ!$C$39:$C$782,СВЦЭМ!$A$39:$A$782,$A31,СВЦЭМ!$B$39:$B$782,X$11)+'СЕТ СН'!$F$12+СВЦЭМ!$D$10+'СЕТ СН'!$F$6-'СЕТ СН'!$F$22</f>
        <v>1047.5584450599999</v>
      </c>
      <c r="Y31" s="36">
        <f>SUMIFS(СВЦЭМ!$C$39:$C$782,СВЦЭМ!$A$39:$A$782,$A31,СВЦЭМ!$B$39:$B$782,Y$11)+'СЕТ СН'!$F$12+СВЦЭМ!$D$10+'СЕТ СН'!$F$6-'СЕТ СН'!$F$22</f>
        <v>1078.2995103200001</v>
      </c>
    </row>
    <row r="32" spans="1:25" ht="15.75" x14ac:dyDescent="0.2">
      <c r="A32" s="35">
        <f t="shared" si="0"/>
        <v>44276</v>
      </c>
      <c r="B32" s="36">
        <f>SUMIFS(СВЦЭМ!$C$39:$C$782,СВЦЭМ!$A$39:$A$782,$A32,СВЦЭМ!$B$39:$B$782,B$11)+'СЕТ СН'!$F$12+СВЦЭМ!$D$10+'СЕТ СН'!$F$6-'СЕТ СН'!$F$22</f>
        <v>1151.8971376899999</v>
      </c>
      <c r="C32" s="36">
        <f>SUMIFS(СВЦЭМ!$C$39:$C$782,СВЦЭМ!$A$39:$A$782,$A32,СВЦЭМ!$B$39:$B$782,C$11)+'СЕТ СН'!$F$12+СВЦЭМ!$D$10+'СЕТ СН'!$F$6-'СЕТ СН'!$F$22</f>
        <v>1212.7250136799998</v>
      </c>
      <c r="D32" s="36">
        <f>SUMIFS(СВЦЭМ!$C$39:$C$782,СВЦЭМ!$A$39:$A$782,$A32,СВЦЭМ!$B$39:$B$782,D$11)+'СЕТ СН'!$F$12+СВЦЭМ!$D$10+'СЕТ СН'!$F$6-'СЕТ СН'!$F$22</f>
        <v>1276.1446340699999</v>
      </c>
      <c r="E32" s="36">
        <f>SUMIFS(СВЦЭМ!$C$39:$C$782,СВЦЭМ!$A$39:$A$782,$A32,СВЦЭМ!$B$39:$B$782,E$11)+'СЕТ СН'!$F$12+СВЦЭМ!$D$10+'СЕТ СН'!$F$6-'СЕТ СН'!$F$22</f>
        <v>1278.64719941</v>
      </c>
      <c r="F32" s="36">
        <f>SUMIFS(СВЦЭМ!$C$39:$C$782,СВЦЭМ!$A$39:$A$782,$A32,СВЦЭМ!$B$39:$B$782,F$11)+'СЕТ СН'!$F$12+СВЦЭМ!$D$10+'СЕТ СН'!$F$6-'СЕТ СН'!$F$22</f>
        <v>1278.84220405</v>
      </c>
      <c r="G32" s="36">
        <f>SUMIFS(СВЦЭМ!$C$39:$C$782,СВЦЭМ!$A$39:$A$782,$A32,СВЦЭМ!$B$39:$B$782,G$11)+'СЕТ СН'!$F$12+СВЦЭМ!$D$10+'СЕТ СН'!$F$6-'СЕТ СН'!$F$22</f>
        <v>1282.04244694</v>
      </c>
      <c r="H32" s="36">
        <f>SUMIFS(СВЦЭМ!$C$39:$C$782,СВЦЭМ!$A$39:$A$782,$A32,СВЦЭМ!$B$39:$B$782,H$11)+'СЕТ СН'!$F$12+СВЦЭМ!$D$10+'СЕТ СН'!$F$6-'СЕТ СН'!$F$22</f>
        <v>1255.5594198699998</v>
      </c>
      <c r="I32" s="36">
        <f>SUMIFS(СВЦЭМ!$C$39:$C$782,СВЦЭМ!$A$39:$A$782,$A32,СВЦЭМ!$B$39:$B$782,I$11)+'СЕТ СН'!$F$12+СВЦЭМ!$D$10+'СЕТ СН'!$F$6-'СЕТ СН'!$F$22</f>
        <v>1188.0254077499999</v>
      </c>
      <c r="J32" s="36">
        <f>SUMIFS(СВЦЭМ!$C$39:$C$782,СВЦЭМ!$A$39:$A$782,$A32,СВЦЭМ!$B$39:$B$782,J$11)+'СЕТ СН'!$F$12+СВЦЭМ!$D$10+'СЕТ СН'!$F$6-'СЕТ СН'!$F$22</f>
        <v>1144.4913134799999</v>
      </c>
      <c r="K32" s="36">
        <f>SUMIFS(СВЦЭМ!$C$39:$C$782,СВЦЭМ!$A$39:$A$782,$A32,СВЦЭМ!$B$39:$B$782,K$11)+'СЕТ СН'!$F$12+СВЦЭМ!$D$10+'СЕТ СН'!$F$6-'СЕТ СН'!$F$22</f>
        <v>1090.04870512</v>
      </c>
      <c r="L32" s="36">
        <f>SUMIFS(СВЦЭМ!$C$39:$C$782,СВЦЭМ!$A$39:$A$782,$A32,СВЦЭМ!$B$39:$B$782,L$11)+'СЕТ СН'!$F$12+СВЦЭМ!$D$10+'СЕТ СН'!$F$6-'СЕТ СН'!$F$22</f>
        <v>1064.7867417499999</v>
      </c>
      <c r="M32" s="36">
        <f>SUMIFS(СВЦЭМ!$C$39:$C$782,СВЦЭМ!$A$39:$A$782,$A32,СВЦЭМ!$B$39:$B$782,M$11)+'СЕТ СН'!$F$12+СВЦЭМ!$D$10+'СЕТ СН'!$F$6-'СЕТ СН'!$F$22</f>
        <v>1067.28951676</v>
      </c>
      <c r="N32" s="36">
        <f>SUMIFS(СВЦЭМ!$C$39:$C$782,СВЦЭМ!$A$39:$A$782,$A32,СВЦЭМ!$B$39:$B$782,N$11)+'СЕТ СН'!$F$12+СВЦЭМ!$D$10+'СЕТ СН'!$F$6-'СЕТ СН'!$F$22</f>
        <v>1082.73958831</v>
      </c>
      <c r="O32" s="36">
        <f>SUMIFS(СВЦЭМ!$C$39:$C$782,СВЦЭМ!$A$39:$A$782,$A32,СВЦЭМ!$B$39:$B$782,O$11)+'СЕТ СН'!$F$12+СВЦЭМ!$D$10+'СЕТ СН'!$F$6-'СЕТ СН'!$F$22</f>
        <v>1094.27311549</v>
      </c>
      <c r="P32" s="36">
        <f>SUMIFS(СВЦЭМ!$C$39:$C$782,СВЦЭМ!$A$39:$A$782,$A32,СВЦЭМ!$B$39:$B$782,P$11)+'СЕТ СН'!$F$12+СВЦЭМ!$D$10+'СЕТ СН'!$F$6-'СЕТ СН'!$F$22</f>
        <v>1134.04676718</v>
      </c>
      <c r="Q32" s="36">
        <f>SUMIFS(СВЦЭМ!$C$39:$C$782,СВЦЭМ!$A$39:$A$782,$A32,СВЦЭМ!$B$39:$B$782,Q$11)+'СЕТ СН'!$F$12+СВЦЭМ!$D$10+'СЕТ СН'!$F$6-'СЕТ СН'!$F$22</f>
        <v>1159.1235802899998</v>
      </c>
      <c r="R32" s="36">
        <f>SUMIFS(СВЦЭМ!$C$39:$C$782,СВЦЭМ!$A$39:$A$782,$A32,СВЦЭМ!$B$39:$B$782,R$11)+'СЕТ СН'!$F$12+СВЦЭМ!$D$10+'СЕТ СН'!$F$6-'СЕТ СН'!$F$22</f>
        <v>1134.8772909499999</v>
      </c>
      <c r="S32" s="36">
        <f>SUMIFS(СВЦЭМ!$C$39:$C$782,СВЦЭМ!$A$39:$A$782,$A32,СВЦЭМ!$B$39:$B$782,S$11)+'СЕТ СН'!$F$12+СВЦЭМ!$D$10+'СЕТ СН'!$F$6-'СЕТ СН'!$F$22</f>
        <v>1126.1869195699999</v>
      </c>
      <c r="T32" s="36">
        <f>SUMIFS(СВЦЭМ!$C$39:$C$782,СВЦЭМ!$A$39:$A$782,$A32,СВЦЭМ!$B$39:$B$782,T$11)+'СЕТ СН'!$F$12+СВЦЭМ!$D$10+'СЕТ СН'!$F$6-'СЕТ СН'!$F$22</f>
        <v>1076.8201381399999</v>
      </c>
      <c r="U32" s="36">
        <f>SUMIFS(СВЦЭМ!$C$39:$C$782,СВЦЭМ!$A$39:$A$782,$A32,СВЦЭМ!$B$39:$B$782,U$11)+'СЕТ СН'!$F$12+СВЦЭМ!$D$10+'СЕТ СН'!$F$6-'СЕТ СН'!$F$22</f>
        <v>1029.4454851099999</v>
      </c>
      <c r="V32" s="36">
        <f>SUMIFS(СВЦЭМ!$C$39:$C$782,СВЦЭМ!$A$39:$A$782,$A32,СВЦЭМ!$B$39:$B$782,V$11)+'СЕТ СН'!$F$12+СВЦЭМ!$D$10+'СЕТ СН'!$F$6-'СЕТ СН'!$F$22</f>
        <v>1040.66638098</v>
      </c>
      <c r="W32" s="36">
        <f>SUMIFS(СВЦЭМ!$C$39:$C$782,СВЦЭМ!$A$39:$A$782,$A32,СВЦЭМ!$B$39:$B$782,W$11)+'СЕТ СН'!$F$12+СВЦЭМ!$D$10+'СЕТ СН'!$F$6-'СЕТ СН'!$F$22</f>
        <v>1053.1111221799999</v>
      </c>
      <c r="X32" s="36">
        <f>SUMIFS(СВЦЭМ!$C$39:$C$782,СВЦЭМ!$A$39:$A$782,$A32,СВЦЭМ!$B$39:$B$782,X$11)+'СЕТ СН'!$F$12+СВЦЭМ!$D$10+'СЕТ СН'!$F$6-'СЕТ СН'!$F$22</f>
        <v>1076.1240340899999</v>
      </c>
      <c r="Y32" s="36">
        <f>SUMIFS(СВЦЭМ!$C$39:$C$782,СВЦЭМ!$A$39:$A$782,$A32,СВЦЭМ!$B$39:$B$782,Y$11)+'СЕТ СН'!$F$12+СВЦЭМ!$D$10+'СЕТ СН'!$F$6-'СЕТ СН'!$F$22</f>
        <v>1104.5916523599999</v>
      </c>
    </row>
    <row r="33" spans="1:25" ht="15.75" x14ac:dyDescent="0.2">
      <c r="A33" s="35">
        <f t="shared" si="0"/>
        <v>44277</v>
      </c>
      <c r="B33" s="36">
        <f>SUMIFS(СВЦЭМ!$C$39:$C$782,СВЦЭМ!$A$39:$A$782,$A33,СВЦЭМ!$B$39:$B$782,B$11)+'СЕТ СН'!$F$12+СВЦЭМ!$D$10+'СЕТ СН'!$F$6-'СЕТ СН'!$F$22</f>
        <v>1105.7856889399998</v>
      </c>
      <c r="C33" s="36">
        <f>SUMIFS(СВЦЭМ!$C$39:$C$782,СВЦЭМ!$A$39:$A$782,$A33,СВЦЭМ!$B$39:$B$782,C$11)+'СЕТ СН'!$F$12+СВЦЭМ!$D$10+'СЕТ СН'!$F$6-'СЕТ СН'!$F$22</f>
        <v>1150.94925358</v>
      </c>
      <c r="D33" s="36">
        <f>SUMIFS(СВЦЭМ!$C$39:$C$782,СВЦЭМ!$A$39:$A$782,$A33,СВЦЭМ!$B$39:$B$782,D$11)+'СЕТ СН'!$F$12+СВЦЭМ!$D$10+'СЕТ СН'!$F$6-'СЕТ СН'!$F$22</f>
        <v>1206.9817598099999</v>
      </c>
      <c r="E33" s="36">
        <f>SUMIFS(СВЦЭМ!$C$39:$C$782,СВЦЭМ!$A$39:$A$782,$A33,СВЦЭМ!$B$39:$B$782,E$11)+'СЕТ СН'!$F$12+СВЦЭМ!$D$10+'СЕТ СН'!$F$6-'СЕТ СН'!$F$22</f>
        <v>1210.4034875499999</v>
      </c>
      <c r="F33" s="36">
        <f>SUMIFS(СВЦЭМ!$C$39:$C$782,СВЦЭМ!$A$39:$A$782,$A33,СВЦЭМ!$B$39:$B$782,F$11)+'СЕТ СН'!$F$12+СВЦЭМ!$D$10+'СЕТ СН'!$F$6-'СЕТ СН'!$F$22</f>
        <v>1208.35744516</v>
      </c>
      <c r="G33" s="36">
        <f>SUMIFS(СВЦЭМ!$C$39:$C$782,СВЦЭМ!$A$39:$A$782,$A33,СВЦЭМ!$B$39:$B$782,G$11)+'СЕТ СН'!$F$12+СВЦЭМ!$D$10+'СЕТ СН'!$F$6-'СЕТ СН'!$F$22</f>
        <v>1180.3202622199999</v>
      </c>
      <c r="H33" s="36">
        <f>SUMIFS(СВЦЭМ!$C$39:$C$782,СВЦЭМ!$A$39:$A$782,$A33,СВЦЭМ!$B$39:$B$782,H$11)+'СЕТ СН'!$F$12+СВЦЭМ!$D$10+'СЕТ СН'!$F$6-'СЕТ СН'!$F$22</f>
        <v>1159.3461108199999</v>
      </c>
      <c r="I33" s="36">
        <f>SUMIFS(СВЦЭМ!$C$39:$C$782,СВЦЭМ!$A$39:$A$782,$A33,СВЦЭМ!$B$39:$B$782,I$11)+'СЕТ СН'!$F$12+СВЦЭМ!$D$10+'СЕТ СН'!$F$6-'СЕТ СН'!$F$22</f>
        <v>1103.0916595799999</v>
      </c>
      <c r="J33" s="36">
        <f>SUMIFS(СВЦЭМ!$C$39:$C$782,СВЦЭМ!$A$39:$A$782,$A33,СВЦЭМ!$B$39:$B$782,J$11)+'СЕТ СН'!$F$12+СВЦЭМ!$D$10+'СЕТ СН'!$F$6-'СЕТ СН'!$F$22</f>
        <v>1067.1506085999999</v>
      </c>
      <c r="K33" s="36">
        <f>SUMIFS(СВЦЭМ!$C$39:$C$782,СВЦЭМ!$A$39:$A$782,$A33,СВЦЭМ!$B$39:$B$782,K$11)+'СЕТ СН'!$F$12+СВЦЭМ!$D$10+'СЕТ СН'!$F$6-'СЕТ СН'!$F$22</f>
        <v>1066.7340834199999</v>
      </c>
      <c r="L33" s="36">
        <f>SUMIFS(СВЦЭМ!$C$39:$C$782,СВЦЭМ!$A$39:$A$782,$A33,СВЦЭМ!$B$39:$B$782,L$11)+'СЕТ СН'!$F$12+СВЦЭМ!$D$10+'СЕТ СН'!$F$6-'СЕТ СН'!$F$22</f>
        <v>1078.4898726199999</v>
      </c>
      <c r="M33" s="36">
        <f>SUMIFS(СВЦЭМ!$C$39:$C$782,СВЦЭМ!$A$39:$A$782,$A33,СВЦЭМ!$B$39:$B$782,M$11)+'СЕТ СН'!$F$12+СВЦЭМ!$D$10+'СЕТ СН'!$F$6-'СЕТ СН'!$F$22</f>
        <v>1071.9819404299999</v>
      </c>
      <c r="N33" s="36">
        <f>SUMIFS(СВЦЭМ!$C$39:$C$782,СВЦЭМ!$A$39:$A$782,$A33,СВЦЭМ!$B$39:$B$782,N$11)+'СЕТ СН'!$F$12+СВЦЭМ!$D$10+'СЕТ СН'!$F$6-'СЕТ СН'!$F$22</f>
        <v>1083.8476094800001</v>
      </c>
      <c r="O33" s="36">
        <f>SUMIFS(СВЦЭМ!$C$39:$C$782,СВЦЭМ!$A$39:$A$782,$A33,СВЦЭМ!$B$39:$B$782,O$11)+'СЕТ СН'!$F$12+СВЦЭМ!$D$10+'СЕТ СН'!$F$6-'СЕТ СН'!$F$22</f>
        <v>1136.02488797</v>
      </c>
      <c r="P33" s="36">
        <f>SUMIFS(СВЦЭМ!$C$39:$C$782,СВЦЭМ!$A$39:$A$782,$A33,СВЦЭМ!$B$39:$B$782,P$11)+'СЕТ СН'!$F$12+СВЦЭМ!$D$10+'СЕТ СН'!$F$6-'СЕТ СН'!$F$22</f>
        <v>1195.0365805399999</v>
      </c>
      <c r="Q33" s="36">
        <f>SUMIFS(СВЦЭМ!$C$39:$C$782,СВЦЭМ!$A$39:$A$782,$A33,СВЦЭМ!$B$39:$B$782,Q$11)+'СЕТ СН'!$F$12+СВЦЭМ!$D$10+'СЕТ СН'!$F$6-'СЕТ СН'!$F$22</f>
        <v>1210.6766543899998</v>
      </c>
      <c r="R33" s="36">
        <f>SUMIFS(СВЦЭМ!$C$39:$C$782,СВЦЭМ!$A$39:$A$782,$A33,СВЦЭМ!$B$39:$B$782,R$11)+'СЕТ СН'!$F$12+СВЦЭМ!$D$10+'СЕТ СН'!$F$6-'СЕТ СН'!$F$22</f>
        <v>1206.1839911499999</v>
      </c>
      <c r="S33" s="36">
        <f>SUMIFS(СВЦЭМ!$C$39:$C$782,СВЦЭМ!$A$39:$A$782,$A33,СВЦЭМ!$B$39:$B$782,S$11)+'СЕТ СН'!$F$12+СВЦЭМ!$D$10+'СЕТ СН'!$F$6-'СЕТ СН'!$F$22</f>
        <v>1176.0712636799999</v>
      </c>
      <c r="T33" s="36">
        <f>SUMIFS(СВЦЭМ!$C$39:$C$782,СВЦЭМ!$A$39:$A$782,$A33,СВЦЭМ!$B$39:$B$782,T$11)+'СЕТ СН'!$F$12+СВЦЭМ!$D$10+'СЕТ СН'!$F$6-'СЕТ СН'!$F$22</f>
        <v>1100.8469683799999</v>
      </c>
      <c r="U33" s="36">
        <f>SUMIFS(СВЦЭМ!$C$39:$C$782,СВЦЭМ!$A$39:$A$782,$A33,СВЦЭМ!$B$39:$B$782,U$11)+'СЕТ СН'!$F$12+СВЦЭМ!$D$10+'СЕТ СН'!$F$6-'СЕТ СН'!$F$22</f>
        <v>1062.11211544</v>
      </c>
      <c r="V33" s="36">
        <f>SUMIFS(СВЦЭМ!$C$39:$C$782,СВЦЭМ!$A$39:$A$782,$A33,СВЦЭМ!$B$39:$B$782,V$11)+'СЕТ СН'!$F$12+СВЦЭМ!$D$10+'СЕТ СН'!$F$6-'СЕТ СН'!$F$22</f>
        <v>1037.9028561999999</v>
      </c>
      <c r="W33" s="36">
        <f>SUMIFS(СВЦЭМ!$C$39:$C$782,СВЦЭМ!$A$39:$A$782,$A33,СВЦЭМ!$B$39:$B$782,W$11)+'СЕТ СН'!$F$12+СВЦЭМ!$D$10+'СЕТ СН'!$F$6-'СЕТ СН'!$F$22</f>
        <v>1038.85104798</v>
      </c>
      <c r="X33" s="36">
        <f>SUMIFS(СВЦЭМ!$C$39:$C$782,СВЦЭМ!$A$39:$A$782,$A33,СВЦЭМ!$B$39:$B$782,X$11)+'СЕТ СН'!$F$12+СВЦЭМ!$D$10+'СЕТ СН'!$F$6-'СЕТ СН'!$F$22</f>
        <v>1057.2758839400001</v>
      </c>
      <c r="Y33" s="36">
        <f>SUMIFS(СВЦЭМ!$C$39:$C$782,СВЦЭМ!$A$39:$A$782,$A33,СВЦЭМ!$B$39:$B$782,Y$11)+'СЕТ СН'!$F$12+СВЦЭМ!$D$10+'СЕТ СН'!$F$6-'СЕТ СН'!$F$22</f>
        <v>1073.75791405</v>
      </c>
    </row>
    <row r="34" spans="1:25" ht="15.75" x14ac:dyDescent="0.2">
      <c r="A34" s="35">
        <f t="shared" si="0"/>
        <v>44278</v>
      </c>
      <c r="B34" s="36">
        <f>SUMIFS(СВЦЭМ!$C$39:$C$782,СВЦЭМ!$A$39:$A$782,$A34,СВЦЭМ!$B$39:$B$782,B$11)+'СЕТ СН'!$F$12+СВЦЭМ!$D$10+'СЕТ СН'!$F$6-'СЕТ СН'!$F$22</f>
        <v>1079.65236228</v>
      </c>
      <c r="C34" s="36">
        <f>SUMIFS(СВЦЭМ!$C$39:$C$782,СВЦЭМ!$A$39:$A$782,$A34,СВЦЭМ!$B$39:$B$782,C$11)+'СЕТ СН'!$F$12+СВЦЭМ!$D$10+'СЕТ СН'!$F$6-'СЕТ СН'!$F$22</f>
        <v>1141.1120211</v>
      </c>
      <c r="D34" s="36">
        <f>SUMIFS(СВЦЭМ!$C$39:$C$782,СВЦЭМ!$A$39:$A$782,$A34,СВЦЭМ!$B$39:$B$782,D$11)+'СЕТ СН'!$F$12+СВЦЭМ!$D$10+'СЕТ СН'!$F$6-'СЕТ СН'!$F$22</f>
        <v>1191.4897729699999</v>
      </c>
      <c r="E34" s="36">
        <f>SUMIFS(СВЦЭМ!$C$39:$C$782,СВЦЭМ!$A$39:$A$782,$A34,СВЦЭМ!$B$39:$B$782,E$11)+'СЕТ СН'!$F$12+СВЦЭМ!$D$10+'СЕТ СН'!$F$6-'СЕТ СН'!$F$22</f>
        <v>1198.96047288</v>
      </c>
      <c r="F34" s="36">
        <f>SUMIFS(СВЦЭМ!$C$39:$C$782,СВЦЭМ!$A$39:$A$782,$A34,СВЦЭМ!$B$39:$B$782,F$11)+'СЕТ СН'!$F$12+СВЦЭМ!$D$10+'СЕТ СН'!$F$6-'СЕТ СН'!$F$22</f>
        <v>1193.06516126</v>
      </c>
      <c r="G34" s="36">
        <f>SUMIFS(СВЦЭМ!$C$39:$C$782,СВЦЭМ!$A$39:$A$782,$A34,СВЦЭМ!$B$39:$B$782,G$11)+'СЕТ СН'!$F$12+СВЦЭМ!$D$10+'СЕТ СН'!$F$6-'СЕТ СН'!$F$22</f>
        <v>1171.78886717</v>
      </c>
      <c r="H34" s="36">
        <f>SUMIFS(СВЦЭМ!$C$39:$C$782,СВЦЭМ!$A$39:$A$782,$A34,СВЦЭМ!$B$39:$B$782,H$11)+'СЕТ СН'!$F$12+СВЦЭМ!$D$10+'СЕТ СН'!$F$6-'СЕТ СН'!$F$22</f>
        <v>1151.5090957699999</v>
      </c>
      <c r="I34" s="36">
        <f>SUMIFS(СВЦЭМ!$C$39:$C$782,СВЦЭМ!$A$39:$A$782,$A34,СВЦЭМ!$B$39:$B$782,I$11)+'СЕТ СН'!$F$12+СВЦЭМ!$D$10+'СЕТ СН'!$F$6-'СЕТ СН'!$F$22</f>
        <v>1091.0689583000001</v>
      </c>
      <c r="J34" s="36">
        <f>SUMIFS(СВЦЭМ!$C$39:$C$782,СВЦЭМ!$A$39:$A$782,$A34,СВЦЭМ!$B$39:$B$782,J$11)+'СЕТ СН'!$F$12+СВЦЭМ!$D$10+'СЕТ СН'!$F$6-'СЕТ СН'!$F$22</f>
        <v>1044.63735378</v>
      </c>
      <c r="K34" s="36">
        <f>SUMIFS(СВЦЭМ!$C$39:$C$782,СВЦЭМ!$A$39:$A$782,$A34,СВЦЭМ!$B$39:$B$782,K$11)+'СЕТ СН'!$F$12+СВЦЭМ!$D$10+'СЕТ СН'!$F$6-'СЕТ СН'!$F$22</f>
        <v>1020.58795667</v>
      </c>
      <c r="L34" s="36">
        <f>SUMIFS(СВЦЭМ!$C$39:$C$782,СВЦЭМ!$A$39:$A$782,$A34,СВЦЭМ!$B$39:$B$782,L$11)+'СЕТ СН'!$F$12+СВЦЭМ!$D$10+'СЕТ СН'!$F$6-'СЕТ СН'!$F$22</f>
        <v>1059.7784017899999</v>
      </c>
      <c r="M34" s="36">
        <f>SUMIFS(СВЦЭМ!$C$39:$C$782,СВЦЭМ!$A$39:$A$782,$A34,СВЦЭМ!$B$39:$B$782,M$11)+'СЕТ СН'!$F$12+СВЦЭМ!$D$10+'СЕТ СН'!$F$6-'СЕТ СН'!$F$22</f>
        <v>1072.5519770999999</v>
      </c>
      <c r="N34" s="36">
        <f>SUMIFS(СВЦЭМ!$C$39:$C$782,СВЦЭМ!$A$39:$A$782,$A34,СВЦЭМ!$B$39:$B$782,N$11)+'СЕТ СН'!$F$12+СВЦЭМ!$D$10+'СЕТ СН'!$F$6-'СЕТ СН'!$F$22</f>
        <v>1113.7750140000001</v>
      </c>
      <c r="O34" s="36">
        <f>SUMIFS(СВЦЭМ!$C$39:$C$782,СВЦЭМ!$A$39:$A$782,$A34,СВЦЭМ!$B$39:$B$782,O$11)+'СЕТ СН'!$F$12+СВЦЭМ!$D$10+'СЕТ СН'!$F$6-'СЕТ СН'!$F$22</f>
        <v>1146.23901942</v>
      </c>
      <c r="P34" s="36">
        <f>SUMIFS(СВЦЭМ!$C$39:$C$782,СВЦЭМ!$A$39:$A$782,$A34,СВЦЭМ!$B$39:$B$782,P$11)+'СЕТ СН'!$F$12+СВЦЭМ!$D$10+'СЕТ СН'!$F$6-'СЕТ СН'!$F$22</f>
        <v>1170.8238410199999</v>
      </c>
      <c r="Q34" s="36">
        <f>SUMIFS(СВЦЭМ!$C$39:$C$782,СВЦЭМ!$A$39:$A$782,$A34,СВЦЭМ!$B$39:$B$782,Q$11)+'СЕТ СН'!$F$12+СВЦЭМ!$D$10+'СЕТ СН'!$F$6-'СЕТ СН'!$F$22</f>
        <v>1188.5368386799998</v>
      </c>
      <c r="R34" s="36">
        <f>SUMIFS(СВЦЭМ!$C$39:$C$782,СВЦЭМ!$A$39:$A$782,$A34,СВЦЭМ!$B$39:$B$782,R$11)+'СЕТ СН'!$F$12+СВЦЭМ!$D$10+'СЕТ СН'!$F$6-'СЕТ СН'!$F$22</f>
        <v>1178.9895073299999</v>
      </c>
      <c r="S34" s="36">
        <f>SUMIFS(СВЦЭМ!$C$39:$C$782,СВЦЭМ!$A$39:$A$782,$A34,СВЦЭМ!$B$39:$B$782,S$11)+'СЕТ СН'!$F$12+СВЦЭМ!$D$10+'СЕТ СН'!$F$6-'СЕТ СН'!$F$22</f>
        <v>1142.71705593</v>
      </c>
      <c r="T34" s="36">
        <f>SUMIFS(СВЦЭМ!$C$39:$C$782,СВЦЭМ!$A$39:$A$782,$A34,СВЦЭМ!$B$39:$B$782,T$11)+'СЕТ СН'!$F$12+СВЦЭМ!$D$10+'СЕТ СН'!$F$6-'СЕТ СН'!$F$22</f>
        <v>1065.8261022699999</v>
      </c>
      <c r="U34" s="36">
        <f>SUMIFS(СВЦЭМ!$C$39:$C$782,СВЦЭМ!$A$39:$A$782,$A34,СВЦЭМ!$B$39:$B$782,U$11)+'СЕТ СН'!$F$12+СВЦЭМ!$D$10+'СЕТ СН'!$F$6-'СЕТ СН'!$F$22</f>
        <v>1019.8366423</v>
      </c>
      <c r="V34" s="36">
        <f>SUMIFS(СВЦЭМ!$C$39:$C$782,СВЦЭМ!$A$39:$A$782,$A34,СВЦЭМ!$B$39:$B$782,V$11)+'СЕТ СН'!$F$12+СВЦЭМ!$D$10+'СЕТ СН'!$F$6-'СЕТ СН'!$F$22</f>
        <v>1033.74204652</v>
      </c>
      <c r="W34" s="36">
        <f>SUMIFS(СВЦЭМ!$C$39:$C$782,СВЦЭМ!$A$39:$A$782,$A34,СВЦЭМ!$B$39:$B$782,W$11)+'СЕТ СН'!$F$12+СВЦЭМ!$D$10+'СЕТ СН'!$F$6-'СЕТ СН'!$F$22</f>
        <v>1016.20748016</v>
      </c>
      <c r="X34" s="36">
        <f>SUMIFS(СВЦЭМ!$C$39:$C$782,СВЦЭМ!$A$39:$A$782,$A34,СВЦЭМ!$B$39:$B$782,X$11)+'СЕТ СН'!$F$12+СВЦЭМ!$D$10+'СЕТ СН'!$F$6-'СЕТ СН'!$F$22</f>
        <v>1032.3056321700001</v>
      </c>
      <c r="Y34" s="36">
        <f>SUMIFS(СВЦЭМ!$C$39:$C$782,СВЦЭМ!$A$39:$A$782,$A34,СВЦЭМ!$B$39:$B$782,Y$11)+'СЕТ СН'!$F$12+СВЦЭМ!$D$10+'СЕТ СН'!$F$6-'СЕТ СН'!$F$22</f>
        <v>1047.9929997300001</v>
      </c>
    </row>
    <row r="35" spans="1:25" ht="15.75" x14ac:dyDescent="0.2">
      <c r="A35" s="35">
        <f t="shared" si="0"/>
        <v>44279</v>
      </c>
      <c r="B35" s="36">
        <f>SUMIFS(СВЦЭМ!$C$39:$C$782,СВЦЭМ!$A$39:$A$782,$A35,СВЦЭМ!$B$39:$B$782,B$11)+'СЕТ СН'!$F$12+СВЦЭМ!$D$10+'СЕТ СН'!$F$6-'СЕТ СН'!$F$22</f>
        <v>1091.2520024999999</v>
      </c>
      <c r="C35" s="36">
        <f>SUMIFS(СВЦЭМ!$C$39:$C$782,СВЦЭМ!$A$39:$A$782,$A35,СВЦЭМ!$B$39:$B$782,C$11)+'СЕТ СН'!$F$12+СВЦЭМ!$D$10+'СЕТ СН'!$F$6-'СЕТ СН'!$F$22</f>
        <v>1141.03833637</v>
      </c>
      <c r="D35" s="36">
        <f>SUMIFS(СВЦЭМ!$C$39:$C$782,СВЦЭМ!$A$39:$A$782,$A35,СВЦЭМ!$B$39:$B$782,D$11)+'СЕТ СН'!$F$12+СВЦЭМ!$D$10+'СЕТ СН'!$F$6-'СЕТ СН'!$F$22</f>
        <v>1190.4432781099999</v>
      </c>
      <c r="E35" s="36">
        <f>SUMIFS(СВЦЭМ!$C$39:$C$782,СВЦЭМ!$A$39:$A$782,$A35,СВЦЭМ!$B$39:$B$782,E$11)+'СЕТ СН'!$F$12+СВЦЭМ!$D$10+'СЕТ СН'!$F$6-'СЕТ СН'!$F$22</f>
        <v>1205.9722888699998</v>
      </c>
      <c r="F35" s="36">
        <f>SUMIFS(СВЦЭМ!$C$39:$C$782,СВЦЭМ!$A$39:$A$782,$A35,СВЦЭМ!$B$39:$B$782,F$11)+'СЕТ СН'!$F$12+СВЦЭМ!$D$10+'СЕТ СН'!$F$6-'СЕТ СН'!$F$22</f>
        <v>1201.8363519099998</v>
      </c>
      <c r="G35" s="36">
        <f>SUMIFS(СВЦЭМ!$C$39:$C$782,СВЦЭМ!$A$39:$A$782,$A35,СВЦЭМ!$B$39:$B$782,G$11)+'СЕТ СН'!$F$12+СВЦЭМ!$D$10+'СЕТ СН'!$F$6-'СЕТ СН'!$F$22</f>
        <v>1178.6627341599999</v>
      </c>
      <c r="H35" s="36">
        <f>SUMIFS(СВЦЭМ!$C$39:$C$782,СВЦЭМ!$A$39:$A$782,$A35,СВЦЭМ!$B$39:$B$782,H$11)+'СЕТ СН'!$F$12+СВЦЭМ!$D$10+'СЕТ СН'!$F$6-'СЕТ СН'!$F$22</f>
        <v>1154.1276478699999</v>
      </c>
      <c r="I35" s="36">
        <f>SUMIFS(СВЦЭМ!$C$39:$C$782,СВЦЭМ!$A$39:$A$782,$A35,СВЦЭМ!$B$39:$B$782,I$11)+'СЕТ СН'!$F$12+СВЦЭМ!$D$10+'СЕТ СН'!$F$6-'СЕТ СН'!$F$22</f>
        <v>1104.4249008499999</v>
      </c>
      <c r="J35" s="36">
        <f>SUMIFS(СВЦЭМ!$C$39:$C$782,СВЦЭМ!$A$39:$A$782,$A35,СВЦЭМ!$B$39:$B$782,J$11)+'СЕТ СН'!$F$12+СВЦЭМ!$D$10+'СЕТ СН'!$F$6-'СЕТ СН'!$F$22</f>
        <v>1054.2377713000001</v>
      </c>
      <c r="K35" s="36">
        <f>SUMIFS(СВЦЭМ!$C$39:$C$782,СВЦЭМ!$A$39:$A$782,$A35,СВЦЭМ!$B$39:$B$782,K$11)+'СЕТ СН'!$F$12+СВЦЭМ!$D$10+'СЕТ СН'!$F$6-'СЕТ СН'!$F$22</f>
        <v>1020.3912916300001</v>
      </c>
      <c r="L35" s="36">
        <f>SUMIFS(СВЦЭМ!$C$39:$C$782,СВЦЭМ!$A$39:$A$782,$A35,СВЦЭМ!$B$39:$B$782,L$11)+'СЕТ СН'!$F$12+СВЦЭМ!$D$10+'СЕТ СН'!$F$6-'СЕТ СН'!$F$22</f>
        <v>1052.5432584299999</v>
      </c>
      <c r="M35" s="36">
        <f>SUMIFS(СВЦЭМ!$C$39:$C$782,СВЦЭМ!$A$39:$A$782,$A35,СВЦЭМ!$B$39:$B$782,M$11)+'СЕТ СН'!$F$12+СВЦЭМ!$D$10+'СЕТ СН'!$F$6-'СЕТ СН'!$F$22</f>
        <v>1041.44852911</v>
      </c>
      <c r="N35" s="36">
        <f>SUMIFS(СВЦЭМ!$C$39:$C$782,СВЦЭМ!$A$39:$A$782,$A35,СВЦЭМ!$B$39:$B$782,N$11)+'СЕТ СН'!$F$12+СВЦЭМ!$D$10+'СЕТ СН'!$F$6-'СЕТ СН'!$F$22</f>
        <v>1062.4031528799999</v>
      </c>
      <c r="O35" s="36">
        <f>SUMIFS(СВЦЭМ!$C$39:$C$782,СВЦЭМ!$A$39:$A$782,$A35,СВЦЭМ!$B$39:$B$782,O$11)+'СЕТ СН'!$F$12+СВЦЭМ!$D$10+'СЕТ СН'!$F$6-'СЕТ СН'!$F$22</f>
        <v>1102.8780630099998</v>
      </c>
      <c r="P35" s="36">
        <f>SUMIFS(СВЦЭМ!$C$39:$C$782,СВЦЭМ!$A$39:$A$782,$A35,СВЦЭМ!$B$39:$B$782,P$11)+'СЕТ СН'!$F$12+СВЦЭМ!$D$10+'СЕТ СН'!$F$6-'СЕТ СН'!$F$22</f>
        <v>1141.8959372899999</v>
      </c>
      <c r="Q35" s="36">
        <f>SUMIFS(СВЦЭМ!$C$39:$C$782,СВЦЭМ!$A$39:$A$782,$A35,СВЦЭМ!$B$39:$B$782,Q$11)+'СЕТ СН'!$F$12+СВЦЭМ!$D$10+'СЕТ СН'!$F$6-'СЕТ СН'!$F$22</f>
        <v>1164.1527333299998</v>
      </c>
      <c r="R35" s="36">
        <f>SUMIFS(СВЦЭМ!$C$39:$C$782,СВЦЭМ!$A$39:$A$782,$A35,СВЦЭМ!$B$39:$B$782,R$11)+'СЕТ СН'!$F$12+СВЦЭМ!$D$10+'СЕТ СН'!$F$6-'СЕТ СН'!$F$22</f>
        <v>1153.2751768399999</v>
      </c>
      <c r="S35" s="36">
        <f>SUMIFS(СВЦЭМ!$C$39:$C$782,СВЦЭМ!$A$39:$A$782,$A35,СВЦЭМ!$B$39:$B$782,S$11)+'СЕТ СН'!$F$12+СВЦЭМ!$D$10+'СЕТ СН'!$F$6-'СЕТ СН'!$F$22</f>
        <v>1108.8457986699998</v>
      </c>
      <c r="T35" s="36">
        <f>SUMIFS(СВЦЭМ!$C$39:$C$782,СВЦЭМ!$A$39:$A$782,$A35,СВЦЭМ!$B$39:$B$782,T$11)+'СЕТ СН'!$F$12+СВЦЭМ!$D$10+'СЕТ СН'!$F$6-'СЕТ СН'!$F$22</f>
        <v>1029.8220057599999</v>
      </c>
      <c r="U35" s="36">
        <f>SUMIFS(СВЦЭМ!$C$39:$C$782,СВЦЭМ!$A$39:$A$782,$A35,СВЦЭМ!$B$39:$B$782,U$11)+'СЕТ СН'!$F$12+СВЦЭМ!$D$10+'СЕТ СН'!$F$6-'СЕТ СН'!$F$22</f>
        <v>989.19148030999997</v>
      </c>
      <c r="V35" s="36">
        <f>SUMIFS(СВЦЭМ!$C$39:$C$782,СВЦЭМ!$A$39:$A$782,$A35,СВЦЭМ!$B$39:$B$782,V$11)+'СЕТ СН'!$F$12+СВЦЭМ!$D$10+'СЕТ СН'!$F$6-'СЕТ СН'!$F$22</f>
        <v>999.08805903000007</v>
      </c>
      <c r="W35" s="36">
        <f>SUMIFS(СВЦЭМ!$C$39:$C$782,СВЦЭМ!$A$39:$A$782,$A35,СВЦЭМ!$B$39:$B$782,W$11)+'СЕТ СН'!$F$12+СВЦЭМ!$D$10+'СЕТ СН'!$F$6-'СЕТ СН'!$F$22</f>
        <v>988.28427035000004</v>
      </c>
      <c r="X35" s="36">
        <f>SUMIFS(СВЦЭМ!$C$39:$C$782,СВЦЭМ!$A$39:$A$782,$A35,СВЦЭМ!$B$39:$B$782,X$11)+'СЕТ СН'!$F$12+СВЦЭМ!$D$10+'СЕТ СН'!$F$6-'СЕТ СН'!$F$22</f>
        <v>996.17899322000005</v>
      </c>
      <c r="Y35" s="36">
        <f>SUMIFS(СВЦЭМ!$C$39:$C$782,СВЦЭМ!$A$39:$A$782,$A35,СВЦЭМ!$B$39:$B$782,Y$11)+'СЕТ СН'!$F$12+СВЦЭМ!$D$10+'СЕТ СН'!$F$6-'СЕТ СН'!$F$22</f>
        <v>1005.05125818</v>
      </c>
    </row>
    <row r="36" spans="1:25" ht="15.75" x14ac:dyDescent="0.2">
      <c r="A36" s="35">
        <f t="shared" si="0"/>
        <v>44280</v>
      </c>
      <c r="B36" s="36">
        <f>SUMIFS(СВЦЭМ!$C$39:$C$782,СВЦЭМ!$A$39:$A$782,$A36,СВЦЭМ!$B$39:$B$782,B$11)+'СЕТ СН'!$F$12+СВЦЭМ!$D$10+'СЕТ СН'!$F$6-'СЕТ СН'!$F$22</f>
        <v>1066.06358929</v>
      </c>
      <c r="C36" s="36">
        <f>SUMIFS(СВЦЭМ!$C$39:$C$782,СВЦЭМ!$A$39:$A$782,$A36,СВЦЭМ!$B$39:$B$782,C$11)+'СЕТ СН'!$F$12+СВЦЭМ!$D$10+'СЕТ СН'!$F$6-'СЕТ СН'!$F$22</f>
        <v>1110.4599148499999</v>
      </c>
      <c r="D36" s="36">
        <f>SUMIFS(СВЦЭМ!$C$39:$C$782,СВЦЭМ!$A$39:$A$782,$A36,СВЦЭМ!$B$39:$B$782,D$11)+'СЕТ СН'!$F$12+СВЦЭМ!$D$10+'СЕТ СН'!$F$6-'СЕТ СН'!$F$22</f>
        <v>1166.68143302</v>
      </c>
      <c r="E36" s="36">
        <f>SUMIFS(СВЦЭМ!$C$39:$C$782,СВЦЭМ!$A$39:$A$782,$A36,СВЦЭМ!$B$39:$B$782,E$11)+'СЕТ СН'!$F$12+СВЦЭМ!$D$10+'СЕТ СН'!$F$6-'СЕТ СН'!$F$22</f>
        <v>1185.35910889</v>
      </c>
      <c r="F36" s="36">
        <f>SUMIFS(СВЦЭМ!$C$39:$C$782,СВЦЭМ!$A$39:$A$782,$A36,СВЦЭМ!$B$39:$B$782,F$11)+'СЕТ СН'!$F$12+СВЦЭМ!$D$10+'СЕТ СН'!$F$6-'СЕТ СН'!$F$22</f>
        <v>1186.79033233</v>
      </c>
      <c r="G36" s="36">
        <f>SUMIFS(СВЦЭМ!$C$39:$C$782,СВЦЭМ!$A$39:$A$782,$A36,СВЦЭМ!$B$39:$B$782,G$11)+'СЕТ СН'!$F$12+СВЦЭМ!$D$10+'СЕТ СН'!$F$6-'СЕТ СН'!$F$22</f>
        <v>1166.83591303</v>
      </c>
      <c r="H36" s="36">
        <f>SUMIFS(СВЦЭМ!$C$39:$C$782,СВЦЭМ!$A$39:$A$782,$A36,СВЦЭМ!$B$39:$B$782,H$11)+'СЕТ СН'!$F$12+СВЦЭМ!$D$10+'СЕТ СН'!$F$6-'СЕТ СН'!$F$22</f>
        <v>1126.7054057899998</v>
      </c>
      <c r="I36" s="36">
        <f>SUMIFS(СВЦЭМ!$C$39:$C$782,СВЦЭМ!$A$39:$A$782,$A36,СВЦЭМ!$B$39:$B$782,I$11)+'СЕТ СН'!$F$12+СВЦЭМ!$D$10+'СЕТ СН'!$F$6-'СЕТ СН'!$F$22</f>
        <v>1064.8329791599999</v>
      </c>
      <c r="J36" s="36">
        <f>SUMIFS(СВЦЭМ!$C$39:$C$782,СВЦЭМ!$A$39:$A$782,$A36,СВЦЭМ!$B$39:$B$782,J$11)+'СЕТ СН'!$F$12+СВЦЭМ!$D$10+'СЕТ СН'!$F$6-'СЕТ СН'!$F$22</f>
        <v>1022.8295382700001</v>
      </c>
      <c r="K36" s="36">
        <f>SUMIFS(СВЦЭМ!$C$39:$C$782,СВЦЭМ!$A$39:$A$782,$A36,СВЦЭМ!$B$39:$B$782,K$11)+'СЕТ СН'!$F$12+СВЦЭМ!$D$10+'СЕТ СН'!$F$6-'СЕТ СН'!$F$22</f>
        <v>1014.85400758</v>
      </c>
      <c r="L36" s="36">
        <f>SUMIFS(СВЦЭМ!$C$39:$C$782,СВЦЭМ!$A$39:$A$782,$A36,СВЦЭМ!$B$39:$B$782,L$11)+'СЕТ СН'!$F$12+СВЦЭМ!$D$10+'СЕТ СН'!$F$6-'СЕТ СН'!$F$22</f>
        <v>1034.8451227799999</v>
      </c>
      <c r="M36" s="36">
        <f>SUMIFS(СВЦЭМ!$C$39:$C$782,СВЦЭМ!$A$39:$A$782,$A36,СВЦЭМ!$B$39:$B$782,M$11)+'СЕТ СН'!$F$12+СВЦЭМ!$D$10+'СЕТ СН'!$F$6-'СЕТ СН'!$F$22</f>
        <v>1034.15105073</v>
      </c>
      <c r="N36" s="36">
        <f>SUMIFS(СВЦЭМ!$C$39:$C$782,СВЦЭМ!$A$39:$A$782,$A36,СВЦЭМ!$B$39:$B$782,N$11)+'СЕТ СН'!$F$12+СВЦЭМ!$D$10+'СЕТ СН'!$F$6-'СЕТ СН'!$F$22</f>
        <v>1054.4400904899999</v>
      </c>
      <c r="O36" s="36">
        <f>SUMIFS(СВЦЭМ!$C$39:$C$782,СВЦЭМ!$A$39:$A$782,$A36,СВЦЭМ!$B$39:$B$782,O$11)+'СЕТ СН'!$F$12+СВЦЭМ!$D$10+'СЕТ СН'!$F$6-'СЕТ СН'!$F$22</f>
        <v>1089.0862679899999</v>
      </c>
      <c r="P36" s="36">
        <f>SUMIFS(СВЦЭМ!$C$39:$C$782,СВЦЭМ!$A$39:$A$782,$A36,СВЦЭМ!$B$39:$B$782,P$11)+'СЕТ СН'!$F$12+СВЦЭМ!$D$10+'СЕТ СН'!$F$6-'СЕТ СН'!$F$22</f>
        <v>1136.18915563</v>
      </c>
      <c r="Q36" s="36">
        <f>SUMIFS(СВЦЭМ!$C$39:$C$782,СВЦЭМ!$A$39:$A$782,$A36,СВЦЭМ!$B$39:$B$782,Q$11)+'СЕТ СН'!$F$12+СВЦЭМ!$D$10+'СЕТ СН'!$F$6-'СЕТ СН'!$F$22</f>
        <v>1163.8554138899999</v>
      </c>
      <c r="R36" s="36">
        <f>SUMIFS(СВЦЭМ!$C$39:$C$782,СВЦЭМ!$A$39:$A$782,$A36,СВЦЭМ!$B$39:$B$782,R$11)+'СЕТ СН'!$F$12+СВЦЭМ!$D$10+'СЕТ СН'!$F$6-'СЕТ СН'!$F$22</f>
        <v>1154.88299803</v>
      </c>
      <c r="S36" s="36">
        <f>SUMIFS(СВЦЭМ!$C$39:$C$782,СВЦЭМ!$A$39:$A$782,$A36,СВЦЭМ!$B$39:$B$782,S$11)+'СЕТ СН'!$F$12+СВЦЭМ!$D$10+'СЕТ СН'!$F$6-'СЕТ СН'!$F$22</f>
        <v>1112.62556767</v>
      </c>
      <c r="T36" s="36">
        <f>SUMIFS(СВЦЭМ!$C$39:$C$782,СВЦЭМ!$A$39:$A$782,$A36,СВЦЭМ!$B$39:$B$782,T$11)+'СЕТ СН'!$F$12+СВЦЭМ!$D$10+'СЕТ СН'!$F$6-'СЕТ СН'!$F$22</f>
        <v>1035.6648789000001</v>
      </c>
      <c r="U36" s="36">
        <f>SUMIFS(СВЦЭМ!$C$39:$C$782,СВЦЭМ!$A$39:$A$782,$A36,СВЦЭМ!$B$39:$B$782,U$11)+'СЕТ СН'!$F$12+СВЦЭМ!$D$10+'СЕТ СН'!$F$6-'СЕТ СН'!$F$22</f>
        <v>993.43991757000003</v>
      </c>
      <c r="V36" s="36">
        <f>SUMIFS(СВЦЭМ!$C$39:$C$782,СВЦЭМ!$A$39:$A$782,$A36,СВЦЭМ!$B$39:$B$782,V$11)+'СЕТ СН'!$F$12+СВЦЭМ!$D$10+'СЕТ СН'!$F$6-'СЕТ СН'!$F$22</f>
        <v>995.34679933000007</v>
      </c>
      <c r="W36" s="36">
        <f>SUMIFS(СВЦЭМ!$C$39:$C$782,СВЦЭМ!$A$39:$A$782,$A36,СВЦЭМ!$B$39:$B$782,W$11)+'СЕТ СН'!$F$12+СВЦЭМ!$D$10+'СЕТ СН'!$F$6-'СЕТ СН'!$F$22</f>
        <v>984.31378203000008</v>
      </c>
      <c r="X36" s="36">
        <f>SUMIFS(СВЦЭМ!$C$39:$C$782,СВЦЭМ!$A$39:$A$782,$A36,СВЦЭМ!$B$39:$B$782,X$11)+'СЕТ СН'!$F$12+СВЦЭМ!$D$10+'СЕТ СН'!$F$6-'СЕТ СН'!$F$22</f>
        <v>1007.73369028</v>
      </c>
      <c r="Y36" s="36">
        <f>SUMIFS(СВЦЭМ!$C$39:$C$782,СВЦЭМ!$A$39:$A$782,$A36,СВЦЭМ!$B$39:$B$782,Y$11)+'СЕТ СН'!$F$12+СВЦЭМ!$D$10+'СЕТ СН'!$F$6-'СЕТ СН'!$F$22</f>
        <v>1036.4267627199999</v>
      </c>
    </row>
    <row r="37" spans="1:25" ht="15.75" x14ac:dyDescent="0.2">
      <c r="A37" s="35">
        <f t="shared" si="0"/>
        <v>44281</v>
      </c>
      <c r="B37" s="36">
        <f>SUMIFS(СВЦЭМ!$C$39:$C$782,СВЦЭМ!$A$39:$A$782,$A37,СВЦЭМ!$B$39:$B$782,B$11)+'СЕТ СН'!$F$12+СВЦЭМ!$D$10+'СЕТ СН'!$F$6-'СЕТ СН'!$F$22</f>
        <v>1116.269794</v>
      </c>
      <c r="C37" s="36">
        <f>SUMIFS(СВЦЭМ!$C$39:$C$782,СВЦЭМ!$A$39:$A$782,$A37,СВЦЭМ!$B$39:$B$782,C$11)+'СЕТ СН'!$F$12+СВЦЭМ!$D$10+'СЕТ СН'!$F$6-'СЕТ СН'!$F$22</f>
        <v>1177.7248843499999</v>
      </c>
      <c r="D37" s="36">
        <f>SUMIFS(СВЦЭМ!$C$39:$C$782,СВЦЭМ!$A$39:$A$782,$A37,СВЦЭМ!$B$39:$B$782,D$11)+'СЕТ СН'!$F$12+СВЦЭМ!$D$10+'СЕТ СН'!$F$6-'СЕТ СН'!$F$22</f>
        <v>1240.26458723</v>
      </c>
      <c r="E37" s="36">
        <f>SUMIFS(СВЦЭМ!$C$39:$C$782,СВЦЭМ!$A$39:$A$782,$A37,СВЦЭМ!$B$39:$B$782,E$11)+'СЕТ СН'!$F$12+СВЦЭМ!$D$10+'СЕТ СН'!$F$6-'СЕТ СН'!$F$22</f>
        <v>1259.0966370799999</v>
      </c>
      <c r="F37" s="36">
        <f>SUMIFS(СВЦЭМ!$C$39:$C$782,СВЦЭМ!$A$39:$A$782,$A37,СВЦЭМ!$B$39:$B$782,F$11)+'СЕТ СН'!$F$12+СВЦЭМ!$D$10+'СЕТ СН'!$F$6-'СЕТ СН'!$F$22</f>
        <v>1256.0795051599998</v>
      </c>
      <c r="G37" s="36">
        <f>SUMIFS(СВЦЭМ!$C$39:$C$782,СВЦЭМ!$A$39:$A$782,$A37,СВЦЭМ!$B$39:$B$782,G$11)+'СЕТ СН'!$F$12+СВЦЭМ!$D$10+'СЕТ СН'!$F$6-'СЕТ СН'!$F$22</f>
        <v>1241.93051601</v>
      </c>
      <c r="H37" s="36">
        <f>SUMIFS(СВЦЭМ!$C$39:$C$782,СВЦЭМ!$A$39:$A$782,$A37,СВЦЭМ!$B$39:$B$782,H$11)+'СЕТ СН'!$F$12+СВЦЭМ!$D$10+'СЕТ СН'!$F$6-'СЕТ СН'!$F$22</f>
        <v>1219.9047776599998</v>
      </c>
      <c r="I37" s="36">
        <f>SUMIFS(СВЦЭМ!$C$39:$C$782,СВЦЭМ!$A$39:$A$782,$A37,СВЦЭМ!$B$39:$B$782,I$11)+'СЕТ СН'!$F$12+СВЦЭМ!$D$10+'СЕТ СН'!$F$6-'СЕТ СН'!$F$22</f>
        <v>2079.39468949</v>
      </c>
      <c r="J37" s="36">
        <f>SUMIFS(СВЦЭМ!$C$39:$C$782,СВЦЭМ!$A$39:$A$782,$A37,СВЦЭМ!$B$39:$B$782,J$11)+'СЕТ СН'!$F$12+СВЦЭМ!$D$10+'СЕТ СН'!$F$6-'СЕТ СН'!$F$22</f>
        <v>1075.4038746700001</v>
      </c>
      <c r="K37" s="36">
        <f>SUMIFS(СВЦЭМ!$C$39:$C$782,СВЦЭМ!$A$39:$A$782,$A37,СВЦЭМ!$B$39:$B$782,K$11)+'СЕТ СН'!$F$12+СВЦЭМ!$D$10+'СЕТ СН'!$F$6-'СЕТ СН'!$F$22</f>
        <v>1057.21225157</v>
      </c>
      <c r="L37" s="36">
        <f>SUMIFS(СВЦЭМ!$C$39:$C$782,СВЦЭМ!$A$39:$A$782,$A37,СВЦЭМ!$B$39:$B$782,L$11)+'СЕТ СН'!$F$12+СВЦЭМ!$D$10+'СЕТ СН'!$F$6-'СЕТ СН'!$F$22</f>
        <v>1049.3532077499999</v>
      </c>
      <c r="M37" s="36">
        <f>SUMIFS(СВЦЭМ!$C$39:$C$782,СВЦЭМ!$A$39:$A$782,$A37,СВЦЭМ!$B$39:$B$782,M$11)+'СЕТ СН'!$F$12+СВЦЭМ!$D$10+'СЕТ СН'!$F$6-'СЕТ СН'!$F$22</f>
        <v>1048.8092823499999</v>
      </c>
      <c r="N37" s="36">
        <f>SUMIFS(СВЦЭМ!$C$39:$C$782,СВЦЭМ!$A$39:$A$782,$A37,СВЦЭМ!$B$39:$B$782,N$11)+'СЕТ СН'!$F$12+СВЦЭМ!$D$10+'СЕТ СН'!$F$6-'СЕТ СН'!$F$22</f>
        <v>5451.5399120499997</v>
      </c>
      <c r="O37" s="36">
        <f>SUMIFS(СВЦЭМ!$C$39:$C$782,СВЦЭМ!$A$39:$A$782,$A37,СВЦЭМ!$B$39:$B$782,O$11)+'СЕТ СН'!$F$12+СВЦЭМ!$D$10+'СЕТ СН'!$F$6-'СЕТ СН'!$F$22</f>
        <v>1742.3736851799999</v>
      </c>
      <c r="P37" s="36">
        <f>SUMIFS(СВЦЭМ!$C$39:$C$782,СВЦЭМ!$A$39:$A$782,$A37,СВЦЭМ!$B$39:$B$782,P$11)+'СЕТ СН'!$F$12+СВЦЭМ!$D$10+'СЕТ СН'!$F$6-'СЕТ СН'!$F$22</f>
        <v>1285.6485888</v>
      </c>
      <c r="Q37" s="36">
        <f>SUMIFS(СВЦЭМ!$C$39:$C$782,СВЦЭМ!$A$39:$A$782,$A37,СВЦЭМ!$B$39:$B$782,Q$11)+'СЕТ СН'!$F$12+СВЦЭМ!$D$10+'СЕТ СН'!$F$6-'СЕТ СН'!$F$22</f>
        <v>1172.45222919</v>
      </c>
      <c r="R37" s="36">
        <f>SUMIFS(СВЦЭМ!$C$39:$C$782,СВЦЭМ!$A$39:$A$782,$A37,СВЦЭМ!$B$39:$B$782,R$11)+'СЕТ СН'!$F$12+СВЦЭМ!$D$10+'СЕТ СН'!$F$6-'СЕТ СН'!$F$22</f>
        <v>1126.1877356699999</v>
      </c>
      <c r="S37" s="36">
        <f>SUMIFS(СВЦЭМ!$C$39:$C$782,СВЦЭМ!$A$39:$A$782,$A37,СВЦЭМ!$B$39:$B$782,S$11)+'СЕТ СН'!$F$12+СВЦЭМ!$D$10+'СЕТ СН'!$F$6-'СЕТ СН'!$F$22</f>
        <v>1092.21099454</v>
      </c>
      <c r="T37" s="36">
        <f>SUMIFS(СВЦЭМ!$C$39:$C$782,СВЦЭМ!$A$39:$A$782,$A37,СВЦЭМ!$B$39:$B$782,T$11)+'СЕТ СН'!$F$12+СВЦЭМ!$D$10+'СЕТ СН'!$F$6-'СЕТ СН'!$F$22</f>
        <v>1028.7913892399999</v>
      </c>
      <c r="U37" s="36">
        <f>SUMIFS(СВЦЭМ!$C$39:$C$782,СВЦЭМ!$A$39:$A$782,$A37,СВЦЭМ!$B$39:$B$782,U$11)+'СЕТ СН'!$F$12+СВЦЭМ!$D$10+'СЕТ СН'!$F$6-'СЕТ СН'!$F$22</f>
        <v>994.28454206000004</v>
      </c>
      <c r="V37" s="36">
        <f>SUMIFS(СВЦЭМ!$C$39:$C$782,СВЦЭМ!$A$39:$A$782,$A37,СВЦЭМ!$B$39:$B$782,V$11)+'СЕТ СН'!$F$12+СВЦЭМ!$D$10+'СЕТ СН'!$F$6-'СЕТ СН'!$F$22</f>
        <v>988.99958419000006</v>
      </c>
      <c r="W37" s="36">
        <f>SUMIFS(СВЦЭМ!$C$39:$C$782,СВЦЭМ!$A$39:$A$782,$A37,СВЦЭМ!$B$39:$B$782,W$11)+'СЕТ СН'!$F$12+СВЦЭМ!$D$10+'СЕТ СН'!$F$6-'СЕТ СН'!$F$22</f>
        <v>979.56418653000003</v>
      </c>
      <c r="X37" s="36">
        <f>SUMIFS(СВЦЭМ!$C$39:$C$782,СВЦЭМ!$A$39:$A$782,$A37,СВЦЭМ!$B$39:$B$782,X$11)+'СЕТ СН'!$F$12+СВЦЭМ!$D$10+'СЕТ СН'!$F$6-'СЕТ СН'!$F$22</f>
        <v>1002.60173907</v>
      </c>
      <c r="Y37" s="36">
        <f>SUMIFS(СВЦЭМ!$C$39:$C$782,СВЦЭМ!$A$39:$A$782,$A37,СВЦЭМ!$B$39:$B$782,Y$11)+'СЕТ СН'!$F$12+СВЦЭМ!$D$10+'СЕТ СН'!$F$6-'СЕТ СН'!$F$22</f>
        <v>1030.32414902</v>
      </c>
    </row>
    <row r="38" spans="1:25" ht="15.75" x14ac:dyDescent="0.2">
      <c r="A38" s="35">
        <f t="shared" si="0"/>
        <v>44282</v>
      </c>
      <c r="B38" s="36">
        <f>SUMIFS(СВЦЭМ!$C$39:$C$782,СВЦЭМ!$A$39:$A$782,$A38,СВЦЭМ!$B$39:$B$782,B$11)+'СЕТ СН'!$F$12+СВЦЭМ!$D$10+'СЕТ СН'!$F$6-'СЕТ СН'!$F$22</f>
        <v>995.61717382000006</v>
      </c>
      <c r="C38" s="36">
        <f>SUMIFS(СВЦЭМ!$C$39:$C$782,СВЦЭМ!$A$39:$A$782,$A38,СВЦЭМ!$B$39:$B$782,C$11)+'СЕТ СН'!$F$12+СВЦЭМ!$D$10+'СЕТ СН'!$F$6-'СЕТ СН'!$F$22</f>
        <v>1061.2877504799999</v>
      </c>
      <c r="D38" s="36">
        <f>SUMIFS(СВЦЭМ!$C$39:$C$782,СВЦЭМ!$A$39:$A$782,$A38,СВЦЭМ!$B$39:$B$782,D$11)+'СЕТ СН'!$F$12+СВЦЭМ!$D$10+'СЕТ СН'!$F$6-'СЕТ СН'!$F$22</f>
        <v>1118.63916911</v>
      </c>
      <c r="E38" s="36">
        <f>SUMIFS(СВЦЭМ!$C$39:$C$782,СВЦЭМ!$A$39:$A$782,$A38,СВЦЭМ!$B$39:$B$782,E$11)+'СЕТ СН'!$F$12+СВЦЭМ!$D$10+'СЕТ СН'!$F$6-'СЕТ СН'!$F$22</f>
        <v>1137.91132451</v>
      </c>
      <c r="F38" s="36">
        <f>SUMIFS(СВЦЭМ!$C$39:$C$782,СВЦЭМ!$A$39:$A$782,$A38,СВЦЭМ!$B$39:$B$782,F$11)+'СЕТ СН'!$F$12+СВЦЭМ!$D$10+'СЕТ СН'!$F$6-'СЕТ СН'!$F$22</f>
        <v>1154.03537306</v>
      </c>
      <c r="G38" s="36">
        <f>SUMIFS(СВЦЭМ!$C$39:$C$782,СВЦЭМ!$A$39:$A$782,$A38,СВЦЭМ!$B$39:$B$782,G$11)+'СЕТ СН'!$F$12+СВЦЭМ!$D$10+'СЕТ СН'!$F$6-'СЕТ СН'!$F$22</f>
        <v>1130.8510449600001</v>
      </c>
      <c r="H38" s="36">
        <f>SUMIFS(СВЦЭМ!$C$39:$C$782,СВЦЭМ!$A$39:$A$782,$A38,СВЦЭМ!$B$39:$B$782,H$11)+'СЕТ СН'!$F$12+СВЦЭМ!$D$10+'СЕТ СН'!$F$6-'СЕТ СН'!$F$22</f>
        <v>1110.84574871</v>
      </c>
      <c r="I38" s="36">
        <f>SUMIFS(СВЦЭМ!$C$39:$C$782,СВЦЭМ!$A$39:$A$782,$A38,СВЦЭМ!$B$39:$B$782,I$11)+'СЕТ СН'!$F$12+СВЦЭМ!$D$10+'СЕТ СН'!$F$6-'СЕТ СН'!$F$22</f>
        <v>1067.3475957200001</v>
      </c>
      <c r="J38" s="36">
        <f>SUMIFS(СВЦЭМ!$C$39:$C$782,СВЦЭМ!$A$39:$A$782,$A38,СВЦЭМ!$B$39:$B$782,J$11)+'СЕТ СН'!$F$12+СВЦЭМ!$D$10+'СЕТ СН'!$F$6-'СЕТ СН'!$F$22</f>
        <v>1017.82965984</v>
      </c>
      <c r="K38" s="36">
        <f>SUMIFS(СВЦЭМ!$C$39:$C$782,СВЦЭМ!$A$39:$A$782,$A38,СВЦЭМ!$B$39:$B$782,K$11)+'СЕТ СН'!$F$12+СВЦЭМ!$D$10+'СЕТ СН'!$F$6-'СЕТ СН'!$F$22</f>
        <v>986.57175315000006</v>
      </c>
      <c r="L38" s="36">
        <f>SUMIFS(СВЦЭМ!$C$39:$C$782,СВЦЭМ!$A$39:$A$782,$A38,СВЦЭМ!$B$39:$B$782,L$11)+'СЕТ СН'!$F$12+СВЦЭМ!$D$10+'СЕТ СН'!$F$6-'СЕТ СН'!$F$22</f>
        <v>1002.7533729200001</v>
      </c>
      <c r="M38" s="36">
        <f>SUMIFS(СВЦЭМ!$C$39:$C$782,СВЦЭМ!$A$39:$A$782,$A38,СВЦЭМ!$B$39:$B$782,M$11)+'СЕТ СН'!$F$12+СВЦЭМ!$D$10+'СЕТ СН'!$F$6-'СЕТ СН'!$F$22</f>
        <v>1002.2481976700001</v>
      </c>
      <c r="N38" s="36">
        <f>SUMIFS(СВЦЭМ!$C$39:$C$782,СВЦЭМ!$A$39:$A$782,$A38,СВЦЭМ!$B$39:$B$782,N$11)+'СЕТ СН'!$F$12+СВЦЭМ!$D$10+'СЕТ СН'!$F$6-'СЕТ СН'!$F$22</f>
        <v>1011.20761989</v>
      </c>
      <c r="O38" s="36">
        <f>SUMIFS(СВЦЭМ!$C$39:$C$782,СВЦЭМ!$A$39:$A$782,$A38,СВЦЭМ!$B$39:$B$782,O$11)+'СЕТ СН'!$F$12+СВЦЭМ!$D$10+'СЕТ СН'!$F$6-'СЕТ СН'!$F$22</f>
        <v>1029.1208605100001</v>
      </c>
      <c r="P38" s="36">
        <f>SUMIFS(СВЦЭМ!$C$39:$C$782,СВЦЭМ!$A$39:$A$782,$A38,СВЦЭМ!$B$39:$B$782,P$11)+'СЕТ СН'!$F$12+СВЦЭМ!$D$10+'СЕТ СН'!$F$6-'СЕТ СН'!$F$22</f>
        <v>1075.79018731</v>
      </c>
      <c r="Q38" s="36">
        <f>SUMIFS(СВЦЭМ!$C$39:$C$782,СВЦЭМ!$A$39:$A$782,$A38,СВЦЭМ!$B$39:$B$782,Q$11)+'СЕТ СН'!$F$12+СВЦЭМ!$D$10+'СЕТ СН'!$F$6-'СЕТ СН'!$F$22</f>
        <v>1105.0418536</v>
      </c>
      <c r="R38" s="36">
        <f>SUMIFS(СВЦЭМ!$C$39:$C$782,СВЦЭМ!$A$39:$A$782,$A38,СВЦЭМ!$B$39:$B$782,R$11)+'СЕТ СН'!$F$12+СВЦЭМ!$D$10+'СЕТ СН'!$F$6-'СЕТ СН'!$F$22</f>
        <v>1094.1720889000001</v>
      </c>
      <c r="S38" s="36">
        <f>SUMIFS(СВЦЭМ!$C$39:$C$782,СВЦЭМ!$A$39:$A$782,$A38,СВЦЭМ!$B$39:$B$782,S$11)+'СЕТ СН'!$F$12+СВЦЭМ!$D$10+'СЕТ СН'!$F$6-'СЕТ СН'!$F$22</f>
        <v>1062.5574529200001</v>
      </c>
      <c r="T38" s="36">
        <f>SUMIFS(СВЦЭМ!$C$39:$C$782,СВЦЭМ!$A$39:$A$782,$A38,СВЦЭМ!$B$39:$B$782,T$11)+'СЕТ СН'!$F$12+СВЦЭМ!$D$10+'СЕТ СН'!$F$6-'СЕТ СН'!$F$22</f>
        <v>995.39634480000007</v>
      </c>
      <c r="U38" s="36">
        <f>SUMIFS(СВЦЭМ!$C$39:$C$782,СВЦЭМ!$A$39:$A$782,$A38,СВЦЭМ!$B$39:$B$782,U$11)+'СЕТ СН'!$F$12+СВЦЭМ!$D$10+'СЕТ СН'!$F$6-'СЕТ СН'!$F$22</f>
        <v>964.37547287000007</v>
      </c>
      <c r="V38" s="36">
        <f>SUMIFS(СВЦЭМ!$C$39:$C$782,СВЦЭМ!$A$39:$A$782,$A38,СВЦЭМ!$B$39:$B$782,V$11)+'СЕТ СН'!$F$12+СВЦЭМ!$D$10+'СЕТ СН'!$F$6-'СЕТ СН'!$F$22</f>
        <v>962.82260678</v>
      </c>
      <c r="W38" s="36">
        <f>SUMIFS(СВЦЭМ!$C$39:$C$782,СВЦЭМ!$A$39:$A$782,$A38,СВЦЭМ!$B$39:$B$782,W$11)+'СЕТ СН'!$F$12+СВЦЭМ!$D$10+'СЕТ СН'!$F$6-'СЕТ СН'!$F$22</f>
        <v>945.11407911000003</v>
      </c>
      <c r="X38" s="36">
        <f>SUMIFS(СВЦЭМ!$C$39:$C$782,СВЦЭМ!$A$39:$A$782,$A38,СВЦЭМ!$B$39:$B$782,X$11)+'СЕТ СН'!$F$12+СВЦЭМ!$D$10+'СЕТ СН'!$F$6-'СЕТ СН'!$F$22</f>
        <v>964.10184321999998</v>
      </c>
      <c r="Y38" s="36">
        <f>SUMIFS(СВЦЭМ!$C$39:$C$782,СВЦЭМ!$A$39:$A$782,$A38,СВЦЭМ!$B$39:$B$782,Y$11)+'СЕТ СН'!$F$12+СВЦЭМ!$D$10+'СЕТ СН'!$F$6-'СЕТ СН'!$F$22</f>
        <v>981.82290360000002</v>
      </c>
    </row>
    <row r="39" spans="1:25" ht="15.75" x14ac:dyDescent="0.2">
      <c r="A39" s="35">
        <f t="shared" si="0"/>
        <v>44283</v>
      </c>
      <c r="B39" s="36">
        <f>SUMIFS(СВЦЭМ!$C$39:$C$782,СВЦЭМ!$A$39:$A$782,$A39,СВЦЭМ!$B$39:$B$782,B$11)+'СЕТ СН'!$F$12+СВЦЭМ!$D$10+'СЕТ СН'!$F$6-'СЕТ СН'!$F$22</f>
        <v>1020.5877572000001</v>
      </c>
      <c r="C39" s="36">
        <f>SUMIFS(СВЦЭМ!$C$39:$C$782,СВЦЭМ!$A$39:$A$782,$A39,СВЦЭМ!$B$39:$B$782,C$11)+'СЕТ СН'!$F$12+СВЦЭМ!$D$10+'СЕТ СН'!$F$6-'СЕТ СН'!$F$22</f>
        <v>1099.36726024</v>
      </c>
      <c r="D39" s="36">
        <f>SUMIFS(СВЦЭМ!$C$39:$C$782,СВЦЭМ!$A$39:$A$782,$A39,СВЦЭМ!$B$39:$B$782,D$11)+'СЕТ СН'!$F$12+СВЦЭМ!$D$10+'СЕТ СН'!$F$6-'СЕТ СН'!$F$22</f>
        <v>1132.0590788399998</v>
      </c>
      <c r="E39" s="36">
        <f>SUMIFS(СВЦЭМ!$C$39:$C$782,СВЦЭМ!$A$39:$A$782,$A39,СВЦЭМ!$B$39:$B$782,E$11)+'СЕТ СН'!$F$12+СВЦЭМ!$D$10+'СЕТ СН'!$F$6-'СЕТ СН'!$F$22</f>
        <v>1136.2113265199998</v>
      </c>
      <c r="F39" s="36">
        <f>SUMIFS(СВЦЭМ!$C$39:$C$782,СВЦЭМ!$A$39:$A$782,$A39,СВЦЭМ!$B$39:$B$782,F$11)+'СЕТ СН'!$F$12+СВЦЭМ!$D$10+'СЕТ СН'!$F$6-'СЕТ СН'!$F$22</f>
        <v>1126.06631786</v>
      </c>
      <c r="G39" s="36">
        <f>SUMIFS(СВЦЭМ!$C$39:$C$782,СВЦЭМ!$A$39:$A$782,$A39,СВЦЭМ!$B$39:$B$782,G$11)+'СЕТ СН'!$F$12+СВЦЭМ!$D$10+'СЕТ СН'!$F$6-'СЕТ СН'!$F$22</f>
        <v>1097.44312552</v>
      </c>
      <c r="H39" s="36">
        <f>SUMIFS(СВЦЭМ!$C$39:$C$782,СВЦЭМ!$A$39:$A$782,$A39,СВЦЭМ!$B$39:$B$782,H$11)+'СЕТ СН'!$F$12+СВЦЭМ!$D$10+'СЕТ СН'!$F$6-'СЕТ СН'!$F$22</f>
        <v>1078.60942245</v>
      </c>
      <c r="I39" s="36">
        <f>SUMIFS(СВЦЭМ!$C$39:$C$782,СВЦЭМ!$A$39:$A$782,$A39,СВЦЭМ!$B$39:$B$782,I$11)+'СЕТ СН'!$F$12+СВЦЭМ!$D$10+'СЕТ СН'!$F$6-'СЕТ СН'!$F$22</f>
        <v>1048.03085951</v>
      </c>
      <c r="J39" s="36">
        <f>SUMIFS(СВЦЭМ!$C$39:$C$782,СВЦЭМ!$A$39:$A$782,$A39,СВЦЭМ!$B$39:$B$782,J$11)+'СЕТ СН'!$F$12+СВЦЭМ!$D$10+'СЕТ СН'!$F$6-'СЕТ СН'!$F$22</f>
        <v>966.57652011000005</v>
      </c>
      <c r="K39" s="36">
        <f>SUMIFS(СВЦЭМ!$C$39:$C$782,СВЦЭМ!$A$39:$A$782,$A39,СВЦЭМ!$B$39:$B$782,K$11)+'СЕТ СН'!$F$12+СВЦЭМ!$D$10+'СЕТ СН'!$F$6-'СЕТ СН'!$F$22</f>
        <v>951.09996793000005</v>
      </c>
      <c r="L39" s="36">
        <f>SUMIFS(СВЦЭМ!$C$39:$C$782,СВЦЭМ!$A$39:$A$782,$A39,СВЦЭМ!$B$39:$B$782,L$11)+'СЕТ СН'!$F$12+СВЦЭМ!$D$10+'СЕТ СН'!$F$6-'СЕТ СН'!$F$22</f>
        <v>988.73604797000007</v>
      </c>
      <c r="M39" s="36">
        <f>SUMIFS(СВЦЭМ!$C$39:$C$782,СВЦЭМ!$A$39:$A$782,$A39,СВЦЭМ!$B$39:$B$782,M$11)+'СЕТ СН'!$F$12+СВЦЭМ!$D$10+'СЕТ СН'!$F$6-'СЕТ СН'!$F$22</f>
        <v>1021.85042289</v>
      </c>
      <c r="N39" s="36">
        <f>SUMIFS(СВЦЭМ!$C$39:$C$782,СВЦЭМ!$A$39:$A$782,$A39,СВЦЭМ!$B$39:$B$782,N$11)+'СЕТ СН'!$F$12+СВЦЭМ!$D$10+'СЕТ СН'!$F$6-'СЕТ СН'!$F$22</f>
        <v>1057.2124264300001</v>
      </c>
      <c r="O39" s="36">
        <f>SUMIFS(СВЦЭМ!$C$39:$C$782,СВЦЭМ!$A$39:$A$782,$A39,СВЦЭМ!$B$39:$B$782,O$11)+'СЕТ СН'!$F$12+СВЦЭМ!$D$10+'СЕТ СН'!$F$6-'СЕТ СН'!$F$22</f>
        <v>1083.8389594</v>
      </c>
      <c r="P39" s="36">
        <f>SUMIFS(СВЦЭМ!$C$39:$C$782,СВЦЭМ!$A$39:$A$782,$A39,СВЦЭМ!$B$39:$B$782,P$11)+'СЕТ СН'!$F$12+СВЦЭМ!$D$10+'СЕТ СН'!$F$6-'СЕТ СН'!$F$22</f>
        <v>1122.1647261799999</v>
      </c>
      <c r="Q39" s="36">
        <f>SUMIFS(СВЦЭМ!$C$39:$C$782,СВЦЭМ!$A$39:$A$782,$A39,СВЦЭМ!$B$39:$B$782,Q$11)+'СЕТ СН'!$F$12+СВЦЭМ!$D$10+'СЕТ СН'!$F$6-'СЕТ СН'!$F$22</f>
        <v>1149.2470784199998</v>
      </c>
      <c r="R39" s="36">
        <f>SUMIFS(СВЦЭМ!$C$39:$C$782,СВЦЭМ!$A$39:$A$782,$A39,СВЦЭМ!$B$39:$B$782,R$11)+'СЕТ СН'!$F$12+СВЦЭМ!$D$10+'СЕТ СН'!$F$6-'СЕТ СН'!$F$22</f>
        <v>1138.6603062799998</v>
      </c>
      <c r="S39" s="36">
        <f>SUMIFS(СВЦЭМ!$C$39:$C$782,СВЦЭМ!$A$39:$A$782,$A39,СВЦЭМ!$B$39:$B$782,S$11)+'СЕТ СН'!$F$12+СВЦЭМ!$D$10+'СЕТ СН'!$F$6-'СЕТ СН'!$F$22</f>
        <v>1104.3983540699999</v>
      </c>
      <c r="T39" s="36">
        <f>SUMIFS(СВЦЭМ!$C$39:$C$782,СВЦЭМ!$A$39:$A$782,$A39,СВЦЭМ!$B$39:$B$782,T$11)+'СЕТ СН'!$F$12+СВЦЭМ!$D$10+'СЕТ СН'!$F$6-'СЕТ СН'!$F$22</f>
        <v>1040.82584619</v>
      </c>
      <c r="U39" s="36">
        <f>SUMIFS(СВЦЭМ!$C$39:$C$782,СВЦЭМ!$A$39:$A$782,$A39,СВЦЭМ!$B$39:$B$782,U$11)+'СЕТ СН'!$F$12+СВЦЭМ!$D$10+'СЕТ СН'!$F$6-'СЕТ СН'!$F$22</f>
        <v>1013.01621457</v>
      </c>
      <c r="V39" s="36">
        <f>SUMIFS(СВЦЭМ!$C$39:$C$782,СВЦЭМ!$A$39:$A$782,$A39,СВЦЭМ!$B$39:$B$782,V$11)+'СЕТ СН'!$F$12+СВЦЭМ!$D$10+'СЕТ СН'!$F$6-'СЕТ СН'!$F$22</f>
        <v>1017.84909888</v>
      </c>
      <c r="W39" s="36">
        <f>SUMIFS(СВЦЭМ!$C$39:$C$782,СВЦЭМ!$A$39:$A$782,$A39,СВЦЭМ!$B$39:$B$782,W$11)+'СЕТ СН'!$F$12+СВЦЭМ!$D$10+'СЕТ СН'!$F$6-'СЕТ СН'!$F$22</f>
        <v>993.81715143999998</v>
      </c>
      <c r="X39" s="36">
        <f>SUMIFS(СВЦЭМ!$C$39:$C$782,СВЦЭМ!$A$39:$A$782,$A39,СВЦЭМ!$B$39:$B$782,X$11)+'СЕТ СН'!$F$12+СВЦЭМ!$D$10+'СЕТ СН'!$F$6-'СЕТ СН'!$F$22</f>
        <v>983.72654480000006</v>
      </c>
      <c r="Y39" s="36">
        <f>SUMIFS(СВЦЭМ!$C$39:$C$782,СВЦЭМ!$A$39:$A$782,$A39,СВЦЭМ!$B$39:$B$782,Y$11)+'СЕТ СН'!$F$12+СВЦЭМ!$D$10+'СЕТ СН'!$F$6-'СЕТ СН'!$F$22</f>
        <v>978.18603710000002</v>
      </c>
    </row>
    <row r="40" spans="1:25" ht="15.75" x14ac:dyDescent="0.2">
      <c r="A40" s="35">
        <f t="shared" si="0"/>
        <v>44284</v>
      </c>
      <c r="B40" s="36">
        <f>SUMIFS(СВЦЭМ!$C$39:$C$782,СВЦЭМ!$A$39:$A$782,$A40,СВЦЭМ!$B$39:$B$782,B$11)+'СЕТ СН'!$F$12+СВЦЭМ!$D$10+'СЕТ СН'!$F$6-'СЕТ СН'!$F$22</f>
        <v>1064.17371781</v>
      </c>
      <c r="C40" s="36">
        <f>SUMIFS(СВЦЭМ!$C$39:$C$782,СВЦЭМ!$A$39:$A$782,$A40,СВЦЭМ!$B$39:$B$782,C$11)+'СЕТ СН'!$F$12+СВЦЭМ!$D$10+'СЕТ СН'!$F$6-'СЕТ СН'!$F$22</f>
        <v>1143.4801628499999</v>
      </c>
      <c r="D40" s="36">
        <f>SUMIFS(СВЦЭМ!$C$39:$C$782,СВЦЭМ!$A$39:$A$782,$A40,СВЦЭМ!$B$39:$B$782,D$11)+'СЕТ СН'!$F$12+СВЦЭМ!$D$10+'СЕТ СН'!$F$6-'СЕТ СН'!$F$22</f>
        <v>1189.6436228799998</v>
      </c>
      <c r="E40" s="36">
        <f>SUMIFS(СВЦЭМ!$C$39:$C$782,СВЦЭМ!$A$39:$A$782,$A40,СВЦЭМ!$B$39:$B$782,E$11)+'СЕТ СН'!$F$12+СВЦЭМ!$D$10+'СЕТ СН'!$F$6-'СЕТ СН'!$F$22</f>
        <v>1209.5118097</v>
      </c>
      <c r="F40" s="36">
        <f>SUMIFS(СВЦЭМ!$C$39:$C$782,СВЦЭМ!$A$39:$A$782,$A40,СВЦЭМ!$B$39:$B$782,F$11)+'СЕТ СН'!$F$12+СВЦЭМ!$D$10+'СЕТ СН'!$F$6-'СЕТ СН'!$F$22</f>
        <v>1203.3581649799999</v>
      </c>
      <c r="G40" s="36">
        <f>SUMIFS(СВЦЭМ!$C$39:$C$782,СВЦЭМ!$A$39:$A$782,$A40,СВЦЭМ!$B$39:$B$782,G$11)+'СЕТ СН'!$F$12+СВЦЭМ!$D$10+'СЕТ СН'!$F$6-'СЕТ СН'!$F$22</f>
        <v>1162.51204852</v>
      </c>
      <c r="H40" s="36">
        <f>SUMIFS(СВЦЭМ!$C$39:$C$782,СВЦЭМ!$A$39:$A$782,$A40,СВЦЭМ!$B$39:$B$782,H$11)+'СЕТ СН'!$F$12+СВЦЭМ!$D$10+'СЕТ СН'!$F$6-'СЕТ СН'!$F$22</f>
        <v>1121.8238048599999</v>
      </c>
      <c r="I40" s="36">
        <f>SUMIFS(СВЦЭМ!$C$39:$C$782,СВЦЭМ!$A$39:$A$782,$A40,СВЦЭМ!$B$39:$B$782,I$11)+'СЕТ СН'!$F$12+СВЦЭМ!$D$10+'СЕТ СН'!$F$6-'СЕТ СН'!$F$22</f>
        <v>1070.58336891</v>
      </c>
      <c r="J40" s="36">
        <f>SUMIFS(СВЦЭМ!$C$39:$C$782,СВЦЭМ!$A$39:$A$782,$A40,СВЦЭМ!$B$39:$B$782,J$11)+'СЕТ СН'!$F$12+СВЦЭМ!$D$10+'СЕТ СН'!$F$6-'СЕТ СН'!$F$22</f>
        <v>1017.88703819</v>
      </c>
      <c r="K40" s="36">
        <f>SUMIFS(СВЦЭМ!$C$39:$C$782,СВЦЭМ!$A$39:$A$782,$A40,СВЦЭМ!$B$39:$B$782,K$11)+'СЕТ СН'!$F$12+СВЦЭМ!$D$10+'СЕТ СН'!$F$6-'СЕТ СН'!$F$22</f>
        <v>1001.0521224</v>
      </c>
      <c r="L40" s="36">
        <f>SUMIFS(СВЦЭМ!$C$39:$C$782,СВЦЭМ!$A$39:$A$782,$A40,СВЦЭМ!$B$39:$B$782,L$11)+'СЕТ СН'!$F$12+СВЦЭМ!$D$10+'СЕТ СН'!$F$6-'СЕТ СН'!$F$22</f>
        <v>1002.6283972800001</v>
      </c>
      <c r="M40" s="36">
        <f>SUMIFS(СВЦЭМ!$C$39:$C$782,СВЦЭМ!$A$39:$A$782,$A40,СВЦЭМ!$B$39:$B$782,M$11)+'СЕТ СН'!$F$12+СВЦЭМ!$D$10+'СЕТ СН'!$F$6-'СЕТ СН'!$F$22</f>
        <v>1001.37904399</v>
      </c>
      <c r="N40" s="36">
        <f>SUMIFS(СВЦЭМ!$C$39:$C$782,СВЦЭМ!$A$39:$A$782,$A40,СВЦЭМ!$B$39:$B$782,N$11)+'СЕТ СН'!$F$12+СВЦЭМ!$D$10+'СЕТ СН'!$F$6-'СЕТ СН'!$F$22</f>
        <v>1009.14471296</v>
      </c>
      <c r="O40" s="36">
        <f>SUMIFS(СВЦЭМ!$C$39:$C$782,СВЦЭМ!$A$39:$A$782,$A40,СВЦЭМ!$B$39:$B$782,O$11)+'СЕТ СН'!$F$12+СВЦЭМ!$D$10+'СЕТ СН'!$F$6-'СЕТ СН'!$F$22</f>
        <v>1040.23741597</v>
      </c>
      <c r="P40" s="36">
        <f>SUMIFS(СВЦЭМ!$C$39:$C$782,СВЦЭМ!$A$39:$A$782,$A40,СВЦЭМ!$B$39:$B$782,P$11)+'СЕТ СН'!$F$12+СВЦЭМ!$D$10+'СЕТ СН'!$F$6-'СЕТ СН'!$F$22</f>
        <v>1085.7579609300001</v>
      </c>
      <c r="Q40" s="36">
        <f>SUMIFS(СВЦЭМ!$C$39:$C$782,СВЦЭМ!$A$39:$A$782,$A40,СВЦЭМ!$B$39:$B$782,Q$11)+'СЕТ СН'!$F$12+СВЦЭМ!$D$10+'СЕТ СН'!$F$6-'СЕТ СН'!$F$22</f>
        <v>1108.3816860099998</v>
      </c>
      <c r="R40" s="36">
        <f>SUMIFS(СВЦЭМ!$C$39:$C$782,СВЦЭМ!$A$39:$A$782,$A40,СВЦЭМ!$B$39:$B$782,R$11)+'СЕТ СН'!$F$12+СВЦЭМ!$D$10+'СЕТ СН'!$F$6-'СЕТ СН'!$F$22</f>
        <v>1099.0975251299999</v>
      </c>
      <c r="S40" s="36">
        <f>SUMIFS(СВЦЭМ!$C$39:$C$782,СВЦЭМ!$A$39:$A$782,$A40,СВЦЭМ!$B$39:$B$782,S$11)+'СЕТ СН'!$F$12+СВЦЭМ!$D$10+'СЕТ СН'!$F$6-'СЕТ СН'!$F$22</f>
        <v>1070.5151878899999</v>
      </c>
      <c r="T40" s="36">
        <f>SUMIFS(СВЦЭМ!$C$39:$C$782,СВЦЭМ!$A$39:$A$782,$A40,СВЦЭМ!$B$39:$B$782,T$11)+'СЕТ СН'!$F$12+СВЦЭМ!$D$10+'СЕТ СН'!$F$6-'СЕТ СН'!$F$22</f>
        <v>1005.0596386000001</v>
      </c>
      <c r="U40" s="36">
        <f>SUMIFS(СВЦЭМ!$C$39:$C$782,СВЦЭМ!$A$39:$A$782,$A40,СВЦЭМ!$B$39:$B$782,U$11)+'СЕТ СН'!$F$12+СВЦЭМ!$D$10+'СЕТ СН'!$F$6-'СЕТ СН'!$F$22</f>
        <v>977.74154649000002</v>
      </c>
      <c r="V40" s="36">
        <f>SUMIFS(СВЦЭМ!$C$39:$C$782,СВЦЭМ!$A$39:$A$782,$A40,СВЦЭМ!$B$39:$B$782,V$11)+'СЕТ СН'!$F$12+СВЦЭМ!$D$10+'СЕТ СН'!$F$6-'СЕТ СН'!$F$22</f>
        <v>978.83994390999999</v>
      </c>
      <c r="W40" s="36">
        <f>SUMIFS(СВЦЭМ!$C$39:$C$782,СВЦЭМ!$A$39:$A$782,$A40,СВЦЭМ!$B$39:$B$782,W$11)+'СЕТ СН'!$F$12+СВЦЭМ!$D$10+'СЕТ СН'!$F$6-'СЕТ СН'!$F$22</f>
        <v>979.07667094999999</v>
      </c>
      <c r="X40" s="36">
        <f>SUMIFS(СВЦЭМ!$C$39:$C$782,СВЦЭМ!$A$39:$A$782,$A40,СВЦЭМ!$B$39:$B$782,X$11)+'СЕТ СН'!$F$12+СВЦЭМ!$D$10+'СЕТ СН'!$F$6-'СЕТ СН'!$F$22</f>
        <v>998.60083941000005</v>
      </c>
      <c r="Y40" s="36">
        <f>SUMIFS(СВЦЭМ!$C$39:$C$782,СВЦЭМ!$A$39:$A$782,$A40,СВЦЭМ!$B$39:$B$782,Y$11)+'СЕТ СН'!$F$12+СВЦЭМ!$D$10+'СЕТ СН'!$F$6-'СЕТ СН'!$F$22</f>
        <v>992.52499560000001</v>
      </c>
    </row>
    <row r="41" spans="1:25" ht="15.75" x14ac:dyDescent="0.2">
      <c r="A41" s="35">
        <f t="shared" si="0"/>
        <v>44285</v>
      </c>
      <c r="B41" s="36">
        <f>SUMIFS(СВЦЭМ!$C$39:$C$782,СВЦЭМ!$A$39:$A$782,$A41,СВЦЭМ!$B$39:$B$782,B$11)+'СЕТ СН'!$F$12+СВЦЭМ!$D$10+'СЕТ СН'!$F$6-'СЕТ СН'!$F$22</f>
        <v>1052.10967575</v>
      </c>
      <c r="C41" s="36">
        <f>SUMIFS(СВЦЭМ!$C$39:$C$782,СВЦЭМ!$A$39:$A$782,$A41,СВЦЭМ!$B$39:$B$782,C$11)+'СЕТ СН'!$F$12+СВЦЭМ!$D$10+'СЕТ СН'!$F$6-'СЕТ СН'!$F$22</f>
        <v>1117.34553762</v>
      </c>
      <c r="D41" s="36">
        <f>SUMIFS(СВЦЭМ!$C$39:$C$782,СВЦЭМ!$A$39:$A$782,$A41,СВЦЭМ!$B$39:$B$782,D$11)+'СЕТ СН'!$F$12+СВЦЭМ!$D$10+'СЕТ СН'!$F$6-'СЕТ СН'!$F$22</f>
        <v>1116.13932873</v>
      </c>
      <c r="E41" s="36">
        <f>SUMIFS(СВЦЭМ!$C$39:$C$782,СВЦЭМ!$A$39:$A$782,$A41,СВЦЭМ!$B$39:$B$782,E$11)+'СЕТ СН'!$F$12+СВЦЭМ!$D$10+'СЕТ СН'!$F$6-'СЕТ СН'!$F$22</f>
        <v>1115.8792789299998</v>
      </c>
      <c r="F41" s="36">
        <f>SUMIFS(СВЦЭМ!$C$39:$C$782,СВЦЭМ!$A$39:$A$782,$A41,СВЦЭМ!$B$39:$B$782,F$11)+'СЕТ СН'!$F$12+СВЦЭМ!$D$10+'СЕТ СН'!$F$6-'СЕТ СН'!$F$22</f>
        <v>1115.2340483</v>
      </c>
      <c r="G41" s="36">
        <f>SUMIFS(СВЦЭМ!$C$39:$C$782,СВЦЭМ!$A$39:$A$782,$A41,СВЦЭМ!$B$39:$B$782,G$11)+'СЕТ СН'!$F$12+СВЦЭМ!$D$10+'СЕТ СН'!$F$6-'СЕТ СН'!$F$22</f>
        <v>1116.14641985</v>
      </c>
      <c r="H41" s="36">
        <f>SUMIFS(СВЦЭМ!$C$39:$C$782,СВЦЭМ!$A$39:$A$782,$A41,СВЦЭМ!$B$39:$B$782,H$11)+'СЕТ СН'!$F$12+СВЦЭМ!$D$10+'СЕТ СН'!$F$6-'СЕТ СН'!$F$22</f>
        <v>1107.56651644</v>
      </c>
      <c r="I41" s="36">
        <f>SUMIFS(СВЦЭМ!$C$39:$C$782,СВЦЭМ!$A$39:$A$782,$A41,СВЦЭМ!$B$39:$B$782,I$11)+'СЕТ СН'!$F$12+СВЦЭМ!$D$10+'СЕТ СН'!$F$6-'СЕТ СН'!$F$22</f>
        <v>1066.449188</v>
      </c>
      <c r="J41" s="36">
        <f>SUMIFS(СВЦЭМ!$C$39:$C$782,СВЦЭМ!$A$39:$A$782,$A41,СВЦЭМ!$B$39:$B$782,J$11)+'СЕТ СН'!$F$12+СВЦЭМ!$D$10+'СЕТ СН'!$F$6-'СЕТ СН'!$F$22</f>
        <v>1031.1750187499999</v>
      </c>
      <c r="K41" s="36">
        <f>SUMIFS(СВЦЭМ!$C$39:$C$782,СВЦЭМ!$A$39:$A$782,$A41,СВЦЭМ!$B$39:$B$782,K$11)+'СЕТ СН'!$F$12+СВЦЭМ!$D$10+'СЕТ СН'!$F$6-'СЕТ СН'!$F$22</f>
        <v>1015.86312418</v>
      </c>
      <c r="L41" s="36">
        <f>SUMIFS(СВЦЭМ!$C$39:$C$782,СВЦЭМ!$A$39:$A$782,$A41,СВЦЭМ!$B$39:$B$782,L$11)+'СЕТ СН'!$F$12+СВЦЭМ!$D$10+'СЕТ СН'!$F$6-'СЕТ СН'!$F$22</f>
        <v>1043.0845326399999</v>
      </c>
      <c r="M41" s="36">
        <f>SUMIFS(СВЦЭМ!$C$39:$C$782,СВЦЭМ!$A$39:$A$782,$A41,СВЦЭМ!$B$39:$B$782,M$11)+'СЕТ СН'!$F$12+СВЦЭМ!$D$10+'СЕТ СН'!$F$6-'СЕТ СН'!$F$22</f>
        <v>1068.6732770599999</v>
      </c>
      <c r="N41" s="36">
        <f>SUMIFS(СВЦЭМ!$C$39:$C$782,СВЦЭМ!$A$39:$A$782,$A41,СВЦЭМ!$B$39:$B$782,N$11)+'СЕТ СН'!$F$12+СВЦЭМ!$D$10+'СЕТ СН'!$F$6-'СЕТ СН'!$F$22</f>
        <v>1082.8474379500001</v>
      </c>
      <c r="O41" s="36">
        <f>SUMIFS(СВЦЭМ!$C$39:$C$782,СВЦЭМ!$A$39:$A$782,$A41,СВЦЭМ!$B$39:$B$782,O$11)+'СЕТ СН'!$F$12+СВЦЭМ!$D$10+'СЕТ СН'!$F$6-'СЕТ СН'!$F$22</f>
        <v>1123.601077</v>
      </c>
      <c r="P41" s="36">
        <f>SUMIFS(СВЦЭМ!$C$39:$C$782,СВЦЭМ!$A$39:$A$782,$A41,СВЦЭМ!$B$39:$B$782,P$11)+'СЕТ СН'!$F$12+СВЦЭМ!$D$10+'СЕТ СН'!$F$6-'СЕТ СН'!$F$22</f>
        <v>1170.0088584</v>
      </c>
      <c r="Q41" s="36">
        <f>SUMIFS(СВЦЭМ!$C$39:$C$782,СВЦЭМ!$A$39:$A$782,$A41,СВЦЭМ!$B$39:$B$782,Q$11)+'СЕТ СН'!$F$12+СВЦЭМ!$D$10+'СЕТ СН'!$F$6-'СЕТ СН'!$F$22</f>
        <v>1182.8543019499998</v>
      </c>
      <c r="R41" s="36">
        <f>SUMIFS(СВЦЭМ!$C$39:$C$782,СВЦЭМ!$A$39:$A$782,$A41,СВЦЭМ!$B$39:$B$782,R$11)+'СЕТ СН'!$F$12+СВЦЭМ!$D$10+'СЕТ СН'!$F$6-'СЕТ СН'!$F$22</f>
        <v>1159.0102393499999</v>
      </c>
      <c r="S41" s="36">
        <f>SUMIFS(СВЦЭМ!$C$39:$C$782,СВЦЭМ!$A$39:$A$782,$A41,СВЦЭМ!$B$39:$B$782,S$11)+'СЕТ СН'!$F$12+СВЦЭМ!$D$10+'СЕТ СН'!$F$6-'СЕТ СН'!$F$22</f>
        <v>1131.8791556099998</v>
      </c>
      <c r="T41" s="36">
        <f>SUMIFS(СВЦЭМ!$C$39:$C$782,СВЦЭМ!$A$39:$A$782,$A41,СВЦЭМ!$B$39:$B$782,T$11)+'СЕТ СН'!$F$12+СВЦЭМ!$D$10+'СЕТ СН'!$F$6-'СЕТ СН'!$F$22</f>
        <v>1074.80612759</v>
      </c>
      <c r="U41" s="36">
        <f>SUMIFS(СВЦЭМ!$C$39:$C$782,СВЦЭМ!$A$39:$A$782,$A41,СВЦЭМ!$B$39:$B$782,U$11)+'СЕТ СН'!$F$12+СВЦЭМ!$D$10+'СЕТ СН'!$F$6-'СЕТ СН'!$F$22</f>
        <v>1038.7982689600001</v>
      </c>
      <c r="V41" s="36">
        <f>SUMIFS(СВЦЭМ!$C$39:$C$782,СВЦЭМ!$A$39:$A$782,$A41,СВЦЭМ!$B$39:$B$782,V$11)+'СЕТ СН'!$F$12+СВЦЭМ!$D$10+'СЕТ СН'!$F$6-'СЕТ СН'!$F$22</f>
        <v>1031.0116361600001</v>
      </c>
      <c r="W41" s="36">
        <f>SUMIFS(СВЦЭМ!$C$39:$C$782,СВЦЭМ!$A$39:$A$782,$A41,СВЦЭМ!$B$39:$B$782,W$11)+'СЕТ СН'!$F$12+СВЦЭМ!$D$10+'СЕТ СН'!$F$6-'СЕТ СН'!$F$22</f>
        <v>1038.9141459699999</v>
      </c>
      <c r="X41" s="36">
        <f>SUMIFS(СВЦЭМ!$C$39:$C$782,СВЦЭМ!$A$39:$A$782,$A41,СВЦЭМ!$B$39:$B$782,X$11)+'СЕТ СН'!$F$12+СВЦЭМ!$D$10+'СЕТ СН'!$F$6-'СЕТ СН'!$F$22</f>
        <v>1057.2535679600001</v>
      </c>
      <c r="Y41" s="36">
        <f>SUMIFS(СВЦЭМ!$C$39:$C$782,СВЦЭМ!$A$39:$A$782,$A41,СВЦЭМ!$B$39:$B$782,Y$11)+'СЕТ СН'!$F$12+СВЦЭМ!$D$10+'СЕТ СН'!$F$6-'СЕТ СН'!$F$22</f>
        <v>1049.9780778300001</v>
      </c>
    </row>
    <row r="42" spans="1:25" ht="15.75" x14ac:dyDescent="0.2">
      <c r="A42" s="35">
        <f t="shared" si="0"/>
        <v>44286</v>
      </c>
      <c r="B42" s="36">
        <f>SUMIFS(СВЦЭМ!$C$39:$C$782,СВЦЭМ!$A$39:$A$782,$A42,СВЦЭМ!$B$39:$B$782,B$11)+'СЕТ СН'!$F$12+СВЦЭМ!$D$10+'СЕТ СН'!$F$6-'СЕТ СН'!$F$22</f>
        <v>1129.11557427</v>
      </c>
      <c r="C42" s="36">
        <f>SUMIFS(СВЦЭМ!$C$39:$C$782,СВЦЭМ!$A$39:$A$782,$A42,СВЦЭМ!$B$39:$B$782,C$11)+'СЕТ СН'!$F$12+СВЦЭМ!$D$10+'СЕТ СН'!$F$6-'СЕТ СН'!$F$22</f>
        <v>1152.8152963399998</v>
      </c>
      <c r="D42" s="36">
        <f>SUMIFS(СВЦЭМ!$C$39:$C$782,СВЦЭМ!$A$39:$A$782,$A42,СВЦЭМ!$B$39:$B$782,D$11)+'СЕТ СН'!$F$12+СВЦЭМ!$D$10+'СЕТ СН'!$F$6-'СЕТ СН'!$F$22</f>
        <v>1128.28001543</v>
      </c>
      <c r="E42" s="36">
        <f>SUMIFS(СВЦЭМ!$C$39:$C$782,СВЦЭМ!$A$39:$A$782,$A42,СВЦЭМ!$B$39:$B$782,E$11)+'СЕТ СН'!$F$12+СВЦЭМ!$D$10+'СЕТ СН'!$F$6-'СЕТ СН'!$F$22</f>
        <v>1127.1090079599999</v>
      </c>
      <c r="F42" s="36">
        <f>SUMIFS(СВЦЭМ!$C$39:$C$782,СВЦЭМ!$A$39:$A$782,$A42,СВЦЭМ!$B$39:$B$782,F$11)+'СЕТ СН'!$F$12+СВЦЭМ!$D$10+'СЕТ СН'!$F$6-'СЕТ СН'!$F$22</f>
        <v>1127.4030947700001</v>
      </c>
      <c r="G42" s="36">
        <f>SUMIFS(СВЦЭМ!$C$39:$C$782,СВЦЭМ!$A$39:$A$782,$A42,СВЦЭМ!$B$39:$B$782,G$11)+'СЕТ СН'!$F$12+СВЦЭМ!$D$10+'СЕТ СН'!$F$6-'СЕТ СН'!$F$22</f>
        <v>1127.63425497</v>
      </c>
      <c r="H42" s="36">
        <f>SUMIFS(СВЦЭМ!$C$39:$C$782,СВЦЭМ!$A$39:$A$782,$A42,СВЦЭМ!$B$39:$B$782,H$11)+'СЕТ СН'!$F$12+СВЦЭМ!$D$10+'СЕТ СН'!$F$6-'СЕТ СН'!$F$22</f>
        <v>1141.9866938799998</v>
      </c>
      <c r="I42" s="36">
        <f>SUMIFS(СВЦЭМ!$C$39:$C$782,СВЦЭМ!$A$39:$A$782,$A42,СВЦЭМ!$B$39:$B$782,I$11)+'СЕТ СН'!$F$12+СВЦЭМ!$D$10+'СЕТ СН'!$F$6-'СЕТ СН'!$F$22</f>
        <v>1100.26565781</v>
      </c>
      <c r="J42" s="36">
        <f>SUMIFS(СВЦЭМ!$C$39:$C$782,СВЦЭМ!$A$39:$A$782,$A42,СВЦЭМ!$B$39:$B$782,J$11)+'СЕТ СН'!$F$12+СВЦЭМ!$D$10+'СЕТ СН'!$F$6-'СЕТ СН'!$F$22</f>
        <v>1043.69299718</v>
      </c>
      <c r="K42" s="36">
        <f>SUMIFS(СВЦЭМ!$C$39:$C$782,СВЦЭМ!$A$39:$A$782,$A42,СВЦЭМ!$B$39:$B$782,K$11)+'СЕТ СН'!$F$12+СВЦЭМ!$D$10+'СЕТ СН'!$F$6-'СЕТ СН'!$F$22</f>
        <v>1014.3507697700001</v>
      </c>
      <c r="L42" s="36">
        <f>SUMIFS(СВЦЭМ!$C$39:$C$782,СВЦЭМ!$A$39:$A$782,$A42,СВЦЭМ!$B$39:$B$782,L$11)+'СЕТ СН'!$F$12+СВЦЭМ!$D$10+'СЕТ СН'!$F$6-'СЕТ СН'!$F$22</f>
        <v>1018.76695721</v>
      </c>
      <c r="M42" s="36">
        <f>SUMIFS(СВЦЭМ!$C$39:$C$782,СВЦЭМ!$A$39:$A$782,$A42,СВЦЭМ!$B$39:$B$782,M$11)+'СЕТ СН'!$F$12+СВЦЭМ!$D$10+'СЕТ СН'!$F$6-'СЕТ СН'!$F$22</f>
        <v>1032.2754023800001</v>
      </c>
      <c r="N42" s="36">
        <f>SUMIFS(СВЦЭМ!$C$39:$C$782,СВЦЭМ!$A$39:$A$782,$A42,СВЦЭМ!$B$39:$B$782,N$11)+'СЕТ СН'!$F$12+СВЦЭМ!$D$10+'СЕТ СН'!$F$6-'СЕТ СН'!$F$22</f>
        <v>1064.3399230699999</v>
      </c>
      <c r="O42" s="36">
        <f>SUMIFS(СВЦЭМ!$C$39:$C$782,СВЦЭМ!$A$39:$A$782,$A42,СВЦЭМ!$B$39:$B$782,O$11)+'СЕТ СН'!$F$12+СВЦЭМ!$D$10+'СЕТ СН'!$F$6-'СЕТ СН'!$F$22</f>
        <v>1099.78486</v>
      </c>
      <c r="P42" s="36">
        <f>SUMIFS(СВЦЭМ!$C$39:$C$782,СВЦЭМ!$A$39:$A$782,$A42,СВЦЭМ!$B$39:$B$782,P$11)+'СЕТ СН'!$F$12+СВЦЭМ!$D$10+'СЕТ СН'!$F$6-'СЕТ СН'!$F$22</f>
        <v>1146.2273067499998</v>
      </c>
      <c r="Q42" s="36">
        <f>SUMIFS(СВЦЭМ!$C$39:$C$782,СВЦЭМ!$A$39:$A$782,$A42,СВЦЭМ!$B$39:$B$782,Q$11)+'СЕТ СН'!$F$12+СВЦЭМ!$D$10+'СЕТ СН'!$F$6-'СЕТ СН'!$F$22</f>
        <v>1173.8119909299999</v>
      </c>
      <c r="R42" s="36">
        <f>SUMIFS(СВЦЭМ!$C$39:$C$782,СВЦЭМ!$A$39:$A$782,$A42,СВЦЭМ!$B$39:$B$782,R$11)+'СЕТ СН'!$F$12+СВЦЭМ!$D$10+'СЕТ СН'!$F$6-'СЕТ СН'!$F$22</f>
        <v>1164.4563264799999</v>
      </c>
      <c r="S42" s="36">
        <f>SUMIFS(СВЦЭМ!$C$39:$C$782,СВЦЭМ!$A$39:$A$782,$A42,СВЦЭМ!$B$39:$B$782,S$11)+'СЕТ СН'!$F$12+СВЦЭМ!$D$10+'СЕТ СН'!$F$6-'СЕТ СН'!$F$22</f>
        <v>1136.2231354099999</v>
      </c>
      <c r="T42" s="36">
        <f>SUMIFS(СВЦЭМ!$C$39:$C$782,СВЦЭМ!$A$39:$A$782,$A42,СВЦЭМ!$B$39:$B$782,T$11)+'СЕТ СН'!$F$12+СВЦЭМ!$D$10+'СЕТ СН'!$F$6-'СЕТ СН'!$F$22</f>
        <v>1066.4967321500001</v>
      </c>
      <c r="U42" s="36">
        <f>SUMIFS(СВЦЭМ!$C$39:$C$782,СВЦЭМ!$A$39:$A$782,$A42,СВЦЭМ!$B$39:$B$782,U$11)+'СЕТ СН'!$F$12+СВЦЭМ!$D$10+'СЕТ СН'!$F$6-'СЕТ СН'!$F$22</f>
        <v>1026.34316861</v>
      </c>
      <c r="V42" s="36">
        <f>SUMIFS(СВЦЭМ!$C$39:$C$782,СВЦЭМ!$A$39:$A$782,$A42,СВЦЭМ!$B$39:$B$782,V$11)+'СЕТ СН'!$F$12+СВЦЭМ!$D$10+'СЕТ СН'!$F$6-'СЕТ СН'!$F$22</f>
        <v>1046.1207459699999</v>
      </c>
      <c r="W42" s="36">
        <f>SUMIFS(СВЦЭМ!$C$39:$C$782,СВЦЭМ!$A$39:$A$782,$A42,СВЦЭМ!$B$39:$B$782,W$11)+'СЕТ СН'!$F$12+СВЦЭМ!$D$10+'СЕТ СН'!$F$6-'СЕТ СН'!$F$22</f>
        <v>1043.2779300699999</v>
      </c>
      <c r="X42" s="36">
        <f>SUMIFS(СВЦЭМ!$C$39:$C$782,СВЦЭМ!$A$39:$A$782,$A42,СВЦЭМ!$B$39:$B$782,X$11)+'СЕТ СН'!$F$12+СВЦЭМ!$D$10+'СЕТ СН'!$F$6-'СЕТ СН'!$F$22</f>
        <v>1075.67803899</v>
      </c>
      <c r="Y42" s="36">
        <f>SUMIFS(СВЦЭМ!$C$39:$C$782,СВЦЭМ!$A$39:$A$782,$A42,СВЦЭМ!$B$39:$B$782,Y$11)+'СЕТ СН'!$F$12+СВЦЭМ!$D$10+'СЕТ СН'!$F$6-'СЕТ СН'!$F$22</f>
        <v>1080.5447673199999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СН'!$G$12+СВЦЭМ!$D$10+'СЕТ СН'!$G$6-'СЕТ СН'!$G$22</f>
        <v>1653.5656724999999</v>
      </c>
      <c r="C48" s="36">
        <f>SUMIFS(СВЦЭМ!$C$39:$C$782,СВЦЭМ!$A$39:$A$782,$A48,СВЦЭМ!$B$39:$B$782,C$47)+'СЕТ СН'!$G$12+СВЦЭМ!$D$10+'СЕТ СН'!$G$6-'СЕТ СН'!$G$22</f>
        <v>1688.3424330799999</v>
      </c>
      <c r="D48" s="36">
        <f>SUMIFS(СВЦЭМ!$C$39:$C$782,СВЦЭМ!$A$39:$A$782,$A48,СВЦЭМ!$B$39:$B$782,D$47)+'СЕТ СН'!$G$12+СВЦЭМ!$D$10+'СЕТ СН'!$G$6-'СЕТ СН'!$G$22</f>
        <v>1741.7177981699997</v>
      </c>
      <c r="E48" s="36">
        <f>SUMIFS(СВЦЭМ!$C$39:$C$782,СВЦЭМ!$A$39:$A$782,$A48,СВЦЭМ!$B$39:$B$782,E$47)+'СЕТ СН'!$G$12+СВЦЭМ!$D$10+'СЕТ СН'!$G$6-'СЕТ СН'!$G$22</f>
        <v>1757.6218277600001</v>
      </c>
      <c r="F48" s="36">
        <f>SUMIFS(СВЦЭМ!$C$39:$C$782,СВЦЭМ!$A$39:$A$782,$A48,СВЦЭМ!$B$39:$B$782,F$47)+'СЕТ СН'!$G$12+СВЦЭМ!$D$10+'СЕТ СН'!$G$6-'СЕТ СН'!$G$22</f>
        <v>1754.7646969799998</v>
      </c>
      <c r="G48" s="36">
        <f>SUMIFS(СВЦЭМ!$C$39:$C$782,СВЦЭМ!$A$39:$A$782,$A48,СВЦЭМ!$B$39:$B$782,G$47)+'СЕТ СН'!$G$12+СВЦЭМ!$D$10+'СЕТ СН'!$G$6-'СЕТ СН'!$G$22</f>
        <v>1731.3374354499997</v>
      </c>
      <c r="H48" s="36">
        <f>SUMIFS(СВЦЭМ!$C$39:$C$782,СВЦЭМ!$A$39:$A$782,$A48,СВЦЭМ!$B$39:$B$782,H$47)+'СЕТ СН'!$G$12+СВЦЭМ!$D$10+'СЕТ СН'!$G$6-'СЕТ СН'!$G$22</f>
        <v>1702.81463188</v>
      </c>
      <c r="I48" s="36">
        <f>SUMIFS(СВЦЭМ!$C$39:$C$782,СВЦЭМ!$A$39:$A$782,$A48,СВЦЭМ!$B$39:$B$782,I$47)+'СЕТ СН'!$G$12+СВЦЭМ!$D$10+'СЕТ СН'!$G$6-'СЕТ СН'!$G$22</f>
        <v>1653.78033276</v>
      </c>
      <c r="J48" s="36">
        <f>SUMIFS(СВЦЭМ!$C$39:$C$782,СВЦЭМ!$A$39:$A$782,$A48,СВЦЭМ!$B$39:$B$782,J$47)+'СЕТ СН'!$G$12+СВЦЭМ!$D$10+'СЕТ СН'!$G$6-'СЕТ СН'!$G$22</f>
        <v>1611.1846173700001</v>
      </c>
      <c r="K48" s="36">
        <f>SUMIFS(СВЦЭМ!$C$39:$C$782,СВЦЭМ!$A$39:$A$782,$A48,СВЦЭМ!$B$39:$B$782,K$47)+'СЕТ СН'!$G$12+СВЦЭМ!$D$10+'СЕТ СН'!$G$6-'СЕТ СН'!$G$22</f>
        <v>1580.6373078400002</v>
      </c>
      <c r="L48" s="36">
        <f>SUMIFS(СВЦЭМ!$C$39:$C$782,СВЦЭМ!$A$39:$A$782,$A48,СВЦЭМ!$B$39:$B$782,L$47)+'СЕТ СН'!$G$12+СВЦЭМ!$D$10+'СЕТ СН'!$G$6-'СЕТ СН'!$G$22</f>
        <v>1578.28010266</v>
      </c>
      <c r="M48" s="36">
        <f>SUMIFS(СВЦЭМ!$C$39:$C$782,СВЦЭМ!$A$39:$A$782,$A48,СВЦЭМ!$B$39:$B$782,M$47)+'СЕТ СН'!$G$12+СВЦЭМ!$D$10+'СЕТ СН'!$G$6-'СЕТ СН'!$G$22</f>
        <v>1583.80281558</v>
      </c>
      <c r="N48" s="36">
        <f>SUMIFS(СВЦЭМ!$C$39:$C$782,СВЦЭМ!$A$39:$A$782,$A48,СВЦЭМ!$B$39:$B$782,N$47)+'СЕТ СН'!$G$12+СВЦЭМ!$D$10+'СЕТ СН'!$G$6-'СЕТ СН'!$G$22</f>
        <v>1584.9089686100001</v>
      </c>
      <c r="O48" s="36">
        <f>SUMIFS(СВЦЭМ!$C$39:$C$782,СВЦЭМ!$A$39:$A$782,$A48,СВЦЭМ!$B$39:$B$782,O$47)+'СЕТ СН'!$G$12+СВЦЭМ!$D$10+'СЕТ СН'!$G$6-'СЕТ СН'!$G$22</f>
        <v>1629.0674485099998</v>
      </c>
      <c r="P48" s="36">
        <f>SUMIFS(СВЦЭМ!$C$39:$C$782,СВЦЭМ!$A$39:$A$782,$A48,СВЦЭМ!$B$39:$B$782,P$47)+'СЕТ СН'!$G$12+СВЦЭМ!$D$10+'СЕТ СН'!$G$6-'СЕТ СН'!$G$22</f>
        <v>1642.54140302</v>
      </c>
      <c r="Q48" s="36">
        <f>SUMIFS(СВЦЭМ!$C$39:$C$782,СВЦЭМ!$A$39:$A$782,$A48,СВЦЭМ!$B$39:$B$782,Q$47)+'СЕТ СН'!$G$12+СВЦЭМ!$D$10+'СЕТ СН'!$G$6-'СЕТ СН'!$G$22</f>
        <v>1669.3286641700001</v>
      </c>
      <c r="R48" s="36">
        <f>SUMIFS(СВЦЭМ!$C$39:$C$782,СВЦЭМ!$A$39:$A$782,$A48,СВЦЭМ!$B$39:$B$782,R$47)+'СЕТ СН'!$G$12+СВЦЭМ!$D$10+'СЕТ СН'!$G$6-'СЕТ СН'!$G$22</f>
        <v>1681.2798800800001</v>
      </c>
      <c r="S48" s="36">
        <f>SUMIFS(СВЦЭМ!$C$39:$C$782,СВЦЭМ!$A$39:$A$782,$A48,СВЦЭМ!$B$39:$B$782,S$47)+'СЕТ СН'!$G$12+СВЦЭМ!$D$10+'СЕТ СН'!$G$6-'СЕТ СН'!$G$22</f>
        <v>1645.6584371600002</v>
      </c>
      <c r="T48" s="36">
        <f>SUMIFS(СВЦЭМ!$C$39:$C$782,СВЦЭМ!$A$39:$A$782,$A48,СВЦЭМ!$B$39:$B$782,T$47)+'СЕТ СН'!$G$12+СВЦЭМ!$D$10+'СЕТ СН'!$G$6-'СЕТ СН'!$G$22</f>
        <v>1605.8849815200001</v>
      </c>
      <c r="U48" s="36">
        <f>SUMIFS(СВЦЭМ!$C$39:$C$782,СВЦЭМ!$A$39:$A$782,$A48,СВЦЭМ!$B$39:$B$782,U$47)+'СЕТ СН'!$G$12+СВЦЭМ!$D$10+'СЕТ СН'!$G$6-'СЕТ СН'!$G$22</f>
        <v>1570.29092051</v>
      </c>
      <c r="V48" s="36">
        <f>SUMIFS(СВЦЭМ!$C$39:$C$782,СВЦЭМ!$A$39:$A$782,$A48,СВЦЭМ!$B$39:$B$782,V$47)+'СЕТ СН'!$G$12+СВЦЭМ!$D$10+'СЕТ СН'!$G$6-'СЕТ СН'!$G$22</f>
        <v>1569.2031863500001</v>
      </c>
      <c r="W48" s="36">
        <f>SUMIFS(СВЦЭМ!$C$39:$C$782,СВЦЭМ!$A$39:$A$782,$A48,СВЦЭМ!$B$39:$B$782,W$47)+'СЕТ СН'!$G$12+СВЦЭМ!$D$10+'СЕТ СН'!$G$6-'СЕТ СН'!$G$22</f>
        <v>1594.18620629</v>
      </c>
      <c r="X48" s="36">
        <f>SUMIFS(СВЦЭМ!$C$39:$C$782,СВЦЭМ!$A$39:$A$782,$A48,СВЦЭМ!$B$39:$B$782,X$47)+'СЕТ СН'!$G$12+СВЦЭМ!$D$10+'СЕТ СН'!$G$6-'СЕТ СН'!$G$22</f>
        <v>1615.6482430599999</v>
      </c>
      <c r="Y48" s="36">
        <f>SUMIFS(СВЦЭМ!$C$39:$C$782,СВЦЭМ!$A$39:$A$782,$A48,СВЦЭМ!$B$39:$B$782,Y$47)+'СЕТ СН'!$G$12+СВЦЭМ!$D$10+'СЕТ СН'!$G$6-'СЕТ СН'!$G$22</f>
        <v>1621.30208318</v>
      </c>
    </row>
    <row r="49" spans="1:25" ht="15.75" x14ac:dyDescent="0.2">
      <c r="A49" s="35">
        <f>A48+1</f>
        <v>44257</v>
      </c>
      <c r="B49" s="36">
        <f>SUMIFS(СВЦЭМ!$C$39:$C$782,СВЦЭМ!$A$39:$A$782,$A49,СВЦЭМ!$B$39:$B$782,B$47)+'СЕТ СН'!$G$12+СВЦЭМ!$D$10+'СЕТ СН'!$G$6-'СЕТ СН'!$G$22</f>
        <v>1669.1284251299999</v>
      </c>
      <c r="C49" s="36">
        <f>SUMIFS(СВЦЭМ!$C$39:$C$782,СВЦЭМ!$A$39:$A$782,$A49,СВЦЭМ!$B$39:$B$782,C$47)+'СЕТ СН'!$G$12+СВЦЭМ!$D$10+'СЕТ СН'!$G$6-'СЕТ СН'!$G$22</f>
        <v>1717.6789601699998</v>
      </c>
      <c r="D49" s="36">
        <f>SUMIFS(СВЦЭМ!$C$39:$C$782,СВЦЭМ!$A$39:$A$782,$A49,СВЦЭМ!$B$39:$B$782,D$47)+'СЕТ СН'!$G$12+СВЦЭМ!$D$10+'СЕТ СН'!$G$6-'СЕТ СН'!$G$22</f>
        <v>1718.7559698299997</v>
      </c>
      <c r="E49" s="36">
        <f>SUMIFS(СВЦЭМ!$C$39:$C$782,СВЦЭМ!$A$39:$A$782,$A49,СВЦЭМ!$B$39:$B$782,E$47)+'СЕТ СН'!$G$12+СВЦЭМ!$D$10+'СЕТ СН'!$G$6-'СЕТ СН'!$G$22</f>
        <v>1711.4346959700001</v>
      </c>
      <c r="F49" s="36">
        <f>SUMIFS(СВЦЭМ!$C$39:$C$782,СВЦЭМ!$A$39:$A$782,$A49,СВЦЭМ!$B$39:$B$782,F$47)+'СЕТ СН'!$G$12+СВЦЭМ!$D$10+'СЕТ СН'!$G$6-'СЕТ СН'!$G$22</f>
        <v>1716.49623819</v>
      </c>
      <c r="G49" s="36">
        <f>SUMIFS(СВЦЭМ!$C$39:$C$782,СВЦЭМ!$A$39:$A$782,$A49,СВЦЭМ!$B$39:$B$782,G$47)+'СЕТ СН'!$G$12+СВЦЭМ!$D$10+'СЕТ СН'!$G$6-'СЕТ СН'!$G$22</f>
        <v>1725.0773072100001</v>
      </c>
      <c r="H49" s="36">
        <f>SUMIFS(СВЦЭМ!$C$39:$C$782,СВЦЭМ!$A$39:$A$782,$A49,СВЦЭМ!$B$39:$B$782,H$47)+'СЕТ СН'!$G$12+СВЦЭМ!$D$10+'СЕТ СН'!$G$6-'СЕТ СН'!$G$22</f>
        <v>1727.59874416</v>
      </c>
      <c r="I49" s="36">
        <f>SUMIFS(СВЦЭМ!$C$39:$C$782,СВЦЭМ!$A$39:$A$782,$A49,СВЦЭМ!$B$39:$B$782,I$47)+'СЕТ СН'!$G$12+СВЦЭМ!$D$10+'СЕТ СН'!$G$6-'СЕТ СН'!$G$22</f>
        <v>1685.0855995299999</v>
      </c>
      <c r="J49" s="36">
        <f>SUMIFS(СВЦЭМ!$C$39:$C$782,СВЦЭМ!$A$39:$A$782,$A49,СВЦЭМ!$B$39:$B$782,J$47)+'СЕТ СН'!$G$12+СВЦЭМ!$D$10+'СЕТ СН'!$G$6-'СЕТ СН'!$G$22</f>
        <v>1638.1885339300002</v>
      </c>
      <c r="K49" s="36">
        <f>SUMIFS(СВЦЭМ!$C$39:$C$782,СВЦЭМ!$A$39:$A$782,$A49,СВЦЭМ!$B$39:$B$782,K$47)+'СЕТ СН'!$G$12+СВЦЭМ!$D$10+'СЕТ СН'!$G$6-'СЕТ СН'!$G$22</f>
        <v>1606.4177772200001</v>
      </c>
      <c r="L49" s="36">
        <f>SUMIFS(СВЦЭМ!$C$39:$C$782,СВЦЭМ!$A$39:$A$782,$A49,СВЦЭМ!$B$39:$B$782,L$47)+'СЕТ СН'!$G$12+СВЦЭМ!$D$10+'СЕТ СН'!$G$6-'СЕТ СН'!$G$22</f>
        <v>1604.4828634200001</v>
      </c>
      <c r="M49" s="36">
        <f>SUMIFS(СВЦЭМ!$C$39:$C$782,СВЦЭМ!$A$39:$A$782,$A49,СВЦЭМ!$B$39:$B$782,M$47)+'СЕТ СН'!$G$12+СВЦЭМ!$D$10+'СЕТ СН'!$G$6-'СЕТ СН'!$G$22</f>
        <v>1609.2935623200001</v>
      </c>
      <c r="N49" s="36">
        <f>SUMIFS(СВЦЭМ!$C$39:$C$782,СВЦЭМ!$A$39:$A$782,$A49,СВЦЭМ!$B$39:$B$782,N$47)+'СЕТ СН'!$G$12+СВЦЭМ!$D$10+'СЕТ СН'!$G$6-'СЕТ СН'!$G$22</f>
        <v>1618.63937766</v>
      </c>
      <c r="O49" s="36">
        <f>SUMIFS(СВЦЭМ!$C$39:$C$782,СВЦЭМ!$A$39:$A$782,$A49,СВЦЭМ!$B$39:$B$782,O$47)+'СЕТ СН'!$G$12+СВЦЭМ!$D$10+'СЕТ СН'!$G$6-'СЕТ СН'!$G$22</f>
        <v>1659.1998649699999</v>
      </c>
      <c r="P49" s="36">
        <f>SUMIFS(СВЦЭМ!$C$39:$C$782,СВЦЭМ!$A$39:$A$782,$A49,СВЦЭМ!$B$39:$B$782,P$47)+'СЕТ СН'!$G$12+СВЦЭМ!$D$10+'СЕТ СН'!$G$6-'СЕТ СН'!$G$22</f>
        <v>1673.1570438999997</v>
      </c>
      <c r="Q49" s="36">
        <f>SUMIFS(СВЦЭМ!$C$39:$C$782,СВЦЭМ!$A$39:$A$782,$A49,СВЦЭМ!$B$39:$B$782,Q$47)+'СЕТ СН'!$G$12+СВЦЭМ!$D$10+'СЕТ СН'!$G$6-'СЕТ СН'!$G$22</f>
        <v>1692.20686505</v>
      </c>
      <c r="R49" s="36">
        <f>SUMIFS(СВЦЭМ!$C$39:$C$782,СВЦЭМ!$A$39:$A$782,$A49,СВЦЭМ!$B$39:$B$782,R$47)+'СЕТ СН'!$G$12+СВЦЭМ!$D$10+'СЕТ СН'!$G$6-'СЕТ СН'!$G$22</f>
        <v>1695.51869227</v>
      </c>
      <c r="S49" s="36">
        <f>SUMIFS(СВЦЭМ!$C$39:$C$782,СВЦЭМ!$A$39:$A$782,$A49,СВЦЭМ!$B$39:$B$782,S$47)+'СЕТ СН'!$G$12+СВЦЭМ!$D$10+'СЕТ СН'!$G$6-'СЕТ СН'!$G$22</f>
        <v>1663.57019051</v>
      </c>
      <c r="T49" s="36">
        <f>SUMIFS(СВЦЭМ!$C$39:$C$782,СВЦЭМ!$A$39:$A$782,$A49,СВЦЭМ!$B$39:$B$782,T$47)+'СЕТ СН'!$G$12+СВЦЭМ!$D$10+'СЕТ СН'!$G$6-'СЕТ СН'!$G$22</f>
        <v>1621.7273374299998</v>
      </c>
      <c r="U49" s="36">
        <f>SUMIFS(СВЦЭМ!$C$39:$C$782,СВЦЭМ!$A$39:$A$782,$A49,СВЦЭМ!$B$39:$B$782,U$47)+'СЕТ СН'!$G$12+СВЦЭМ!$D$10+'СЕТ СН'!$G$6-'СЕТ СН'!$G$22</f>
        <v>1576.70050096</v>
      </c>
      <c r="V49" s="36">
        <f>SUMIFS(СВЦЭМ!$C$39:$C$782,СВЦЭМ!$A$39:$A$782,$A49,СВЦЭМ!$B$39:$B$782,V$47)+'СЕТ СН'!$G$12+СВЦЭМ!$D$10+'СЕТ СН'!$G$6-'СЕТ СН'!$G$22</f>
        <v>1578.06156824</v>
      </c>
      <c r="W49" s="36">
        <f>SUMIFS(СВЦЭМ!$C$39:$C$782,СВЦЭМ!$A$39:$A$782,$A49,СВЦЭМ!$B$39:$B$782,W$47)+'СЕТ СН'!$G$12+СВЦЭМ!$D$10+'СЕТ СН'!$G$6-'СЕТ СН'!$G$22</f>
        <v>1587.4748453</v>
      </c>
      <c r="X49" s="36">
        <f>SUMIFS(СВЦЭМ!$C$39:$C$782,СВЦЭМ!$A$39:$A$782,$A49,СВЦЭМ!$B$39:$B$782,X$47)+'СЕТ СН'!$G$12+СВЦЭМ!$D$10+'СЕТ СН'!$G$6-'СЕТ СН'!$G$22</f>
        <v>1617.8904329500001</v>
      </c>
      <c r="Y49" s="36">
        <f>SUMIFS(СВЦЭМ!$C$39:$C$782,СВЦЭМ!$A$39:$A$782,$A49,СВЦЭМ!$B$39:$B$782,Y$47)+'СЕТ СН'!$G$12+СВЦЭМ!$D$10+'СЕТ СН'!$G$6-'СЕТ СН'!$G$22</f>
        <v>1622.7157264299999</v>
      </c>
    </row>
    <row r="50" spans="1:25" ht="15.75" x14ac:dyDescent="0.2">
      <c r="A50" s="35">
        <f t="shared" ref="A50:A78" si="1">A49+1</f>
        <v>44258</v>
      </c>
      <c r="B50" s="36">
        <f>SUMIFS(СВЦЭМ!$C$39:$C$782,СВЦЭМ!$A$39:$A$782,$A50,СВЦЭМ!$B$39:$B$782,B$47)+'СЕТ СН'!$G$12+СВЦЭМ!$D$10+'СЕТ СН'!$G$6-'СЕТ СН'!$G$22</f>
        <v>1627.35884872</v>
      </c>
      <c r="C50" s="36">
        <f>SUMIFS(СВЦЭМ!$C$39:$C$782,СВЦЭМ!$A$39:$A$782,$A50,СВЦЭМ!$B$39:$B$782,C$47)+'СЕТ СН'!$G$12+СВЦЭМ!$D$10+'СЕТ СН'!$G$6-'СЕТ СН'!$G$22</f>
        <v>1690.2506318400001</v>
      </c>
      <c r="D50" s="36">
        <f>SUMIFS(СВЦЭМ!$C$39:$C$782,СВЦЭМ!$A$39:$A$782,$A50,СВЦЭМ!$B$39:$B$782,D$47)+'СЕТ СН'!$G$12+СВЦЭМ!$D$10+'СЕТ СН'!$G$6-'СЕТ СН'!$G$22</f>
        <v>1718.3840095699998</v>
      </c>
      <c r="E50" s="36">
        <f>SUMIFS(СВЦЭМ!$C$39:$C$782,СВЦЭМ!$A$39:$A$782,$A50,СВЦЭМ!$B$39:$B$782,E$47)+'СЕТ СН'!$G$12+СВЦЭМ!$D$10+'СЕТ СН'!$G$6-'СЕТ СН'!$G$22</f>
        <v>1716.2106159</v>
      </c>
      <c r="F50" s="36">
        <f>SUMIFS(СВЦЭМ!$C$39:$C$782,СВЦЭМ!$A$39:$A$782,$A50,СВЦЭМ!$B$39:$B$782,F$47)+'СЕТ СН'!$G$12+СВЦЭМ!$D$10+'СЕТ СН'!$G$6-'СЕТ СН'!$G$22</f>
        <v>1719.3920151799998</v>
      </c>
      <c r="G50" s="36">
        <f>SUMIFS(СВЦЭМ!$C$39:$C$782,СВЦЭМ!$A$39:$A$782,$A50,СВЦЭМ!$B$39:$B$782,G$47)+'СЕТ СН'!$G$12+СВЦЭМ!$D$10+'СЕТ СН'!$G$6-'СЕТ СН'!$G$22</f>
        <v>1730.52751442</v>
      </c>
      <c r="H50" s="36">
        <f>SUMIFS(СВЦЭМ!$C$39:$C$782,СВЦЭМ!$A$39:$A$782,$A50,СВЦЭМ!$B$39:$B$782,H$47)+'СЕТ СН'!$G$12+СВЦЭМ!$D$10+'СЕТ СН'!$G$6-'СЕТ СН'!$G$22</f>
        <v>1717.7858813299999</v>
      </c>
      <c r="I50" s="36">
        <f>SUMIFS(СВЦЭМ!$C$39:$C$782,СВЦЭМ!$A$39:$A$782,$A50,СВЦЭМ!$B$39:$B$782,I$47)+'СЕТ СН'!$G$12+СВЦЭМ!$D$10+'СЕТ СН'!$G$6-'СЕТ СН'!$G$22</f>
        <v>1676.9200784199998</v>
      </c>
      <c r="J50" s="36">
        <f>SUMIFS(СВЦЭМ!$C$39:$C$782,СВЦЭМ!$A$39:$A$782,$A50,СВЦЭМ!$B$39:$B$782,J$47)+'СЕТ СН'!$G$12+СВЦЭМ!$D$10+'СЕТ СН'!$G$6-'СЕТ СН'!$G$22</f>
        <v>1628.0901237100002</v>
      </c>
      <c r="K50" s="36">
        <f>SUMIFS(СВЦЭМ!$C$39:$C$782,СВЦЭМ!$A$39:$A$782,$A50,СВЦЭМ!$B$39:$B$782,K$47)+'СЕТ СН'!$G$12+СВЦЭМ!$D$10+'СЕТ СН'!$G$6-'СЕТ СН'!$G$22</f>
        <v>1607.60363381</v>
      </c>
      <c r="L50" s="36">
        <f>SUMIFS(СВЦЭМ!$C$39:$C$782,СВЦЭМ!$A$39:$A$782,$A50,СВЦЭМ!$B$39:$B$782,L$47)+'СЕТ СН'!$G$12+СВЦЭМ!$D$10+'СЕТ СН'!$G$6-'СЕТ СН'!$G$22</f>
        <v>1601.9267785500001</v>
      </c>
      <c r="M50" s="36">
        <f>SUMIFS(СВЦЭМ!$C$39:$C$782,СВЦЭМ!$A$39:$A$782,$A50,СВЦЭМ!$B$39:$B$782,M$47)+'СЕТ СН'!$G$12+СВЦЭМ!$D$10+'СЕТ СН'!$G$6-'СЕТ СН'!$G$22</f>
        <v>1610.9766333500002</v>
      </c>
      <c r="N50" s="36">
        <f>SUMIFS(СВЦЭМ!$C$39:$C$782,СВЦЭМ!$A$39:$A$782,$A50,СВЦЭМ!$B$39:$B$782,N$47)+'СЕТ СН'!$G$12+СВЦЭМ!$D$10+'СЕТ СН'!$G$6-'СЕТ СН'!$G$22</f>
        <v>1593.64342278</v>
      </c>
      <c r="O50" s="36">
        <f>SUMIFS(СВЦЭМ!$C$39:$C$782,СВЦЭМ!$A$39:$A$782,$A50,СВЦЭМ!$B$39:$B$782,O$47)+'СЕТ СН'!$G$12+СВЦЭМ!$D$10+'СЕТ СН'!$G$6-'СЕТ СН'!$G$22</f>
        <v>1625.7062817199999</v>
      </c>
      <c r="P50" s="36">
        <f>SUMIFS(СВЦЭМ!$C$39:$C$782,СВЦЭМ!$A$39:$A$782,$A50,СВЦЭМ!$B$39:$B$782,P$47)+'СЕТ СН'!$G$12+СВЦЭМ!$D$10+'СЕТ СН'!$G$6-'СЕТ СН'!$G$22</f>
        <v>1640.0655863100001</v>
      </c>
      <c r="Q50" s="36">
        <f>SUMIFS(СВЦЭМ!$C$39:$C$782,СВЦЭМ!$A$39:$A$782,$A50,СВЦЭМ!$B$39:$B$782,Q$47)+'СЕТ СН'!$G$12+СВЦЭМ!$D$10+'СЕТ СН'!$G$6-'СЕТ СН'!$G$22</f>
        <v>1654.8293114200001</v>
      </c>
      <c r="R50" s="36">
        <f>SUMIFS(СВЦЭМ!$C$39:$C$782,СВЦЭМ!$A$39:$A$782,$A50,СВЦЭМ!$B$39:$B$782,R$47)+'СЕТ СН'!$G$12+СВЦЭМ!$D$10+'СЕТ СН'!$G$6-'СЕТ СН'!$G$22</f>
        <v>1652.7708394000001</v>
      </c>
      <c r="S50" s="36">
        <f>SUMIFS(СВЦЭМ!$C$39:$C$782,СВЦЭМ!$A$39:$A$782,$A50,СВЦЭМ!$B$39:$B$782,S$47)+'СЕТ СН'!$G$12+СВЦЭМ!$D$10+'СЕТ СН'!$G$6-'СЕТ СН'!$G$22</f>
        <v>1620.2239774999998</v>
      </c>
      <c r="T50" s="36">
        <f>SUMIFS(СВЦЭМ!$C$39:$C$782,СВЦЭМ!$A$39:$A$782,$A50,СВЦЭМ!$B$39:$B$782,T$47)+'СЕТ СН'!$G$12+СВЦЭМ!$D$10+'СЕТ СН'!$G$6-'СЕТ СН'!$G$22</f>
        <v>1583.6378509400001</v>
      </c>
      <c r="U50" s="36">
        <f>SUMIFS(СВЦЭМ!$C$39:$C$782,СВЦЭМ!$A$39:$A$782,$A50,СВЦЭМ!$B$39:$B$782,U$47)+'СЕТ СН'!$G$12+СВЦЭМ!$D$10+'СЕТ СН'!$G$6-'СЕТ СН'!$G$22</f>
        <v>1550.25323325</v>
      </c>
      <c r="V50" s="36">
        <f>SUMIFS(СВЦЭМ!$C$39:$C$782,СВЦЭМ!$A$39:$A$782,$A50,СВЦЭМ!$B$39:$B$782,V$47)+'СЕТ СН'!$G$12+СВЦЭМ!$D$10+'СЕТ СН'!$G$6-'СЕТ СН'!$G$22</f>
        <v>1547.45616931</v>
      </c>
      <c r="W50" s="36">
        <f>SUMIFS(СВЦЭМ!$C$39:$C$782,СВЦЭМ!$A$39:$A$782,$A50,СВЦЭМ!$B$39:$B$782,W$47)+'СЕТ СН'!$G$12+СВЦЭМ!$D$10+'СЕТ СН'!$G$6-'СЕТ СН'!$G$22</f>
        <v>1568.0030170499999</v>
      </c>
      <c r="X50" s="36">
        <f>SUMIFS(СВЦЭМ!$C$39:$C$782,СВЦЭМ!$A$39:$A$782,$A50,СВЦЭМ!$B$39:$B$782,X$47)+'СЕТ СН'!$G$12+СВЦЭМ!$D$10+'СЕТ СН'!$G$6-'СЕТ СН'!$G$22</f>
        <v>1584.8663323599999</v>
      </c>
      <c r="Y50" s="36">
        <f>SUMIFS(СВЦЭМ!$C$39:$C$782,СВЦЭМ!$A$39:$A$782,$A50,СВЦЭМ!$B$39:$B$782,Y$47)+'СЕТ СН'!$G$12+СВЦЭМ!$D$10+'СЕТ СН'!$G$6-'СЕТ СН'!$G$22</f>
        <v>1605.7882938600001</v>
      </c>
    </row>
    <row r="51" spans="1:25" ht="15.75" x14ac:dyDescent="0.2">
      <c r="A51" s="35">
        <f t="shared" si="1"/>
        <v>44259</v>
      </c>
      <c r="B51" s="36">
        <f>SUMIFS(СВЦЭМ!$C$39:$C$782,СВЦЭМ!$A$39:$A$782,$A51,СВЦЭМ!$B$39:$B$782,B$47)+'СЕТ СН'!$G$12+СВЦЭМ!$D$10+'СЕТ СН'!$G$6-'СЕТ СН'!$G$22</f>
        <v>1588.5524389100001</v>
      </c>
      <c r="C51" s="36">
        <f>SUMIFS(СВЦЭМ!$C$39:$C$782,СВЦЭМ!$A$39:$A$782,$A51,СВЦЭМ!$B$39:$B$782,C$47)+'СЕТ СН'!$G$12+СВЦЭМ!$D$10+'СЕТ СН'!$G$6-'СЕТ СН'!$G$22</f>
        <v>1649.4905278599999</v>
      </c>
      <c r="D51" s="36">
        <f>SUMIFS(СВЦЭМ!$C$39:$C$782,СВЦЭМ!$A$39:$A$782,$A51,СВЦЭМ!$B$39:$B$782,D$47)+'СЕТ СН'!$G$12+СВЦЭМ!$D$10+'СЕТ СН'!$G$6-'СЕТ СН'!$G$22</f>
        <v>1696.86612186</v>
      </c>
      <c r="E51" s="36">
        <f>SUMIFS(СВЦЭМ!$C$39:$C$782,СВЦЭМ!$A$39:$A$782,$A51,СВЦЭМ!$B$39:$B$782,E$47)+'СЕТ СН'!$G$12+СВЦЭМ!$D$10+'СЕТ СН'!$G$6-'СЕТ СН'!$G$22</f>
        <v>1704.5894484099999</v>
      </c>
      <c r="F51" s="36">
        <f>SUMIFS(СВЦЭМ!$C$39:$C$782,СВЦЭМ!$A$39:$A$782,$A51,СВЦЭМ!$B$39:$B$782,F$47)+'СЕТ СН'!$G$12+СВЦЭМ!$D$10+'СЕТ СН'!$G$6-'СЕТ СН'!$G$22</f>
        <v>1712.6252054199999</v>
      </c>
      <c r="G51" s="36">
        <f>SUMIFS(СВЦЭМ!$C$39:$C$782,СВЦЭМ!$A$39:$A$782,$A51,СВЦЭМ!$B$39:$B$782,G$47)+'СЕТ СН'!$G$12+СВЦЭМ!$D$10+'СЕТ СН'!$G$6-'СЕТ СН'!$G$22</f>
        <v>1703.5995563699998</v>
      </c>
      <c r="H51" s="36">
        <f>SUMIFS(СВЦЭМ!$C$39:$C$782,СВЦЭМ!$A$39:$A$782,$A51,СВЦЭМ!$B$39:$B$782,H$47)+'СЕТ СН'!$G$12+СВЦЭМ!$D$10+'СЕТ СН'!$G$6-'СЕТ СН'!$G$22</f>
        <v>1669.4423607700001</v>
      </c>
      <c r="I51" s="36">
        <f>SUMIFS(СВЦЭМ!$C$39:$C$782,СВЦЭМ!$A$39:$A$782,$A51,СВЦЭМ!$B$39:$B$782,I$47)+'СЕТ СН'!$G$12+СВЦЭМ!$D$10+'СЕТ СН'!$G$6-'СЕТ СН'!$G$22</f>
        <v>1629.4554248199997</v>
      </c>
      <c r="J51" s="36">
        <f>SUMIFS(СВЦЭМ!$C$39:$C$782,СВЦЭМ!$A$39:$A$782,$A51,СВЦЭМ!$B$39:$B$782,J$47)+'СЕТ СН'!$G$12+СВЦЭМ!$D$10+'СЕТ СН'!$G$6-'СЕТ СН'!$G$22</f>
        <v>1591.1511584099999</v>
      </c>
      <c r="K51" s="36">
        <f>SUMIFS(СВЦЭМ!$C$39:$C$782,СВЦЭМ!$A$39:$A$782,$A51,СВЦЭМ!$B$39:$B$782,K$47)+'СЕТ СН'!$G$12+СВЦЭМ!$D$10+'СЕТ СН'!$G$6-'СЕТ СН'!$G$22</f>
        <v>1581.6196490100001</v>
      </c>
      <c r="L51" s="36">
        <f>SUMIFS(СВЦЭМ!$C$39:$C$782,СВЦЭМ!$A$39:$A$782,$A51,СВЦЭМ!$B$39:$B$782,L$47)+'СЕТ СН'!$G$12+СВЦЭМ!$D$10+'СЕТ СН'!$G$6-'СЕТ СН'!$G$22</f>
        <v>1583.7134868100002</v>
      </c>
      <c r="M51" s="36">
        <f>SUMIFS(СВЦЭМ!$C$39:$C$782,СВЦЭМ!$A$39:$A$782,$A51,СВЦЭМ!$B$39:$B$782,M$47)+'СЕТ СН'!$G$12+СВЦЭМ!$D$10+'СЕТ СН'!$G$6-'СЕТ СН'!$G$22</f>
        <v>1589.7821791800002</v>
      </c>
      <c r="N51" s="36">
        <f>SUMIFS(СВЦЭМ!$C$39:$C$782,СВЦЭМ!$A$39:$A$782,$A51,СВЦЭМ!$B$39:$B$782,N$47)+'СЕТ СН'!$G$12+СВЦЭМ!$D$10+'СЕТ СН'!$G$6-'СЕТ СН'!$G$22</f>
        <v>1595.8993496200001</v>
      </c>
      <c r="O51" s="36">
        <f>SUMIFS(СВЦЭМ!$C$39:$C$782,СВЦЭМ!$A$39:$A$782,$A51,СВЦЭМ!$B$39:$B$782,O$47)+'СЕТ СН'!$G$12+СВЦЭМ!$D$10+'СЕТ СН'!$G$6-'СЕТ СН'!$G$22</f>
        <v>1646.0981285500002</v>
      </c>
      <c r="P51" s="36">
        <f>SUMIFS(СВЦЭМ!$C$39:$C$782,СВЦЭМ!$A$39:$A$782,$A51,СВЦЭМ!$B$39:$B$782,P$47)+'СЕТ СН'!$G$12+СВЦЭМ!$D$10+'СЕТ СН'!$G$6-'СЕТ СН'!$G$22</f>
        <v>1684.77902709</v>
      </c>
      <c r="Q51" s="36">
        <f>SUMIFS(СВЦЭМ!$C$39:$C$782,СВЦЭМ!$A$39:$A$782,$A51,СВЦЭМ!$B$39:$B$782,Q$47)+'СЕТ СН'!$G$12+СВЦЭМ!$D$10+'СЕТ СН'!$G$6-'СЕТ СН'!$G$22</f>
        <v>1698.5469981599999</v>
      </c>
      <c r="R51" s="36">
        <f>SUMIFS(СВЦЭМ!$C$39:$C$782,СВЦЭМ!$A$39:$A$782,$A51,СВЦЭМ!$B$39:$B$782,R$47)+'СЕТ СН'!$G$12+СВЦЭМ!$D$10+'СЕТ СН'!$G$6-'СЕТ СН'!$G$22</f>
        <v>1688.2933135099997</v>
      </c>
      <c r="S51" s="36">
        <f>SUMIFS(СВЦЭМ!$C$39:$C$782,СВЦЭМ!$A$39:$A$782,$A51,СВЦЭМ!$B$39:$B$782,S$47)+'СЕТ СН'!$G$12+СВЦЭМ!$D$10+'СЕТ СН'!$G$6-'СЕТ СН'!$G$22</f>
        <v>1652.4390421899998</v>
      </c>
      <c r="T51" s="36">
        <f>SUMIFS(СВЦЭМ!$C$39:$C$782,СВЦЭМ!$A$39:$A$782,$A51,СВЦЭМ!$B$39:$B$782,T$47)+'СЕТ СН'!$G$12+СВЦЭМ!$D$10+'СЕТ СН'!$G$6-'СЕТ СН'!$G$22</f>
        <v>1573.1810065300001</v>
      </c>
      <c r="U51" s="36">
        <f>SUMIFS(СВЦЭМ!$C$39:$C$782,СВЦЭМ!$A$39:$A$782,$A51,СВЦЭМ!$B$39:$B$782,U$47)+'СЕТ СН'!$G$12+СВЦЭМ!$D$10+'СЕТ СН'!$G$6-'СЕТ СН'!$G$22</f>
        <v>1537.64761256</v>
      </c>
      <c r="V51" s="36">
        <f>SUMIFS(СВЦЭМ!$C$39:$C$782,СВЦЭМ!$A$39:$A$782,$A51,СВЦЭМ!$B$39:$B$782,V$47)+'СЕТ СН'!$G$12+СВЦЭМ!$D$10+'СЕТ СН'!$G$6-'СЕТ СН'!$G$22</f>
        <v>1537.88278014</v>
      </c>
      <c r="W51" s="36">
        <f>SUMIFS(СВЦЭМ!$C$39:$C$782,СВЦЭМ!$A$39:$A$782,$A51,СВЦЭМ!$B$39:$B$782,W$47)+'СЕТ СН'!$G$12+СВЦЭМ!$D$10+'СЕТ СН'!$G$6-'СЕТ СН'!$G$22</f>
        <v>1562.0069507200001</v>
      </c>
      <c r="X51" s="36">
        <f>SUMIFS(СВЦЭМ!$C$39:$C$782,СВЦЭМ!$A$39:$A$782,$A51,СВЦЭМ!$B$39:$B$782,X$47)+'СЕТ СН'!$G$12+СВЦЭМ!$D$10+'СЕТ СН'!$G$6-'СЕТ СН'!$G$22</f>
        <v>1580.3550930400002</v>
      </c>
      <c r="Y51" s="36">
        <f>SUMIFS(СВЦЭМ!$C$39:$C$782,СВЦЭМ!$A$39:$A$782,$A51,СВЦЭМ!$B$39:$B$782,Y$47)+'СЕТ СН'!$G$12+СВЦЭМ!$D$10+'СЕТ СН'!$G$6-'СЕТ СН'!$G$22</f>
        <v>1586.12496549</v>
      </c>
    </row>
    <row r="52" spans="1:25" ht="15.75" x14ac:dyDescent="0.2">
      <c r="A52" s="35">
        <f t="shared" si="1"/>
        <v>44260</v>
      </c>
      <c r="B52" s="36">
        <f>SUMIFS(СВЦЭМ!$C$39:$C$782,СВЦЭМ!$A$39:$A$782,$A52,СВЦЭМ!$B$39:$B$782,B$47)+'СЕТ СН'!$G$12+СВЦЭМ!$D$10+'СЕТ СН'!$G$6-'СЕТ СН'!$G$22</f>
        <v>1619.87143363</v>
      </c>
      <c r="C52" s="36">
        <f>SUMIFS(СВЦЭМ!$C$39:$C$782,СВЦЭМ!$A$39:$A$782,$A52,СВЦЭМ!$B$39:$B$782,C$47)+'СЕТ СН'!$G$12+СВЦЭМ!$D$10+'СЕТ СН'!$G$6-'СЕТ СН'!$G$22</f>
        <v>1657.0418412399999</v>
      </c>
      <c r="D52" s="36">
        <f>SUMIFS(СВЦЭМ!$C$39:$C$782,СВЦЭМ!$A$39:$A$782,$A52,СВЦЭМ!$B$39:$B$782,D$47)+'СЕТ СН'!$G$12+СВЦЭМ!$D$10+'СЕТ СН'!$G$6-'СЕТ СН'!$G$22</f>
        <v>1684.7801395799997</v>
      </c>
      <c r="E52" s="36">
        <f>SUMIFS(СВЦЭМ!$C$39:$C$782,СВЦЭМ!$A$39:$A$782,$A52,СВЦЭМ!$B$39:$B$782,E$47)+'СЕТ СН'!$G$12+СВЦЭМ!$D$10+'СЕТ СН'!$G$6-'СЕТ СН'!$G$22</f>
        <v>1691.4959515099999</v>
      </c>
      <c r="F52" s="36">
        <f>SUMIFS(СВЦЭМ!$C$39:$C$782,СВЦЭМ!$A$39:$A$782,$A52,СВЦЭМ!$B$39:$B$782,F$47)+'СЕТ СН'!$G$12+СВЦЭМ!$D$10+'СЕТ СН'!$G$6-'СЕТ СН'!$G$22</f>
        <v>1717.0951038799999</v>
      </c>
      <c r="G52" s="36">
        <f>SUMIFS(СВЦЭМ!$C$39:$C$782,СВЦЭМ!$A$39:$A$782,$A52,СВЦЭМ!$B$39:$B$782,G$47)+'СЕТ СН'!$G$12+СВЦЭМ!$D$10+'СЕТ СН'!$G$6-'СЕТ СН'!$G$22</f>
        <v>1724.0419468599998</v>
      </c>
      <c r="H52" s="36">
        <f>SUMIFS(СВЦЭМ!$C$39:$C$782,СВЦЭМ!$A$39:$A$782,$A52,СВЦЭМ!$B$39:$B$782,H$47)+'СЕТ СН'!$G$12+СВЦЭМ!$D$10+'СЕТ СН'!$G$6-'СЕТ СН'!$G$22</f>
        <v>1705.1967961099999</v>
      </c>
      <c r="I52" s="36">
        <f>SUMIFS(СВЦЭМ!$C$39:$C$782,СВЦЭМ!$A$39:$A$782,$A52,СВЦЭМ!$B$39:$B$782,I$47)+'СЕТ СН'!$G$12+СВЦЭМ!$D$10+'СЕТ СН'!$G$6-'СЕТ СН'!$G$22</f>
        <v>1660.1230823800001</v>
      </c>
      <c r="J52" s="36">
        <f>SUMIFS(СВЦЭМ!$C$39:$C$782,СВЦЭМ!$A$39:$A$782,$A52,СВЦЭМ!$B$39:$B$782,J$47)+'СЕТ СН'!$G$12+СВЦЭМ!$D$10+'СЕТ СН'!$G$6-'СЕТ СН'!$G$22</f>
        <v>1616.8926707800001</v>
      </c>
      <c r="K52" s="36">
        <f>SUMIFS(СВЦЭМ!$C$39:$C$782,СВЦЭМ!$A$39:$A$782,$A52,СВЦЭМ!$B$39:$B$782,K$47)+'СЕТ СН'!$G$12+СВЦЭМ!$D$10+'СЕТ СН'!$G$6-'СЕТ СН'!$G$22</f>
        <v>1584.0542645400001</v>
      </c>
      <c r="L52" s="36">
        <f>SUMIFS(СВЦЭМ!$C$39:$C$782,СВЦЭМ!$A$39:$A$782,$A52,СВЦЭМ!$B$39:$B$782,L$47)+'СЕТ СН'!$G$12+СВЦЭМ!$D$10+'СЕТ СН'!$G$6-'СЕТ СН'!$G$22</f>
        <v>1576.4675680099999</v>
      </c>
      <c r="M52" s="36">
        <f>SUMIFS(СВЦЭМ!$C$39:$C$782,СВЦЭМ!$A$39:$A$782,$A52,СВЦЭМ!$B$39:$B$782,M$47)+'СЕТ СН'!$G$12+СВЦЭМ!$D$10+'СЕТ СН'!$G$6-'СЕТ СН'!$G$22</f>
        <v>1574.20290707</v>
      </c>
      <c r="N52" s="36">
        <f>SUMIFS(СВЦЭМ!$C$39:$C$782,СВЦЭМ!$A$39:$A$782,$A52,СВЦЭМ!$B$39:$B$782,N$47)+'СЕТ СН'!$G$12+СВЦЭМ!$D$10+'СЕТ СН'!$G$6-'СЕТ СН'!$G$22</f>
        <v>1589.32486948</v>
      </c>
      <c r="O52" s="36">
        <f>SUMIFS(СВЦЭМ!$C$39:$C$782,СВЦЭМ!$A$39:$A$782,$A52,СВЦЭМ!$B$39:$B$782,O$47)+'СЕТ СН'!$G$12+СВЦЭМ!$D$10+'СЕТ СН'!$G$6-'СЕТ СН'!$G$22</f>
        <v>1640.0359366899997</v>
      </c>
      <c r="P52" s="36">
        <f>SUMIFS(СВЦЭМ!$C$39:$C$782,СВЦЭМ!$A$39:$A$782,$A52,СВЦЭМ!$B$39:$B$782,P$47)+'СЕТ СН'!$G$12+СВЦЭМ!$D$10+'СЕТ СН'!$G$6-'СЕТ СН'!$G$22</f>
        <v>1667.5522877600001</v>
      </c>
      <c r="Q52" s="36">
        <f>SUMIFS(СВЦЭМ!$C$39:$C$782,СВЦЭМ!$A$39:$A$782,$A52,СВЦЭМ!$B$39:$B$782,Q$47)+'СЕТ СН'!$G$12+СВЦЭМ!$D$10+'СЕТ СН'!$G$6-'СЕТ СН'!$G$22</f>
        <v>1683.0290849799999</v>
      </c>
      <c r="R52" s="36">
        <f>SUMIFS(СВЦЭМ!$C$39:$C$782,СВЦЭМ!$A$39:$A$782,$A52,СВЦЭМ!$B$39:$B$782,R$47)+'СЕТ СН'!$G$12+СВЦЭМ!$D$10+'СЕТ СН'!$G$6-'СЕТ СН'!$G$22</f>
        <v>1678.5696426599998</v>
      </c>
      <c r="S52" s="36">
        <f>SUMIFS(СВЦЭМ!$C$39:$C$782,СВЦЭМ!$A$39:$A$782,$A52,СВЦЭМ!$B$39:$B$782,S$47)+'СЕТ СН'!$G$12+СВЦЭМ!$D$10+'СЕТ СН'!$G$6-'СЕТ СН'!$G$22</f>
        <v>1640.4475591099999</v>
      </c>
      <c r="T52" s="36">
        <f>SUMIFS(СВЦЭМ!$C$39:$C$782,СВЦЭМ!$A$39:$A$782,$A52,СВЦЭМ!$B$39:$B$782,T$47)+'СЕТ СН'!$G$12+СВЦЭМ!$D$10+'СЕТ СН'!$G$6-'СЕТ СН'!$G$22</f>
        <v>1591.3619492600001</v>
      </c>
      <c r="U52" s="36">
        <f>SUMIFS(СВЦЭМ!$C$39:$C$782,СВЦЭМ!$A$39:$A$782,$A52,СВЦЭМ!$B$39:$B$782,U$47)+'СЕТ СН'!$G$12+СВЦЭМ!$D$10+'СЕТ СН'!$G$6-'СЕТ СН'!$G$22</f>
        <v>1552.5761993599999</v>
      </c>
      <c r="V52" s="36">
        <f>SUMIFS(СВЦЭМ!$C$39:$C$782,СВЦЭМ!$A$39:$A$782,$A52,СВЦЭМ!$B$39:$B$782,V$47)+'СЕТ СН'!$G$12+СВЦЭМ!$D$10+'СЕТ СН'!$G$6-'СЕТ СН'!$G$22</f>
        <v>1576.5751734800001</v>
      </c>
      <c r="W52" s="36">
        <f>SUMIFS(СВЦЭМ!$C$39:$C$782,СВЦЭМ!$A$39:$A$782,$A52,СВЦЭМ!$B$39:$B$782,W$47)+'СЕТ СН'!$G$12+СВЦЭМ!$D$10+'СЕТ СН'!$G$6-'СЕТ СН'!$G$22</f>
        <v>1586.0063800400001</v>
      </c>
      <c r="X52" s="36">
        <f>SUMIFS(СВЦЭМ!$C$39:$C$782,СВЦЭМ!$A$39:$A$782,$A52,СВЦЭМ!$B$39:$B$782,X$47)+'СЕТ СН'!$G$12+СВЦЭМ!$D$10+'СЕТ СН'!$G$6-'СЕТ СН'!$G$22</f>
        <v>1606.98648409</v>
      </c>
      <c r="Y52" s="36">
        <f>SUMIFS(СВЦЭМ!$C$39:$C$782,СВЦЭМ!$A$39:$A$782,$A52,СВЦЭМ!$B$39:$B$782,Y$47)+'СЕТ СН'!$G$12+СВЦЭМ!$D$10+'СЕТ СН'!$G$6-'СЕТ СН'!$G$22</f>
        <v>1614.51290965</v>
      </c>
    </row>
    <row r="53" spans="1:25" ht="15.75" x14ac:dyDescent="0.2">
      <c r="A53" s="35">
        <f t="shared" si="1"/>
        <v>44261</v>
      </c>
      <c r="B53" s="36">
        <f>SUMIFS(СВЦЭМ!$C$39:$C$782,СВЦЭМ!$A$39:$A$782,$A53,СВЦЭМ!$B$39:$B$782,B$47)+'СЕТ СН'!$G$12+СВЦЭМ!$D$10+'СЕТ СН'!$G$6-'СЕТ СН'!$G$22</f>
        <v>1668.8309613799997</v>
      </c>
      <c r="C53" s="36">
        <f>SUMIFS(СВЦЭМ!$C$39:$C$782,СВЦЭМ!$A$39:$A$782,$A53,СВЦЭМ!$B$39:$B$782,C$47)+'СЕТ СН'!$G$12+СВЦЭМ!$D$10+'СЕТ СН'!$G$6-'СЕТ СН'!$G$22</f>
        <v>1736.5502505599998</v>
      </c>
      <c r="D53" s="36">
        <f>SUMIFS(СВЦЭМ!$C$39:$C$782,СВЦЭМ!$A$39:$A$782,$A53,СВЦЭМ!$B$39:$B$782,D$47)+'СЕТ СН'!$G$12+СВЦЭМ!$D$10+'СЕТ СН'!$G$6-'СЕТ СН'!$G$22</f>
        <v>1747.8647149399999</v>
      </c>
      <c r="E53" s="36">
        <f>SUMIFS(СВЦЭМ!$C$39:$C$782,СВЦЭМ!$A$39:$A$782,$A53,СВЦЭМ!$B$39:$B$782,E$47)+'СЕТ СН'!$G$12+СВЦЭМ!$D$10+'СЕТ СН'!$G$6-'СЕТ СН'!$G$22</f>
        <v>1760.0042502699998</v>
      </c>
      <c r="F53" s="36">
        <f>SUMIFS(СВЦЭМ!$C$39:$C$782,СВЦЭМ!$A$39:$A$782,$A53,СВЦЭМ!$B$39:$B$782,F$47)+'СЕТ СН'!$G$12+СВЦЭМ!$D$10+'СЕТ СН'!$G$6-'СЕТ СН'!$G$22</f>
        <v>1765.1551965999997</v>
      </c>
      <c r="G53" s="36">
        <f>SUMIFS(СВЦЭМ!$C$39:$C$782,СВЦЭМ!$A$39:$A$782,$A53,СВЦЭМ!$B$39:$B$782,G$47)+'СЕТ СН'!$G$12+СВЦЭМ!$D$10+'СЕТ СН'!$G$6-'СЕТ СН'!$G$22</f>
        <v>1762.8928765199998</v>
      </c>
      <c r="H53" s="36">
        <f>SUMIFS(СВЦЭМ!$C$39:$C$782,СВЦЭМ!$A$39:$A$782,$A53,СВЦЭМ!$B$39:$B$782,H$47)+'СЕТ СН'!$G$12+СВЦЭМ!$D$10+'СЕТ СН'!$G$6-'СЕТ СН'!$G$22</f>
        <v>1767.3114711999997</v>
      </c>
      <c r="I53" s="36">
        <f>SUMIFS(СВЦЭМ!$C$39:$C$782,СВЦЭМ!$A$39:$A$782,$A53,СВЦЭМ!$B$39:$B$782,I$47)+'СЕТ СН'!$G$12+СВЦЭМ!$D$10+'СЕТ СН'!$G$6-'СЕТ СН'!$G$22</f>
        <v>1729.0476703199997</v>
      </c>
      <c r="J53" s="36">
        <f>SUMIFS(СВЦЭМ!$C$39:$C$782,СВЦЭМ!$A$39:$A$782,$A53,СВЦЭМ!$B$39:$B$782,J$47)+'СЕТ СН'!$G$12+СВЦЭМ!$D$10+'СЕТ СН'!$G$6-'СЕТ СН'!$G$22</f>
        <v>1649.1595168700001</v>
      </c>
      <c r="K53" s="36">
        <f>SUMIFS(СВЦЭМ!$C$39:$C$782,СВЦЭМ!$A$39:$A$782,$A53,СВЦЭМ!$B$39:$B$782,K$47)+'СЕТ СН'!$G$12+СВЦЭМ!$D$10+'СЕТ СН'!$G$6-'СЕТ СН'!$G$22</f>
        <v>1587.35387657</v>
      </c>
      <c r="L53" s="36">
        <f>SUMIFS(СВЦЭМ!$C$39:$C$782,СВЦЭМ!$A$39:$A$782,$A53,СВЦЭМ!$B$39:$B$782,L$47)+'СЕТ СН'!$G$12+СВЦЭМ!$D$10+'СЕТ СН'!$G$6-'СЕТ СН'!$G$22</f>
        <v>1557.5768559100002</v>
      </c>
      <c r="M53" s="36">
        <f>SUMIFS(СВЦЭМ!$C$39:$C$782,СВЦЭМ!$A$39:$A$782,$A53,СВЦЭМ!$B$39:$B$782,M$47)+'СЕТ СН'!$G$12+СВЦЭМ!$D$10+'СЕТ СН'!$G$6-'СЕТ СН'!$G$22</f>
        <v>1557.86195185</v>
      </c>
      <c r="N53" s="36">
        <f>SUMIFS(СВЦЭМ!$C$39:$C$782,СВЦЭМ!$A$39:$A$782,$A53,СВЦЭМ!$B$39:$B$782,N$47)+'СЕТ СН'!$G$12+СВЦЭМ!$D$10+'СЕТ СН'!$G$6-'СЕТ СН'!$G$22</f>
        <v>1567.49213674</v>
      </c>
      <c r="O53" s="36">
        <f>SUMIFS(СВЦЭМ!$C$39:$C$782,СВЦЭМ!$A$39:$A$782,$A53,СВЦЭМ!$B$39:$B$782,O$47)+'СЕТ СН'!$G$12+СВЦЭМ!$D$10+'СЕТ СН'!$G$6-'СЕТ СН'!$G$22</f>
        <v>1614.7179846700001</v>
      </c>
      <c r="P53" s="36">
        <f>SUMIFS(СВЦЭМ!$C$39:$C$782,СВЦЭМ!$A$39:$A$782,$A53,СВЦЭМ!$B$39:$B$782,P$47)+'СЕТ СН'!$G$12+СВЦЭМ!$D$10+'СЕТ СН'!$G$6-'СЕТ СН'!$G$22</f>
        <v>1632.2100680399999</v>
      </c>
      <c r="Q53" s="36">
        <f>SUMIFS(СВЦЭМ!$C$39:$C$782,СВЦЭМ!$A$39:$A$782,$A53,СВЦЭМ!$B$39:$B$782,Q$47)+'СЕТ СН'!$G$12+СВЦЭМ!$D$10+'СЕТ СН'!$G$6-'СЕТ СН'!$G$22</f>
        <v>1659.3479567999998</v>
      </c>
      <c r="R53" s="36">
        <f>SUMIFS(СВЦЭМ!$C$39:$C$782,СВЦЭМ!$A$39:$A$782,$A53,СВЦЭМ!$B$39:$B$782,R$47)+'СЕТ СН'!$G$12+СВЦЭМ!$D$10+'СЕТ СН'!$G$6-'СЕТ СН'!$G$22</f>
        <v>1650.75920438</v>
      </c>
      <c r="S53" s="36">
        <f>SUMIFS(СВЦЭМ!$C$39:$C$782,СВЦЭМ!$A$39:$A$782,$A53,СВЦЭМ!$B$39:$B$782,S$47)+'СЕТ СН'!$G$12+СВЦЭМ!$D$10+'СЕТ СН'!$G$6-'СЕТ СН'!$G$22</f>
        <v>1607.0310851200002</v>
      </c>
      <c r="T53" s="36">
        <f>SUMIFS(СВЦЭМ!$C$39:$C$782,СВЦЭМ!$A$39:$A$782,$A53,СВЦЭМ!$B$39:$B$782,T$47)+'СЕТ СН'!$G$12+СВЦЭМ!$D$10+'СЕТ СН'!$G$6-'СЕТ СН'!$G$22</f>
        <v>1563.90013991</v>
      </c>
      <c r="U53" s="36">
        <f>SUMIFS(СВЦЭМ!$C$39:$C$782,СВЦЭМ!$A$39:$A$782,$A53,СВЦЭМ!$B$39:$B$782,U$47)+'СЕТ СН'!$G$12+СВЦЭМ!$D$10+'СЕТ СН'!$G$6-'СЕТ СН'!$G$22</f>
        <v>1537.05006138</v>
      </c>
      <c r="V53" s="36">
        <f>SUMIFS(СВЦЭМ!$C$39:$C$782,СВЦЭМ!$A$39:$A$782,$A53,СВЦЭМ!$B$39:$B$782,V$47)+'СЕТ СН'!$G$12+СВЦЭМ!$D$10+'СЕТ СН'!$G$6-'СЕТ СН'!$G$22</f>
        <v>1541.6339969599999</v>
      </c>
      <c r="W53" s="36">
        <f>SUMIFS(СВЦЭМ!$C$39:$C$782,СВЦЭМ!$A$39:$A$782,$A53,СВЦЭМ!$B$39:$B$782,W$47)+'СЕТ СН'!$G$12+СВЦЭМ!$D$10+'СЕТ СН'!$G$6-'СЕТ СН'!$G$22</f>
        <v>1546.7759790700002</v>
      </c>
      <c r="X53" s="36">
        <f>SUMIFS(СВЦЭМ!$C$39:$C$782,СВЦЭМ!$A$39:$A$782,$A53,СВЦЭМ!$B$39:$B$782,X$47)+'СЕТ СН'!$G$12+СВЦЭМ!$D$10+'СЕТ СН'!$G$6-'СЕТ СН'!$G$22</f>
        <v>1567.9719096700001</v>
      </c>
      <c r="Y53" s="36">
        <f>SUMIFS(СВЦЭМ!$C$39:$C$782,СВЦЭМ!$A$39:$A$782,$A53,СВЦЭМ!$B$39:$B$782,Y$47)+'СЕТ СН'!$G$12+СВЦЭМ!$D$10+'СЕТ СН'!$G$6-'СЕТ СН'!$G$22</f>
        <v>1590.86012153</v>
      </c>
    </row>
    <row r="54" spans="1:25" ht="15.75" x14ac:dyDescent="0.2">
      <c r="A54" s="35">
        <f t="shared" si="1"/>
        <v>44262</v>
      </c>
      <c r="B54" s="36">
        <f>SUMIFS(СВЦЭМ!$C$39:$C$782,СВЦЭМ!$A$39:$A$782,$A54,СВЦЭМ!$B$39:$B$782,B$47)+'СЕТ СН'!$G$12+СВЦЭМ!$D$10+'СЕТ СН'!$G$6-'СЕТ СН'!$G$22</f>
        <v>1627.1364038699999</v>
      </c>
      <c r="C54" s="36">
        <f>SUMIFS(СВЦЭМ!$C$39:$C$782,СВЦЭМ!$A$39:$A$782,$A54,СВЦЭМ!$B$39:$B$782,C$47)+'СЕТ СН'!$G$12+СВЦЭМ!$D$10+'СЕТ СН'!$G$6-'СЕТ СН'!$G$22</f>
        <v>1687.7809196999997</v>
      </c>
      <c r="D54" s="36">
        <f>SUMIFS(СВЦЭМ!$C$39:$C$782,СВЦЭМ!$A$39:$A$782,$A54,СВЦЭМ!$B$39:$B$782,D$47)+'СЕТ СН'!$G$12+СВЦЭМ!$D$10+'СЕТ СН'!$G$6-'СЕТ СН'!$G$22</f>
        <v>1721.3400839799997</v>
      </c>
      <c r="E54" s="36">
        <f>SUMIFS(СВЦЭМ!$C$39:$C$782,СВЦЭМ!$A$39:$A$782,$A54,СВЦЭМ!$B$39:$B$782,E$47)+'СЕТ СН'!$G$12+СВЦЭМ!$D$10+'СЕТ СН'!$G$6-'СЕТ СН'!$G$22</f>
        <v>1731.5018698599997</v>
      </c>
      <c r="F54" s="36">
        <f>SUMIFS(СВЦЭМ!$C$39:$C$782,СВЦЭМ!$A$39:$A$782,$A54,СВЦЭМ!$B$39:$B$782,F$47)+'СЕТ СН'!$G$12+СВЦЭМ!$D$10+'СЕТ СН'!$G$6-'СЕТ СН'!$G$22</f>
        <v>1734.8043946099997</v>
      </c>
      <c r="G54" s="36">
        <f>SUMIFS(СВЦЭМ!$C$39:$C$782,СВЦЭМ!$A$39:$A$782,$A54,СВЦЭМ!$B$39:$B$782,G$47)+'СЕТ СН'!$G$12+СВЦЭМ!$D$10+'СЕТ СН'!$G$6-'СЕТ СН'!$G$22</f>
        <v>1738.6775308699998</v>
      </c>
      <c r="H54" s="36">
        <f>SUMIFS(СВЦЭМ!$C$39:$C$782,СВЦЭМ!$A$39:$A$782,$A54,СВЦЭМ!$B$39:$B$782,H$47)+'СЕТ СН'!$G$12+СВЦЭМ!$D$10+'СЕТ СН'!$G$6-'СЕТ СН'!$G$22</f>
        <v>1721.6723011300001</v>
      </c>
      <c r="I54" s="36">
        <f>SUMIFS(СВЦЭМ!$C$39:$C$782,СВЦЭМ!$A$39:$A$782,$A54,СВЦЭМ!$B$39:$B$782,I$47)+'СЕТ СН'!$G$12+СВЦЭМ!$D$10+'СЕТ СН'!$G$6-'СЕТ СН'!$G$22</f>
        <v>1687.41215384</v>
      </c>
      <c r="J54" s="36">
        <f>SUMIFS(СВЦЭМ!$C$39:$C$782,СВЦЭМ!$A$39:$A$782,$A54,СВЦЭМ!$B$39:$B$782,J$47)+'СЕТ СН'!$G$12+СВЦЭМ!$D$10+'СЕТ СН'!$G$6-'СЕТ СН'!$G$22</f>
        <v>1630.3902696800001</v>
      </c>
      <c r="K54" s="36">
        <f>SUMIFS(СВЦЭМ!$C$39:$C$782,СВЦЭМ!$A$39:$A$782,$A54,СВЦЭМ!$B$39:$B$782,K$47)+'СЕТ СН'!$G$12+СВЦЭМ!$D$10+'СЕТ СН'!$G$6-'СЕТ СН'!$G$22</f>
        <v>1588.63543703</v>
      </c>
      <c r="L54" s="36">
        <f>SUMIFS(СВЦЭМ!$C$39:$C$782,СВЦЭМ!$A$39:$A$782,$A54,СВЦЭМ!$B$39:$B$782,L$47)+'СЕТ СН'!$G$12+СВЦЭМ!$D$10+'СЕТ СН'!$G$6-'СЕТ СН'!$G$22</f>
        <v>1574.8301277599999</v>
      </c>
      <c r="M54" s="36">
        <f>SUMIFS(СВЦЭМ!$C$39:$C$782,СВЦЭМ!$A$39:$A$782,$A54,СВЦЭМ!$B$39:$B$782,M$47)+'СЕТ СН'!$G$12+СВЦЭМ!$D$10+'СЕТ СН'!$G$6-'СЕТ СН'!$G$22</f>
        <v>1582.06019855</v>
      </c>
      <c r="N54" s="36">
        <f>SUMIFS(СВЦЭМ!$C$39:$C$782,СВЦЭМ!$A$39:$A$782,$A54,СВЦЭМ!$B$39:$B$782,N$47)+'СЕТ СН'!$G$12+СВЦЭМ!$D$10+'СЕТ СН'!$G$6-'СЕТ СН'!$G$22</f>
        <v>1599.8741089800001</v>
      </c>
      <c r="O54" s="36">
        <f>SUMIFS(СВЦЭМ!$C$39:$C$782,СВЦЭМ!$A$39:$A$782,$A54,СВЦЭМ!$B$39:$B$782,O$47)+'СЕТ СН'!$G$12+СВЦЭМ!$D$10+'СЕТ СН'!$G$6-'СЕТ СН'!$G$22</f>
        <v>1636.4010139000002</v>
      </c>
      <c r="P54" s="36">
        <f>SUMIFS(СВЦЭМ!$C$39:$C$782,СВЦЭМ!$A$39:$A$782,$A54,СВЦЭМ!$B$39:$B$782,P$47)+'СЕТ СН'!$G$12+СВЦЭМ!$D$10+'СЕТ СН'!$G$6-'СЕТ СН'!$G$22</f>
        <v>1666.22110281</v>
      </c>
      <c r="Q54" s="36">
        <f>SUMIFS(СВЦЭМ!$C$39:$C$782,СВЦЭМ!$A$39:$A$782,$A54,СВЦЭМ!$B$39:$B$782,Q$47)+'СЕТ СН'!$G$12+СВЦЭМ!$D$10+'СЕТ СН'!$G$6-'СЕТ СН'!$G$22</f>
        <v>1691.6947898399999</v>
      </c>
      <c r="R54" s="36">
        <f>SUMIFS(СВЦЭМ!$C$39:$C$782,СВЦЭМ!$A$39:$A$782,$A54,СВЦЭМ!$B$39:$B$782,R$47)+'СЕТ СН'!$G$12+СВЦЭМ!$D$10+'СЕТ СН'!$G$6-'СЕТ СН'!$G$22</f>
        <v>1681.5749299499998</v>
      </c>
      <c r="S54" s="36">
        <f>SUMIFS(СВЦЭМ!$C$39:$C$782,СВЦЭМ!$A$39:$A$782,$A54,СВЦЭМ!$B$39:$B$782,S$47)+'СЕТ СН'!$G$12+СВЦЭМ!$D$10+'СЕТ СН'!$G$6-'СЕТ СН'!$G$22</f>
        <v>1647.6670161900001</v>
      </c>
      <c r="T54" s="36">
        <f>SUMIFS(СВЦЭМ!$C$39:$C$782,СВЦЭМ!$A$39:$A$782,$A54,СВЦЭМ!$B$39:$B$782,T$47)+'СЕТ СН'!$G$12+СВЦЭМ!$D$10+'СЕТ СН'!$G$6-'СЕТ СН'!$G$22</f>
        <v>1598.7072305300001</v>
      </c>
      <c r="U54" s="36">
        <f>SUMIFS(СВЦЭМ!$C$39:$C$782,СВЦЭМ!$A$39:$A$782,$A54,СВЦЭМ!$B$39:$B$782,U$47)+'СЕТ СН'!$G$12+СВЦЭМ!$D$10+'СЕТ СН'!$G$6-'СЕТ СН'!$G$22</f>
        <v>1562.28890389</v>
      </c>
      <c r="V54" s="36">
        <f>SUMIFS(СВЦЭМ!$C$39:$C$782,СВЦЭМ!$A$39:$A$782,$A54,СВЦЭМ!$B$39:$B$782,V$47)+'СЕТ СН'!$G$12+СВЦЭМ!$D$10+'СЕТ СН'!$G$6-'СЕТ СН'!$G$22</f>
        <v>1570.22671025</v>
      </c>
      <c r="W54" s="36">
        <f>SUMIFS(СВЦЭМ!$C$39:$C$782,СВЦЭМ!$A$39:$A$782,$A54,СВЦЭМ!$B$39:$B$782,W$47)+'СЕТ СН'!$G$12+СВЦЭМ!$D$10+'СЕТ СН'!$G$6-'СЕТ СН'!$G$22</f>
        <v>1590.35112959</v>
      </c>
      <c r="X54" s="36">
        <f>SUMIFS(СВЦЭМ!$C$39:$C$782,СВЦЭМ!$A$39:$A$782,$A54,СВЦЭМ!$B$39:$B$782,X$47)+'СЕТ СН'!$G$12+СВЦЭМ!$D$10+'СЕТ СН'!$G$6-'СЕТ СН'!$G$22</f>
        <v>1602.0344573</v>
      </c>
      <c r="Y54" s="36">
        <f>SUMIFS(СВЦЭМ!$C$39:$C$782,СВЦЭМ!$A$39:$A$782,$A54,СВЦЭМ!$B$39:$B$782,Y$47)+'СЕТ СН'!$G$12+СВЦЭМ!$D$10+'СЕТ СН'!$G$6-'СЕТ СН'!$G$22</f>
        <v>1617.29360292</v>
      </c>
    </row>
    <row r="55" spans="1:25" ht="15.75" x14ac:dyDescent="0.2">
      <c r="A55" s="35">
        <f t="shared" si="1"/>
        <v>44263</v>
      </c>
      <c r="B55" s="36">
        <f>SUMIFS(СВЦЭМ!$C$39:$C$782,СВЦЭМ!$A$39:$A$782,$A55,СВЦЭМ!$B$39:$B$782,B$47)+'СЕТ СН'!$G$12+СВЦЭМ!$D$10+'СЕТ СН'!$G$6-'СЕТ СН'!$G$22</f>
        <v>1639.14786628</v>
      </c>
      <c r="C55" s="36">
        <f>SUMIFS(СВЦЭМ!$C$39:$C$782,СВЦЭМ!$A$39:$A$782,$A55,СВЦЭМ!$B$39:$B$782,C$47)+'СЕТ СН'!$G$12+СВЦЭМ!$D$10+'СЕТ СН'!$G$6-'СЕТ СН'!$G$22</f>
        <v>1698.8423449699999</v>
      </c>
      <c r="D55" s="36">
        <f>SUMIFS(СВЦЭМ!$C$39:$C$782,СВЦЭМ!$A$39:$A$782,$A55,СВЦЭМ!$B$39:$B$782,D$47)+'СЕТ СН'!$G$12+СВЦЭМ!$D$10+'СЕТ СН'!$G$6-'СЕТ СН'!$G$22</f>
        <v>1736.88057282</v>
      </c>
      <c r="E55" s="36">
        <f>SUMIFS(СВЦЭМ!$C$39:$C$782,СВЦЭМ!$A$39:$A$782,$A55,СВЦЭМ!$B$39:$B$782,E$47)+'СЕТ СН'!$G$12+СВЦЭМ!$D$10+'СЕТ СН'!$G$6-'СЕТ СН'!$G$22</f>
        <v>1733.41693184</v>
      </c>
      <c r="F55" s="36">
        <f>SUMIFS(СВЦЭМ!$C$39:$C$782,СВЦЭМ!$A$39:$A$782,$A55,СВЦЭМ!$B$39:$B$782,F$47)+'СЕТ СН'!$G$12+СВЦЭМ!$D$10+'СЕТ СН'!$G$6-'СЕТ СН'!$G$22</f>
        <v>1732.9292652199997</v>
      </c>
      <c r="G55" s="36">
        <f>SUMIFS(СВЦЭМ!$C$39:$C$782,СВЦЭМ!$A$39:$A$782,$A55,СВЦЭМ!$B$39:$B$782,G$47)+'СЕТ СН'!$G$12+СВЦЭМ!$D$10+'СЕТ СН'!$G$6-'СЕТ СН'!$G$22</f>
        <v>1729.55407294</v>
      </c>
      <c r="H55" s="36">
        <f>SUMIFS(СВЦЭМ!$C$39:$C$782,СВЦЭМ!$A$39:$A$782,$A55,СВЦЭМ!$B$39:$B$782,H$47)+'СЕТ СН'!$G$12+СВЦЭМ!$D$10+'СЕТ СН'!$G$6-'СЕТ СН'!$G$22</f>
        <v>1731.0243766099998</v>
      </c>
      <c r="I55" s="36">
        <f>SUMIFS(СВЦЭМ!$C$39:$C$782,СВЦЭМ!$A$39:$A$782,$A55,СВЦЭМ!$B$39:$B$782,I$47)+'СЕТ СН'!$G$12+СВЦЭМ!$D$10+'СЕТ СН'!$G$6-'СЕТ СН'!$G$22</f>
        <v>1710.6455964799998</v>
      </c>
      <c r="J55" s="36">
        <f>SUMIFS(СВЦЭМ!$C$39:$C$782,СВЦЭМ!$A$39:$A$782,$A55,СВЦЭМ!$B$39:$B$782,J$47)+'СЕТ СН'!$G$12+СВЦЭМ!$D$10+'СЕТ СН'!$G$6-'СЕТ СН'!$G$22</f>
        <v>1661.6264875100001</v>
      </c>
      <c r="K55" s="36">
        <f>SUMIFS(СВЦЭМ!$C$39:$C$782,СВЦЭМ!$A$39:$A$782,$A55,СВЦЭМ!$B$39:$B$782,K$47)+'СЕТ СН'!$G$12+СВЦЭМ!$D$10+'СЕТ СН'!$G$6-'СЕТ СН'!$G$22</f>
        <v>1615.4364091</v>
      </c>
      <c r="L55" s="36">
        <f>SUMIFS(СВЦЭМ!$C$39:$C$782,СВЦЭМ!$A$39:$A$782,$A55,СВЦЭМ!$B$39:$B$782,L$47)+'СЕТ СН'!$G$12+СВЦЭМ!$D$10+'СЕТ СН'!$G$6-'СЕТ СН'!$G$22</f>
        <v>1603.0961972800001</v>
      </c>
      <c r="M55" s="36">
        <f>SUMIFS(СВЦЭМ!$C$39:$C$782,СВЦЭМ!$A$39:$A$782,$A55,СВЦЭМ!$B$39:$B$782,M$47)+'СЕТ СН'!$G$12+СВЦЭМ!$D$10+'СЕТ СН'!$G$6-'СЕТ СН'!$G$22</f>
        <v>1602.44630841</v>
      </c>
      <c r="N55" s="36">
        <f>SUMIFS(СВЦЭМ!$C$39:$C$782,СВЦЭМ!$A$39:$A$782,$A55,СВЦЭМ!$B$39:$B$782,N$47)+'СЕТ СН'!$G$12+СВЦЭМ!$D$10+'СЕТ СН'!$G$6-'СЕТ СН'!$G$22</f>
        <v>1609.88369902</v>
      </c>
      <c r="O55" s="36">
        <f>SUMIFS(СВЦЭМ!$C$39:$C$782,СВЦЭМ!$A$39:$A$782,$A55,СВЦЭМ!$B$39:$B$782,O$47)+'СЕТ СН'!$G$12+СВЦЭМ!$D$10+'СЕТ СН'!$G$6-'СЕТ СН'!$G$22</f>
        <v>1654.5962481900001</v>
      </c>
      <c r="P55" s="36">
        <f>SUMIFS(СВЦЭМ!$C$39:$C$782,СВЦЭМ!$A$39:$A$782,$A55,СВЦЭМ!$B$39:$B$782,P$47)+'СЕТ СН'!$G$12+СВЦЭМ!$D$10+'СЕТ СН'!$G$6-'СЕТ СН'!$G$22</f>
        <v>1666.9707903600001</v>
      </c>
      <c r="Q55" s="36">
        <f>SUMIFS(СВЦЭМ!$C$39:$C$782,СВЦЭМ!$A$39:$A$782,$A55,СВЦЭМ!$B$39:$B$782,Q$47)+'СЕТ СН'!$G$12+СВЦЭМ!$D$10+'СЕТ СН'!$G$6-'СЕТ СН'!$G$22</f>
        <v>1686.66368577</v>
      </c>
      <c r="R55" s="36">
        <f>SUMIFS(СВЦЭМ!$C$39:$C$782,СВЦЭМ!$A$39:$A$782,$A55,СВЦЭМ!$B$39:$B$782,R$47)+'СЕТ СН'!$G$12+СВЦЭМ!$D$10+'СЕТ СН'!$G$6-'СЕТ СН'!$G$22</f>
        <v>1693.6350334099998</v>
      </c>
      <c r="S55" s="36">
        <f>SUMIFS(СВЦЭМ!$C$39:$C$782,СВЦЭМ!$A$39:$A$782,$A55,СВЦЭМ!$B$39:$B$782,S$47)+'СЕТ СН'!$G$12+СВЦЭМ!$D$10+'СЕТ СН'!$G$6-'СЕТ СН'!$G$22</f>
        <v>1655.8498544999998</v>
      </c>
      <c r="T55" s="36">
        <f>SUMIFS(СВЦЭМ!$C$39:$C$782,СВЦЭМ!$A$39:$A$782,$A55,СВЦЭМ!$B$39:$B$782,T$47)+'СЕТ СН'!$G$12+СВЦЭМ!$D$10+'СЕТ СН'!$G$6-'СЕТ СН'!$G$22</f>
        <v>1596.2766352900001</v>
      </c>
      <c r="U55" s="36">
        <f>SUMIFS(СВЦЭМ!$C$39:$C$782,СВЦЭМ!$A$39:$A$782,$A55,СВЦЭМ!$B$39:$B$782,U$47)+'СЕТ СН'!$G$12+СВЦЭМ!$D$10+'СЕТ СН'!$G$6-'СЕТ СН'!$G$22</f>
        <v>1558.3164509799999</v>
      </c>
      <c r="V55" s="36">
        <f>SUMIFS(СВЦЭМ!$C$39:$C$782,СВЦЭМ!$A$39:$A$782,$A55,СВЦЭМ!$B$39:$B$782,V$47)+'СЕТ СН'!$G$12+СВЦЭМ!$D$10+'СЕТ СН'!$G$6-'СЕТ СН'!$G$22</f>
        <v>1566.02599338</v>
      </c>
      <c r="W55" s="36">
        <f>SUMIFS(СВЦЭМ!$C$39:$C$782,СВЦЭМ!$A$39:$A$782,$A55,СВЦЭМ!$B$39:$B$782,W$47)+'СЕТ СН'!$G$12+СВЦЭМ!$D$10+'СЕТ СН'!$G$6-'СЕТ СН'!$G$22</f>
        <v>1586.38092755</v>
      </c>
      <c r="X55" s="36">
        <f>SUMIFS(СВЦЭМ!$C$39:$C$782,СВЦЭМ!$A$39:$A$782,$A55,СВЦЭМ!$B$39:$B$782,X$47)+'СЕТ СН'!$G$12+СВЦЭМ!$D$10+'СЕТ СН'!$G$6-'СЕТ СН'!$G$22</f>
        <v>1597.18765149</v>
      </c>
      <c r="Y55" s="36">
        <f>SUMIFS(СВЦЭМ!$C$39:$C$782,СВЦЭМ!$A$39:$A$782,$A55,СВЦЭМ!$B$39:$B$782,Y$47)+'СЕТ СН'!$G$12+СВЦЭМ!$D$10+'СЕТ СН'!$G$6-'СЕТ СН'!$G$22</f>
        <v>1613.2289968099999</v>
      </c>
    </row>
    <row r="56" spans="1:25" ht="15.75" x14ac:dyDescent="0.2">
      <c r="A56" s="35">
        <f t="shared" si="1"/>
        <v>44264</v>
      </c>
      <c r="B56" s="36">
        <f>SUMIFS(СВЦЭМ!$C$39:$C$782,СВЦЭМ!$A$39:$A$782,$A56,СВЦЭМ!$B$39:$B$782,B$47)+'СЕТ СН'!$G$12+СВЦЭМ!$D$10+'СЕТ СН'!$G$6-'СЕТ СН'!$G$22</f>
        <v>1608.2659440500001</v>
      </c>
      <c r="C56" s="36">
        <f>SUMIFS(СВЦЭМ!$C$39:$C$782,СВЦЭМ!$A$39:$A$782,$A56,СВЦЭМ!$B$39:$B$782,C$47)+'СЕТ СН'!$G$12+СВЦЭМ!$D$10+'СЕТ СН'!$G$6-'СЕТ СН'!$G$22</f>
        <v>1660.18675712</v>
      </c>
      <c r="D56" s="36">
        <f>SUMIFS(СВЦЭМ!$C$39:$C$782,СВЦЭМ!$A$39:$A$782,$A56,СВЦЭМ!$B$39:$B$782,D$47)+'СЕТ СН'!$G$12+СВЦЭМ!$D$10+'СЕТ СН'!$G$6-'СЕТ СН'!$G$22</f>
        <v>1721.8553252699999</v>
      </c>
      <c r="E56" s="36">
        <f>SUMIFS(СВЦЭМ!$C$39:$C$782,СВЦЭМ!$A$39:$A$782,$A56,СВЦЭМ!$B$39:$B$782,E$47)+'СЕТ СН'!$G$12+СВЦЭМ!$D$10+'СЕТ СН'!$G$6-'СЕТ СН'!$G$22</f>
        <v>1725.73283967</v>
      </c>
      <c r="F56" s="36">
        <f>SUMIFS(СВЦЭМ!$C$39:$C$782,СВЦЭМ!$A$39:$A$782,$A56,СВЦЭМ!$B$39:$B$782,F$47)+'СЕТ СН'!$G$12+СВЦЭМ!$D$10+'СЕТ СН'!$G$6-'СЕТ СН'!$G$22</f>
        <v>1730.9165210699998</v>
      </c>
      <c r="G56" s="36">
        <f>SUMIFS(СВЦЭМ!$C$39:$C$782,СВЦЭМ!$A$39:$A$782,$A56,СВЦЭМ!$B$39:$B$782,G$47)+'СЕТ СН'!$G$12+СВЦЭМ!$D$10+'СЕТ СН'!$G$6-'СЕТ СН'!$G$22</f>
        <v>1719.32875509</v>
      </c>
      <c r="H56" s="36">
        <f>SUMIFS(СВЦЭМ!$C$39:$C$782,СВЦЭМ!$A$39:$A$782,$A56,СВЦЭМ!$B$39:$B$782,H$47)+'СЕТ СН'!$G$12+СВЦЭМ!$D$10+'СЕТ СН'!$G$6-'СЕТ СН'!$G$22</f>
        <v>1684.7457077599997</v>
      </c>
      <c r="I56" s="36">
        <f>SUMIFS(СВЦЭМ!$C$39:$C$782,СВЦЭМ!$A$39:$A$782,$A56,СВЦЭМ!$B$39:$B$782,I$47)+'СЕТ СН'!$G$12+СВЦЭМ!$D$10+'СЕТ СН'!$G$6-'СЕТ СН'!$G$22</f>
        <v>1655.25934972</v>
      </c>
      <c r="J56" s="36">
        <f>SUMIFS(СВЦЭМ!$C$39:$C$782,СВЦЭМ!$A$39:$A$782,$A56,СВЦЭМ!$B$39:$B$782,J$47)+'СЕТ СН'!$G$12+СВЦЭМ!$D$10+'СЕТ СН'!$G$6-'СЕТ СН'!$G$22</f>
        <v>1612.13101517</v>
      </c>
      <c r="K56" s="36">
        <f>SUMIFS(СВЦЭМ!$C$39:$C$782,СВЦЭМ!$A$39:$A$782,$A56,СВЦЭМ!$B$39:$B$782,K$47)+'СЕТ СН'!$G$12+СВЦЭМ!$D$10+'СЕТ СН'!$G$6-'СЕТ СН'!$G$22</f>
        <v>1592.2502779500001</v>
      </c>
      <c r="L56" s="36">
        <f>SUMIFS(СВЦЭМ!$C$39:$C$782,СВЦЭМ!$A$39:$A$782,$A56,СВЦЭМ!$B$39:$B$782,L$47)+'СЕТ СН'!$G$12+СВЦЭМ!$D$10+'СЕТ СН'!$G$6-'СЕТ СН'!$G$22</f>
        <v>1591.8709065200001</v>
      </c>
      <c r="M56" s="36">
        <f>SUMIFS(СВЦЭМ!$C$39:$C$782,СВЦЭМ!$A$39:$A$782,$A56,СВЦЭМ!$B$39:$B$782,M$47)+'СЕТ СН'!$G$12+СВЦЭМ!$D$10+'СЕТ СН'!$G$6-'СЕТ СН'!$G$22</f>
        <v>1605.1996302800001</v>
      </c>
      <c r="N56" s="36">
        <f>SUMIFS(СВЦЭМ!$C$39:$C$782,СВЦЭМ!$A$39:$A$782,$A56,СВЦЭМ!$B$39:$B$782,N$47)+'СЕТ СН'!$G$12+СВЦЭМ!$D$10+'СЕТ СН'!$G$6-'СЕТ СН'!$G$22</f>
        <v>1621.5881490000002</v>
      </c>
      <c r="O56" s="36">
        <f>SUMIFS(СВЦЭМ!$C$39:$C$782,СВЦЭМ!$A$39:$A$782,$A56,СВЦЭМ!$B$39:$B$782,O$47)+'СЕТ СН'!$G$12+СВЦЭМ!$D$10+'СЕТ СН'!$G$6-'СЕТ СН'!$G$22</f>
        <v>1657.32994835</v>
      </c>
      <c r="P56" s="36">
        <f>SUMIFS(СВЦЭМ!$C$39:$C$782,СВЦЭМ!$A$39:$A$782,$A56,СВЦЭМ!$B$39:$B$782,P$47)+'СЕТ СН'!$G$12+СВЦЭМ!$D$10+'СЕТ СН'!$G$6-'СЕТ СН'!$G$22</f>
        <v>1662.6387811999998</v>
      </c>
      <c r="Q56" s="36">
        <f>SUMIFS(СВЦЭМ!$C$39:$C$782,СВЦЭМ!$A$39:$A$782,$A56,СВЦЭМ!$B$39:$B$782,Q$47)+'СЕТ СН'!$G$12+СВЦЭМ!$D$10+'СЕТ СН'!$G$6-'СЕТ СН'!$G$22</f>
        <v>1665.8958223</v>
      </c>
      <c r="R56" s="36">
        <f>SUMIFS(СВЦЭМ!$C$39:$C$782,СВЦЭМ!$A$39:$A$782,$A56,СВЦЭМ!$B$39:$B$782,R$47)+'СЕТ СН'!$G$12+СВЦЭМ!$D$10+'СЕТ СН'!$G$6-'СЕТ СН'!$G$22</f>
        <v>1671.90171048</v>
      </c>
      <c r="S56" s="36">
        <f>SUMIFS(СВЦЭМ!$C$39:$C$782,СВЦЭМ!$A$39:$A$782,$A56,СВЦЭМ!$B$39:$B$782,S$47)+'СЕТ СН'!$G$12+СВЦЭМ!$D$10+'СЕТ СН'!$G$6-'СЕТ СН'!$G$22</f>
        <v>1656.5237622199998</v>
      </c>
      <c r="T56" s="36">
        <f>SUMIFS(СВЦЭМ!$C$39:$C$782,СВЦЭМ!$A$39:$A$782,$A56,СВЦЭМ!$B$39:$B$782,T$47)+'СЕТ СН'!$G$12+СВЦЭМ!$D$10+'СЕТ СН'!$G$6-'СЕТ СН'!$G$22</f>
        <v>1603.8780526999999</v>
      </c>
      <c r="U56" s="36">
        <f>SUMIFS(СВЦЭМ!$C$39:$C$782,СВЦЭМ!$A$39:$A$782,$A56,СВЦЭМ!$B$39:$B$782,U$47)+'СЕТ СН'!$G$12+СВЦЭМ!$D$10+'СЕТ СН'!$G$6-'СЕТ СН'!$G$22</f>
        <v>1566.7695505500001</v>
      </c>
      <c r="V56" s="36">
        <f>SUMIFS(СВЦЭМ!$C$39:$C$782,СВЦЭМ!$A$39:$A$782,$A56,СВЦЭМ!$B$39:$B$782,V$47)+'СЕТ СН'!$G$12+СВЦЭМ!$D$10+'СЕТ СН'!$G$6-'СЕТ СН'!$G$22</f>
        <v>1570.40771083</v>
      </c>
      <c r="W56" s="36">
        <f>SUMIFS(СВЦЭМ!$C$39:$C$782,СВЦЭМ!$A$39:$A$782,$A56,СВЦЭМ!$B$39:$B$782,W$47)+'СЕТ СН'!$G$12+СВЦЭМ!$D$10+'СЕТ СН'!$G$6-'СЕТ СН'!$G$22</f>
        <v>1589.39152375</v>
      </c>
      <c r="X56" s="36">
        <f>SUMIFS(СВЦЭМ!$C$39:$C$782,СВЦЭМ!$A$39:$A$782,$A56,СВЦЭМ!$B$39:$B$782,X$47)+'СЕТ СН'!$G$12+СВЦЭМ!$D$10+'СЕТ СН'!$G$6-'СЕТ СН'!$G$22</f>
        <v>1614.4748758000001</v>
      </c>
      <c r="Y56" s="36">
        <f>SUMIFS(СВЦЭМ!$C$39:$C$782,СВЦЭМ!$A$39:$A$782,$A56,СВЦЭМ!$B$39:$B$782,Y$47)+'СЕТ СН'!$G$12+СВЦЭМ!$D$10+'СЕТ СН'!$G$6-'СЕТ СН'!$G$22</f>
        <v>1631.74302438</v>
      </c>
    </row>
    <row r="57" spans="1:25" ht="15.75" x14ac:dyDescent="0.2">
      <c r="A57" s="35">
        <f t="shared" si="1"/>
        <v>44265</v>
      </c>
      <c r="B57" s="36">
        <f>SUMIFS(СВЦЭМ!$C$39:$C$782,СВЦЭМ!$A$39:$A$782,$A57,СВЦЭМ!$B$39:$B$782,B$47)+'СЕТ СН'!$G$12+СВЦЭМ!$D$10+'СЕТ СН'!$G$6-'СЕТ СН'!$G$22</f>
        <v>1640.1272512099999</v>
      </c>
      <c r="C57" s="36">
        <f>SUMIFS(СВЦЭМ!$C$39:$C$782,СВЦЭМ!$A$39:$A$782,$A57,СВЦЭМ!$B$39:$B$782,C$47)+'СЕТ СН'!$G$12+СВЦЭМ!$D$10+'СЕТ СН'!$G$6-'СЕТ СН'!$G$22</f>
        <v>1680.2445722799998</v>
      </c>
      <c r="D57" s="36">
        <f>SUMIFS(СВЦЭМ!$C$39:$C$782,СВЦЭМ!$A$39:$A$782,$A57,СВЦЭМ!$B$39:$B$782,D$47)+'СЕТ СН'!$G$12+СВЦЭМ!$D$10+'СЕТ СН'!$G$6-'СЕТ СН'!$G$22</f>
        <v>1732.8589715600001</v>
      </c>
      <c r="E57" s="36">
        <f>SUMIFS(СВЦЭМ!$C$39:$C$782,СВЦЭМ!$A$39:$A$782,$A57,СВЦЭМ!$B$39:$B$782,E$47)+'СЕТ СН'!$G$12+СВЦЭМ!$D$10+'СЕТ СН'!$G$6-'СЕТ СН'!$G$22</f>
        <v>1731.3551759299999</v>
      </c>
      <c r="F57" s="36">
        <f>SUMIFS(СВЦЭМ!$C$39:$C$782,СВЦЭМ!$A$39:$A$782,$A57,СВЦЭМ!$B$39:$B$782,F$47)+'СЕТ СН'!$G$12+СВЦЭМ!$D$10+'СЕТ СН'!$G$6-'СЕТ СН'!$G$22</f>
        <v>1736.1760216399998</v>
      </c>
      <c r="G57" s="36">
        <f>SUMIFS(СВЦЭМ!$C$39:$C$782,СВЦЭМ!$A$39:$A$782,$A57,СВЦЭМ!$B$39:$B$782,G$47)+'СЕТ СН'!$G$12+СВЦЭМ!$D$10+'СЕТ СН'!$G$6-'СЕТ СН'!$G$22</f>
        <v>1737.0178706399997</v>
      </c>
      <c r="H57" s="36">
        <f>SUMIFS(СВЦЭМ!$C$39:$C$782,СВЦЭМ!$A$39:$A$782,$A57,СВЦЭМ!$B$39:$B$782,H$47)+'СЕТ СН'!$G$12+СВЦЭМ!$D$10+'СЕТ СН'!$G$6-'СЕТ СН'!$G$22</f>
        <v>1712.07415274</v>
      </c>
      <c r="I57" s="36">
        <f>SUMIFS(СВЦЭМ!$C$39:$C$782,СВЦЭМ!$A$39:$A$782,$A57,СВЦЭМ!$B$39:$B$782,I$47)+'СЕТ СН'!$G$12+СВЦЭМ!$D$10+'СЕТ СН'!$G$6-'СЕТ СН'!$G$22</f>
        <v>1678.7354804900001</v>
      </c>
      <c r="J57" s="36">
        <f>SUMIFS(СВЦЭМ!$C$39:$C$782,СВЦЭМ!$A$39:$A$782,$A57,СВЦЭМ!$B$39:$B$782,J$47)+'СЕТ СН'!$G$12+СВЦЭМ!$D$10+'СЕТ СН'!$G$6-'СЕТ СН'!$G$22</f>
        <v>1642.6947832400001</v>
      </c>
      <c r="K57" s="36">
        <f>SUMIFS(СВЦЭМ!$C$39:$C$782,СВЦЭМ!$A$39:$A$782,$A57,СВЦЭМ!$B$39:$B$782,K$47)+'СЕТ СН'!$G$12+СВЦЭМ!$D$10+'СЕТ СН'!$G$6-'СЕТ СН'!$G$22</f>
        <v>1601.7942591000001</v>
      </c>
      <c r="L57" s="36">
        <f>SUMIFS(СВЦЭМ!$C$39:$C$782,СВЦЭМ!$A$39:$A$782,$A57,СВЦЭМ!$B$39:$B$782,L$47)+'СЕТ СН'!$G$12+СВЦЭМ!$D$10+'СЕТ СН'!$G$6-'СЕТ СН'!$G$22</f>
        <v>1593.4696526</v>
      </c>
      <c r="M57" s="36">
        <f>SUMIFS(СВЦЭМ!$C$39:$C$782,СВЦЭМ!$A$39:$A$782,$A57,СВЦЭМ!$B$39:$B$782,M$47)+'СЕТ СН'!$G$12+СВЦЭМ!$D$10+'СЕТ СН'!$G$6-'СЕТ СН'!$G$22</f>
        <v>1604.2341525299998</v>
      </c>
      <c r="N57" s="36">
        <f>SUMIFS(СВЦЭМ!$C$39:$C$782,СВЦЭМ!$A$39:$A$782,$A57,СВЦЭМ!$B$39:$B$782,N$47)+'СЕТ СН'!$G$12+СВЦЭМ!$D$10+'СЕТ СН'!$G$6-'СЕТ СН'!$G$22</f>
        <v>1608.5233284199999</v>
      </c>
      <c r="O57" s="36">
        <f>SUMIFS(СВЦЭМ!$C$39:$C$782,СВЦЭМ!$A$39:$A$782,$A57,СВЦЭМ!$B$39:$B$782,O$47)+'СЕТ СН'!$G$12+СВЦЭМ!$D$10+'СЕТ СН'!$G$6-'СЕТ СН'!$G$22</f>
        <v>1609.0013016500002</v>
      </c>
      <c r="P57" s="36">
        <f>SUMIFS(СВЦЭМ!$C$39:$C$782,СВЦЭМ!$A$39:$A$782,$A57,СВЦЭМ!$B$39:$B$782,P$47)+'СЕТ СН'!$G$12+СВЦЭМ!$D$10+'СЕТ СН'!$G$6-'СЕТ СН'!$G$22</f>
        <v>1654.11412741</v>
      </c>
      <c r="Q57" s="36">
        <f>SUMIFS(СВЦЭМ!$C$39:$C$782,СВЦЭМ!$A$39:$A$782,$A57,СВЦЭМ!$B$39:$B$782,Q$47)+'СЕТ СН'!$G$12+СВЦЭМ!$D$10+'СЕТ СН'!$G$6-'СЕТ СН'!$G$22</f>
        <v>1690.93605987</v>
      </c>
      <c r="R57" s="36">
        <f>SUMIFS(СВЦЭМ!$C$39:$C$782,СВЦЭМ!$A$39:$A$782,$A57,СВЦЭМ!$B$39:$B$782,R$47)+'СЕТ СН'!$G$12+СВЦЭМ!$D$10+'СЕТ СН'!$G$6-'СЕТ СН'!$G$22</f>
        <v>1687.55560483</v>
      </c>
      <c r="S57" s="36">
        <f>SUMIFS(СВЦЭМ!$C$39:$C$782,СВЦЭМ!$A$39:$A$782,$A57,СВЦЭМ!$B$39:$B$782,S$47)+'СЕТ СН'!$G$12+СВЦЭМ!$D$10+'СЕТ СН'!$G$6-'СЕТ СН'!$G$22</f>
        <v>1666.3221945099999</v>
      </c>
      <c r="T57" s="36">
        <f>SUMIFS(СВЦЭМ!$C$39:$C$782,СВЦЭМ!$A$39:$A$782,$A57,СВЦЭМ!$B$39:$B$782,T$47)+'СЕТ СН'!$G$12+СВЦЭМ!$D$10+'СЕТ СН'!$G$6-'СЕТ СН'!$G$22</f>
        <v>1598.64148768</v>
      </c>
      <c r="U57" s="36">
        <f>SUMIFS(СВЦЭМ!$C$39:$C$782,СВЦЭМ!$A$39:$A$782,$A57,СВЦЭМ!$B$39:$B$782,U$47)+'СЕТ СН'!$G$12+СВЦЭМ!$D$10+'СЕТ СН'!$G$6-'СЕТ СН'!$G$22</f>
        <v>1559.5415626899999</v>
      </c>
      <c r="V57" s="36">
        <f>SUMIFS(СВЦЭМ!$C$39:$C$782,СВЦЭМ!$A$39:$A$782,$A57,СВЦЭМ!$B$39:$B$782,V$47)+'СЕТ СН'!$G$12+СВЦЭМ!$D$10+'СЕТ СН'!$G$6-'СЕТ СН'!$G$22</f>
        <v>1559.58056657</v>
      </c>
      <c r="W57" s="36">
        <f>SUMIFS(СВЦЭМ!$C$39:$C$782,СВЦЭМ!$A$39:$A$782,$A57,СВЦЭМ!$B$39:$B$782,W$47)+'СЕТ СН'!$G$12+СВЦЭМ!$D$10+'СЕТ СН'!$G$6-'СЕТ СН'!$G$22</f>
        <v>1575.64832791</v>
      </c>
      <c r="X57" s="36">
        <f>SUMIFS(СВЦЭМ!$C$39:$C$782,СВЦЭМ!$A$39:$A$782,$A57,СВЦЭМ!$B$39:$B$782,X$47)+'СЕТ СН'!$G$12+СВЦЭМ!$D$10+'СЕТ СН'!$G$6-'СЕТ СН'!$G$22</f>
        <v>1598.14179724</v>
      </c>
      <c r="Y57" s="36">
        <f>SUMIFS(СВЦЭМ!$C$39:$C$782,СВЦЭМ!$A$39:$A$782,$A57,СВЦЭМ!$B$39:$B$782,Y$47)+'СЕТ СН'!$G$12+СВЦЭМ!$D$10+'СЕТ СН'!$G$6-'СЕТ СН'!$G$22</f>
        <v>1630.9929031500001</v>
      </c>
    </row>
    <row r="58" spans="1:25" ht="15.75" x14ac:dyDescent="0.2">
      <c r="A58" s="35">
        <f t="shared" si="1"/>
        <v>44266</v>
      </c>
      <c r="B58" s="36">
        <f>SUMIFS(СВЦЭМ!$C$39:$C$782,СВЦЭМ!$A$39:$A$782,$A58,СВЦЭМ!$B$39:$B$782,B$47)+'СЕТ СН'!$G$12+СВЦЭМ!$D$10+'СЕТ СН'!$G$6-'СЕТ СН'!$G$22</f>
        <v>1631.6705587199999</v>
      </c>
      <c r="C58" s="36">
        <f>SUMIFS(СВЦЭМ!$C$39:$C$782,СВЦЭМ!$A$39:$A$782,$A58,СВЦЭМ!$B$39:$B$782,C$47)+'СЕТ СН'!$G$12+СВЦЭМ!$D$10+'СЕТ СН'!$G$6-'СЕТ СН'!$G$22</f>
        <v>1674.8802117699997</v>
      </c>
      <c r="D58" s="36">
        <f>SUMIFS(СВЦЭМ!$C$39:$C$782,СВЦЭМ!$A$39:$A$782,$A58,СВЦЭМ!$B$39:$B$782,D$47)+'СЕТ СН'!$G$12+СВЦЭМ!$D$10+'СЕТ СН'!$G$6-'СЕТ СН'!$G$22</f>
        <v>1704.98973462</v>
      </c>
      <c r="E58" s="36">
        <f>SUMIFS(СВЦЭМ!$C$39:$C$782,СВЦЭМ!$A$39:$A$782,$A58,СВЦЭМ!$B$39:$B$782,E$47)+'СЕТ СН'!$G$12+СВЦЭМ!$D$10+'СЕТ СН'!$G$6-'СЕТ СН'!$G$22</f>
        <v>1706.57420275</v>
      </c>
      <c r="F58" s="36">
        <f>SUMIFS(СВЦЭМ!$C$39:$C$782,СВЦЭМ!$A$39:$A$782,$A58,СВЦЭМ!$B$39:$B$782,F$47)+'СЕТ СН'!$G$12+СВЦЭМ!$D$10+'СЕТ СН'!$G$6-'СЕТ СН'!$G$22</f>
        <v>1706.5704176300001</v>
      </c>
      <c r="G58" s="36">
        <f>SUMIFS(СВЦЭМ!$C$39:$C$782,СВЦЭМ!$A$39:$A$782,$A58,СВЦЭМ!$B$39:$B$782,G$47)+'СЕТ СН'!$G$12+СВЦЭМ!$D$10+'СЕТ СН'!$G$6-'СЕТ СН'!$G$22</f>
        <v>1719.3820625200001</v>
      </c>
      <c r="H58" s="36">
        <f>SUMIFS(СВЦЭМ!$C$39:$C$782,СВЦЭМ!$A$39:$A$782,$A58,СВЦЭМ!$B$39:$B$782,H$47)+'СЕТ СН'!$G$12+СВЦЭМ!$D$10+'СЕТ СН'!$G$6-'СЕТ СН'!$G$22</f>
        <v>1723.8309802999997</v>
      </c>
      <c r="I58" s="36">
        <f>SUMIFS(СВЦЭМ!$C$39:$C$782,СВЦЭМ!$A$39:$A$782,$A58,СВЦЭМ!$B$39:$B$782,I$47)+'СЕТ СН'!$G$12+СВЦЭМ!$D$10+'СЕТ СН'!$G$6-'СЕТ СН'!$G$22</f>
        <v>1661.12308424</v>
      </c>
      <c r="J58" s="36">
        <f>SUMIFS(СВЦЭМ!$C$39:$C$782,СВЦЭМ!$A$39:$A$782,$A58,СВЦЭМ!$B$39:$B$782,J$47)+'СЕТ СН'!$G$12+СВЦЭМ!$D$10+'СЕТ СН'!$G$6-'СЕТ СН'!$G$22</f>
        <v>1609.7908588999999</v>
      </c>
      <c r="K58" s="36">
        <f>SUMIFS(СВЦЭМ!$C$39:$C$782,СВЦЭМ!$A$39:$A$782,$A58,СВЦЭМ!$B$39:$B$782,K$47)+'СЕТ СН'!$G$12+СВЦЭМ!$D$10+'СЕТ СН'!$G$6-'СЕТ СН'!$G$22</f>
        <v>1584.15821972</v>
      </c>
      <c r="L58" s="36">
        <f>SUMIFS(СВЦЭМ!$C$39:$C$782,СВЦЭМ!$A$39:$A$782,$A58,СВЦЭМ!$B$39:$B$782,L$47)+'СЕТ СН'!$G$12+СВЦЭМ!$D$10+'СЕТ СН'!$G$6-'СЕТ СН'!$G$22</f>
        <v>1579.3778360800002</v>
      </c>
      <c r="M58" s="36">
        <f>SUMIFS(СВЦЭМ!$C$39:$C$782,СВЦЭМ!$A$39:$A$782,$A58,СВЦЭМ!$B$39:$B$782,M$47)+'СЕТ СН'!$G$12+СВЦЭМ!$D$10+'СЕТ СН'!$G$6-'СЕТ СН'!$G$22</f>
        <v>1584.81776429</v>
      </c>
      <c r="N58" s="36">
        <f>SUMIFS(СВЦЭМ!$C$39:$C$782,СВЦЭМ!$A$39:$A$782,$A58,СВЦЭМ!$B$39:$B$782,N$47)+'СЕТ СН'!$G$12+СВЦЭМ!$D$10+'СЕТ СН'!$G$6-'СЕТ СН'!$G$22</f>
        <v>1601.7960866200001</v>
      </c>
      <c r="O58" s="36">
        <f>SUMIFS(СВЦЭМ!$C$39:$C$782,СВЦЭМ!$A$39:$A$782,$A58,СВЦЭМ!$B$39:$B$782,O$47)+'СЕТ СН'!$G$12+СВЦЭМ!$D$10+'СЕТ СН'!$G$6-'СЕТ СН'!$G$22</f>
        <v>1635.2020034699999</v>
      </c>
      <c r="P58" s="36">
        <f>SUMIFS(СВЦЭМ!$C$39:$C$782,СВЦЭМ!$A$39:$A$782,$A58,СВЦЭМ!$B$39:$B$782,P$47)+'СЕТ СН'!$G$12+СВЦЭМ!$D$10+'СЕТ СН'!$G$6-'СЕТ СН'!$G$22</f>
        <v>1660.4718826499998</v>
      </c>
      <c r="Q58" s="36">
        <f>SUMIFS(СВЦЭМ!$C$39:$C$782,СВЦЭМ!$A$39:$A$782,$A58,СВЦЭМ!$B$39:$B$782,Q$47)+'СЕТ СН'!$G$12+СВЦЭМ!$D$10+'СЕТ СН'!$G$6-'СЕТ СН'!$G$22</f>
        <v>1705.1836254899999</v>
      </c>
      <c r="R58" s="36">
        <f>SUMIFS(СВЦЭМ!$C$39:$C$782,СВЦЭМ!$A$39:$A$782,$A58,СВЦЭМ!$B$39:$B$782,R$47)+'СЕТ СН'!$G$12+СВЦЭМ!$D$10+'СЕТ СН'!$G$6-'СЕТ СН'!$G$22</f>
        <v>1691.09864337</v>
      </c>
      <c r="S58" s="36">
        <f>SUMIFS(СВЦЭМ!$C$39:$C$782,СВЦЭМ!$A$39:$A$782,$A58,СВЦЭМ!$B$39:$B$782,S$47)+'СЕТ СН'!$G$12+СВЦЭМ!$D$10+'СЕТ СН'!$G$6-'СЕТ СН'!$G$22</f>
        <v>1642.3977934700001</v>
      </c>
      <c r="T58" s="36">
        <f>SUMIFS(СВЦЭМ!$C$39:$C$782,СВЦЭМ!$A$39:$A$782,$A58,СВЦЭМ!$B$39:$B$782,T$47)+'СЕТ СН'!$G$12+СВЦЭМ!$D$10+'СЕТ СН'!$G$6-'СЕТ СН'!$G$22</f>
        <v>1558.7185529799999</v>
      </c>
      <c r="U58" s="36">
        <f>SUMIFS(СВЦЭМ!$C$39:$C$782,СВЦЭМ!$A$39:$A$782,$A58,СВЦЭМ!$B$39:$B$782,U$47)+'СЕТ СН'!$G$12+СВЦЭМ!$D$10+'СЕТ СН'!$G$6-'СЕТ СН'!$G$22</f>
        <v>1528.8781337200001</v>
      </c>
      <c r="V58" s="36">
        <f>SUMIFS(СВЦЭМ!$C$39:$C$782,СВЦЭМ!$A$39:$A$782,$A58,СВЦЭМ!$B$39:$B$782,V$47)+'СЕТ СН'!$G$12+СВЦЭМ!$D$10+'СЕТ СН'!$G$6-'СЕТ СН'!$G$22</f>
        <v>1542.2617724900001</v>
      </c>
      <c r="W58" s="36">
        <f>SUMIFS(СВЦЭМ!$C$39:$C$782,СВЦЭМ!$A$39:$A$782,$A58,СВЦЭМ!$B$39:$B$782,W$47)+'СЕТ СН'!$G$12+СВЦЭМ!$D$10+'СЕТ СН'!$G$6-'СЕТ СН'!$G$22</f>
        <v>1556.88971513</v>
      </c>
      <c r="X58" s="36">
        <f>SUMIFS(СВЦЭМ!$C$39:$C$782,СВЦЭМ!$A$39:$A$782,$A58,СВЦЭМ!$B$39:$B$782,X$47)+'СЕТ СН'!$G$12+СВЦЭМ!$D$10+'СЕТ СН'!$G$6-'СЕТ СН'!$G$22</f>
        <v>1574.67452626</v>
      </c>
      <c r="Y58" s="36">
        <f>SUMIFS(СВЦЭМ!$C$39:$C$782,СВЦЭМ!$A$39:$A$782,$A58,СВЦЭМ!$B$39:$B$782,Y$47)+'СЕТ СН'!$G$12+СВЦЭМ!$D$10+'СЕТ СН'!$G$6-'СЕТ СН'!$G$22</f>
        <v>1581.6396038100002</v>
      </c>
    </row>
    <row r="59" spans="1:25" ht="15.75" x14ac:dyDescent="0.2">
      <c r="A59" s="35">
        <f t="shared" si="1"/>
        <v>44267</v>
      </c>
      <c r="B59" s="36">
        <f>SUMIFS(СВЦЭМ!$C$39:$C$782,СВЦЭМ!$A$39:$A$782,$A59,СВЦЭМ!$B$39:$B$782,B$47)+'СЕТ СН'!$G$12+СВЦЭМ!$D$10+'СЕТ СН'!$G$6-'СЕТ СН'!$G$22</f>
        <v>1632.1866589199999</v>
      </c>
      <c r="C59" s="36">
        <f>SUMIFS(СВЦЭМ!$C$39:$C$782,СВЦЭМ!$A$39:$A$782,$A59,СВЦЭМ!$B$39:$B$782,C$47)+'СЕТ СН'!$G$12+СВЦЭМ!$D$10+'СЕТ СН'!$G$6-'СЕТ СН'!$G$22</f>
        <v>1705.4632906799998</v>
      </c>
      <c r="D59" s="36">
        <f>SUMIFS(СВЦЭМ!$C$39:$C$782,СВЦЭМ!$A$39:$A$782,$A59,СВЦЭМ!$B$39:$B$782,D$47)+'СЕТ СН'!$G$12+СВЦЭМ!$D$10+'СЕТ СН'!$G$6-'СЕТ СН'!$G$22</f>
        <v>1712.8787338699999</v>
      </c>
      <c r="E59" s="36">
        <f>SUMIFS(СВЦЭМ!$C$39:$C$782,СВЦЭМ!$A$39:$A$782,$A59,СВЦЭМ!$B$39:$B$782,E$47)+'СЕТ СН'!$G$12+СВЦЭМ!$D$10+'СЕТ СН'!$G$6-'СЕТ СН'!$G$22</f>
        <v>1711.1185992699998</v>
      </c>
      <c r="F59" s="36">
        <f>SUMIFS(СВЦЭМ!$C$39:$C$782,СВЦЭМ!$A$39:$A$782,$A59,СВЦЭМ!$B$39:$B$782,F$47)+'СЕТ СН'!$G$12+СВЦЭМ!$D$10+'СЕТ СН'!$G$6-'СЕТ СН'!$G$22</f>
        <v>1710.17146168</v>
      </c>
      <c r="G59" s="36">
        <f>SUMIFS(СВЦЭМ!$C$39:$C$782,СВЦЭМ!$A$39:$A$782,$A59,СВЦЭМ!$B$39:$B$782,G$47)+'СЕТ СН'!$G$12+СВЦЭМ!$D$10+'СЕТ СН'!$G$6-'СЕТ СН'!$G$22</f>
        <v>1714.00280978</v>
      </c>
      <c r="H59" s="36">
        <f>SUMIFS(СВЦЭМ!$C$39:$C$782,СВЦЭМ!$A$39:$A$782,$A59,СВЦЭМ!$B$39:$B$782,H$47)+'СЕТ СН'!$G$12+СВЦЭМ!$D$10+'СЕТ СН'!$G$6-'СЕТ СН'!$G$22</f>
        <v>1711.79057921</v>
      </c>
      <c r="I59" s="36">
        <f>SUMIFS(СВЦЭМ!$C$39:$C$782,СВЦЭМ!$A$39:$A$782,$A59,СВЦЭМ!$B$39:$B$782,I$47)+'СЕТ СН'!$G$12+СВЦЭМ!$D$10+'СЕТ СН'!$G$6-'СЕТ СН'!$G$22</f>
        <v>1645.67045779</v>
      </c>
      <c r="J59" s="36">
        <f>SUMIFS(СВЦЭМ!$C$39:$C$782,СВЦЭМ!$A$39:$A$782,$A59,СВЦЭМ!$B$39:$B$782,J$47)+'СЕТ СН'!$G$12+СВЦЭМ!$D$10+'СЕТ СН'!$G$6-'СЕТ СН'!$G$22</f>
        <v>1591.5152344200001</v>
      </c>
      <c r="K59" s="36">
        <f>SUMIFS(СВЦЭМ!$C$39:$C$782,СВЦЭМ!$A$39:$A$782,$A59,СВЦЭМ!$B$39:$B$782,K$47)+'СЕТ СН'!$G$12+СВЦЭМ!$D$10+'СЕТ СН'!$G$6-'СЕТ СН'!$G$22</f>
        <v>1552.8415648600001</v>
      </c>
      <c r="L59" s="36">
        <f>SUMIFS(СВЦЭМ!$C$39:$C$782,СВЦЭМ!$A$39:$A$782,$A59,СВЦЭМ!$B$39:$B$782,L$47)+'СЕТ СН'!$G$12+СВЦЭМ!$D$10+'СЕТ СН'!$G$6-'СЕТ СН'!$G$22</f>
        <v>1554.1763209999999</v>
      </c>
      <c r="M59" s="36">
        <f>SUMIFS(СВЦЭМ!$C$39:$C$782,СВЦЭМ!$A$39:$A$782,$A59,СВЦЭМ!$B$39:$B$782,M$47)+'СЕТ СН'!$G$12+СВЦЭМ!$D$10+'СЕТ СН'!$G$6-'СЕТ СН'!$G$22</f>
        <v>1560.1705770399999</v>
      </c>
      <c r="N59" s="36">
        <f>SUMIFS(СВЦЭМ!$C$39:$C$782,СВЦЭМ!$A$39:$A$782,$A59,СВЦЭМ!$B$39:$B$782,N$47)+'СЕТ СН'!$G$12+СВЦЭМ!$D$10+'СЕТ СН'!$G$6-'СЕТ СН'!$G$22</f>
        <v>1565.86694541</v>
      </c>
      <c r="O59" s="36">
        <f>SUMIFS(СВЦЭМ!$C$39:$C$782,СВЦЭМ!$A$39:$A$782,$A59,СВЦЭМ!$B$39:$B$782,O$47)+'СЕТ СН'!$G$12+СВЦЭМ!$D$10+'СЕТ СН'!$G$6-'СЕТ СН'!$G$22</f>
        <v>1581.88025277</v>
      </c>
      <c r="P59" s="36">
        <f>SUMIFS(СВЦЭМ!$C$39:$C$782,СВЦЭМ!$A$39:$A$782,$A59,СВЦЭМ!$B$39:$B$782,P$47)+'СЕТ СН'!$G$12+СВЦЭМ!$D$10+'СЕТ СН'!$G$6-'СЕТ СН'!$G$22</f>
        <v>1632.5853598899998</v>
      </c>
      <c r="Q59" s="36">
        <f>SUMIFS(СВЦЭМ!$C$39:$C$782,СВЦЭМ!$A$39:$A$782,$A59,СВЦЭМ!$B$39:$B$782,Q$47)+'СЕТ СН'!$G$12+СВЦЭМ!$D$10+'СЕТ СН'!$G$6-'СЕТ СН'!$G$22</f>
        <v>1679.80760414</v>
      </c>
      <c r="R59" s="36">
        <f>SUMIFS(СВЦЭМ!$C$39:$C$782,СВЦЭМ!$A$39:$A$782,$A59,СВЦЭМ!$B$39:$B$782,R$47)+'СЕТ СН'!$G$12+СВЦЭМ!$D$10+'СЕТ СН'!$G$6-'СЕТ СН'!$G$22</f>
        <v>1681.0936438499998</v>
      </c>
      <c r="S59" s="36">
        <f>SUMIFS(СВЦЭМ!$C$39:$C$782,СВЦЭМ!$A$39:$A$782,$A59,СВЦЭМ!$B$39:$B$782,S$47)+'СЕТ СН'!$G$12+СВЦЭМ!$D$10+'СЕТ СН'!$G$6-'СЕТ СН'!$G$22</f>
        <v>1640.1414580000001</v>
      </c>
      <c r="T59" s="36">
        <f>SUMIFS(СВЦЭМ!$C$39:$C$782,СВЦЭМ!$A$39:$A$782,$A59,СВЦЭМ!$B$39:$B$782,T$47)+'СЕТ СН'!$G$12+СВЦЭМ!$D$10+'СЕТ СН'!$G$6-'СЕТ СН'!$G$22</f>
        <v>1568.2713988</v>
      </c>
      <c r="U59" s="36">
        <f>SUMIFS(СВЦЭМ!$C$39:$C$782,СВЦЭМ!$A$39:$A$782,$A59,СВЦЭМ!$B$39:$B$782,U$47)+'СЕТ СН'!$G$12+СВЦЭМ!$D$10+'СЕТ СН'!$G$6-'СЕТ СН'!$G$22</f>
        <v>1542.78064174</v>
      </c>
      <c r="V59" s="36">
        <f>SUMIFS(СВЦЭМ!$C$39:$C$782,СВЦЭМ!$A$39:$A$782,$A59,СВЦЭМ!$B$39:$B$782,V$47)+'СЕТ СН'!$G$12+СВЦЭМ!$D$10+'СЕТ СН'!$G$6-'СЕТ СН'!$G$22</f>
        <v>1546.9145408899999</v>
      </c>
      <c r="W59" s="36">
        <f>SUMIFS(СВЦЭМ!$C$39:$C$782,СВЦЭМ!$A$39:$A$782,$A59,СВЦЭМ!$B$39:$B$782,W$47)+'СЕТ СН'!$G$12+СВЦЭМ!$D$10+'СЕТ СН'!$G$6-'СЕТ СН'!$G$22</f>
        <v>1559.05025503</v>
      </c>
      <c r="X59" s="36">
        <f>SUMIFS(СВЦЭМ!$C$39:$C$782,СВЦЭМ!$A$39:$A$782,$A59,СВЦЭМ!$B$39:$B$782,X$47)+'СЕТ СН'!$G$12+СВЦЭМ!$D$10+'СЕТ СН'!$G$6-'СЕТ СН'!$G$22</f>
        <v>1576.41742686</v>
      </c>
      <c r="Y59" s="36">
        <f>SUMIFS(СВЦЭМ!$C$39:$C$782,СВЦЭМ!$A$39:$A$782,$A59,СВЦЭМ!$B$39:$B$782,Y$47)+'СЕТ СН'!$G$12+СВЦЭМ!$D$10+'СЕТ СН'!$G$6-'СЕТ СН'!$G$22</f>
        <v>1592.52091346</v>
      </c>
    </row>
    <row r="60" spans="1:25" ht="15.75" x14ac:dyDescent="0.2">
      <c r="A60" s="35">
        <f t="shared" si="1"/>
        <v>44268</v>
      </c>
      <c r="B60" s="36">
        <f>SUMIFS(СВЦЭМ!$C$39:$C$782,СВЦЭМ!$A$39:$A$782,$A60,СВЦЭМ!$B$39:$B$782,B$47)+'СЕТ СН'!$G$12+СВЦЭМ!$D$10+'СЕТ СН'!$G$6-'СЕТ СН'!$G$22</f>
        <v>1710.1056669</v>
      </c>
      <c r="C60" s="36">
        <f>SUMIFS(СВЦЭМ!$C$39:$C$782,СВЦЭМ!$A$39:$A$782,$A60,СВЦЭМ!$B$39:$B$782,C$47)+'СЕТ СН'!$G$12+СВЦЭМ!$D$10+'СЕТ СН'!$G$6-'СЕТ СН'!$G$22</f>
        <v>1738.2585444699998</v>
      </c>
      <c r="D60" s="36">
        <f>SUMIFS(СВЦЭМ!$C$39:$C$782,СВЦЭМ!$A$39:$A$782,$A60,СВЦЭМ!$B$39:$B$782,D$47)+'СЕТ СН'!$G$12+СВЦЭМ!$D$10+'СЕТ СН'!$G$6-'СЕТ СН'!$G$22</f>
        <v>1712.61068286</v>
      </c>
      <c r="E60" s="36">
        <f>SUMIFS(СВЦЭМ!$C$39:$C$782,СВЦЭМ!$A$39:$A$782,$A60,СВЦЭМ!$B$39:$B$782,E$47)+'СЕТ СН'!$G$12+СВЦЭМ!$D$10+'СЕТ СН'!$G$6-'СЕТ СН'!$G$22</f>
        <v>1709.2074106499999</v>
      </c>
      <c r="F60" s="36">
        <f>SUMIFS(СВЦЭМ!$C$39:$C$782,СВЦЭМ!$A$39:$A$782,$A60,СВЦЭМ!$B$39:$B$782,F$47)+'СЕТ СН'!$G$12+СВЦЭМ!$D$10+'СЕТ СН'!$G$6-'СЕТ СН'!$G$22</f>
        <v>1711.2963213899998</v>
      </c>
      <c r="G60" s="36">
        <f>SUMIFS(СВЦЭМ!$C$39:$C$782,СВЦЭМ!$A$39:$A$782,$A60,СВЦЭМ!$B$39:$B$782,G$47)+'СЕТ СН'!$G$12+СВЦЭМ!$D$10+'СЕТ СН'!$G$6-'СЕТ СН'!$G$22</f>
        <v>1716.9452215799997</v>
      </c>
      <c r="H60" s="36">
        <f>SUMIFS(СВЦЭМ!$C$39:$C$782,СВЦЭМ!$A$39:$A$782,$A60,СВЦЭМ!$B$39:$B$782,H$47)+'СЕТ СН'!$G$12+СВЦЭМ!$D$10+'СЕТ СН'!$G$6-'СЕТ СН'!$G$22</f>
        <v>1726.2551145399998</v>
      </c>
      <c r="I60" s="36">
        <f>SUMIFS(СВЦЭМ!$C$39:$C$782,СВЦЭМ!$A$39:$A$782,$A60,СВЦЭМ!$B$39:$B$782,I$47)+'СЕТ СН'!$G$12+СВЦЭМ!$D$10+'СЕТ СН'!$G$6-'СЕТ СН'!$G$22</f>
        <v>1703.7907372999998</v>
      </c>
      <c r="J60" s="36">
        <f>SUMIFS(СВЦЭМ!$C$39:$C$782,СВЦЭМ!$A$39:$A$782,$A60,СВЦЭМ!$B$39:$B$782,J$47)+'СЕТ СН'!$G$12+СВЦЭМ!$D$10+'СЕТ СН'!$G$6-'СЕТ СН'!$G$22</f>
        <v>1631.1331643399999</v>
      </c>
      <c r="K60" s="36">
        <f>SUMIFS(СВЦЭМ!$C$39:$C$782,СВЦЭМ!$A$39:$A$782,$A60,СВЦЭМ!$B$39:$B$782,K$47)+'СЕТ СН'!$G$12+СВЦЭМ!$D$10+'СЕТ СН'!$G$6-'СЕТ СН'!$G$22</f>
        <v>1588.7591243900001</v>
      </c>
      <c r="L60" s="36">
        <f>SUMIFS(СВЦЭМ!$C$39:$C$782,СВЦЭМ!$A$39:$A$782,$A60,СВЦЭМ!$B$39:$B$782,L$47)+'СЕТ СН'!$G$12+СВЦЭМ!$D$10+'СЕТ СН'!$G$6-'СЕТ СН'!$G$22</f>
        <v>1588.4144115500001</v>
      </c>
      <c r="M60" s="36">
        <f>SUMIFS(СВЦЭМ!$C$39:$C$782,СВЦЭМ!$A$39:$A$782,$A60,СВЦЭМ!$B$39:$B$782,M$47)+'СЕТ СН'!$G$12+СВЦЭМ!$D$10+'СЕТ СН'!$G$6-'СЕТ СН'!$G$22</f>
        <v>1593.7196434100001</v>
      </c>
      <c r="N60" s="36">
        <f>SUMIFS(СВЦЭМ!$C$39:$C$782,СВЦЭМ!$A$39:$A$782,$A60,СВЦЭМ!$B$39:$B$782,N$47)+'СЕТ СН'!$G$12+СВЦЭМ!$D$10+'СЕТ СН'!$G$6-'СЕТ СН'!$G$22</f>
        <v>1612.6225832600001</v>
      </c>
      <c r="O60" s="36">
        <f>SUMIFS(СВЦЭМ!$C$39:$C$782,СВЦЭМ!$A$39:$A$782,$A60,СВЦЭМ!$B$39:$B$782,O$47)+'СЕТ СН'!$G$12+СВЦЭМ!$D$10+'СЕТ СН'!$G$6-'СЕТ СН'!$G$22</f>
        <v>1651.9944633800001</v>
      </c>
      <c r="P60" s="36">
        <f>SUMIFS(СВЦЭМ!$C$39:$C$782,СВЦЭМ!$A$39:$A$782,$A60,СВЦЭМ!$B$39:$B$782,P$47)+'СЕТ СН'!$G$12+СВЦЭМ!$D$10+'СЕТ СН'!$G$6-'СЕТ СН'!$G$22</f>
        <v>1695.5680587399997</v>
      </c>
      <c r="Q60" s="36">
        <f>SUMIFS(СВЦЭМ!$C$39:$C$782,СВЦЭМ!$A$39:$A$782,$A60,СВЦЭМ!$B$39:$B$782,Q$47)+'СЕТ СН'!$G$12+СВЦЭМ!$D$10+'СЕТ СН'!$G$6-'СЕТ СН'!$G$22</f>
        <v>1669.10554684</v>
      </c>
      <c r="R60" s="36">
        <f>SUMIFS(СВЦЭМ!$C$39:$C$782,СВЦЭМ!$A$39:$A$782,$A60,СВЦЭМ!$B$39:$B$782,R$47)+'СЕТ СН'!$G$12+СВЦЭМ!$D$10+'СЕТ СН'!$G$6-'СЕТ СН'!$G$22</f>
        <v>1641.22033199</v>
      </c>
      <c r="S60" s="36">
        <f>SUMIFS(СВЦЭМ!$C$39:$C$782,СВЦЭМ!$A$39:$A$782,$A60,СВЦЭМ!$B$39:$B$782,S$47)+'СЕТ СН'!$G$12+СВЦЭМ!$D$10+'СЕТ СН'!$G$6-'СЕТ СН'!$G$22</f>
        <v>1599.8848863000001</v>
      </c>
      <c r="T60" s="36">
        <f>SUMIFS(СВЦЭМ!$C$39:$C$782,СВЦЭМ!$A$39:$A$782,$A60,СВЦЭМ!$B$39:$B$782,T$47)+'СЕТ СН'!$G$12+СВЦЭМ!$D$10+'СЕТ СН'!$G$6-'СЕТ СН'!$G$22</f>
        <v>1537.5916484499999</v>
      </c>
      <c r="U60" s="36">
        <f>SUMIFS(СВЦЭМ!$C$39:$C$782,СВЦЭМ!$A$39:$A$782,$A60,СВЦЭМ!$B$39:$B$782,U$47)+'СЕТ СН'!$G$12+СВЦЭМ!$D$10+'СЕТ СН'!$G$6-'СЕТ СН'!$G$22</f>
        <v>1506.6610824200002</v>
      </c>
      <c r="V60" s="36">
        <f>SUMIFS(СВЦЭМ!$C$39:$C$782,СВЦЭМ!$A$39:$A$782,$A60,СВЦЭМ!$B$39:$B$782,V$47)+'СЕТ СН'!$G$12+СВЦЭМ!$D$10+'СЕТ СН'!$G$6-'СЕТ СН'!$G$22</f>
        <v>1510.0861074499999</v>
      </c>
      <c r="W60" s="36">
        <f>SUMIFS(СВЦЭМ!$C$39:$C$782,СВЦЭМ!$A$39:$A$782,$A60,СВЦЭМ!$B$39:$B$782,W$47)+'СЕТ СН'!$G$12+СВЦЭМ!$D$10+'СЕТ СН'!$G$6-'СЕТ СН'!$G$22</f>
        <v>1520.81583806</v>
      </c>
      <c r="X60" s="36">
        <f>SUMIFS(СВЦЭМ!$C$39:$C$782,СВЦЭМ!$A$39:$A$782,$A60,СВЦЭМ!$B$39:$B$782,X$47)+'СЕТ СН'!$G$12+СВЦЭМ!$D$10+'СЕТ СН'!$G$6-'СЕТ СН'!$G$22</f>
        <v>1536.35970105</v>
      </c>
      <c r="Y60" s="36">
        <f>SUMIFS(СВЦЭМ!$C$39:$C$782,СВЦЭМ!$A$39:$A$782,$A60,СВЦЭМ!$B$39:$B$782,Y$47)+'СЕТ СН'!$G$12+СВЦЭМ!$D$10+'СЕТ СН'!$G$6-'СЕТ СН'!$G$22</f>
        <v>1564.1078336099999</v>
      </c>
    </row>
    <row r="61" spans="1:25" ht="15.75" x14ac:dyDescent="0.2">
      <c r="A61" s="35">
        <f t="shared" si="1"/>
        <v>44269</v>
      </c>
      <c r="B61" s="36">
        <f>SUMIFS(СВЦЭМ!$C$39:$C$782,СВЦЭМ!$A$39:$A$782,$A61,СВЦЭМ!$B$39:$B$782,B$47)+'СЕТ СН'!$G$12+СВЦЭМ!$D$10+'СЕТ СН'!$G$6-'СЕТ СН'!$G$22</f>
        <v>1615.9186165400001</v>
      </c>
      <c r="C61" s="36">
        <f>SUMIFS(СВЦЭМ!$C$39:$C$782,СВЦЭМ!$A$39:$A$782,$A61,СВЦЭМ!$B$39:$B$782,C$47)+'СЕТ СН'!$G$12+СВЦЭМ!$D$10+'СЕТ СН'!$G$6-'СЕТ СН'!$G$22</f>
        <v>1656.0127738400001</v>
      </c>
      <c r="D61" s="36">
        <f>SUMIFS(СВЦЭМ!$C$39:$C$782,СВЦЭМ!$A$39:$A$782,$A61,СВЦЭМ!$B$39:$B$782,D$47)+'СЕТ СН'!$G$12+СВЦЭМ!$D$10+'СЕТ СН'!$G$6-'СЕТ СН'!$G$22</f>
        <v>1685.6527531699999</v>
      </c>
      <c r="E61" s="36">
        <f>SUMIFS(СВЦЭМ!$C$39:$C$782,СВЦЭМ!$A$39:$A$782,$A61,СВЦЭМ!$B$39:$B$782,E$47)+'СЕТ СН'!$G$12+СВЦЭМ!$D$10+'СЕТ СН'!$G$6-'СЕТ СН'!$G$22</f>
        <v>1702.5565419599998</v>
      </c>
      <c r="F61" s="36">
        <f>SUMIFS(СВЦЭМ!$C$39:$C$782,СВЦЭМ!$A$39:$A$782,$A61,СВЦЭМ!$B$39:$B$782,F$47)+'СЕТ СН'!$G$12+СВЦЭМ!$D$10+'СЕТ СН'!$G$6-'СЕТ СН'!$G$22</f>
        <v>1704.1628140299999</v>
      </c>
      <c r="G61" s="36">
        <f>SUMIFS(СВЦЭМ!$C$39:$C$782,СВЦЭМ!$A$39:$A$782,$A61,СВЦЭМ!$B$39:$B$782,G$47)+'СЕТ СН'!$G$12+СВЦЭМ!$D$10+'СЕТ СН'!$G$6-'СЕТ СН'!$G$22</f>
        <v>1702.6440901699998</v>
      </c>
      <c r="H61" s="36">
        <f>SUMIFS(СВЦЭМ!$C$39:$C$782,СВЦЭМ!$A$39:$A$782,$A61,СВЦЭМ!$B$39:$B$782,H$47)+'СЕТ СН'!$G$12+СВЦЭМ!$D$10+'СЕТ СН'!$G$6-'СЕТ СН'!$G$22</f>
        <v>1711.2873537400001</v>
      </c>
      <c r="I61" s="36">
        <f>SUMIFS(СВЦЭМ!$C$39:$C$782,СВЦЭМ!$A$39:$A$782,$A61,СВЦЭМ!$B$39:$B$782,I$47)+'СЕТ СН'!$G$12+СВЦЭМ!$D$10+'СЕТ СН'!$G$6-'СЕТ СН'!$G$22</f>
        <v>1681.54031859</v>
      </c>
      <c r="J61" s="36">
        <f>SUMIFS(СВЦЭМ!$C$39:$C$782,СВЦЭМ!$A$39:$A$782,$A61,СВЦЭМ!$B$39:$B$782,J$47)+'СЕТ СН'!$G$12+СВЦЭМ!$D$10+'СЕТ СН'!$G$6-'СЕТ СН'!$G$22</f>
        <v>1607.08770583</v>
      </c>
      <c r="K61" s="36">
        <f>SUMIFS(СВЦЭМ!$C$39:$C$782,СВЦЭМ!$A$39:$A$782,$A61,СВЦЭМ!$B$39:$B$782,K$47)+'СЕТ СН'!$G$12+СВЦЭМ!$D$10+'СЕТ СН'!$G$6-'СЕТ СН'!$G$22</f>
        <v>1575.5353454599999</v>
      </c>
      <c r="L61" s="36">
        <f>SUMIFS(СВЦЭМ!$C$39:$C$782,СВЦЭМ!$A$39:$A$782,$A61,СВЦЭМ!$B$39:$B$782,L$47)+'СЕТ СН'!$G$12+СВЦЭМ!$D$10+'СЕТ СН'!$G$6-'СЕТ СН'!$G$22</f>
        <v>1552.18013023</v>
      </c>
      <c r="M61" s="36">
        <f>SUMIFS(СВЦЭМ!$C$39:$C$782,СВЦЭМ!$A$39:$A$782,$A61,СВЦЭМ!$B$39:$B$782,M$47)+'СЕТ СН'!$G$12+СВЦЭМ!$D$10+'СЕТ СН'!$G$6-'СЕТ СН'!$G$22</f>
        <v>1562.5973664399999</v>
      </c>
      <c r="N61" s="36">
        <f>SUMIFS(СВЦЭМ!$C$39:$C$782,СВЦЭМ!$A$39:$A$782,$A61,СВЦЭМ!$B$39:$B$782,N$47)+'СЕТ СН'!$G$12+СВЦЭМ!$D$10+'СЕТ СН'!$G$6-'СЕТ СН'!$G$22</f>
        <v>1580.1631805699999</v>
      </c>
      <c r="O61" s="36">
        <f>SUMIFS(СВЦЭМ!$C$39:$C$782,СВЦЭМ!$A$39:$A$782,$A61,СВЦЭМ!$B$39:$B$782,O$47)+'СЕТ СН'!$G$12+СВЦЭМ!$D$10+'СЕТ СН'!$G$6-'СЕТ СН'!$G$22</f>
        <v>1621.9795984399998</v>
      </c>
      <c r="P61" s="36">
        <f>SUMIFS(СВЦЭМ!$C$39:$C$782,СВЦЭМ!$A$39:$A$782,$A61,СВЦЭМ!$B$39:$B$782,P$47)+'СЕТ СН'!$G$12+СВЦЭМ!$D$10+'СЕТ СН'!$G$6-'СЕТ СН'!$G$22</f>
        <v>1662.93875346</v>
      </c>
      <c r="Q61" s="36">
        <f>SUMIFS(СВЦЭМ!$C$39:$C$782,СВЦЭМ!$A$39:$A$782,$A61,СВЦЭМ!$B$39:$B$782,Q$47)+'СЕТ СН'!$G$12+СВЦЭМ!$D$10+'СЕТ СН'!$G$6-'СЕТ СН'!$G$22</f>
        <v>1672.63131423</v>
      </c>
      <c r="R61" s="36">
        <f>SUMIFS(СВЦЭМ!$C$39:$C$782,СВЦЭМ!$A$39:$A$782,$A61,СВЦЭМ!$B$39:$B$782,R$47)+'СЕТ СН'!$G$12+СВЦЭМ!$D$10+'СЕТ СН'!$G$6-'СЕТ СН'!$G$22</f>
        <v>1661.3590181</v>
      </c>
      <c r="S61" s="36">
        <f>SUMIFS(СВЦЭМ!$C$39:$C$782,СВЦЭМ!$A$39:$A$782,$A61,СВЦЭМ!$B$39:$B$782,S$47)+'СЕТ СН'!$G$12+СВЦЭМ!$D$10+'СЕТ СН'!$G$6-'СЕТ СН'!$G$22</f>
        <v>1631.07685838</v>
      </c>
      <c r="T61" s="36">
        <f>SUMIFS(СВЦЭМ!$C$39:$C$782,СВЦЭМ!$A$39:$A$782,$A61,СВЦЭМ!$B$39:$B$782,T$47)+'СЕТ СН'!$G$12+СВЦЭМ!$D$10+'СЕТ СН'!$G$6-'СЕТ СН'!$G$22</f>
        <v>1562.1156249000001</v>
      </c>
      <c r="U61" s="36">
        <f>SUMIFS(СВЦЭМ!$C$39:$C$782,СВЦЭМ!$A$39:$A$782,$A61,СВЦЭМ!$B$39:$B$782,U$47)+'СЕТ СН'!$G$12+СВЦЭМ!$D$10+'СЕТ СН'!$G$6-'СЕТ СН'!$G$22</f>
        <v>1519.4958590700001</v>
      </c>
      <c r="V61" s="36">
        <f>SUMIFS(СВЦЭМ!$C$39:$C$782,СВЦЭМ!$A$39:$A$782,$A61,СВЦЭМ!$B$39:$B$782,V$47)+'СЕТ СН'!$G$12+СВЦЭМ!$D$10+'СЕТ СН'!$G$6-'СЕТ СН'!$G$22</f>
        <v>1518.8751554099999</v>
      </c>
      <c r="W61" s="36">
        <f>SUMIFS(СВЦЭМ!$C$39:$C$782,СВЦЭМ!$A$39:$A$782,$A61,СВЦЭМ!$B$39:$B$782,W$47)+'СЕТ СН'!$G$12+СВЦЭМ!$D$10+'СЕТ СН'!$G$6-'СЕТ СН'!$G$22</f>
        <v>1536.3727893999999</v>
      </c>
      <c r="X61" s="36">
        <f>SUMIFS(СВЦЭМ!$C$39:$C$782,СВЦЭМ!$A$39:$A$782,$A61,СВЦЭМ!$B$39:$B$782,X$47)+'СЕТ СН'!$G$12+СВЦЭМ!$D$10+'СЕТ СН'!$G$6-'СЕТ СН'!$G$22</f>
        <v>1552.1188370499999</v>
      </c>
      <c r="Y61" s="36">
        <f>SUMIFS(СВЦЭМ!$C$39:$C$782,СВЦЭМ!$A$39:$A$782,$A61,СВЦЭМ!$B$39:$B$782,Y$47)+'СЕТ СН'!$G$12+СВЦЭМ!$D$10+'СЕТ СН'!$G$6-'СЕТ СН'!$G$22</f>
        <v>1566.3598199399999</v>
      </c>
    </row>
    <row r="62" spans="1:25" ht="15.75" x14ac:dyDescent="0.2">
      <c r="A62" s="35">
        <f t="shared" si="1"/>
        <v>44270</v>
      </c>
      <c r="B62" s="36">
        <f>SUMIFS(СВЦЭМ!$C$39:$C$782,СВЦЭМ!$A$39:$A$782,$A62,СВЦЭМ!$B$39:$B$782,B$47)+'СЕТ СН'!$G$12+СВЦЭМ!$D$10+'СЕТ СН'!$G$6-'СЕТ СН'!$G$22</f>
        <v>1669.3804219899998</v>
      </c>
      <c r="C62" s="36">
        <f>SUMIFS(СВЦЭМ!$C$39:$C$782,СВЦЭМ!$A$39:$A$782,$A62,СВЦЭМ!$B$39:$B$782,C$47)+'СЕТ СН'!$G$12+СВЦЭМ!$D$10+'СЕТ СН'!$G$6-'СЕТ СН'!$G$22</f>
        <v>1710.1266224999999</v>
      </c>
      <c r="D62" s="36">
        <f>SUMIFS(СВЦЭМ!$C$39:$C$782,СВЦЭМ!$A$39:$A$782,$A62,СВЦЭМ!$B$39:$B$782,D$47)+'СЕТ СН'!$G$12+СВЦЭМ!$D$10+'СЕТ СН'!$G$6-'СЕТ СН'!$G$22</f>
        <v>1705.5208095899998</v>
      </c>
      <c r="E62" s="36">
        <f>SUMIFS(СВЦЭМ!$C$39:$C$782,СВЦЭМ!$A$39:$A$782,$A62,СВЦЭМ!$B$39:$B$782,E$47)+'СЕТ СН'!$G$12+СВЦЭМ!$D$10+'СЕТ СН'!$G$6-'СЕТ СН'!$G$22</f>
        <v>1704.1464471199997</v>
      </c>
      <c r="F62" s="36">
        <f>SUMIFS(СВЦЭМ!$C$39:$C$782,СВЦЭМ!$A$39:$A$782,$A62,СВЦЭМ!$B$39:$B$782,F$47)+'СЕТ СН'!$G$12+СВЦЭМ!$D$10+'СЕТ СН'!$G$6-'СЕТ СН'!$G$22</f>
        <v>1710.2437689399999</v>
      </c>
      <c r="G62" s="36">
        <f>SUMIFS(СВЦЭМ!$C$39:$C$782,СВЦЭМ!$A$39:$A$782,$A62,СВЦЭМ!$B$39:$B$782,G$47)+'СЕТ СН'!$G$12+СВЦЭМ!$D$10+'СЕТ СН'!$G$6-'СЕТ СН'!$G$22</f>
        <v>1714.9679261199999</v>
      </c>
      <c r="H62" s="36">
        <f>SUMIFS(СВЦЭМ!$C$39:$C$782,СВЦЭМ!$A$39:$A$782,$A62,СВЦЭМ!$B$39:$B$782,H$47)+'СЕТ СН'!$G$12+СВЦЭМ!$D$10+'СЕТ СН'!$G$6-'СЕТ СН'!$G$22</f>
        <v>1717.2948472399999</v>
      </c>
      <c r="I62" s="36">
        <f>SUMIFS(СВЦЭМ!$C$39:$C$782,СВЦЭМ!$A$39:$A$782,$A62,СВЦЭМ!$B$39:$B$782,I$47)+'СЕТ СН'!$G$12+СВЦЭМ!$D$10+'СЕТ СН'!$G$6-'СЕТ СН'!$G$22</f>
        <v>1658.6347353400001</v>
      </c>
      <c r="J62" s="36">
        <f>SUMIFS(СВЦЭМ!$C$39:$C$782,СВЦЭМ!$A$39:$A$782,$A62,СВЦЭМ!$B$39:$B$782,J$47)+'СЕТ СН'!$G$12+СВЦЭМ!$D$10+'СЕТ СН'!$G$6-'СЕТ СН'!$G$22</f>
        <v>1600.6558955099999</v>
      </c>
      <c r="K62" s="36">
        <f>SUMIFS(СВЦЭМ!$C$39:$C$782,СВЦЭМ!$A$39:$A$782,$A62,СВЦЭМ!$B$39:$B$782,K$47)+'СЕТ СН'!$G$12+СВЦЭМ!$D$10+'СЕТ СН'!$G$6-'СЕТ СН'!$G$22</f>
        <v>1568.55299375</v>
      </c>
      <c r="L62" s="36">
        <f>SUMIFS(СВЦЭМ!$C$39:$C$782,СВЦЭМ!$A$39:$A$782,$A62,СВЦЭМ!$B$39:$B$782,L$47)+'СЕТ СН'!$G$12+СВЦЭМ!$D$10+'СЕТ СН'!$G$6-'СЕТ СН'!$G$22</f>
        <v>1558.2967539900001</v>
      </c>
      <c r="M62" s="36">
        <f>SUMIFS(СВЦЭМ!$C$39:$C$782,СВЦЭМ!$A$39:$A$782,$A62,СВЦЭМ!$B$39:$B$782,M$47)+'СЕТ СН'!$G$12+СВЦЭМ!$D$10+'СЕТ СН'!$G$6-'СЕТ СН'!$G$22</f>
        <v>1573.0810603499999</v>
      </c>
      <c r="N62" s="36">
        <f>SUMIFS(СВЦЭМ!$C$39:$C$782,СВЦЭМ!$A$39:$A$782,$A62,СВЦЭМ!$B$39:$B$782,N$47)+'СЕТ СН'!$G$12+СВЦЭМ!$D$10+'СЕТ СН'!$G$6-'СЕТ СН'!$G$22</f>
        <v>1584.09660452</v>
      </c>
      <c r="O62" s="36">
        <f>SUMIFS(СВЦЭМ!$C$39:$C$782,СВЦЭМ!$A$39:$A$782,$A62,СВЦЭМ!$B$39:$B$782,O$47)+'СЕТ СН'!$G$12+СВЦЭМ!$D$10+'СЕТ СН'!$G$6-'СЕТ СН'!$G$22</f>
        <v>1616.0422986600001</v>
      </c>
      <c r="P62" s="36">
        <f>SUMIFS(СВЦЭМ!$C$39:$C$782,СВЦЭМ!$A$39:$A$782,$A62,СВЦЭМ!$B$39:$B$782,P$47)+'СЕТ СН'!$G$12+СВЦЭМ!$D$10+'СЕТ СН'!$G$6-'СЕТ СН'!$G$22</f>
        <v>1659.9016535599999</v>
      </c>
      <c r="Q62" s="36">
        <f>SUMIFS(СВЦЭМ!$C$39:$C$782,СВЦЭМ!$A$39:$A$782,$A62,СВЦЭМ!$B$39:$B$782,Q$47)+'СЕТ СН'!$G$12+СВЦЭМ!$D$10+'СЕТ СН'!$G$6-'СЕТ СН'!$G$22</f>
        <v>1679.97833326</v>
      </c>
      <c r="R62" s="36">
        <f>SUMIFS(СВЦЭМ!$C$39:$C$782,СВЦЭМ!$A$39:$A$782,$A62,СВЦЭМ!$B$39:$B$782,R$47)+'СЕТ СН'!$G$12+СВЦЭМ!$D$10+'СЕТ СН'!$G$6-'СЕТ СН'!$G$22</f>
        <v>1664.0202009999998</v>
      </c>
      <c r="S62" s="36">
        <f>SUMIFS(СВЦЭМ!$C$39:$C$782,СВЦЭМ!$A$39:$A$782,$A62,СВЦЭМ!$B$39:$B$782,S$47)+'СЕТ СН'!$G$12+СВЦЭМ!$D$10+'СЕТ СН'!$G$6-'СЕТ СН'!$G$22</f>
        <v>1618.45723989</v>
      </c>
      <c r="T62" s="36">
        <f>SUMIFS(СВЦЭМ!$C$39:$C$782,СВЦЭМ!$A$39:$A$782,$A62,СВЦЭМ!$B$39:$B$782,T$47)+'СЕТ СН'!$G$12+СВЦЭМ!$D$10+'СЕТ СН'!$G$6-'СЕТ СН'!$G$22</f>
        <v>1523.1761488900001</v>
      </c>
      <c r="U62" s="36">
        <f>SUMIFS(СВЦЭМ!$C$39:$C$782,СВЦЭМ!$A$39:$A$782,$A62,СВЦЭМ!$B$39:$B$782,U$47)+'СЕТ СН'!$G$12+СВЦЭМ!$D$10+'СЕТ СН'!$G$6-'СЕТ СН'!$G$22</f>
        <v>1484.69493255</v>
      </c>
      <c r="V62" s="36">
        <f>SUMIFS(СВЦЭМ!$C$39:$C$782,СВЦЭМ!$A$39:$A$782,$A62,СВЦЭМ!$B$39:$B$782,V$47)+'СЕТ СН'!$G$12+СВЦЭМ!$D$10+'СЕТ СН'!$G$6-'СЕТ СН'!$G$22</f>
        <v>1484.0893826400002</v>
      </c>
      <c r="W62" s="36">
        <f>SUMIFS(СВЦЭМ!$C$39:$C$782,СВЦЭМ!$A$39:$A$782,$A62,СВЦЭМ!$B$39:$B$782,W$47)+'СЕТ СН'!$G$12+СВЦЭМ!$D$10+'СЕТ СН'!$G$6-'СЕТ СН'!$G$22</f>
        <v>1489.88616609</v>
      </c>
      <c r="X62" s="36">
        <f>SUMIFS(СВЦЭМ!$C$39:$C$782,СВЦЭМ!$A$39:$A$782,$A62,СВЦЭМ!$B$39:$B$782,X$47)+'СЕТ СН'!$G$12+СВЦЭМ!$D$10+'СЕТ СН'!$G$6-'СЕТ СН'!$G$22</f>
        <v>1487.5096257099999</v>
      </c>
      <c r="Y62" s="36">
        <f>SUMIFS(СВЦЭМ!$C$39:$C$782,СВЦЭМ!$A$39:$A$782,$A62,СВЦЭМ!$B$39:$B$782,Y$47)+'СЕТ СН'!$G$12+СВЦЭМ!$D$10+'СЕТ СН'!$G$6-'СЕТ СН'!$G$22</f>
        <v>1496.81139699</v>
      </c>
    </row>
    <row r="63" spans="1:25" ht="15.75" x14ac:dyDescent="0.2">
      <c r="A63" s="35">
        <f t="shared" si="1"/>
        <v>44271</v>
      </c>
      <c r="B63" s="36">
        <f>SUMIFS(СВЦЭМ!$C$39:$C$782,СВЦЭМ!$A$39:$A$782,$A63,СВЦЭМ!$B$39:$B$782,B$47)+'СЕТ СН'!$G$12+СВЦЭМ!$D$10+'СЕТ СН'!$G$6-'СЕТ СН'!$G$22</f>
        <v>1576.75197297</v>
      </c>
      <c r="C63" s="36">
        <f>SUMIFS(СВЦЭМ!$C$39:$C$782,СВЦЭМ!$A$39:$A$782,$A63,СВЦЭМ!$B$39:$B$782,C$47)+'СЕТ СН'!$G$12+СВЦЭМ!$D$10+'СЕТ СН'!$G$6-'СЕТ СН'!$G$22</f>
        <v>1669.7076166100001</v>
      </c>
      <c r="D63" s="36">
        <f>SUMIFS(СВЦЭМ!$C$39:$C$782,СВЦЭМ!$A$39:$A$782,$A63,СВЦЭМ!$B$39:$B$782,D$47)+'СЕТ СН'!$G$12+СВЦЭМ!$D$10+'СЕТ СН'!$G$6-'СЕТ СН'!$G$22</f>
        <v>1704.9623167199998</v>
      </c>
      <c r="E63" s="36">
        <f>SUMIFS(СВЦЭМ!$C$39:$C$782,СВЦЭМ!$A$39:$A$782,$A63,СВЦЭМ!$B$39:$B$782,E$47)+'СЕТ СН'!$G$12+СВЦЭМ!$D$10+'СЕТ СН'!$G$6-'СЕТ СН'!$G$22</f>
        <v>1708.0797743399999</v>
      </c>
      <c r="F63" s="36">
        <f>SUMIFS(СВЦЭМ!$C$39:$C$782,СВЦЭМ!$A$39:$A$782,$A63,СВЦЭМ!$B$39:$B$782,F$47)+'СЕТ СН'!$G$12+СВЦЭМ!$D$10+'СЕТ СН'!$G$6-'СЕТ СН'!$G$22</f>
        <v>1700.62757646</v>
      </c>
      <c r="G63" s="36">
        <f>SUMIFS(СВЦЭМ!$C$39:$C$782,СВЦЭМ!$A$39:$A$782,$A63,СВЦЭМ!$B$39:$B$782,G$47)+'СЕТ СН'!$G$12+СВЦЭМ!$D$10+'СЕТ СН'!$G$6-'СЕТ СН'!$G$22</f>
        <v>1707.2434757599999</v>
      </c>
      <c r="H63" s="36">
        <f>SUMIFS(СВЦЭМ!$C$39:$C$782,СВЦЭМ!$A$39:$A$782,$A63,СВЦЭМ!$B$39:$B$782,H$47)+'СЕТ СН'!$G$12+СВЦЭМ!$D$10+'СЕТ СН'!$G$6-'СЕТ СН'!$G$22</f>
        <v>1746.6730793299998</v>
      </c>
      <c r="I63" s="36">
        <f>SUMIFS(СВЦЭМ!$C$39:$C$782,СВЦЭМ!$A$39:$A$782,$A63,СВЦЭМ!$B$39:$B$782,I$47)+'СЕТ СН'!$G$12+СВЦЭМ!$D$10+'СЕТ СН'!$G$6-'СЕТ СН'!$G$22</f>
        <v>1796.7250585199999</v>
      </c>
      <c r="J63" s="36">
        <f>SUMIFS(СВЦЭМ!$C$39:$C$782,СВЦЭМ!$A$39:$A$782,$A63,СВЦЭМ!$B$39:$B$782,J$47)+'СЕТ СН'!$G$12+СВЦЭМ!$D$10+'СЕТ СН'!$G$6-'СЕТ СН'!$G$22</f>
        <v>2248.6028495</v>
      </c>
      <c r="K63" s="36">
        <f>SUMIFS(СВЦЭМ!$C$39:$C$782,СВЦЭМ!$A$39:$A$782,$A63,СВЦЭМ!$B$39:$B$782,K$47)+'СЕТ СН'!$G$12+СВЦЭМ!$D$10+'СЕТ СН'!$G$6-'СЕТ СН'!$G$22</f>
        <v>2235.9533044</v>
      </c>
      <c r="L63" s="36">
        <f>SUMIFS(СВЦЭМ!$C$39:$C$782,СВЦЭМ!$A$39:$A$782,$A63,СВЦЭМ!$B$39:$B$782,L$47)+'СЕТ СН'!$G$12+СВЦЭМ!$D$10+'СЕТ СН'!$G$6-'СЕТ СН'!$G$22</f>
        <v>3889.68039718</v>
      </c>
      <c r="M63" s="36">
        <f>SUMIFS(СВЦЭМ!$C$39:$C$782,СВЦЭМ!$A$39:$A$782,$A63,СВЦЭМ!$B$39:$B$782,M$47)+'СЕТ СН'!$G$12+СВЦЭМ!$D$10+'СЕТ СН'!$G$6-'СЕТ СН'!$G$22</f>
        <v>1589.8365857200001</v>
      </c>
      <c r="N63" s="36">
        <f>SUMIFS(СВЦЭМ!$C$39:$C$782,СВЦЭМ!$A$39:$A$782,$A63,СВЦЭМ!$B$39:$B$782,N$47)+'СЕТ СН'!$G$12+СВЦЭМ!$D$10+'СЕТ СН'!$G$6-'СЕТ СН'!$G$22</f>
        <v>1587.18911037</v>
      </c>
      <c r="O63" s="36">
        <f>SUMIFS(СВЦЭМ!$C$39:$C$782,СВЦЭМ!$A$39:$A$782,$A63,СВЦЭМ!$B$39:$B$782,O$47)+'СЕТ СН'!$G$12+СВЦЭМ!$D$10+'СЕТ СН'!$G$6-'СЕТ СН'!$G$22</f>
        <v>1616.5586638300001</v>
      </c>
      <c r="P63" s="36">
        <f>SUMIFS(СВЦЭМ!$C$39:$C$782,СВЦЭМ!$A$39:$A$782,$A63,СВЦЭМ!$B$39:$B$782,P$47)+'СЕТ СН'!$G$12+СВЦЭМ!$D$10+'СЕТ СН'!$G$6-'СЕТ СН'!$G$22</f>
        <v>1655.68373789</v>
      </c>
      <c r="Q63" s="36">
        <f>SUMIFS(СВЦЭМ!$C$39:$C$782,СВЦЭМ!$A$39:$A$782,$A63,СВЦЭМ!$B$39:$B$782,Q$47)+'СЕТ СН'!$G$12+СВЦЭМ!$D$10+'СЕТ СН'!$G$6-'СЕТ СН'!$G$22</f>
        <v>1661.6300938999998</v>
      </c>
      <c r="R63" s="36">
        <f>SUMIFS(СВЦЭМ!$C$39:$C$782,СВЦЭМ!$A$39:$A$782,$A63,СВЦЭМ!$B$39:$B$782,R$47)+'СЕТ СН'!$G$12+СВЦЭМ!$D$10+'СЕТ СН'!$G$6-'СЕТ СН'!$G$22</f>
        <v>1650.8991962199998</v>
      </c>
      <c r="S63" s="36">
        <f>SUMIFS(СВЦЭМ!$C$39:$C$782,СВЦЭМ!$A$39:$A$782,$A63,СВЦЭМ!$B$39:$B$782,S$47)+'СЕТ СН'!$G$12+СВЦЭМ!$D$10+'СЕТ СН'!$G$6-'СЕТ СН'!$G$22</f>
        <v>1641.6405360200001</v>
      </c>
      <c r="T63" s="36">
        <f>SUMIFS(СВЦЭМ!$C$39:$C$782,СВЦЭМ!$A$39:$A$782,$A63,СВЦЭМ!$B$39:$B$782,T$47)+'СЕТ СН'!$G$12+СВЦЭМ!$D$10+'СЕТ СН'!$G$6-'СЕТ СН'!$G$22</f>
        <v>1574.5674460999999</v>
      </c>
      <c r="U63" s="36">
        <f>SUMIFS(СВЦЭМ!$C$39:$C$782,СВЦЭМ!$A$39:$A$782,$A63,СВЦЭМ!$B$39:$B$782,U$47)+'СЕТ СН'!$G$12+СВЦЭМ!$D$10+'СЕТ СН'!$G$6-'СЕТ СН'!$G$22</f>
        <v>1540.38180691</v>
      </c>
      <c r="V63" s="36">
        <f>SUMIFS(СВЦЭМ!$C$39:$C$782,СВЦЭМ!$A$39:$A$782,$A63,СВЦЭМ!$B$39:$B$782,V$47)+'СЕТ СН'!$G$12+СВЦЭМ!$D$10+'СЕТ СН'!$G$6-'СЕТ СН'!$G$22</f>
        <v>1546.3847252300002</v>
      </c>
      <c r="W63" s="36">
        <f>SUMIFS(СВЦЭМ!$C$39:$C$782,СВЦЭМ!$A$39:$A$782,$A63,СВЦЭМ!$B$39:$B$782,W$47)+'СЕТ СН'!$G$12+СВЦЭМ!$D$10+'СЕТ СН'!$G$6-'СЕТ СН'!$G$22</f>
        <v>1562.7069536700001</v>
      </c>
      <c r="X63" s="36">
        <f>SUMIFS(СВЦЭМ!$C$39:$C$782,СВЦЭМ!$A$39:$A$782,$A63,СВЦЭМ!$B$39:$B$782,X$47)+'СЕТ СН'!$G$12+СВЦЭМ!$D$10+'СЕТ СН'!$G$6-'СЕТ СН'!$G$22</f>
        <v>1578.74674983</v>
      </c>
      <c r="Y63" s="36">
        <f>SUMIFS(СВЦЭМ!$C$39:$C$782,СВЦЭМ!$A$39:$A$782,$A63,СВЦЭМ!$B$39:$B$782,Y$47)+'СЕТ СН'!$G$12+СВЦЭМ!$D$10+'СЕТ СН'!$G$6-'СЕТ СН'!$G$22</f>
        <v>1613.2249292199999</v>
      </c>
    </row>
    <row r="64" spans="1:25" ht="15.75" x14ac:dyDescent="0.2">
      <c r="A64" s="35">
        <f t="shared" si="1"/>
        <v>44272</v>
      </c>
      <c r="B64" s="36">
        <f>SUMIFS(СВЦЭМ!$C$39:$C$782,СВЦЭМ!$A$39:$A$782,$A64,СВЦЭМ!$B$39:$B$782,B$47)+'СЕТ СН'!$G$12+СВЦЭМ!$D$10+'СЕТ СН'!$G$6-'СЕТ СН'!$G$22</f>
        <v>1701.9380428999998</v>
      </c>
      <c r="C64" s="36">
        <f>SUMIFS(СВЦЭМ!$C$39:$C$782,СВЦЭМ!$A$39:$A$782,$A64,СВЦЭМ!$B$39:$B$782,C$47)+'СЕТ СН'!$G$12+СВЦЭМ!$D$10+'СЕТ СН'!$G$6-'СЕТ СН'!$G$22</f>
        <v>1731.02431372</v>
      </c>
      <c r="D64" s="36">
        <f>SUMIFS(СВЦЭМ!$C$39:$C$782,СВЦЭМ!$A$39:$A$782,$A64,СВЦЭМ!$B$39:$B$782,D$47)+'СЕТ СН'!$G$12+СВЦЭМ!$D$10+'СЕТ СН'!$G$6-'СЕТ СН'!$G$22</f>
        <v>1713.3971643</v>
      </c>
      <c r="E64" s="36">
        <f>SUMIFS(СВЦЭМ!$C$39:$C$782,СВЦЭМ!$A$39:$A$782,$A64,СВЦЭМ!$B$39:$B$782,E$47)+'СЕТ СН'!$G$12+СВЦЭМ!$D$10+'СЕТ СН'!$G$6-'СЕТ СН'!$G$22</f>
        <v>1709.1965062999998</v>
      </c>
      <c r="F64" s="36">
        <f>SUMIFS(СВЦЭМ!$C$39:$C$782,СВЦЭМ!$A$39:$A$782,$A64,СВЦЭМ!$B$39:$B$782,F$47)+'СЕТ СН'!$G$12+СВЦЭМ!$D$10+'СЕТ СН'!$G$6-'СЕТ СН'!$G$22</f>
        <v>1712.2777175299998</v>
      </c>
      <c r="G64" s="36">
        <f>SUMIFS(СВЦЭМ!$C$39:$C$782,СВЦЭМ!$A$39:$A$782,$A64,СВЦЭМ!$B$39:$B$782,G$47)+'СЕТ СН'!$G$12+СВЦЭМ!$D$10+'СЕТ СН'!$G$6-'СЕТ СН'!$G$22</f>
        <v>1721.2189914400001</v>
      </c>
      <c r="H64" s="36">
        <f>SUMIFS(СВЦЭМ!$C$39:$C$782,СВЦЭМ!$A$39:$A$782,$A64,СВЦЭМ!$B$39:$B$782,H$47)+'СЕТ СН'!$G$12+СВЦЭМ!$D$10+'СЕТ СН'!$G$6-'СЕТ СН'!$G$22</f>
        <v>1734.9568034199997</v>
      </c>
      <c r="I64" s="36">
        <f>SUMIFS(СВЦЭМ!$C$39:$C$782,СВЦЭМ!$A$39:$A$782,$A64,СВЦЭМ!$B$39:$B$782,I$47)+'СЕТ СН'!$G$12+СВЦЭМ!$D$10+'СЕТ СН'!$G$6-'СЕТ СН'!$G$22</f>
        <v>1697.8664646899997</v>
      </c>
      <c r="J64" s="36">
        <f>SUMIFS(СВЦЭМ!$C$39:$C$782,СВЦЭМ!$A$39:$A$782,$A64,СВЦЭМ!$B$39:$B$782,J$47)+'СЕТ СН'!$G$12+СВЦЭМ!$D$10+'СЕТ СН'!$G$6-'СЕТ СН'!$G$22</f>
        <v>1654.3809211600001</v>
      </c>
      <c r="K64" s="36">
        <f>SUMIFS(СВЦЭМ!$C$39:$C$782,СВЦЭМ!$A$39:$A$782,$A64,СВЦЭМ!$B$39:$B$782,K$47)+'СЕТ СН'!$G$12+СВЦЭМ!$D$10+'СЕТ СН'!$G$6-'СЕТ СН'!$G$22</f>
        <v>1643.7606307900001</v>
      </c>
      <c r="L64" s="36">
        <f>SUMIFS(СВЦЭМ!$C$39:$C$782,СВЦЭМ!$A$39:$A$782,$A64,СВЦЭМ!$B$39:$B$782,L$47)+'СЕТ СН'!$G$12+СВЦЭМ!$D$10+'СЕТ СН'!$G$6-'СЕТ СН'!$G$22</f>
        <v>1638.9782686799999</v>
      </c>
      <c r="M64" s="36">
        <f>SUMIFS(СВЦЭМ!$C$39:$C$782,СВЦЭМ!$A$39:$A$782,$A64,СВЦЭМ!$B$39:$B$782,M$47)+'СЕТ СН'!$G$12+СВЦЭМ!$D$10+'СЕТ СН'!$G$6-'СЕТ СН'!$G$22</f>
        <v>1641.3149171800001</v>
      </c>
      <c r="N64" s="36">
        <f>SUMIFS(СВЦЭМ!$C$39:$C$782,СВЦЭМ!$A$39:$A$782,$A64,СВЦЭМ!$B$39:$B$782,N$47)+'СЕТ СН'!$G$12+СВЦЭМ!$D$10+'СЕТ СН'!$G$6-'СЕТ СН'!$G$22</f>
        <v>1644.99007295</v>
      </c>
      <c r="O64" s="36">
        <f>SUMIFS(СВЦЭМ!$C$39:$C$782,СВЦЭМ!$A$39:$A$782,$A64,СВЦЭМ!$B$39:$B$782,O$47)+'СЕТ СН'!$G$12+СВЦЭМ!$D$10+'СЕТ СН'!$G$6-'СЕТ СН'!$G$22</f>
        <v>1664.6392811599999</v>
      </c>
      <c r="P64" s="36">
        <f>SUMIFS(СВЦЭМ!$C$39:$C$782,СВЦЭМ!$A$39:$A$782,$A64,СВЦЭМ!$B$39:$B$782,P$47)+'СЕТ СН'!$G$12+СВЦЭМ!$D$10+'СЕТ СН'!$G$6-'СЕТ СН'!$G$22</f>
        <v>1705.6326357799999</v>
      </c>
      <c r="Q64" s="36">
        <f>SUMIFS(СВЦЭМ!$C$39:$C$782,СВЦЭМ!$A$39:$A$782,$A64,СВЦЭМ!$B$39:$B$782,Q$47)+'СЕТ СН'!$G$12+СВЦЭМ!$D$10+'СЕТ СН'!$G$6-'СЕТ СН'!$G$22</f>
        <v>1738.41684618</v>
      </c>
      <c r="R64" s="36">
        <f>SUMIFS(СВЦЭМ!$C$39:$C$782,СВЦЭМ!$A$39:$A$782,$A64,СВЦЭМ!$B$39:$B$782,R$47)+'СЕТ СН'!$G$12+СВЦЭМ!$D$10+'СЕТ СН'!$G$6-'СЕТ СН'!$G$22</f>
        <v>1718.3832257099998</v>
      </c>
      <c r="S64" s="36">
        <f>SUMIFS(СВЦЭМ!$C$39:$C$782,СВЦЭМ!$A$39:$A$782,$A64,СВЦЭМ!$B$39:$B$782,S$47)+'СЕТ СН'!$G$12+СВЦЭМ!$D$10+'СЕТ СН'!$G$6-'СЕТ СН'!$G$22</f>
        <v>1692.6988404700001</v>
      </c>
      <c r="T64" s="36">
        <f>SUMIFS(СВЦЭМ!$C$39:$C$782,СВЦЭМ!$A$39:$A$782,$A64,СВЦЭМ!$B$39:$B$782,T$47)+'СЕТ СН'!$G$12+СВЦЭМ!$D$10+'СЕТ СН'!$G$6-'СЕТ СН'!$G$22</f>
        <v>1634.2609446299998</v>
      </c>
      <c r="U64" s="36">
        <f>SUMIFS(СВЦЭМ!$C$39:$C$782,СВЦЭМ!$A$39:$A$782,$A64,СВЦЭМ!$B$39:$B$782,U$47)+'СЕТ СН'!$G$12+СВЦЭМ!$D$10+'СЕТ СН'!$G$6-'СЕТ СН'!$G$22</f>
        <v>1601.71474345</v>
      </c>
      <c r="V64" s="36">
        <f>SUMIFS(СВЦЭМ!$C$39:$C$782,СВЦЭМ!$A$39:$A$782,$A64,СВЦЭМ!$B$39:$B$782,V$47)+'СЕТ СН'!$G$12+СВЦЭМ!$D$10+'СЕТ СН'!$G$6-'СЕТ СН'!$G$22</f>
        <v>1596.21716014</v>
      </c>
      <c r="W64" s="36">
        <f>SUMIFS(СВЦЭМ!$C$39:$C$782,СВЦЭМ!$A$39:$A$782,$A64,СВЦЭМ!$B$39:$B$782,W$47)+'СЕТ СН'!$G$12+СВЦЭМ!$D$10+'СЕТ СН'!$G$6-'СЕТ СН'!$G$22</f>
        <v>1605.7353210700001</v>
      </c>
      <c r="X64" s="36">
        <f>SUMIFS(СВЦЭМ!$C$39:$C$782,СВЦЭМ!$A$39:$A$782,$A64,СВЦЭМ!$B$39:$B$782,X$47)+'СЕТ СН'!$G$12+СВЦЭМ!$D$10+'СЕТ СН'!$G$6-'СЕТ СН'!$G$22</f>
        <v>1620.4718926800001</v>
      </c>
      <c r="Y64" s="36">
        <f>SUMIFS(СВЦЭМ!$C$39:$C$782,СВЦЭМ!$A$39:$A$782,$A64,СВЦЭМ!$B$39:$B$782,Y$47)+'СЕТ СН'!$G$12+СВЦЭМ!$D$10+'СЕТ СН'!$G$6-'СЕТ СН'!$G$22</f>
        <v>1627.1505055100001</v>
      </c>
    </row>
    <row r="65" spans="1:27" ht="15.75" x14ac:dyDescent="0.2">
      <c r="A65" s="35">
        <f t="shared" si="1"/>
        <v>44273</v>
      </c>
      <c r="B65" s="36">
        <f>SUMIFS(СВЦЭМ!$C$39:$C$782,СВЦЭМ!$A$39:$A$782,$A65,СВЦЭМ!$B$39:$B$782,B$47)+'СЕТ СН'!$G$12+СВЦЭМ!$D$10+'СЕТ СН'!$G$6-'СЕТ СН'!$G$22</f>
        <v>1645.66904965</v>
      </c>
      <c r="C65" s="36">
        <f>SUMIFS(СВЦЭМ!$C$39:$C$782,СВЦЭМ!$A$39:$A$782,$A65,СВЦЭМ!$B$39:$B$782,C$47)+'СЕТ СН'!$G$12+СВЦЭМ!$D$10+'СЕТ СН'!$G$6-'СЕТ СН'!$G$22</f>
        <v>1720.34641943</v>
      </c>
      <c r="D65" s="36">
        <f>SUMIFS(СВЦЭМ!$C$39:$C$782,СВЦЭМ!$A$39:$A$782,$A65,СВЦЭМ!$B$39:$B$782,D$47)+'СЕТ СН'!$G$12+СВЦЭМ!$D$10+'СЕТ СН'!$G$6-'СЕТ СН'!$G$22</f>
        <v>1790.7255243300001</v>
      </c>
      <c r="E65" s="36">
        <f>SUMIFS(СВЦЭМ!$C$39:$C$782,СВЦЭМ!$A$39:$A$782,$A65,СВЦЭМ!$B$39:$B$782,E$47)+'СЕТ СН'!$G$12+СВЦЭМ!$D$10+'СЕТ СН'!$G$6-'СЕТ СН'!$G$22</f>
        <v>1794.79101618</v>
      </c>
      <c r="F65" s="36">
        <f>SUMIFS(СВЦЭМ!$C$39:$C$782,СВЦЭМ!$A$39:$A$782,$A65,СВЦЭМ!$B$39:$B$782,F$47)+'СЕТ СН'!$G$12+СВЦЭМ!$D$10+'СЕТ СН'!$G$6-'СЕТ СН'!$G$22</f>
        <v>1799.9873869200001</v>
      </c>
      <c r="G65" s="36">
        <f>SUMIFS(СВЦЭМ!$C$39:$C$782,СВЦЭМ!$A$39:$A$782,$A65,СВЦЭМ!$B$39:$B$782,G$47)+'СЕТ СН'!$G$12+СВЦЭМ!$D$10+'СЕТ СН'!$G$6-'СЕТ СН'!$G$22</f>
        <v>1795.8639050900001</v>
      </c>
      <c r="H65" s="36">
        <f>SUMIFS(СВЦЭМ!$C$39:$C$782,СВЦЭМ!$A$39:$A$782,$A65,СВЦЭМ!$B$39:$B$782,H$47)+'СЕТ СН'!$G$12+СВЦЭМ!$D$10+'СЕТ СН'!$G$6-'СЕТ СН'!$G$22</f>
        <v>1751.6648969799999</v>
      </c>
      <c r="I65" s="36">
        <f>SUMIFS(СВЦЭМ!$C$39:$C$782,СВЦЭМ!$A$39:$A$782,$A65,СВЦЭМ!$B$39:$B$782,I$47)+'СЕТ СН'!$G$12+СВЦЭМ!$D$10+'СЕТ СН'!$G$6-'СЕТ СН'!$G$22</f>
        <v>1683.2971168700001</v>
      </c>
      <c r="J65" s="36">
        <f>SUMIFS(СВЦЭМ!$C$39:$C$782,СВЦЭМ!$A$39:$A$782,$A65,СВЦЭМ!$B$39:$B$782,J$47)+'СЕТ СН'!$G$12+СВЦЭМ!$D$10+'СЕТ СН'!$G$6-'СЕТ СН'!$G$22</f>
        <v>1640.2970172699997</v>
      </c>
      <c r="K65" s="36">
        <f>SUMIFS(СВЦЭМ!$C$39:$C$782,СВЦЭМ!$A$39:$A$782,$A65,СВЦЭМ!$B$39:$B$782,K$47)+'СЕТ СН'!$G$12+СВЦЭМ!$D$10+'СЕТ СН'!$G$6-'СЕТ СН'!$G$22</f>
        <v>1614.2737882500001</v>
      </c>
      <c r="L65" s="36">
        <f>SUMIFS(СВЦЭМ!$C$39:$C$782,СВЦЭМ!$A$39:$A$782,$A65,СВЦЭМ!$B$39:$B$782,L$47)+'СЕТ СН'!$G$12+СВЦЭМ!$D$10+'СЕТ СН'!$G$6-'СЕТ СН'!$G$22</f>
        <v>1614.13275316</v>
      </c>
      <c r="M65" s="36">
        <f>SUMIFS(СВЦЭМ!$C$39:$C$782,СВЦЭМ!$A$39:$A$782,$A65,СВЦЭМ!$B$39:$B$782,M$47)+'СЕТ СН'!$G$12+СВЦЭМ!$D$10+'СЕТ СН'!$G$6-'СЕТ СН'!$G$22</f>
        <v>1620.83220089</v>
      </c>
      <c r="N65" s="36">
        <f>SUMIFS(СВЦЭМ!$C$39:$C$782,СВЦЭМ!$A$39:$A$782,$A65,СВЦЭМ!$B$39:$B$782,N$47)+'СЕТ СН'!$G$12+СВЦЭМ!$D$10+'СЕТ СН'!$G$6-'СЕТ СН'!$G$22</f>
        <v>1628.4780962199998</v>
      </c>
      <c r="O65" s="36">
        <f>SUMIFS(СВЦЭМ!$C$39:$C$782,СВЦЭМ!$A$39:$A$782,$A65,СВЦЭМ!$B$39:$B$782,O$47)+'СЕТ СН'!$G$12+СВЦЭМ!$D$10+'СЕТ СН'!$G$6-'СЕТ СН'!$G$22</f>
        <v>1644.9047261699998</v>
      </c>
      <c r="P65" s="36">
        <f>SUMIFS(СВЦЭМ!$C$39:$C$782,СВЦЭМ!$A$39:$A$782,$A65,СВЦЭМ!$B$39:$B$782,P$47)+'СЕТ СН'!$G$12+СВЦЭМ!$D$10+'СЕТ СН'!$G$6-'СЕТ СН'!$G$22</f>
        <v>1686.2959457799998</v>
      </c>
      <c r="Q65" s="36">
        <f>SUMIFS(СВЦЭМ!$C$39:$C$782,СВЦЭМ!$A$39:$A$782,$A65,СВЦЭМ!$B$39:$B$782,Q$47)+'СЕТ СН'!$G$12+СВЦЭМ!$D$10+'СЕТ СН'!$G$6-'СЕТ СН'!$G$22</f>
        <v>1718.2840781699997</v>
      </c>
      <c r="R65" s="36">
        <f>SUMIFS(СВЦЭМ!$C$39:$C$782,СВЦЭМ!$A$39:$A$782,$A65,СВЦЭМ!$B$39:$B$782,R$47)+'СЕТ СН'!$G$12+СВЦЭМ!$D$10+'СЕТ СН'!$G$6-'СЕТ СН'!$G$22</f>
        <v>1702.7006951499998</v>
      </c>
      <c r="S65" s="36">
        <f>SUMIFS(СВЦЭМ!$C$39:$C$782,СВЦЭМ!$A$39:$A$782,$A65,СВЦЭМ!$B$39:$B$782,S$47)+'СЕТ СН'!$G$12+СВЦЭМ!$D$10+'СЕТ СН'!$G$6-'СЕТ СН'!$G$22</f>
        <v>1687.3351960599998</v>
      </c>
      <c r="T65" s="36">
        <f>SUMIFS(СВЦЭМ!$C$39:$C$782,СВЦЭМ!$A$39:$A$782,$A65,СВЦЭМ!$B$39:$B$782,T$47)+'СЕТ СН'!$G$12+СВЦЭМ!$D$10+'СЕТ СН'!$G$6-'СЕТ СН'!$G$22</f>
        <v>1610.8943639500001</v>
      </c>
      <c r="U65" s="36">
        <f>SUMIFS(СВЦЭМ!$C$39:$C$782,СВЦЭМ!$A$39:$A$782,$A65,СВЦЭМ!$B$39:$B$782,U$47)+'СЕТ СН'!$G$12+СВЦЭМ!$D$10+'СЕТ СН'!$G$6-'СЕТ СН'!$G$22</f>
        <v>1580.7578211300001</v>
      </c>
      <c r="V65" s="36">
        <f>SUMIFS(СВЦЭМ!$C$39:$C$782,СВЦЭМ!$A$39:$A$782,$A65,СВЦЭМ!$B$39:$B$782,V$47)+'СЕТ СН'!$G$12+СВЦЭМ!$D$10+'СЕТ СН'!$G$6-'СЕТ СН'!$G$22</f>
        <v>1586.9091892700001</v>
      </c>
      <c r="W65" s="36">
        <f>SUMIFS(СВЦЭМ!$C$39:$C$782,СВЦЭМ!$A$39:$A$782,$A65,СВЦЭМ!$B$39:$B$782,W$47)+'СЕТ СН'!$G$12+СВЦЭМ!$D$10+'СЕТ СН'!$G$6-'СЕТ СН'!$G$22</f>
        <v>1593.9540141299999</v>
      </c>
      <c r="X65" s="36">
        <f>SUMIFS(СВЦЭМ!$C$39:$C$782,СВЦЭМ!$A$39:$A$782,$A65,СВЦЭМ!$B$39:$B$782,X$47)+'СЕТ СН'!$G$12+СВЦЭМ!$D$10+'СЕТ СН'!$G$6-'СЕТ СН'!$G$22</f>
        <v>1600.6792852200001</v>
      </c>
      <c r="Y65" s="36">
        <f>SUMIFS(СВЦЭМ!$C$39:$C$782,СВЦЭМ!$A$39:$A$782,$A65,СВЦЭМ!$B$39:$B$782,Y$47)+'СЕТ СН'!$G$12+СВЦЭМ!$D$10+'СЕТ СН'!$G$6-'СЕТ СН'!$G$22</f>
        <v>1611.25932803</v>
      </c>
    </row>
    <row r="66" spans="1:27" ht="15.75" x14ac:dyDescent="0.2">
      <c r="A66" s="35">
        <f t="shared" si="1"/>
        <v>44274</v>
      </c>
      <c r="B66" s="36">
        <f>SUMIFS(СВЦЭМ!$C$39:$C$782,СВЦЭМ!$A$39:$A$782,$A66,СВЦЭМ!$B$39:$B$782,B$47)+'СЕТ СН'!$G$12+СВЦЭМ!$D$10+'СЕТ СН'!$G$6-'СЕТ СН'!$G$22</f>
        <v>1601.7129637799999</v>
      </c>
      <c r="C66" s="36">
        <f>SUMIFS(СВЦЭМ!$C$39:$C$782,СВЦЭМ!$A$39:$A$782,$A66,СВЦЭМ!$B$39:$B$782,C$47)+'СЕТ СН'!$G$12+СВЦЭМ!$D$10+'СЕТ СН'!$G$6-'СЕТ СН'!$G$22</f>
        <v>1668.4669916600001</v>
      </c>
      <c r="D66" s="36">
        <f>SUMIFS(СВЦЭМ!$C$39:$C$782,СВЦЭМ!$A$39:$A$782,$A66,СВЦЭМ!$B$39:$B$782,D$47)+'СЕТ СН'!$G$12+СВЦЭМ!$D$10+'СЕТ СН'!$G$6-'СЕТ СН'!$G$22</f>
        <v>1743.52879106</v>
      </c>
      <c r="E66" s="36">
        <f>SUMIFS(СВЦЭМ!$C$39:$C$782,СВЦЭМ!$A$39:$A$782,$A66,СВЦЭМ!$B$39:$B$782,E$47)+'СЕТ СН'!$G$12+СВЦЭМ!$D$10+'СЕТ СН'!$G$6-'СЕТ СН'!$G$22</f>
        <v>1747.40513603</v>
      </c>
      <c r="F66" s="36">
        <f>SUMIFS(СВЦЭМ!$C$39:$C$782,СВЦЭМ!$A$39:$A$782,$A66,СВЦЭМ!$B$39:$B$782,F$47)+'СЕТ СН'!$G$12+СВЦЭМ!$D$10+'СЕТ СН'!$G$6-'СЕТ СН'!$G$22</f>
        <v>1769.7557395399999</v>
      </c>
      <c r="G66" s="36">
        <f>SUMIFS(СВЦЭМ!$C$39:$C$782,СВЦЭМ!$A$39:$A$782,$A66,СВЦЭМ!$B$39:$B$782,G$47)+'СЕТ СН'!$G$12+СВЦЭМ!$D$10+'СЕТ СН'!$G$6-'СЕТ СН'!$G$22</f>
        <v>1750.1861834699998</v>
      </c>
      <c r="H66" s="36">
        <f>SUMIFS(СВЦЭМ!$C$39:$C$782,СВЦЭМ!$A$39:$A$782,$A66,СВЦЭМ!$B$39:$B$782,H$47)+'СЕТ СН'!$G$12+СВЦЭМ!$D$10+'СЕТ СН'!$G$6-'СЕТ СН'!$G$22</f>
        <v>1691.9977764599998</v>
      </c>
      <c r="I66" s="36">
        <f>SUMIFS(СВЦЭМ!$C$39:$C$782,СВЦЭМ!$A$39:$A$782,$A66,СВЦЭМ!$B$39:$B$782,I$47)+'СЕТ СН'!$G$12+СВЦЭМ!$D$10+'СЕТ СН'!$G$6-'СЕТ СН'!$G$22</f>
        <v>1638.7141648900001</v>
      </c>
      <c r="J66" s="36">
        <f>SUMIFS(СВЦЭМ!$C$39:$C$782,СВЦЭМ!$A$39:$A$782,$A66,СВЦЭМ!$B$39:$B$782,J$47)+'СЕТ СН'!$G$12+СВЦЭМ!$D$10+'СЕТ СН'!$G$6-'СЕТ СН'!$G$22</f>
        <v>1591.6891022300001</v>
      </c>
      <c r="K66" s="36">
        <f>SUMIFS(СВЦЭМ!$C$39:$C$782,СВЦЭМ!$A$39:$A$782,$A66,СВЦЭМ!$B$39:$B$782,K$47)+'СЕТ СН'!$G$12+СВЦЭМ!$D$10+'СЕТ СН'!$G$6-'СЕТ СН'!$G$22</f>
        <v>1567.7291692600002</v>
      </c>
      <c r="L66" s="36">
        <f>SUMIFS(СВЦЭМ!$C$39:$C$782,СВЦЭМ!$A$39:$A$782,$A66,СВЦЭМ!$B$39:$B$782,L$47)+'СЕТ СН'!$G$12+СВЦЭМ!$D$10+'СЕТ СН'!$G$6-'СЕТ СН'!$G$22</f>
        <v>1561.4895925599999</v>
      </c>
      <c r="M66" s="36">
        <f>SUMIFS(СВЦЭМ!$C$39:$C$782,СВЦЭМ!$A$39:$A$782,$A66,СВЦЭМ!$B$39:$B$782,M$47)+'СЕТ СН'!$G$12+СВЦЭМ!$D$10+'СЕТ СН'!$G$6-'СЕТ СН'!$G$22</f>
        <v>1567.6999678299999</v>
      </c>
      <c r="N66" s="36">
        <f>SUMIFS(СВЦЭМ!$C$39:$C$782,СВЦЭМ!$A$39:$A$782,$A66,СВЦЭМ!$B$39:$B$782,N$47)+'СЕТ СН'!$G$12+СВЦЭМ!$D$10+'СЕТ СН'!$G$6-'СЕТ СН'!$G$22</f>
        <v>1586.10032839</v>
      </c>
      <c r="O66" s="36">
        <f>SUMIFS(СВЦЭМ!$C$39:$C$782,СВЦЭМ!$A$39:$A$782,$A66,СВЦЭМ!$B$39:$B$782,O$47)+'СЕТ СН'!$G$12+СВЦЭМ!$D$10+'СЕТ СН'!$G$6-'СЕТ СН'!$G$22</f>
        <v>1591.70844979</v>
      </c>
      <c r="P66" s="36">
        <f>SUMIFS(СВЦЭМ!$C$39:$C$782,СВЦЭМ!$A$39:$A$782,$A66,СВЦЭМ!$B$39:$B$782,P$47)+'СЕТ СН'!$G$12+СВЦЭМ!$D$10+'СЕТ СН'!$G$6-'СЕТ СН'!$G$22</f>
        <v>1632.0025405299998</v>
      </c>
      <c r="Q66" s="36">
        <f>SUMIFS(СВЦЭМ!$C$39:$C$782,СВЦЭМ!$A$39:$A$782,$A66,СВЦЭМ!$B$39:$B$782,Q$47)+'СЕТ СН'!$G$12+СВЦЭМ!$D$10+'СЕТ СН'!$G$6-'СЕТ СН'!$G$22</f>
        <v>1669.4930073999999</v>
      </c>
      <c r="R66" s="36">
        <f>SUMIFS(СВЦЭМ!$C$39:$C$782,СВЦЭМ!$A$39:$A$782,$A66,СВЦЭМ!$B$39:$B$782,R$47)+'СЕТ СН'!$G$12+СВЦЭМ!$D$10+'СЕТ СН'!$G$6-'СЕТ СН'!$G$22</f>
        <v>1675.6849584299998</v>
      </c>
      <c r="S66" s="36">
        <f>SUMIFS(СВЦЭМ!$C$39:$C$782,СВЦЭМ!$A$39:$A$782,$A66,СВЦЭМ!$B$39:$B$782,S$47)+'СЕТ СН'!$G$12+СВЦЭМ!$D$10+'СЕТ СН'!$G$6-'СЕТ СН'!$G$22</f>
        <v>1665.43619003</v>
      </c>
      <c r="T66" s="36">
        <f>SUMIFS(СВЦЭМ!$C$39:$C$782,СВЦЭМ!$A$39:$A$782,$A66,СВЦЭМ!$B$39:$B$782,T$47)+'СЕТ СН'!$G$12+СВЦЭМ!$D$10+'СЕТ СН'!$G$6-'СЕТ СН'!$G$22</f>
        <v>1594.3193414699999</v>
      </c>
      <c r="U66" s="36">
        <f>SUMIFS(СВЦЭМ!$C$39:$C$782,СВЦЭМ!$A$39:$A$782,$A66,СВЦЭМ!$B$39:$B$782,U$47)+'СЕТ СН'!$G$12+СВЦЭМ!$D$10+'СЕТ СН'!$G$6-'СЕТ СН'!$G$22</f>
        <v>1553.60840119</v>
      </c>
      <c r="V66" s="36">
        <f>SUMIFS(СВЦЭМ!$C$39:$C$782,СВЦЭМ!$A$39:$A$782,$A66,СВЦЭМ!$B$39:$B$782,V$47)+'СЕТ СН'!$G$12+СВЦЭМ!$D$10+'СЕТ СН'!$G$6-'СЕТ СН'!$G$22</f>
        <v>1547.2421885399999</v>
      </c>
      <c r="W66" s="36">
        <f>SUMIFS(СВЦЭМ!$C$39:$C$782,СВЦЭМ!$A$39:$A$782,$A66,СВЦЭМ!$B$39:$B$782,W$47)+'СЕТ СН'!$G$12+СВЦЭМ!$D$10+'СЕТ СН'!$G$6-'СЕТ СН'!$G$22</f>
        <v>1552.1437485500001</v>
      </c>
      <c r="X66" s="36">
        <f>SUMIFS(СВЦЭМ!$C$39:$C$782,СВЦЭМ!$A$39:$A$782,$A66,СВЦЭМ!$B$39:$B$782,X$47)+'СЕТ СН'!$G$12+СВЦЭМ!$D$10+'СЕТ СН'!$G$6-'СЕТ СН'!$G$22</f>
        <v>1576.8752910600001</v>
      </c>
      <c r="Y66" s="36">
        <f>SUMIFS(СВЦЭМ!$C$39:$C$782,СВЦЭМ!$A$39:$A$782,$A66,СВЦЭМ!$B$39:$B$782,Y$47)+'СЕТ СН'!$G$12+СВЦЭМ!$D$10+'СЕТ СН'!$G$6-'СЕТ СН'!$G$22</f>
        <v>1588.9673246100001</v>
      </c>
    </row>
    <row r="67" spans="1:27" ht="15.75" x14ac:dyDescent="0.2">
      <c r="A67" s="35">
        <f t="shared" si="1"/>
        <v>44275</v>
      </c>
      <c r="B67" s="36">
        <f>SUMIFS(СВЦЭМ!$C$39:$C$782,СВЦЭМ!$A$39:$A$782,$A67,СВЦЭМ!$B$39:$B$782,B$47)+'СЕТ СН'!$G$12+СВЦЭМ!$D$10+'СЕТ СН'!$G$6-'СЕТ СН'!$G$22</f>
        <v>1610.17971803</v>
      </c>
      <c r="C67" s="36">
        <f>SUMIFS(СВЦЭМ!$C$39:$C$782,СВЦЭМ!$A$39:$A$782,$A67,СВЦЭМ!$B$39:$B$782,C$47)+'СЕТ СН'!$G$12+СВЦЭМ!$D$10+'СЕТ СН'!$G$6-'СЕТ СН'!$G$22</f>
        <v>1681.5029971099998</v>
      </c>
      <c r="D67" s="36">
        <f>SUMIFS(СВЦЭМ!$C$39:$C$782,СВЦЭМ!$A$39:$A$782,$A67,СВЦЭМ!$B$39:$B$782,D$47)+'СЕТ СН'!$G$12+СВЦЭМ!$D$10+'СЕТ СН'!$G$6-'СЕТ СН'!$G$22</f>
        <v>1749.3230785299997</v>
      </c>
      <c r="E67" s="36">
        <f>SUMIFS(СВЦЭМ!$C$39:$C$782,СВЦЭМ!$A$39:$A$782,$A67,СВЦЭМ!$B$39:$B$782,E$47)+'СЕТ СН'!$G$12+СВЦЭМ!$D$10+'СЕТ СН'!$G$6-'СЕТ СН'!$G$22</f>
        <v>1758.7679392499999</v>
      </c>
      <c r="F67" s="36">
        <f>SUMIFS(СВЦЭМ!$C$39:$C$782,СВЦЭМ!$A$39:$A$782,$A67,СВЦЭМ!$B$39:$B$782,F$47)+'СЕТ СН'!$G$12+СВЦЭМ!$D$10+'СЕТ СН'!$G$6-'СЕТ СН'!$G$22</f>
        <v>1777.23946742</v>
      </c>
      <c r="G67" s="36">
        <f>SUMIFS(СВЦЭМ!$C$39:$C$782,СВЦЭМ!$A$39:$A$782,$A67,СВЦЭМ!$B$39:$B$782,G$47)+'СЕТ СН'!$G$12+СВЦЭМ!$D$10+'СЕТ СН'!$G$6-'СЕТ СН'!$G$22</f>
        <v>1764.0061870599998</v>
      </c>
      <c r="H67" s="36">
        <f>SUMIFS(СВЦЭМ!$C$39:$C$782,СВЦЭМ!$A$39:$A$782,$A67,СВЦЭМ!$B$39:$B$782,H$47)+'СЕТ СН'!$G$12+СВЦЭМ!$D$10+'СЕТ СН'!$G$6-'СЕТ СН'!$G$22</f>
        <v>1748.2815918799997</v>
      </c>
      <c r="I67" s="36">
        <f>SUMIFS(СВЦЭМ!$C$39:$C$782,СВЦЭМ!$A$39:$A$782,$A67,СВЦЭМ!$B$39:$B$782,I$47)+'СЕТ СН'!$G$12+СВЦЭМ!$D$10+'СЕТ СН'!$G$6-'СЕТ СН'!$G$22</f>
        <v>1713.0301247799998</v>
      </c>
      <c r="J67" s="36">
        <f>SUMIFS(СВЦЭМ!$C$39:$C$782,СВЦЭМ!$A$39:$A$782,$A67,СВЦЭМ!$B$39:$B$782,J$47)+'СЕТ СН'!$G$12+СВЦЭМ!$D$10+'СЕТ СН'!$G$6-'СЕТ СН'!$G$22</f>
        <v>1627.2252507100002</v>
      </c>
      <c r="K67" s="36">
        <f>SUMIFS(СВЦЭМ!$C$39:$C$782,СВЦЭМ!$A$39:$A$782,$A67,СВЦЭМ!$B$39:$B$782,K$47)+'СЕТ СН'!$G$12+СВЦЭМ!$D$10+'СЕТ СН'!$G$6-'СЕТ СН'!$G$22</f>
        <v>1585.7250879799999</v>
      </c>
      <c r="L67" s="36">
        <f>SUMIFS(СВЦЭМ!$C$39:$C$782,СВЦЭМ!$A$39:$A$782,$A67,СВЦЭМ!$B$39:$B$782,L$47)+'СЕТ СН'!$G$12+СВЦЭМ!$D$10+'СЕТ СН'!$G$6-'СЕТ СН'!$G$22</f>
        <v>1579.6650323899999</v>
      </c>
      <c r="M67" s="36">
        <f>SUMIFS(СВЦЭМ!$C$39:$C$782,СВЦЭМ!$A$39:$A$782,$A67,СВЦЭМ!$B$39:$B$782,M$47)+'СЕТ СН'!$G$12+СВЦЭМ!$D$10+'СЕТ СН'!$G$6-'СЕТ СН'!$G$22</f>
        <v>1589.1899251</v>
      </c>
      <c r="N67" s="36">
        <f>SUMIFS(СВЦЭМ!$C$39:$C$782,СВЦЭМ!$A$39:$A$782,$A67,СВЦЭМ!$B$39:$B$782,N$47)+'СЕТ СН'!$G$12+СВЦЭМ!$D$10+'СЕТ СН'!$G$6-'СЕТ СН'!$G$22</f>
        <v>1609.15038009</v>
      </c>
      <c r="O67" s="36">
        <f>SUMIFS(СВЦЭМ!$C$39:$C$782,СВЦЭМ!$A$39:$A$782,$A67,СВЦЭМ!$B$39:$B$782,O$47)+'СЕТ СН'!$G$12+СВЦЭМ!$D$10+'СЕТ СН'!$G$6-'СЕТ СН'!$G$22</f>
        <v>1623.4949641600001</v>
      </c>
      <c r="P67" s="36">
        <f>SUMIFS(СВЦЭМ!$C$39:$C$782,СВЦЭМ!$A$39:$A$782,$A67,СВЦЭМ!$B$39:$B$782,P$47)+'СЕТ СН'!$G$12+СВЦЭМ!$D$10+'СЕТ СН'!$G$6-'СЕТ СН'!$G$22</f>
        <v>1657.7364291600002</v>
      </c>
      <c r="Q67" s="36">
        <f>SUMIFS(СВЦЭМ!$C$39:$C$782,СВЦЭМ!$A$39:$A$782,$A67,СВЦЭМ!$B$39:$B$782,Q$47)+'СЕТ СН'!$G$12+СВЦЭМ!$D$10+'СЕТ СН'!$G$6-'СЕТ СН'!$G$22</f>
        <v>1688.4960793</v>
      </c>
      <c r="R67" s="36">
        <f>SUMIFS(СВЦЭМ!$C$39:$C$782,СВЦЭМ!$A$39:$A$782,$A67,СВЦЭМ!$B$39:$B$782,R$47)+'СЕТ СН'!$G$12+СВЦЭМ!$D$10+'СЕТ СН'!$G$6-'СЕТ СН'!$G$22</f>
        <v>1688.2973680999999</v>
      </c>
      <c r="S67" s="36">
        <f>SUMIFS(СВЦЭМ!$C$39:$C$782,СВЦЭМ!$A$39:$A$782,$A67,СВЦЭМ!$B$39:$B$782,S$47)+'СЕТ СН'!$G$12+СВЦЭМ!$D$10+'СЕТ СН'!$G$6-'СЕТ СН'!$G$22</f>
        <v>1662.5377603399997</v>
      </c>
      <c r="T67" s="36">
        <f>SUMIFS(СВЦЭМ!$C$39:$C$782,СВЦЭМ!$A$39:$A$782,$A67,СВЦЭМ!$B$39:$B$782,T$47)+'СЕТ СН'!$G$12+СВЦЭМ!$D$10+'СЕТ СН'!$G$6-'СЕТ СН'!$G$22</f>
        <v>1598.83249688</v>
      </c>
      <c r="U67" s="36">
        <f>SUMIFS(СВЦЭМ!$C$39:$C$782,СВЦЭМ!$A$39:$A$782,$A67,СВЦЭМ!$B$39:$B$782,U$47)+'СЕТ СН'!$G$12+СВЦЭМ!$D$10+'СЕТ СН'!$G$6-'СЕТ СН'!$G$22</f>
        <v>1558.1329042</v>
      </c>
      <c r="V67" s="36">
        <f>SUMIFS(СВЦЭМ!$C$39:$C$782,СВЦЭМ!$A$39:$A$782,$A67,СВЦЭМ!$B$39:$B$782,V$47)+'СЕТ СН'!$G$12+СВЦЭМ!$D$10+'СЕТ СН'!$G$6-'СЕТ СН'!$G$22</f>
        <v>1545.51539723</v>
      </c>
      <c r="W67" s="36">
        <f>SUMIFS(СВЦЭМ!$C$39:$C$782,СВЦЭМ!$A$39:$A$782,$A67,СВЦЭМ!$B$39:$B$782,W$47)+'СЕТ СН'!$G$12+СВЦЭМ!$D$10+'СЕТ СН'!$G$6-'СЕТ СН'!$G$22</f>
        <v>1547.47884735</v>
      </c>
      <c r="X67" s="36">
        <f>SUMIFS(СВЦЭМ!$C$39:$C$782,СВЦЭМ!$A$39:$A$782,$A67,СВЦЭМ!$B$39:$B$782,X$47)+'СЕТ СН'!$G$12+СВЦЭМ!$D$10+'СЕТ СН'!$G$6-'СЕТ СН'!$G$22</f>
        <v>1569.44844506</v>
      </c>
      <c r="Y67" s="36">
        <f>SUMIFS(СВЦЭМ!$C$39:$C$782,СВЦЭМ!$A$39:$A$782,$A67,СВЦЭМ!$B$39:$B$782,Y$47)+'СЕТ СН'!$G$12+СВЦЭМ!$D$10+'СЕТ СН'!$G$6-'СЕТ СН'!$G$22</f>
        <v>1600.18951032</v>
      </c>
    </row>
    <row r="68" spans="1:27" ht="15.75" x14ac:dyDescent="0.2">
      <c r="A68" s="35">
        <f t="shared" si="1"/>
        <v>44276</v>
      </c>
      <c r="B68" s="36">
        <f>SUMIFS(СВЦЭМ!$C$39:$C$782,СВЦЭМ!$A$39:$A$782,$A68,СВЦЭМ!$B$39:$B$782,B$47)+'СЕТ СН'!$G$12+СВЦЭМ!$D$10+'СЕТ СН'!$G$6-'СЕТ СН'!$G$22</f>
        <v>1673.7871376899998</v>
      </c>
      <c r="C68" s="36">
        <f>SUMIFS(СВЦЭМ!$C$39:$C$782,СВЦЭМ!$A$39:$A$782,$A68,СВЦЭМ!$B$39:$B$782,C$47)+'СЕТ СН'!$G$12+СВЦЭМ!$D$10+'СЕТ СН'!$G$6-'СЕТ СН'!$G$22</f>
        <v>1734.6150136799997</v>
      </c>
      <c r="D68" s="36">
        <f>SUMIFS(СВЦЭМ!$C$39:$C$782,СВЦЭМ!$A$39:$A$782,$A68,СВЦЭМ!$B$39:$B$782,D$47)+'СЕТ СН'!$G$12+СВЦЭМ!$D$10+'СЕТ СН'!$G$6-'СЕТ СН'!$G$22</f>
        <v>1798.0346340699998</v>
      </c>
      <c r="E68" s="36">
        <f>SUMIFS(СВЦЭМ!$C$39:$C$782,СВЦЭМ!$A$39:$A$782,$A68,СВЦЭМ!$B$39:$B$782,E$47)+'СЕТ СН'!$G$12+СВЦЭМ!$D$10+'СЕТ СН'!$G$6-'СЕТ СН'!$G$22</f>
        <v>1800.5371994100001</v>
      </c>
      <c r="F68" s="36">
        <f>SUMIFS(СВЦЭМ!$C$39:$C$782,СВЦЭМ!$A$39:$A$782,$A68,СВЦЭМ!$B$39:$B$782,F$47)+'СЕТ СН'!$G$12+СВЦЭМ!$D$10+'СЕТ СН'!$G$6-'СЕТ СН'!$G$22</f>
        <v>1800.7322040499998</v>
      </c>
      <c r="G68" s="36">
        <f>SUMIFS(СВЦЭМ!$C$39:$C$782,СВЦЭМ!$A$39:$A$782,$A68,СВЦЭМ!$B$39:$B$782,G$47)+'СЕТ СН'!$G$12+СВЦЭМ!$D$10+'СЕТ СН'!$G$6-'СЕТ СН'!$G$22</f>
        <v>1803.9324469399999</v>
      </c>
      <c r="H68" s="36">
        <f>SUMIFS(СВЦЭМ!$C$39:$C$782,СВЦЭМ!$A$39:$A$782,$A68,СВЦЭМ!$B$39:$B$782,H$47)+'СЕТ СН'!$G$12+СВЦЭМ!$D$10+'СЕТ СН'!$G$6-'СЕТ СН'!$G$22</f>
        <v>1777.4494198699999</v>
      </c>
      <c r="I68" s="36">
        <f>SUMIFS(СВЦЭМ!$C$39:$C$782,СВЦЭМ!$A$39:$A$782,$A68,СВЦЭМ!$B$39:$B$782,I$47)+'СЕТ СН'!$G$12+СВЦЭМ!$D$10+'СЕТ СН'!$G$6-'СЕТ СН'!$G$22</f>
        <v>1709.9154077499998</v>
      </c>
      <c r="J68" s="36">
        <f>SUMIFS(СВЦЭМ!$C$39:$C$782,СВЦЭМ!$A$39:$A$782,$A68,СВЦЭМ!$B$39:$B$782,J$47)+'СЕТ СН'!$G$12+СВЦЭМ!$D$10+'СЕТ СН'!$G$6-'СЕТ СН'!$G$22</f>
        <v>1666.3813134799998</v>
      </c>
      <c r="K68" s="36">
        <f>SUMIFS(СВЦЭМ!$C$39:$C$782,СВЦЭМ!$A$39:$A$782,$A68,СВЦЭМ!$B$39:$B$782,K$47)+'СЕТ СН'!$G$12+СВЦЭМ!$D$10+'СЕТ СН'!$G$6-'СЕТ СН'!$G$22</f>
        <v>1611.9387051200001</v>
      </c>
      <c r="L68" s="36">
        <f>SUMIFS(СВЦЭМ!$C$39:$C$782,СВЦЭМ!$A$39:$A$782,$A68,СВЦЭМ!$B$39:$B$782,L$47)+'СЕТ СН'!$G$12+СВЦЭМ!$D$10+'СЕТ СН'!$G$6-'СЕТ СН'!$G$22</f>
        <v>1586.67674175</v>
      </c>
      <c r="M68" s="36">
        <f>SUMIFS(СВЦЭМ!$C$39:$C$782,СВЦЭМ!$A$39:$A$782,$A68,СВЦЭМ!$B$39:$B$782,M$47)+'СЕТ СН'!$G$12+СВЦЭМ!$D$10+'СЕТ СН'!$G$6-'СЕТ СН'!$G$22</f>
        <v>1589.1795167600001</v>
      </c>
      <c r="N68" s="36">
        <f>SUMIFS(СВЦЭМ!$C$39:$C$782,СВЦЭМ!$A$39:$A$782,$A68,СВЦЭМ!$B$39:$B$782,N$47)+'СЕТ СН'!$G$12+СВЦЭМ!$D$10+'СЕТ СН'!$G$6-'СЕТ СН'!$G$22</f>
        <v>1604.6295883100001</v>
      </c>
      <c r="O68" s="36">
        <f>SUMIFS(СВЦЭМ!$C$39:$C$782,СВЦЭМ!$A$39:$A$782,$A68,СВЦЭМ!$B$39:$B$782,O$47)+'СЕТ СН'!$G$12+СВЦЭМ!$D$10+'СЕТ СН'!$G$6-'СЕТ СН'!$G$22</f>
        <v>1616.1631154900001</v>
      </c>
      <c r="P68" s="36">
        <f>SUMIFS(СВЦЭМ!$C$39:$C$782,СВЦЭМ!$A$39:$A$782,$A68,СВЦЭМ!$B$39:$B$782,P$47)+'СЕТ СН'!$G$12+СВЦЭМ!$D$10+'СЕТ СН'!$G$6-'СЕТ СН'!$G$22</f>
        <v>1655.9367671800001</v>
      </c>
      <c r="Q68" s="36">
        <f>SUMIFS(СВЦЭМ!$C$39:$C$782,СВЦЭМ!$A$39:$A$782,$A68,СВЦЭМ!$B$39:$B$782,Q$47)+'СЕТ СН'!$G$12+СВЦЭМ!$D$10+'СЕТ СН'!$G$6-'СЕТ СН'!$G$22</f>
        <v>1681.0135802899999</v>
      </c>
      <c r="R68" s="36">
        <f>SUMIFS(СВЦЭМ!$C$39:$C$782,СВЦЭМ!$A$39:$A$782,$A68,СВЦЭМ!$B$39:$B$782,R$47)+'СЕТ СН'!$G$12+СВЦЭМ!$D$10+'СЕТ СН'!$G$6-'СЕТ СН'!$G$22</f>
        <v>1656.7672909499997</v>
      </c>
      <c r="S68" s="36">
        <f>SUMIFS(СВЦЭМ!$C$39:$C$782,СВЦЭМ!$A$39:$A$782,$A68,СВЦЭМ!$B$39:$B$782,S$47)+'СЕТ СН'!$G$12+СВЦЭМ!$D$10+'СЕТ СН'!$G$6-'СЕТ СН'!$G$22</f>
        <v>1648.07691957</v>
      </c>
      <c r="T68" s="36">
        <f>SUMIFS(СВЦЭМ!$C$39:$C$782,СВЦЭМ!$A$39:$A$782,$A68,СВЦЭМ!$B$39:$B$782,T$47)+'СЕТ СН'!$G$12+СВЦЭМ!$D$10+'СЕТ СН'!$G$6-'СЕТ СН'!$G$22</f>
        <v>1598.71013814</v>
      </c>
      <c r="U68" s="36">
        <f>SUMIFS(СВЦЭМ!$C$39:$C$782,СВЦЭМ!$A$39:$A$782,$A68,СВЦЭМ!$B$39:$B$782,U$47)+'СЕТ СН'!$G$12+СВЦЭМ!$D$10+'СЕТ СН'!$G$6-'СЕТ СН'!$G$22</f>
        <v>1551.33548511</v>
      </c>
      <c r="V68" s="36">
        <f>SUMIFS(СВЦЭМ!$C$39:$C$782,СВЦЭМ!$A$39:$A$782,$A68,СВЦЭМ!$B$39:$B$782,V$47)+'СЕТ СН'!$G$12+СВЦЭМ!$D$10+'СЕТ СН'!$G$6-'СЕТ СН'!$G$22</f>
        <v>1562.5563809800001</v>
      </c>
      <c r="W68" s="36">
        <f>SUMIFS(СВЦЭМ!$C$39:$C$782,СВЦЭМ!$A$39:$A$782,$A68,СВЦЭМ!$B$39:$B$782,W$47)+'СЕТ СН'!$G$12+СВЦЭМ!$D$10+'СЕТ СН'!$G$6-'СЕТ СН'!$G$22</f>
        <v>1575.00112218</v>
      </c>
      <c r="X68" s="36">
        <f>SUMIFS(СВЦЭМ!$C$39:$C$782,СВЦЭМ!$A$39:$A$782,$A68,СВЦЭМ!$B$39:$B$782,X$47)+'СЕТ СН'!$G$12+СВЦЭМ!$D$10+'СЕТ СН'!$G$6-'СЕТ СН'!$G$22</f>
        <v>1598.01403409</v>
      </c>
      <c r="Y68" s="36">
        <f>SUMIFS(СВЦЭМ!$C$39:$C$782,СВЦЭМ!$A$39:$A$782,$A68,СВЦЭМ!$B$39:$B$782,Y$47)+'СЕТ СН'!$G$12+СВЦЭМ!$D$10+'СЕТ СН'!$G$6-'СЕТ СН'!$G$22</f>
        <v>1626.4816523599998</v>
      </c>
    </row>
    <row r="69" spans="1:27" ht="15.75" x14ac:dyDescent="0.2">
      <c r="A69" s="35">
        <f t="shared" si="1"/>
        <v>44277</v>
      </c>
      <c r="B69" s="36">
        <f>SUMIFS(СВЦЭМ!$C$39:$C$782,СВЦЭМ!$A$39:$A$782,$A69,СВЦЭМ!$B$39:$B$782,B$47)+'СЕТ СН'!$G$12+СВЦЭМ!$D$10+'СЕТ СН'!$G$6-'СЕТ СН'!$G$22</f>
        <v>1627.6756889399999</v>
      </c>
      <c r="C69" s="36">
        <f>SUMIFS(СВЦЭМ!$C$39:$C$782,СВЦЭМ!$A$39:$A$782,$A69,СВЦЭМ!$B$39:$B$782,C$47)+'СЕТ СН'!$G$12+СВЦЭМ!$D$10+'СЕТ СН'!$G$6-'СЕТ СН'!$G$22</f>
        <v>1672.8392535799999</v>
      </c>
      <c r="D69" s="36">
        <f>SUMIFS(СВЦЭМ!$C$39:$C$782,СВЦЭМ!$A$39:$A$782,$A69,СВЦЭМ!$B$39:$B$782,D$47)+'СЕТ СН'!$G$12+СВЦЭМ!$D$10+'СЕТ СН'!$G$6-'СЕТ СН'!$G$22</f>
        <v>1728.8717598099997</v>
      </c>
      <c r="E69" s="36">
        <f>SUMIFS(СВЦЭМ!$C$39:$C$782,СВЦЭМ!$A$39:$A$782,$A69,СВЦЭМ!$B$39:$B$782,E$47)+'СЕТ СН'!$G$12+СВЦЭМ!$D$10+'СЕТ СН'!$G$6-'СЕТ СН'!$G$22</f>
        <v>1732.29348755</v>
      </c>
      <c r="F69" s="36">
        <f>SUMIFS(СВЦЭМ!$C$39:$C$782,СВЦЭМ!$A$39:$A$782,$A69,СВЦЭМ!$B$39:$B$782,F$47)+'СЕТ СН'!$G$12+СВЦЭМ!$D$10+'СЕТ СН'!$G$6-'СЕТ СН'!$G$22</f>
        <v>1730.2474451600001</v>
      </c>
      <c r="G69" s="36">
        <f>SUMIFS(СВЦЭМ!$C$39:$C$782,СВЦЭМ!$A$39:$A$782,$A69,СВЦЭМ!$B$39:$B$782,G$47)+'СЕТ СН'!$G$12+СВЦЭМ!$D$10+'СЕТ СН'!$G$6-'СЕТ СН'!$G$22</f>
        <v>1702.21026222</v>
      </c>
      <c r="H69" s="36">
        <f>SUMIFS(СВЦЭМ!$C$39:$C$782,СВЦЭМ!$A$39:$A$782,$A69,СВЦЭМ!$B$39:$B$782,H$47)+'СЕТ СН'!$G$12+СВЦЭМ!$D$10+'СЕТ СН'!$G$6-'СЕТ СН'!$G$22</f>
        <v>1681.2361108199998</v>
      </c>
      <c r="I69" s="36">
        <f>SUMIFS(СВЦЭМ!$C$39:$C$782,СВЦЭМ!$A$39:$A$782,$A69,СВЦЭМ!$B$39:$B$782,I$47)+'СЕТ СН'!$G$12+СВЦЭМ!$D$10+'СЕТ СН'!$G$6-'СЕТ СН'!$G$22</f>
        <v>1624.9816595799998</v>
      </c>
      <c r="J69" s="36">
        <f>SUMIFS(СВЦЭМ!$C$39:$C$782,СВЦЭМ!$A$39:$A$782,$A69,СВЦЭМ!$B$39:$B$782,J$47)+'СЕТ СН'!$G$12+СВЦЭМ!$D$10+'СЕТ СН'!$G$6-'СЕТ СН'!$G$22</f>
        <v>1589.0406086</v>
      </c>
      <c r="K69" s="36">
        <f>SUMIFS(СВЦЭМ!$C$39:$C$782,СВЦЭМ!$A$39:$A$782,$A69,СВЦЭМ!$B$39:$B$782,K$47)+'СЕТ СН'!$G$12+СВЦЭМ!$D$10+'СЕТ СН'!$G$6-'СЕТ СН'!$G$22</f>
        <v>1588.62408342</v>
      </c>
      <c r="L69" s="36">
        <f>SUMIFS(СВЦЭМ!$C$39:$C$782,СВЦЭМ!$A$39:$A$782,$A69,СВЦЭМ!$B$39:$B$782,L$47)+'СЕТ СН'!$G$12+СВЦЭМ!$D$10+'СЕТ СН'!$G$6-'СЕТ СН'!$G$22</f>
        <v>1600.37987262</v>
      </c>
      <c r="M69" s="36">
        <f>SUMIFS(СВЦЭМ!$C$39:$C$782,СВЦЭМ!$A$39:$A$782,$A69,СВЦЭМ!$B$39:$B$782,M$47)+'СЕТ СН'!$G$12+СВЦЭМ!$D$10+'СЕТ СН'!$G$6-'СЕТ СН'!$G$22</f>
        <v>1593.87194043</v>
      </c>
      <c r="N69" s="36">
        <f>SUMIFS(СВЦЭМ!$C$39:$C$782,СВЦЭМ!$A$39:$A$782,$A69,СВЦЭМ!$B$39:$B$782,N$47)+'СЕТ СН'!$G$12+СВЦЭМ!$D$10+'СЕТ СН'!$G$6-'СЕТ СН'!$G$22</f>
        <v>1605.7376094800002</v>
      </c>
      <c r="O69" s="36">
        <f>SUMIFS(СВЦЭМ!$C$39:$C$782,СВЦЭМ!$A$39:$A$782,$A69,СВЦЭМ!$B$39:$B$782,O$47)+'СЕТ СН'!$G$12+СВЦЭМ!$D$10+'СЕТ СН'!$G$6-'СЕТ СН'!$G$22</f>
        <v>1657.9148879700001</v>
      </c>
      <c r="P69" s="36">
        <f>SUMIFS(СВЦЭМ!$C$39:$C$782,СВЦЭМ!$A$39:$A$782,$A69,СВЦЭМ!$B$39:$B$782,P$47)+'СЕТ СН'!$G$12+СВЦЭМ!$D$10+'СЕТ СН'!$G$6-'СЕТ СН'!$G$22</f>
        <v>1716.92658054</v>
      </c>
      <c r="Q69" s="36">
        <f>SUMIFS(СВЦЭМ!$C$39:$C$782,СВЦЭМ!$A$39:$A$782,$A69,СВЦЭМ!$B$39:$B$782,Q$47)+'СЕТ СН'!$G$12+СВЦЭМ!$D$10+'СЕТ СН'!$G$6-'СЕТ СН'!$G$22</f>
        <v>1732.5666543899997</v>
      </c>
      <c r="R69" s="36">
        <f>SUMIFS(СВЦЭМ!$C$39:$C$782,СВЦЭМ!$A$39:$A$782,$A69,СВЦЭМ!$B$39:$B$782,R$47)+'СЕТ СН'!$G$12+СВЦЭМ!$D$10+'СЕТ СН'!$G$6-'СЕТ СН'!$G$22</f>
        <v>1728.07399115</v>
      </c>
      <c r="S69" s="36">
        <f>SUMIFS(СВЦЭМ!$C$39:$C$782,СВЦЭМ!$A$39:$A$782,$A69,СВЦЭМ!$B$39:$B$782,S$47)+'СЕТ СН'!$G$12+СВЦЭМ!$D$10+'СЕТ СН'!$G$6-'СЕТ СН'!$G$22</f>
        <v>1697.9612636799998</v>
      </c>
      <c r="T69" s="36">
        <f>SUMIFS(СВЦЭМ!$C$39:$C$782,СВЦЭМ!$A$39:$A$782,$A69,СВЦЭМ!$B$39:$B$782,T$47)+'СЕТ СН'!$G$12+СВЦЭМ!$D$10+'СЕТ СН'!$G$6-'СЕТ СН'!$G$22</f>
        <v>1622.7369683799998</v>
      </c>
      <c r="U69" s="36">
        <f>SUMIFS(СВЦЭМ!$C$39:$C$782,СВЦЭМ!$A$39:$A$782,$A69,СВЦЭМ!$B$39:$B$782,U$47)+'СЕТ СН'!$G$12+СВЦЭМ!$D$10+'СЕТ СН'!$G$6-'СЕТ СН'!$G$22</f>
        <v>1584.0021154400001</v>
      </c>
      <c r="V69" s="36">
        <f>SUMIFS(СВЦЭМ!$C$39:$C$782,СВЦЭМ!$A$39:$A$782,$A69,СВЦЭМ!$B$39:$B$782,V$47)+'СЕТ СН'!$G$12+СВЦЭМ!$D$10+'СЕТ СН'!$G$6-'СЕТ СН'!$G$22</f>
        <v>1559.7928562</v>
      </c>
      <c r="W69" s="36">
        <f>SUMIFS(СВЦЭМ!$C$39:$C$782,СВЦЭМ!$A$39:$A$782,$A69,СВЦЭМ!$B$39:$B$782,W$47)+'СЕТ СН'!$G$12+СВЦЭМ!$D$10+'СЕТ СН'!$G$6-'СЕТ СН'!$G$22</f>
        <v>1560.7410479800001</v>
      </c>
      <c r="X69" s="36">
        <f>SUMIFS(СВЦЭМ!$C$39:$C$782,СВЦЭМ!$A$39:$A$782,$A69,СВЦЭМ!$B$39:$B$782,X$47)+'СЕТ СН'!$G$12+СВЦЭМ!$D$10+'СЕТ СН'!$G$6-'СЕТ СН'!$G$22</f>
        <v>1579.1658839400002</v>
      </c>
      <c r="Y69" s="36">
        <f>SUMIFS(СВЦЭМ!$C$39:$C$782,СВЦЭМ!$A$39:$A$782,$A69,СВЦЭМ!$B$39:$B$782,Y$47)+'СЕТ СН'!$G$12+СВЦЭМ!$D$10+'СЕТ СН'!$G$6-'СЕТ СН'!$G$22</f>
        <v>1595.6479140500001</v>
      </c>
    </row>
    <row r="70" spans="1:27" ht="15.75" x14ac:dyDescent="0.2">
      <c r="A70" s="35">
        <f t="shared" si="1"/>
        <v>44278</v>
      </c>
      <c r="B70" s="36">
        <f>SUMIFS(СВЦЭМ!$C$39:$C$782,СВЦЭМ!$A$39:$A$782,$A70,СВЦЭМ!$B$39:$B$782,B$47)+'СЕТ СН'!$G$12+СВЦЭМ!$D$10+'СЕТ СН'!$G$6-'СЕТ СН'!$G$22</f>
        <v>1601.5423622799999</v>
      </c>
      <c r="C70" s="36">
        <f>SUMIFS(СВЦЭМ!$C$39:$C$782,СВЦЭМ!$A$39:$A$782,$A70,СВЦЭМ!$B$39:$B$782,C$47)+'СЕТ СН'!$G$12+СВЦЭМ!$D$10+'СЕТ СН'!$G$6-'СЕТ СН'!$G$22</f>
        <v>1663.0020211000001</v>
      </c>
      <c r="D70" s="36">
        <f>SUMIFS(СВЦЭМ!$C$39:$C$782,СВЦЭМ!$A$39:$A$782,$A70,СВЦЭМ!$B$39:$B$782,D$47)+'СЕТ СН'!$G$12+СВЦЭМ!$D$10+'СЕТ СН'!$G$6-'СЕТ СН'!$G$22</f>
        <v>1713.37977297</v>
      </c>
      <c r="E70" s="36">
        <f>SUMIFS(СВЦЭМ!$C$39:$C$782,СВЦЭМ!$A$39:$A$782,$A70,СВЦЭМ!$B$39:$B$782,E$47)+'СЕТ СН'!$G$12+СВЦЭМ!$D$10+'СЕТ СН'!$G$6-'СЕТ СН'!$G$22</f>
        <v>1720.8504728799999</v>
      </c>
      <c r="F70" s="36">
        <f>SUMIFS(СВЦЭМ!$C$39:$C$782,СВЦЭМ!$A$39:$A$782,$A70,СВЦЭМ!$B$39:$B$782,F$47)+'СЕТ СН'!$G$12+СВЦЭМ!$D$10+'СЕТ СН'!$G$6-'СЕТ СН'!$G$22</f>
        <v>1714.9551612599998</v>
      </c>
      <c r="G70" s="36">
        <f>SUMIFS(СВЦЭМ!$C$39:$C$782,СВЦЭМ!$A$39:$A$782,$A70,СВЦЭМ!$B$39:$B$782,G$47)+'СЕТ СН'!$G$12+СВЦЭМ!$D$10+'СЕТ СН'!$G$6-'СЕТ СН'!$G$22</f>
        <v>1693.6788671700001</v>
      </c>
      <c r="H70" s="36">
        <f>SUMIFS(СВЦЭМ!$C$39:$C$782,СВЦЭМ!$A$39:$A$782,$A70,СВЦЭМ!$B$39:$B$782,H$47)+'СЕТ СН'!$G$12+СВЦЭМ!$D$10+'СЕТ СН'!$G$6-'СЕТ СН'!$G$22</f>
        <v>1673.3990957699998</v>
      </c>
      <c r="I70" s="36">
        <f>SUMIFS(СВЦЭМ!$C$39:$C$782,СВЦЭМ!$A$39:$A$782,$A70,СВЦЭМ!$B$39:$B$782,I$47)+'СЕТ СН'!$G$12+СВЦЭМ!$D$10+'СЕТ СН'!$G$6-'СЕТ СН'!$G$22</f>
        <v>1612.9589583000002</v>
      </c>
      <c r="J70" s="36">
        <f>SUMIFS(СВЦЭМ!$C$39:$C$782,СВЦЭМ!$A$39:$A$782,$A70,СВЦЭМ!$B$39:$B$782,J$47)+'СЕТ СН'!$G$12+СВЦЭМ!$D$10+'СЕТ СН'!$G$6-'СЕТ СН'!$G$22</f>
        <v>1566.5273537799999</v>
      </c>
      <c r="K70" s="36">
        <f>SUMIFS(СВЦЭМ!$C$39:$C$782,СВЦЭМ!$A$39:$A$782,$A70,СВЦЭМ!$B$39:$B$782,K$47)+'СЕТ СН'!$G$12+СВЦЭМ!$D$10+'СЕТ СН'!$G$6-'СЕТ СН'!$G$22</f>
        <v>1542.4779566699999</v>
      </c>
      <c r="L70" s="36">
        <f>SUMIFS(СВЦЭМ!$C$39:$C$782,СВЦЭМ!$A$39:$A$782,$A70,СВЦЭМ!$B$39:$B$782,L$47)+'СЕТ СН'!$G$12+СВЦЭМ!$D$10+'СЕТ СН'!$G$6-'СЕТ СН'!$G$22</f>
        <v>1581.66840179</v>
      </c>
      <c r="M70" s="36">
        <f>SUMIFS(СВЦЭМ!$C$39:$C$782,СВЦЭМ!$A$39:$A$782,$A70,СВЦЭМ!$B$39:$B$782,M$47)+'СЕТ СН'!$G$12+СВЦЭМ!$D$10+'СЕТ СН'!$G$6-'СЕТ СН'!$G$22</f>
        <v>1594.4419771</v>
      </c>
      <c r="N70" s="36">
        <f>SUMIFS(СВЦЭМ!$C$39:$C$782,СВЦЭМ!$A$39:$A$782,$A70,СВЦЭМ!$B$39:$B$782,N$47)+'СЕТ СН'!$G$12+СВЦЭМ!$D$10+'СЕТ СН'!$G$6-'СЕТ СН'!$G$22</f>
        <v>1635.6650140000002</v>
      </c>
      <c r="O70" s="36">
        <f>SUMIFS(СВЦЭМ!$C$39:$C$782,СВЦЭМ!$A$39:$A$782,$A70,СВЦЭМ!$B$39:$B$782,O$47)+'СЕТ СН'!$G$12+СВЦЭМ!$D$10+'СЕТ СН'!$G$6-'СЕТ СН'!$G$22</f>
        <v>1668.1290194200001</v>
      </c>
      <c r="P70" s="36">
        <f>SUMIFS(СВЦЭМ!$C$39:$C$782,СВЦЭМ!$A$39:$A$782,$A70,СВЦЭМ!$B$39:$B$782,P$47)+'СЕТ СН'!$G$12+СВЦЭМ!$D$10+'СЕТ СН'!$G$6-'СЕТ СН'!$G$22</f>
        <v>1692.71384102</v>
      </c>
      <c r="Q70" s="36">
        <f>SUMIFS(СВЦЭМ!$C$39:$C$782,СВЦЭМ!$A$39:$A$782,$A70,СВЦЭМ!$B$39:$B$782,Q$47)+'СЕТ СН'!$G$12+СВЦЭМ!$D$10+'СЕТ СН'!$G$6-'СЕТ СН'!$G$22</f>
        <v>1710.4268386799999</v>
      </c>
      <c r="R70" s="36">
        <f>SUMIFS(СВЦЭМ!$C$39:$C$782,СВЦЭМ!$A$39:$A$782,$A70,СВЦЭМ!$B$39:$B$782,R$47)+'СЕТ СН'!$G$12+СВЦЭМ!$D$10+'СЕТ СН'!$G$6-'СЕТ СН'!$G$22</f>
        <v>1700.8795073299998</v>
      </c>
      <c r="S70" s="36">
        <f>SUMIFS(СВЦЭМ!$C$39:$C$782,СВЦЭМ!$A$39:$A$782,$A70,СВЦЭМ!$B$39:$B$782,S$47)+'СЕТ СН'!$G$12+СВЦЭМ!$D$10+'СЕТ СН'!$G$6-'СЕТ СН'!$G$22</f>
        <v>1664.6070559300001</v>
      </c>
      <c r="T70" s="36">
        <f>SUMIFS(СВЦЭМ!$C$39:$C$782,СВЦЭМ!$A$39:$A$782,$A70,СВЦЭМ!$B$39:$B$782,T$47)+'СЕТ СН'!$G$12+СВЦЭМ!$D$10+'СЕТ СН'!$G$6-'СЕТ СН'!$G$22</f>
        <v>1587.71610227</v>
      </c>
      <c r="U70" s="36">
        <f>SUMIFS(СВЦЭМ!$C$39:$C$782,СВЦЭМ!$A$39:$A$782,$A70,СВЦЭМ!$B$39:$B$782,U$47)+'СЕТ СН'!$G$12+СВЦЭМ!$D$10+'СЕТ СН'!$G$6-'СЕТ СН'!$G$22</f>
        <v>1541.7266423000001</v>
      </c>
      <c r="V70" s="36">
        <f>SUMIFS(СВЦЭМ!$C$39:$C$782,СВЦЭМ!$A$39:$A$782,$A70,СВЦЭМ!$B$39:$B$782,V$47)+'СЕТ СН'!$G$12+СВЦЭМ!$D$10+'СЕТ СН'!$G$6-'СЕТ СН'!$G$22</f>
        <v>1555.6320465200001</v>
      </c>
      <c r="W70" s="36">
        <f>SUMIFS(СВЦЭМ!$C$39:$C$782,СВЦЭМ!$A$39:$A$782,$A70,СВЦЭМ!$B$39:$B$782,W$47)+'СЕТ СН'!$G$12+СВЦЭМ!$D$10+'СЕТ СН'!$G$6-'СЕТ СН'!$G$22</f>
        <v>1538.09748016</v>
      </c>
      <c r="X70" s="36">
        <f>SUMIFS(СВЦЭМ!$C$39:$C$782,СВЦЭМ!$A$39:$A$782,$A70,СВЦЭМ!$B$39:$B$782,X$47)+'СЕТ СН'!$G$12+СВЦЭМ!$D$10+'СЕТ СН'!$G$6-'СЕТ СН'!$G$22</f>
        <v>1554.19563217</v>
      </c>
      <c r="Y70" s="36">
        <f>SUMIFS(СВЦЭМ!$C$39:$C$782,СВЦЭМ!$A$39:$A$782,$A70,СВЦЭМ!$B$39:$B$782,Y$47)+'СЕТ СН'!$G$12+СВЦЭМ!$D$10+'СЕТ СН'!$G$6-'СЕТ СН'!$G$22</f>
        <v>1569.8829997299999</v>
      </c>
    </row>
    <row r="71" spans="1:27" ht="15.75" x14ac:dyDescent="0.2">
      <c r="A71" s="35">
        <f t="shared" si="1"/>
        <v>44279</v>
      </c>
      <c r="B71" s="36">
        <f>SUMIFS(СВЦЭМ!$C$39:$C$782,СВЦЭМ!$A$39:$A$782,$A71,СВЦЭМ!$B$39:$B$782,B$47)+'СЕТ СН'!$G$12+СВЦЭМ!$D$10+'СЕТ СН'!$G$6-'СЕТ СН'!$G$22</f>
        <v>1613.1420025</v>
      </c>
      <c r="C71" s="36">
        <f>SUMIFS(СВЦЭМ!$C$39:$C$782,СВЦЭМ!$A$39:$A$782,$A71,СВЦЭМ!$B$39:$B$782,C$47)+'СЕТ СН'!$G$12+СВЦЭМ!$D$10+'СЕТ СН'!$G$6-'СЕТ СН'!$G$22</f>
        <v>1662.9283363700001</v>
      </c>
      <c r="D71" s="36">
        <f>SUMIFS(СВЦЭМ!$C$39:$C$782,СВЦЭМ!$A$39:$A$782,$A71,СВЦЭМ!$B$39:$B$782,D$47)+'СЕТ СН'!$G$12+СВЦЭМ!$D$10+'СЕТ СН'!$G$6-'СЕТ СН'!$G$22</f>
        <v>1712.3332781099998</v>
      </c>
      <c r="E71" s="36">
        <f>SUMIFS(СВЦЭМ!$C$39:$C$782,СВЦЭМ!$A$39:$A$782,$A71,СВЦЭМ!$B$39:$B$782,E$47)+'СЕТ СН'!$G$12+СВЦЭМ!$D$10+'СЕТ СН'!$G$6-'СЕТ СН'!$G$22</f>
        <v>1727.8622888699997</v>
      </c>
      <c r="F71" s="36">
        <f>SUMIFS(СВЦЭМ!$C$39:$C$782,СВЦЭМ!$A$39:$A$782,$A71,СВЦЭМ!$B$39:$B$782,F$47)+'СЕТ СН'!$G$12+СВЦЭМ!$D$10+'СЕТ СН'!$G$6-'СЕТ СН'!$G$22</f>
        <v>1723.7263519099997</v>
      </c>
      <c r="G71" s="36">
        <f>SUMIFS(СВЦЭМ!$C$39:$C$782,СВЦЭМ!$A$39:$A$782,$A71,СВЦЭМ!$B$39:$B$782,G$47)+'СЕТ СН'!$G$12+СВЦЭМ!$D$10+'СЕТ СН'!$G$6-'СЕТ СН'!$G$22</f>
        <v>1700.55273416</v>
      </c>
      <c r="H71" s="36">
        <f>SUMIFS(СВЦЭМ!$C$39:$C$782,СВЦЭМ!$A$39:$A$782,$A71,СВЦЭМ!$B$39:$B$782,H$47)+'СЕТ СН'!$G$12+СВЦЭМ!$D$10+'СЕТ СН'!$G$6-'СЕТ СН'!$G$22</f>
        <v>1676.01764787</v>
      </c>
      <c r="I71" s="36">
        <f>SUMIFS(СВЦЭМ!$C$39:$C$782,СВЦЭМ!$A$39:$A$782,$A71,СВЦЭМ!$B$39:$B$782,I$47)+'СЕТ СН'!$G$12+СВЦЭМ!$D$10+'СЕТ СН'!$G$6-'СЕТ СН'!$G$22</f>
        <v>1626.31490085</v>
      </c>
      <c r="J71" s="36">
        <f>SUMIFS(СВЦЭМ!$C$39:$C$782,СВЦЭМ!$A$39:$A$782,$A71,СВЦЭМ!$B$39:$B$782,J$47)+'СЕТ СН'!$G$12+СВЦЭМ!$D$10+'СЕТ СН'!$G$6-'СЕТ СН'!$G$22</f>
        <v>1576.1277712999999</v>
      </c>
      <c r="K71" s="36">
        <f>SUMIFS(СВЦЭМ!$C$39:$C$782,СВЦЭМ!$A$39:$A$782,$A71,СВЦЭМ!$B$39:$B$782,K$47)+'СЕТ СН'!$G$12+СВЦЭМ!$D$10+'СЕТ СН'!$G$6-'СЕТ СН'!$G$22</f>
        <v>1542.2812916299999</v>
      </c>
      <c r="L71" s="36">
        <f>SUMIFS(СВЦЭМ!$C$39:$C$782,СВЦЭМ!$A$39:$A$782,$A71,СВЦЭМ!$B$39:$B$782,L$47)+'СЕТ СН'!$G$12+СВЦЭМ!$D$10+'СЕТ СН'!$G$6-'СЕТ СН'!$G$22</f>
        <v>1574.43325843</v>
      </c>
      <c r="M71" s="36">
        <f>SUMIFS(СВЦЭМ!$C$39:$C$782,СВЦЭМ!$A$39:$A$782,$A71,СВЦЭМ!$B$39:$B$782,M$47)+'СЕТ СН'!$G$12+СВЦЭМ!$D$10+'СЕТ СН'!$G$6-'СЕТ СН'!$G$22</f>
        <v>1563.3385291099999</v>
      </c>
      <c r="N71" s="36">
        <f>SUMIFS(СВЦЭМ!$C$39:$C$782,СВЦЭМ!$A$39:$A$782,$A71,СВЦЭМ!$B$39:$B$782,N$47)+'СЕТ СН'!$G$12+СВЦЭМ!$D$10+'СЕТ СН'!$G$6-'СЕТ СН'!$G$22</f>
        <v>1584.29315288</v>
      </c>
      <c r="O71" s="36">
        <f>SUMIFS(СВЦЭМ!$C$39:$C$782,СВЦЭМ!$A$39:$A$782,$A71,СВЦЭМ!$B$39:$B$782,O$47)+'СЕТ СН'!$G$12+СВЦЭМ!$D$10+'СЕТ СН'!$G$6-'СЕТ СН'!$G$22</f>
        <v>1624.7680630099999</v>
      </c>
      <c r="P71" s="36">
        <f>SUMIFS(СВЦЭМ!$C$39:$C$782,СВЦЭМ!$A$39:$A$782,$A71,СВЦЭМ!$B$39:$B$782,P$47)+'СЕТ СН'!$G$12+СВЦЭМ!$D$10+'СЕТ СН'!$G$6-'СЕТ СН'!$G$22</f>
        <v>1663.7859372899998</v>
      </c>
      <c r="Q71" s="36">
        <f>SUMIFS(СВЦЭМ!$C$39:$C$782,СВЦЭМ!$A$39:$A$782,$A71,СВЦЭМ!$B$39:$B$782,Q$47)+'СЕТ СН'!$G$12+СВЦЭМ!$D$10+'СЕТ СН'!$G$6-'СЕТ СН'!$G$22</f>
        <v>1686.0427333299999</v>
      </c>
      <c r="R71" s="36">
        <f>SUMIFS(СВЦЭМ!$C$39:$C$782,СВЦЭМ!$A$39:$A$782,$A71,СВЦЭМ!$B$39:$B$782,R$47)+'СЕТ СН'!$G$12+СВЦЭМ!$D$10+'СЕТ СН'!$G$6-'СЕТ СН'!$G$22</f>
        <v>1675.1651768399997</v>
      </c>
      <c r="S71" s="36">
        <f>SUMIFS(СВЦЭМ!$C$39:$C$782,СВЦЭМ!$A$39:$A$782,$A71,СВЦЭМ!$B$39:$B$782,S$47)+'СЕТ СН'!$G$12+СВЦЭМ!$D$10+'СЕТ СН'!$G$6-'СЕТ СН'!$G$22</f>
        <v>1630.7357986699999</v>
      </c>
      <c r="T71" s="36">
        <f>SUMIFS(СВЦЭМ!$C$39:$C$782,СВЦЭМ!$A$39:$A$782,$A71,СВЦЭМ!$B$39:$B$782,T$47)+'СЕТ СН'!$G$12+СВЦЭМ!$D$10+'СЕТ СН'!$G$6-'СЕТ СН'!$G$22</f>
        <v>1551.71200576</v>
      </c>
      <c r="U71" s="36">
        <f>SUMIFS(СВЦЭМ!$C$39:$C$782,СВЦЭМ!$A$39:$A$782,$A71,СВЦЭМ!$B$39:$B$782,U$47)+'СЕТ СН'!$G$12+СВЦЭМ!$D$10+'СЕТ СН'!$G$6-'СЕТ СН'!$G$22</f>
        <v>1511.08148031</v>
      </c>
      <c r="V71" s="36">
        <f>SUMIFS(СВЦЭМ!$C$39:$C$782,СВЦЭМ!$A$39:$A$782,$A71,СВЦЭМ!$B$39:$B$782,V$47)+'СЕТ СН'!$G$12+СВЦЭМ!$D$10+'СЕТ СН'!$G$6-'СЕТ СН'!$G$22</f>
        <v>1520.9780590300002</v>
      </c>
      <c r="W71" s="36">
        <f>SUMIFS(СВЦЭМ!$C$39:$C$782,СВЦЭМ!$A$39:$A$782,$A71,СВЦЭМ!$B$39:$B$782,W$47)+'СЕТ СН'!$G$12+СВЦЭМ!$D$10+'СЕТ СН'!$G$6-'СЕТ СН'!$G$22</f>
        <v>1510.1742703499999</v>
      </c>
      <c r="X71" s="36">
        <f>SUMIFS(СВЦЭМ!$C$39:$C$782,СВЦЭМ!$A$39:$A$782,$A71,СВЦЭМ!$B$39:$B$782,X$47)+'СЕТ СН'!$G$12+СВЦЭМ!$D$10+'СЕТ СН'!$G$6-'СЕТ СН'!$G$22</f>
        <v>1518.06899322</v>
      </c>
      <c r="Y71" s="36">
        <f>SUMIFS(СВЦЭМ!$C$39:$C$782,СВЦЭМ!$A$39:$A$782,$A71,СВЦЭМ!$B$39:$B$782,Y$47)+'СЕТ СН'!$G$12+СВЦЭМ!$D$10+'СЕТ СН'!$G$6-'СЕТ СН'!$G$22</f>
        <v>1526.94125818</v>
      </c>
    </row>
    <row r="72" spans="1:27" ht="15.75" x14ac:dyDescent="0.2">
      <c r="A72" s="35">
        <f t="shared" si="1"/>
        <v>44280</v>
      </c>
      <c r="B72" s="36">
        <f>SUMIFS(СВЦЭМ!$C$39:$C$782,СВЦЭМ!$A$39:$A$782,$A72,СВЦЭМ!$B$39:$B$782,B$47)+'СЕТ СН'!$G$12+СВЦЭМ!$D$10+'СЕТ СН'!$G$6-'СЕТ СН'!$G$22</f>
        <v>1587.9535892899999</v>
      </c>
      <c r="C72" s="36">
        <f>SUMIFS(СВЦЭМ!$C$39:$C$782,СВЦЭМ!$A$39:$A$782,$A72,СВЦЭМ!$B$39:$B$782,C$47)+'СЕТ СН'!$G$12+СВЦЭМ!$D$10+'СЕТ СН'!$G$6-'СЕТ СН'!$G$22</f>
        <v>1632.34991485</v>
      </c>
      <c r="D72" s="36">
        <f>SUMIFS(СВЦЭМ!$C$39:$C$782,СВЦЭМ!$A$39:$A$782,$A72,СВЦЭМ!$B$39:$B$782,D$47)+'СЕТ СН'!$G$12+СВЦЭМ!$D$10+'СЕТ СН'!$G$6-'СЕТ СН'!$G$22</f>
        <v>1688.5714330199999</v>
      </c>
      <c r="E72" s="36">
        <f>SUMIFS(СВЦЭМ!$C$39:$C$782,СВЦЭМ!$A$39:$A$782,$A72,СВЦЭМ!$B$39:$B$782,E$47)+'СЕТ СН'!$G$12+СВЦЭМ!$D$10+'СЕТ СН'!$G$6-'СЕТ СН'!$G$22</f>
        <v>1707.2491088900001</v>
      </c>
      <c r="F72" s="36">
        <f>SUMIFS(СВЦЭМ!$C$39:$C$782,СВЦЭМ!$A$39:$A$782,$A72,СВЦЭМ!$B$39:$B$782,F$47)+'СЕТ СН'!$G$12+СВЦЭМ!$D$10+'СЕТ СН'!$G$6-'СЕТ СН'!$G$22</f>
        <v>1708.6803323300001</v>
      </c>
      <c r="G72" s="36">
        <f>SUMIFS(СВЦЭМ!$C$39:$C$782,СВЦЭМ!$A$39:$A$782,$A72,СВЦЭМ!$B$39:$B$782,G$47)+'СЕТ СН'!$G$12+СВЦЭМ!$D$10+'СЕТ СН'!$G$6-'СЕТ СН'!$G$22</f>
        <v>1688.7259130299999</v>
      </c>
      <c r="H72" s="36">
        <f>SUMIFS(СВЦЭМ!$C$39:$C$782,СВЦЭМ!$A$39:$A$782,$A72,СВЦЭМ!$B$39:$B$782,H$47)+'СЕТ СН'!$G$12+СВЦЭМ!$D$10+'СЕТ СН'!$G$6-'СЕТ СН'!$G$22</f>
        <v>1648.5954057899999</v>
      </c>
      <c r="I72" s="36">
        <f>SUMIFS(СВЦЭМ!$C$39:$C$782,СВЦЭМ!$A$39:$A$782,$A72,СВЦЭМ!$B$39:$B$782,I$47)+'СЕТ СН'!$G$12+СВЦЭМ!$D$10+'СЕТ СН'!$G$6-'СЕТ СН'!$G$22</f>
        <v>1586.72297916</v>
      </c>
      <c r="J72" s="36">
        <f>SUMIFS(СВЦЭМ!$C$39:$C$782,СВЦЭМ!$A$39:$A$782,$A72,СВЦЭМ!$B$39:$B$782,J$47)+'СЕТ СН'!$G$12+СВЦЭМ!$D$10+'СЕТ СН'!$G$6-'СЕТ СН'!$G$22</f>
        <v>1544.7195382700002</v>
      </c>
      <c r="K72" s="36">
        <f>SUMIFS(СВЦЭМ!$C$39:$C$782,СВЦЭМ!$A$39:$A$782,$A72,СВЦЭМ!$B$39:$B$782,K$47)+'СЕТ СН'!$G$12+СВЦЭМ!$D$10+'СЕТ СН'!$G$6-'СЕТ СН'!$G$22</f>
        <v>1536.74400758</v>
      </c>
      <c r="L72" s="36">
        <f>SUMIFS(СВЦЭМ!$C$39:$C$782,СВЦЭМ!$A$39:$A$782,$A72,СВЦЭМ!$B$39:$B$782,L$47)+'СЕТ СН'!$G$12+СВЦЭМ!$D$10+'СЕТ СН'!$G$6-'СЕТ СН'!$G$22</f>
        <v>1556.73512278</v>
      </c>
      <c r="M72" s="36">
        <f>SUMIFS(СВЦЭМ!$C$39:$C$782,СВЦЭМ!$A$39:$A$782,$A72,СВЦЭМ!$B$39:$B$782,M$47)+'СЕТ СН'!$G$12+СВЦЭМ!$D$10+'СЕТ СН'!$G$6-'СЕТ СН'!$G$22</f>
        <v>1556.0410507300001</v>
      </c>
      <c r="N72" s="36">
        <f>SUMIFS(СВЦЭМ!$C$39:$C$782,СВЦЭМ!$A$39:$A$782,$A72,СВЦЭМ!$B$39:$B$782,N$47)+'СЕТ СН'!$G$12+СВЦЭМ!$D$10+'СЕТ СН'!$G$6-'СЕТ СН'!$G$22</f>
        <v>1576.33009049</v>
      </c>
      <c r="O72" s="36">
        <f>SUMIFS(СВЦЭМ!$C$39:$C$782,СВЦЭМ!$A$39:$A$782,$A72,СВЦЭМ!$B$39:$B$782,O$47)+'СЕТ СН'!$G$12+СВЦЭМ!$D$10+'СЕТ СН'!$G$6-'СЕТ СН'!$G$22</f>
        <v>1610.97626799</v>
      </c>
      <c r="P72" s="36">
        <f>SUMIFS(СВЦЭМ!$C$39:$C$782,СВЦЭМ!$A$39:$A$782,$A72,СВЦЭМ!$B$39:$B$782,P$47)+'СЕТ СН'!$G$12+СВЦЭМ!$D$10+'СЕТ СН'!$G$6-'СЕТ СН'!$G$22</f>
        <v>1658.0791556300001</v>
      </c>
      <c r="Q72" s="36">
        <f>SUMIFS(СВЦЭМ!$C$39:$C$782,СВЦЭМ!$A$39:$A$782,$A72,СВЦЭМ!$B$39:$B$782,Q$47)+'СЕТ СН'!$G$12+СВЦЭМ!$D$10+'СЕТ СН'!$G$6-'СЕТ СН'!$G$22</f>
        <v>1685.7454138899998</v>
      </c>
      <c r="R72" s="36">
        <f>SUMIFS(СВЦЭМ!$C$39:$C$782,СВЦЭМ!$A$39:$A$782,$A72,СВЦЭМ!$B$39:$B$782,R$47)+'СЕТ СН'!$G$12+СВЦЭМ!$D$10+'СЕТ СН'!$G$6-'СЕТ СН'!$G$22</f>
        <v>1676.7729980300001</v>
      </c>
      <c r="S72" s="36">
        <f>SUMIFS(СВЦЭМ!$C$39:$C$782,СВЦЭМ!$A$39:$A$782,$A72,СВЦЭМ!$B$39:$B$782,S$47)+'СЕТ СН'!$G$12+СВЦЭМ!$D$10+'СЕТ СН'!$G$6-'СЕТ СН'!$G$22</f>
        <v>1634.5155676700001</v>
      </c>
      <c r="T72" s="36">
        <f>SUMIFS(СВЦЭМ!$C$39:$C$782,СВЦЭМ!$A$39:$A$782,$A72,СВЦЭМ!$B$39:$B$782,T$47)+'СЕТ СН'!$G$12+СВЦЭМ!$D$10+'СЕТ СН'!$G$6-'СЕТ СН'!$G$22</f>
        <v>1557.5548788999999</v>
      </c>
      <c r="U72" s="36">
        <f>SUMIFS(СВЦЭМ!$C$39:$C$782,СВЦЭМ!$A$39:$A$782,$A72,СВЦЭМ!$B$39:$B$782,U$47)+'СЕТ СН'!$G$12+СВЦЭМ!$D$10+'СЕТ СН'!$G$6-'СЕТ СН'!$G$22</f>
        <v>1515.3299175699999</v>
      </c>
      <c r="V72" s="36">
        <f>SUMIFS(СВЦЭМ!$C$39:$C$782,СВЦЭМ!$A$39:$A$782,$A72,СВЦЭМ!$B$39:$B$782,V$47)+'СЕТ СН'!$G$12+СВЦЭМ!$D$10+'СЕТ СН'!$G$6-'СЕТ СН'!$G$22</f>
        <v>1517.2367993299999</v>
      </c>
      <c r="W72" s="36">
        <f>SUMIFS(СВЦЭМ!$C$39:$C$782,СВЦЭМ!$A$39:$A$782,$A72,СВЦЭМ!$B$39:$B$782,W$47)+'СЕТ СН'!$G$12+СВЦЭМ!$D$10+'СЕТ СН'!$G$6-'СЕТ СН'!$G$22</f>
        <v>1506.2037820300002</v>
      </c>
      <c r="X72" s="36">
        <f>SUMIFS(СВЦЭМ!$C$39:$C$782,СВЦЭМ!$A$39:$A$782,$A72,СВЦЭМ!$B$39:$B$782,X$47)+'СЕТ СН'!$G$12+СВЦЭМ!$D$10+'СЕТ СН'!$G$6-'СЕТ СН'!$G$22</f>
        <v>1529.6236902800001</v>
      </c>
      <c r="Y72" s="36">
        <f>SUMIFS(СВЦЭМ!$C$39:$C$782,СВЦЭМ!$A$39:$A$782,$A72,СВЦЭМ!$B$39:$B$782,Y$47)+'СЕТ СН'!$G$12+СВЦЭМ!$D$10+'СЕТ СН'!$G$6-'СЕТ СН'!$G$22</f>
        <v>1558.31676272</v>
      </c>
    </row>
    <row r="73" spans="1:27" ht="15.75" x14ac:dyDescent="0.2">
      <c r="A73" s="35">
        <f t="shared" si="1"/>
        <v>44281</v>
      </c>
      <c r="B73" s="36">
        <f>SUMIFS(СВЦЭМ!$C$39:$C$782,СВЦЭМ!$A$39:$A$782,$A73,СВЦЭМ!$B$39:$B$782,B$47)+'СЕТ СН'!$G$12+СВЦЭМ!$D$10+'СЕТ СН'!$G$6-'СЕТ СН'!$G$22</f>
        <v>1638.1597940000001</v>
      </c>
      <c r="C73" s="36">
        <f>SUMIFS(СВЦЭМ!$C$39:$C$782,СВЦЭМ!$A$39:$A$782,$A73,СВЦЭМ!$B$39:$B$782,C$47)+'СЕТ СН'!$G$12+СВЦЭМ!$D$10+'СЕТ СН'!$G$6-'СЕТ СН'!$G$22</f>
        <v>1699.61488435</v>
      </c>
      <c r="D73" s="36">
        <f>SUMIFS(СВЦЭМ!$C$39:$C$782,СВЦЭМ!$A$39:$A$782,$A73,СВЦЭМ!$B$39:$B$782,D$47)+'СЕТ СН'!$G$12+СВЦЭМ!$D$10+'СЕТ СН'!$G$6-'СЕТ СН'!$G$22</f>
        <v>1762.1545872299998</v>
      </c>
      <c r="E73" s="36">
        <f>SUMIFS(СВЦЭМ!$C$39:$C$782,СВЦЭМ!$A$39:$A$782,$A73,СВЦЭМ!$B$39:$B$782,E$47)+'СЕТ СН'!$G$12+СВЦЭМ!$D$10+'СЕТ СН'!$G$6-'СЕТ СН'!$G$22</f>
        <v>1780.98663708</v>
      </c>
      <c r="F73" s="36">
        <f>SUMIFS(СВЦЭМ!$C$39:$C$782,СВЦЭМ!$A$39:$A$782,$A73,СВЦЭМ!$B$39:$B$782,F$47)+'СЕТ СН'!$G$12+СВЦЭМ!$D$10+'СЕТ СН'!$G$6-'СЕТ СН'!$G$22</f>
        <v>1777.9695051599997</v>
      </c>
      <c r="G73" s="36">
        <f>SUMIFS(СВЦЭМ!$C$39:$C$782,СВЦЭМ!$A$39:$A$782,$A73,СВЦЭМ!$B$39:$B$782,G$47)+'СЕТ СН'!$G$12+СВЦЭМ!$D$10+'СЕТ СН'!$G$6-'СЕТ СН'!$G$22</f>
        <v>1763.8205160100001</v>
      </c>
      <c r="H73" s="36">
        <f>SUMIFS(СВЦЭМ!$C$39:$C$782,СВЦЭМ!$A$39:$A$782,$A73,СВЦЭМ!$B$39:$B$782,H$47)+'СЕТ СН'!$G$12+СВЦЭМ!$D$10+'СЕТ СН'!$G$6-'СЕТ СН'!$G$22</f>
        <v>1741.7947776599999</v>
      </c>
      <c r="I73" s="36">
        <f>SUMIFS(СВЦЭМ!$C$39:$C$782,СВЦЭМ!$A$39:$A$782,$A73,СВЦЭМ!$B$39:$B$782,I$47)+'СЕТ СН'!$G$12+СВЦЭМ!$D$10+'СЕТ СН'!$G$6-'СЕТ СН'!$G$22</f>
        <v>2601.2846894899999</v>
      </c>
      <c r="J73" s="36">
        <f>SUMIFS(СВЦЭМ!$C$39:$C$782,СВЦЭМ!$A$39:$A$782,$A73,СВЦЭМ!$B$39:$B$782,J$47)+'СЕТ СН'!$G$12+СВЦЭМ!$D$10+'СЕТ СН'!$G$6-'СЕТ СН'!$G$22</f>
        <v>1597.2938746700002</v>
      </c>
      <c r="K73" s="36">
        <f>SUMIFS(СВЦЭМ!$C$39:$C$782,СВЦЭМ!$A$39:$A$782,$A73,СВЦЭМ!$B$39:$B$782,K$47)+'СЕТ СН'!$G$12+СВЦЭМ!$D$10+'СЕТ СН'!$G$6-'СЕТ СН'!$G$22</f>
        <v>1579.1022515700001</v>
      </c>
      <c r="L73" s="36">
        <f>SUMIFS(СВЦЭМ!$C$39:$C$782,СВЦЭМ!$A$39:$A$782,$A73,СВЦЭМ!$B$39:$B$782,L$47)+'СЕТ СН'!$G$12+СВЦЭМ!$D$10+'СЕТ СН'!$G$6-'СЕТ СН'!$G$22</f>
        <v>1571.24320775</v>
      </c>
      <c r="M73" s="36">
        <f>SUMIFS(СВЦЭМ!$C$39:$C$782,СВЦЭМ!$A$39:$A$782,$A73,СВЦЭМ!$B$39:$B$782,M$47)+'СЕТ СН'!$G$12+СВЦЭМ!$D$10+'СЕТ СН'!$G$6-'СЕТ СН'!$G$22</f>
        <v>1570.69928235</v>
      </c>
      <c r="N73" s="36">
        <f>SUMIFS(СВЦЭМ!$C$39:$C$782,СВЦЭМ!$A$39:$A$782,$A73,СВЦЭМ!$B$39:$B$782,N$47)+'СЕТ СН'!$G$12+СВЦЭМ!$D$10+'СЕТ СН'!$G$6-'СЕТ СН'!$G$22</f>
        <v>5973.42991205</v>
      </c>
      <c r="O73" s="36">
        <f>SUMIFS(СВЦЭМ!$C$39:$C$782,СВЦЭМ!$A$39:$A$782,$A73,СВЦЭМ!$B$39:$B$782,O$47)+'СЕТ СН'!$G$12+СВЦЭМ!$D$10+'СЕТ СН'!$G$6-'СЕТ СН'!$G$22</f>
        <v>2264.2636851799998</v>
      </c>
      <c r="P73" s="36">
        <f>SUMIFS(СВЦЭМ!$C$39:$C$782,СВЦЭМ!$A$39:$A$782,$A73,СВЦЭМ!$B$39:$B$782,P$47)+'СЕТ СН'!$G$12+СВЦЭМ!$D$10+'СЕТ СН'!$G$6-'СЕТ СН'!$G$22</f>
        <v>1807.5385888000001</v>
      </c>
      <c r="Q73" s="36">
        <f>SUMIFS(СВЦЭМ!$C$39:$C$782,СВЦЭМ!$A$39:$A$782,$A73,СВЦЭМ!$B$39:$B$782,Q$47)+'СЕТ СН'!$G$12+СВЦЭМ!$D$10+'СЕТ СН'!$G$6-'СЕТ СН'!$G$22</f>
        <v>1694.3422291900001</v>
      </c>
      <c r="R73" s="36">
        <f>SUMIFS(СВЦЭМ!$C$39:$C$782,СВЦЭМ!$A$39:$A$782,$A73,СВЦЭМ!$B$39:$B$782,R$47)+'СЕТ СН'!$G$12+СВЦЭМ!$D$10+'СЕТ СН'!$G$6-'СЕТ СН'!$G$22</f>
        <v>1648.07773567</v>
      </c>
      <c r="S73" s="36">
        <f>SUMIFS(СВЦЭМ!$C$39:$C$782,СВЦЭМ!$A$39:$A$782,$A73,СВЦЭМ!$B$39:$B$782,S$47)+'СЕТ СН'!$G$12+СВЦЭМ!$D$10+'СЕТ СН'!$G$6-'СЕТ СН'!$G$22</f>
        <v>1614.1009945400001</v>
      </c>
      <c r="T73" s="36">
        <f>SUMIFS(СВЦЭМ!$C$39:$C$782,СВЦЭМ!$A$39:$A$782,$A73,СВЦЭМ!$B$39:$B$782,T$47)+'СЕТ СН'!$G$12+СВЦЭМ!$D$10+'СЕТ СН'!$G$6-'СЕТ СН'!$G$22</f>
        <v>1550.68138924</v>
      </c>
      <c r="U73" s="36">
        <f>SUMIFS(СВЦЭМ!$C$39:$C$782,СВЦЭМ!$A$39:$A$782,$A73,СВЦЭМ!$B$39:$B$782,U$47)+'СЕТ СН'!$G$12+СВЦЭМ!$D$10+'СЕТ СН'!$G$6-'СЕТ СН'!$G$22</f>
        <v>1516.17454206</v>
      </c>
      <c r="V73" s="36">
        <f>SUMIFS(СВЦЭМ!$C$39:$C$782,СВЦЭМ!$A$39:$A$782,$A73,СВЦЭМ!$B$39:$B$782,V$47)+'СЕТ СН'!$G$12+СВЦЭМ!$D$10+'СЕТ СН'!$G$6-'СЕТ СН'!$G$22</f>
        <v>1510.8895841900001</v>
      </c>
      <c r="W73" s="36">
        <f>SUMIFS(СВЦЭМ!$C$39:$C$782,СВЦЭМ!$A$39:$A$782,$A73,СВЦЭМ!$B$39:$B$782,W$47)+'СЕТ СН'!$G$12+СВЦЭМ!$D$10+'СЕТ СН'!$G$6-'СЕТ СН'!$G$22</f>
        <v>1501.45418653</v>
      </c>
      <c r="X73" s="36">
        <f>SUMIFS(СВЦЭМ!$C$39:$C$782,СВЦЭМ!$A$39:$A$782,$A73,СВЦЭМ!$B$39:$B$782,X$47)+'СЕТ СН'!$G$12+СВЦЭМ!$D$10+'СЕТ СН'!$G$6-'СЕТ СН'!$G$22</f>
        <v>1524.49173907</v>
      </c>
      <c r="Y73" s="36">
        <f>SUMIFS(СВЦЭМ!$C$39:$C$782,СВЦЭМ!$A$39:$A$782,$A73,СВЦЭМ!$B$39:$B$782,Y$47)+'СЕТ СН'!$G$12+СВЦЭМ!$D$10+'СЕТ СН'!$G$6-'СЕТ СН'!$G$22</f>
        <v>1552.2141490200001</v>
      </c>
    </row>
    <row r="74" spans="1:27" ht="15.75" x14ac:dyDescent="0.2">
      <c r="A74" s="35">
        <f t="shared" si="1"/>
        <v>44282</v>
      </c>
      <c r="B74" s="36">
        <f>SUMIFS(СВЦЭМ!$C$39:$C$782,СВЦЭМ!$A$39:$A$782,$A74,СВЦЭМ!$B$39:$B$782,B$47)+'СЕТ СН'!$G$12+СВЦЭМ!$D$10+'СЕТ СН'!$G$6-'СЕТ СН'!$G$22</f>
        <v>1517.5071738199999</v>
      </c>
      <c r="C74" s="36">
        <f>SUMIFS(СВЦЭМ!$C$39:$C$782,СВЦЭМ!$A$39:$A$782,$A74,СВЦЭМ!$B$39:$B$782,C$47)+'СЕТ СН'!$G$12+СВЦЭМ!$D$10+'СЕТ СН'!$G$6-'СЕТ СН'!$G$22</f>
        <v>1583.17775048</v>
      </c>
      <c r="D74" s="36">
        <f>SUMIFS(СВЦЭМ!$C$39:$C$782,СВЦЭМ!$A$39:$A$782,$A74,СВЦЭМ!$B$39:$B$782,D$47)+'СЕТ СН'!$G$12+СВЦЭМ!$D$10+'СЕТ СН'!$G$6-'СЕТ СН'!$G$22</f>
        <v>1640.5291691100001</v>
      </c>
      <c r="E74" s="36">
        <f>SUMIFS(СВЦЭМ!$C$39:$C$782,СВЦЭМ!$A$39:$A$782,$A74,СВЦЭМ!$B$39:$B$782,E$47)+'СЕТ СН'!$G$12+СВЦЭМ!$D$10+'СЕТ СН'!$G$6-'СЕТ СН'!$G$22</f>
        <v>1659.8013245100001</v>
      </c>
      <c r="F74" s="36">
        <f>SUMIFS(СВЦЭМ!$C$39:$C$782,СВЦЭМ!$A$39:$A$782,$A74,СВЦЭМ!$B$39:$B$782,F$47)+'СЕТ СН'!$G$12+СВЦЭМ!$D$10+'СЕТ СН'!$G$6-'СЕТ СН'!$G$22</f>
        <v>1675.9253730599999</v>
      </c>
      <c r="G74" s="36">
        <f>SUMIFS(СВЦЭМ!$C$39:$C$782,СВЦЭМ!$A$39:$A$782,$A74,СВЦЭМ!$B$39:$B$782,G$47)+'СЕТ СН'!$G$12+СВЦЭМ!$D$10+'СЕТ СН'!$G$6-'СЕТ СН'!$G$22</f>
        <v>1652.7410449600002</v>
      </c>
      <c r="H74" s="36">
        <f>SUMIFS(СВЦЭМ!$C$39:$C$782,СВЦЭМ!$A$39:$A$782,$A74,СВЦЭМ!$B$39:$B$782,H$47)+'СЕТ СН'!$G$12+СВЦЭМ!$D$10+'СЕТ СН'!$G$6-'СЕТ СН'!$G$22</f>
        <v>1632.7357487099998</v>
      </c>
      <c r="I74" s="36">
        <f>SUMIFS(СВЦЭМ!$C$39:$C$782,СВЦЭМ!$A$39:$A$782,$A74,СВЦЭМ!$B$39:$B$782,I$47)+'СЕТ СН'!$G$12+СВЦЭМ!$D$10+'СЕТ СН'!$G$6-'СЕТ СН'!$G$22</f>
        <v>1589.2375957200002</v>
      </c>
      <c r="J74" s="36">
        <f>SUMIFS(СВЦЭМ!$C$39:$C$782,СВЦЭМ!$A$39:$A$782,$A74,СВЦЭМ!$B$39:$B$782,J$47)+'СЕТ СН'!$G$12+СВЦЭМ!$D$10+'СЕТ СН'!$G$6-'СЕТ СН'!$G$22</f>
        <v>1539.7196598400001</v>
      </c>
      <c r="K74" s="36">
        <f>SUMIFS(СВЦЭМ!$C$39:$C$782,СВЦЭМ!$A$39:$A$782,$A74,СВЦЭМ!$B$39:$B$782,K$47)+'СЕТ СН'!$G$12+СВЦЭМ!$D$10+'СЕТ СН'!$G$6-'СЕТ СН'!$G$22</f>
        <v>1508.46175315</v>
      </c>
      <c r="L74" s="36">
        <f>SUMIFS(СВЦЭМ!$C$39:$C$782,СВЦЭМ!$A$39:$A$782,$A74,СВЦЭМ!$B$39:$B$782,L$47)+'СЕТ СН'!$G$12+СВЦЭМ!$D$10+'СЕТ СН'!$G$6-'СЕТ СН'!$G$22</f>
        <v>1524.64337292</v>
      </c>
      <c r="M74" s="36">
        <f>SUMIFS(СВЦЭМ!$C$39:$C$782,СВЦЭМ!$A$39:$A$782,$A74,СВЦЭМ!$B$39:$B$782,M$47)+'СЕТ СН'!$G$12+СВЦЭМ!$D$10+'СЕТ СН'!$G$6-'СЕТ СН'!$G$22</f>
        <v>1524.13819767</v>
      </c>
      <c r="N74" s="36">
        <f>SUMIFS(СВЦЭМ!$C$39:$C$782,СВЦЭМ!$A$39:$A$782,$A74,СВЦЭМ!$B$39:$B$782,N$47)+'СЕТ СН'!$G$12+СВЦЭМ!$D$10+'СЕТ СН'!$G$6-'СЕТ СН'!$G$22</f>
        <v>1533.09761989</v>
      </c>
      <c r="O74" s="36">
        <f>SUMIFS(СВЦЭМ!$C$39:$C$782,СВЦЭМ!$A$39:$A$782,$A74,СВЦЭМ!$B$39:$B$782,O$47)+'СЕТ СН'!$G$12+СВЦЭМ!$D$10+'СЕТ СН'!$G$6-'СЕТ СН'!$G$22</f>
        <v>1551.0108605099999</v>
      </c>
      <c r="P74" s="36">
        <f>SUMIFS(СВЦЭМ!$C$39:$C$782,СВЦЭМ!$A$39:$A$782,$A74,СВЦЭМ!$B$39:$B$782,P$47)+'СЕТ СН'!$G$12+СВЦЭМ!$D$10+'СЕТ СН'!$G$6-'СЕТ СН'!$G$22</f>
        <v>1597.6801873100001</v>
      </c>
      <c r="Q74" s="36">
        <f>SUMIFS(СВЦЭМ!$C$39:$C$782,СВЦЭМ!$A$39:$A$782,$A74,СВЦЭМ!$B$39:$B$782,Q$47)+'СЕТ СН'!$G$12+СВЦЭМ!$D$10+'СЕТ СН'!$G$6-'СЕТ СН'!$G$22</f>
        <v>1626.9318536000001</v>
      </c>
      <c r="R74" s="36">
        <f>SUMIFS(СВЦЭМ!$C$39:$C$782,СВЦЭМ!$A$39:$A$782,$A74,СВЦЭМ!$B$39:$B$782,R$47)+'СЕТ СН'!$G$12+СВЦЭМ!$D$10+'СЕТ СН'!$G$6-'СЕТ СН'!$G$22</f>
        <v>1616.0620889000002</v>
      </c>
      <c r="S74" s="36">
        <f>SUMIFS(СВЦЭМ!$C$39:$C$782,СВЦЭМ!$A$39:$A$782,$A74,СВЦЭМ!$B$39:$B$782,S$47)+'СЕТ СН'!$G$12+СВЦЭМ!$D$10+'СЕТ СН'!$G$6-'СЕТ СН'!$G$22</f>
        <v>1584.4474529200002</v>
      </c>
      <c r="T74" s="36">
        <f>SUMIFS(СВЦЭМ!$C$39:$C$782,СВЦЭМ!$A$39:$A$782,$A74,СВЦЭМ!$B$39:$B$782,T$47)+'СЕТ СН'!$G$12+СВЦЭМ!$D$10+'СЕТ СН'!$G$6-'СЕТ СН'!$G$22</f>
        <v>1517.2863448000001</v>
      </c>
      <c r="U74" s="36">
        <f>SUMIFS(СВЦЭМ!$C$39:$C$782,СВЦЭМ!$A$39:$A$782,$A74,СВЦЭМ!$B$39:$B$782,U$47)+'СЕТ СН'!$G$12+СВЦЭМ!$D$10+'СЕТ СН'!$G$6-'СЕТ СН'!$G$22</f>
        <v>1486.2654728699999</v>
      </c>
      <c r="V74" s="36">
        <f>SUMIFS(СВЦЭМ!$C$39:$C$782,СВЦЭМ!$A$39:$A$782,$A74,СВЦЭМ!$B$39:$B$782,V$47)+'СЕТ СН'!$G$12+СВЦЭМ!$D$10+'СЕТ СН'!$G$6-'СЕТ СН'!$G$22</f>
        <v>1484.71260678</v>
      </c>
      <c r="W74" s="36">
        <f>SUMIFS(СВЦЭМ!$C$39:$C$782,СВЦЭМ!$A$39:$A$782,$A74,СВЦЭМ!$B$39:$B$782,W$47)+'СЕТ СН'!$G$12+СВЦЭМ!$D$10+'СЕТ СН'!$G$6-'СЕТ СН'!$G$22</f>
        <v>1467.00407911</v>
      </c>
      <c r="X74" s="36">
        <f>SUMIFS(СВЦЭМ!$C$39:$C$782,СВЦЭМ!$A$39:$A$782,$A74,СВЦЭМ!$B$39:$B$782,X$47)+'СЕТ СН'!$G$12+СВЦЭМ!$D$10+'СЕТ СН'!$G$6-'СЕТ СН'!$G$22</f>
        <v>1485.99184322</v>
      </c>
      <c r="Y74" s="36">
        <f>SUMIFS(СВЦЭМ!$C$39:$C$782,СВЦЭМ!$A$39:$A$782,$A74,СВЦЭМ!$B$39:$B$782,Y$47)+'СЕТ СН'!$G$12+СВЦЭМ!$D$10+'СЕТ СН'!$G$6-'СЕТ СН'!$G$22</f>
        <v>1503.7129036000001</v>
      </c>
    </row>
    <row r="75" spans="1:27" ht="15.75" x14ac:dyDescent="0.2">
      <c r="A75" s="35">
        <f t="shared" si="1"/>
        <v>44283</v>
      </c>
      <c r="B75" s="36">
        <f>SUMIFS(СВЦЭМ!$C$39:$C$782,СВЦЭМ!$A$39:$A$782,$A75,СВЦЭМ!$B$39:$B$782,B$47)+'СЕТ СН'!$G$12+СВЦЭМ!$D$10+'СЕТ СН'!$G$6-'СЕТ СН'!$G$22</f>
        <v>1542.4777572</v>
      </c>
      <c r="C75" s="36">
        <f>SUMIFS(СВЦЭМ!$C$39:$C$782,СВЦЭМ!$A$39:$A$782,$A75,СВЦЭМ!$B$39:$B$782,C$47)+'СЕТ СН'!$G$12+СВЦЭМ!$D$10+'СЕТ СН'!$G$6-'СЕТ СН'!$G$22</f>
        <v>1621.2572602400001</v>
      </c>
      <c r="D75" s="36">
        <f>SUMIFS(СВЦЭМ!$C$39:$C$782,СВЦЭМ!$A$39:$A$782,$A75,СВЦЭМ!$B$39:$B$782,D$47)+'СЕТ СН'!$G$12+СВЦЭМ!$D$10+'СЕТ СН'!$G$6-'СЕТ СН'!$G$22</f>
        <v>1653.9490788399999</v>
      </c>
      <c r="E75" s="36">
        <f>SUMIFS(СВЦЭМ!$C$39:$C$782,СВЦЭМ!$A$39:$A$782,$A75,СВЦЭМ!$B$39:$B$782,E$47)+'СЕТ СН'!$G$12+СВЦЭМ!$D$10+'СЕТ СН'!$G$6-'СЕТ СН'!$G$22</f>
        <v>1658.1013265199999</v>
      </c>
      <c r="F75" s="36">
        <f>SUMIFS(СВЦЭМ!$C$39:$C$782,СВЦЭМ!$A$39:$A$782,$A75,СВЦЭМ!$B$39:$B$782,F$47)+'СЕТ СН'!$G$12+СВЦЭМ!$D$10+'СЕТ СН'!$G$6-'СЕТ СН'!$G$22</f>
        <v>1647.9563178600001</v>
      </c>
      <c r="G75" s="36">
        <f>SUMIFS(СВЦЭМ!$C$39:$C$782,СВЦЭМ!$A$39:$A$782,$A75,СВЦЭМ!$B$39:$B$782,G$47)+'СЕТ СН'!$G$12+СВЦЭМ!$D$10+'СЕТ СН'!$G$6-'СЕТ СН'!$G$22</f>
        <v>1619.3331255200001</v>
      </c>
      <c r="H75" s="36">
        <f>SUMIFS(СВЦЭМ!$C$39:$C$782,СВЦЭМ!$A$39:$A$782,$A75,СВЦЭМ!$B$39:$B$782,H$47)+'СЕТ СН'!$G$12+СВЦЭМ!$D$10+'СЕТ СН'!$G$6-'СЕТ СН'!$G$22</f>
        <v>1600.4994224500001</v>
      </c>
      <c r="I75" s="36">
        <f>SUMIFS(СВЦЭМ!$C$39:$C$782,СВЦЭМ!$A$39:$A$782,$A75,СВЦЭМ!$B$39:$B$782,I$47)+'СЕТ СН'!$G$12+СВЦЭМ!$D$10+'СЕТ СН'!$G$6-'СЕТ СН'!$G$22</f>
        <v>1569.9208595099999</v>
      </c>
      <c r="J75" s="36">
        <f>SUMIFS(СВЦЭМ!$C$39:$C$782,СВЦЭМ!$A$39:$A$782,$A75,СВЦЭМ!$B$39:$B$782,J$47)+'СЕТ СН'!$G$12+СВЦЭМ!$D$10+'СЕТ СН'!$G$6-'СЕТ СН'!$G$22</f>
        <v>1488.4665201100001</v>
      </c>
      <c r="K75" s="36">
        <f>SUMIFS(СВЦЭМ!$C$39:$C$782,СВЦЭМ!$A$39:$A$782,$A75,СВЦЭМ!$B$39:$B$782,K$47)+'СЕТ СН'!$G$12+СВЦЭМ!$D$10+'СЕТ СН'!$G$6-'СЕТ СН'!$G$22</f>
        <v>1472.9899679300001</v>
      </c>
      <c r="L75" s="36">
        <f>SUMIFS(СВЦЭМ!$C$39:$C$782,СВЦЭМ!$A$39:$A$782,$A75,СВЦЭМ!$B$39:$B$782,L$47)+'СЕТ СН'!$G$12+СВЦЭМ!$D$10+'СЕТ СН'!$G$6-'СЕТ СН'!$G$22</f>
        <v>1510.6260479699999</v>
      </c>
      <c r="M75" s="36">
        <f>SUMIFS(СВЦЭМ!$C$39:$C$782,СВЦЭМ!$A$39:$A$782,$A75,СВЦЭМ!$B$39:$B$782,M$47)+'СЕТ СН'!$G$12+СВЦЭМ!$D$10+'СЕТ СН'!$G$6-'СЕТ СН'!$G$22</f>
        <v>1543.74042289</v>
      </c>
      <c r="N75" s="36">
        <f>SUMIFS(СВЦЭМ!$C$39:$C$782,СВЦЭМ!$A$39:$A$782,$A75,СВЦЭМ!$B$39:$B$782,N$47)+'СЕТ СН'!$G$12+СВЦЭМ!$D$10+'СЕТ СН'!$G$6-'СЕТ СН'!$G$22</f>
        <v>1579.1024264299999</v>
      </c>
      <c r="O75" s="36">
        <f>SUMIFS(СВЦЭМ!$C$39:$C$782,СВЦЭМ!$A$39:$A$782,$A75,СВЦЭМ!$B$39:$B$782,O$47)+'СЕТ СН'!$G$12+СВЦЭМ!$D$10+'СЕТ СН'!$G$6-'СЕТ СН'!$G$22</f>
        <v>1605.7289593999999</v>
      </c>
      <c r="P75" s="36">
        <f>SUMIFS(СВЦЭМ!$C$39:$C$782,СВЦЭМ!$A$39:$A$782,$A75,СВЦЭМ!$B$39:$B$782,P$47)+'СЕТ СН'!$G$12+СВЦЭМ!$D$10+'СЕТ СН'!$G$6-'СЕТ СН'!$G$22</f>
        <v>1644.0547261799998</v>
      </c>
      <c r="Q75" s="36">
        <f>SUMIFS(СВЦЭМ!$C$39:$C$782,СВЦЭМ!$A$39:$A$782,$A75,СВЦЭМ!$B$39:$B$782,Q$47)+'СЕТ СН'!$G$12+СВЦЭМ!$D$10+'СЕТ СН'!$G$6-'СЕТ СН'!$G$22</f>
        <v>1671.1370784199999</v>
      </c>
      <c r="R75" s="36">
        <f>SUMIFS(СВЦЭМ!$C$39:$C$782,СВЦЭМ!$A$39:$A$782,$A75,СВЦЭМ!$B$39:$B$782,R$47)+'СЕТ СН'!$G$12+СВЦЭМ!$D$10+'СЕТ СН'!$G$6-'СЕТ СН'!$G$22</f>
        <v>1660.5503062799999</v>
      </c>
      <c r="S75" s="36">
        <f>SUMIFS(СВЦЭМ!$C$39:$C$782,СВЦЭМ!$A$39:$A$782,$A75,СВЦЭМ!$B$39:$B$782,S$47)+'СЕТ СН'!$G$12+СВЦЭМ!$D$10+'СЕТ СН'!$G$6-'СЕТ СН'!$G$22</f>
        <v>1626.28835407</v>
      </c>
      <c r="T75" s="36">
        <f>SUMIFS(СВЦЭМ!$C$39:$C$782,СВЦЭМ!$A$39:$A$782,$A75,СВЦЭМ!$B$39:$B$782,T$47)+'СЕТ СН'!$G$12+СВЦЭМ!$D$10+'СЕТ СН'!$G$6-'СЕТ СН'!$G$22</f>
        <v>1562.7158461899999</v>
      </c>
      <c r="U75" s="36">
        <f>SUMIFS(СВЦЭМ!$C$39:$C$782,СВЦЭМ!$A$39:$A$782,$A75,СВЦЭМ!$B$39:$B$782,U$47)+'СЕТ СН'!$G$12+СВЦЭМ!$D$10+'СЕТ СН'!$G$6-'СЕТ СН'!$G$22</f>
        <v>1534.90621457</v>
      </c>
      <c r="V75" s="36">
        <f>SUMIFS(СВЦЭМ!$C$39:$C$782,СВЦЭМ!$A$39:$A$782,$A75,СВЦЭМ!$B$39:$B$782,V$47)+'СЕТ СН'!$G$12+СВЦЭМ!$D$10+'СЕТ СН'!$G$6-'СЕТ СН'!$G$22</f>
        <v>1539.73909888</v>
      </c>
      <c r="W75" s="36">
        <f>SUMIFS(СВЦЭМ!$C$39:$C$782,СВЦЭМ!$A$39:$A$782,$A75,СВЦЭМ!$B$39:$B$782,W$47)+'СЕТ СН'!$G$12+СВЦЭМ!$D$10+'СЕТ СН'!$G$6-'СЕТ СН'!$G$22</f>
        <v>1515.70715144</v>
      </c>
      <c r="X75" s="36">
        <f>SUMIFS(СВЦЭМ!$C$39:$C$782,СВЦЭМ!$A$39:$A$782,$A75,СВЦЭМ!$B$39:$B$782,X$47)+'СЕТ СН'!$G$12+СВЦЭМ!$D$10+'СЕТ СН'!$G$6-'СЕТ СН'!$G$22</f>
        <v>1505.6165448000002</v>
      </c>
      <c r="Y75" s="36">
        <f>SUMIFS(СВЦЭМ!$C$39:$C$782,СВЦЭМ!$A$39:$A$782,$A75,СВЦЭМ!$B$39:$B$782,Y$47)+'СЕТ СН'!$G$12+СВЦЭМ!$D$10+'СЕТ СН'!$G$6-'СЕТ СН'!$G$22</f>
        <v>1500.0760371000001</v>
      </c>
    </row>
    <row r="76" spans="1:27" ht="15.75" x14ac:dyDescent="0.2">
      <c r="A76" s="35">
        <f t="shared" si="1"/>
        <v>44284</v>
      </c>
      <c r="B76" s="36">
        <f>SUMIFS(СВЦЭМ!$C$39:$C$782,СВЦЭМ!$A$39:$A$782,$A76,СВЦЭМ!$B$39:$B$782,B$47)+'СЕТ СН'!$G$12+СВЦЭМ!$D$10+'СЕТ СН'!$G$6-'СЕТ СН'!$G$22</f>
        <v>1586.0637178100001</v>
      </c>
      <c r="C76" s="36">
        <f>SUMIFS(СВЦЭМ!$C$39:$C$782,СВЦЭМ!$A$39:$A$782,$A76,СВЦЭМ!$B$39:$B$782,C$47)+'СЕТ СН'!$G$12+СВЦЭМ!$D$10+'СЕТ СН'!$G$6-'СЕТ СН'!$G$22</f>
        <v>1665.3701628499998</v>
      </c>
      <c r="D76" s="36">
        <f>SUMIFS(СВЦЭМ!$C$39:$C$782,СВЦЭМ!$A$39:$A$782,$A76,СВЦЭМ!$B$39:$B$782,D$47)+'СЕТ СН'!$G$12+СВЦЭМ!$D$10+'СЕТ СН'!$G$6-'СЕТ СН'!$G$22</f>
        <v>1711.5336228799997</v>
      </c>
      <c r="E76" s="36">
        <f>SUMIFS(СВЦЭМ!$C$39:$C$782,СВЦЭМ!$A$39:$A$782,$A76,СВЦЭМ!$B$39:$B$782,E$47)+'СЕТ СН'!$G$12+СВЦЭМ!$D$10+'СЕТ СН'!$G$6-'СЕТ СН'!$G$22</f>
        <v>1731.4018096999998</v>
      </c>
      <c r="F76" s="36">
        <f>SUMIFS(СВЦЭМ!$C$39:$C$782,СВЦЭМ!$A$39:$A$782,$A76,СВЦЭМ!$B$39:$B$782,F$47)+'СЕТ СН'!$G$12+СВЦЭМ!$D$10+'СЕТ СН'!$G$6-'СЕТ СН'!$G$22</f>
        <v>1725.2481649799997</v>
      </c>
      <c r="G76" s="36">
        <f>SUMIFS(СВЦЭМ!$C$39:$C$782,СВЦЭМ!$A$39:$A$782,$A76,СВЦЭМ!$B$39:$B$782,G$47)+'СЕТ СН'!$G$12+СВЦЭМ!$D$10+'СЕТ СН'!$G$6-'СЕТ СН'!$G$22</f>
        <v>1684.4020485199999</v>
      </c>
      <c r="H76" s="36">
        <f>SUMIFS(СВЦЭМ!$C$39:$C$782,СВЦЭМ!$A$39:$A$782,$A76,СВЦЭМ!$B$39:$B$782,H$47)+'СЕТ СН'!$G$12+СВЦЭМ!$D$10+'СЕТ СН'!$G$6-'СЕТ СН'!$G$22</f>
        <v>1643.71380486</v>
      </c>
      <c r="I76" s="36">
        <f>SUMIFS(СВЦЭМ!$C$39:$C$782,СВЦЭМ!$A$39:$A$782,$A76,СВЦЭМ!$B$39:$B$782,I$47)+'СЕТ СН'!$G$12+СВЦЭМ!$D$10+'СЕТ СН'!$G$6-'СЕТ СН'!$G$22</f>
        <v>1592.4733689099999</v>
      </c>
      <c r="J76" s="36">
        <f>SUMIFS(СВЦЭМ!$C$39:$C$782,СВЦЭМ!$A$39:$A$782,$A76,СВЦЭМ!$B$39:$B$782,J$47)+'СЕТ СН'!$G$12+СВЦЭМ!$D$10+'СЕТ СН'!$G$6-'СЕТ СН'!$G$22</f>
        <v>1539.77703819</v>
      </c>
      <c r="K76" s="36">
        <f>SUMIFS(СВЦЭМ!$C$39:$C$782,СВЦЭМ!$A$39:$A$782,$A76,СВЦЭМ!$B$39:$B$782,K$47)+'СЕТ СН'!$G$12+СВЦЭМ!$D$10+'СЕТ СН'!$G$6-'СЕТ СН'!$G$22</f>
        <v>1522.9421224</v>
      </c>
      <c r="L76" s="36">
        <f>SUMIFS(СВЦЭМ!$C$39:$C$782,СВЦЭМ!$A$39:$A$782,$A76,СВЦЭМ!$B$39:$B$782,L$47)+'СЕТ СН'!$G$12+СВЦЭМ!$D$10+'СЕТ СН'!$G$6-'СЕТ СН'!$G$22</f>
        <v>1524.51839728</v>
      </c>
      <c r="M76" s="36">
        <f>SUMIFS(СВЦЭМ!$C$39:$C$782,СВЦЭМ!$A$39:$A$782,$A76,СВЦЭМ!$B$39:$B$782,M$47)+'СЕТ СН'!$G$12+СВЦЭМ!$D$10+'СЕТ СН'!$G$6-'СЕТ СН'!$G$22</f>
        <v>1523.26904399</v>
      </c>
      <c r="N76" s="36">
        <f>SUMIFS(СВЦЭМ!$C$39:$C$782,СВЦЭМ!$A$39:$A$782,$A76,СВЦЭМ!$B$39:$B$782,N$47)+'СЕТ СН'!$G$12+СВЦЭМ!$D$10+'СЕТ СН'!$G$6-'СЕТ СН'!$G$22</f>
        <v>1531.03471296</v>
      </c>
      <c r="O76" s="36">
        <f>SUMIFS(СВЦЭМ!$C$39:$C$782,СВЦЭМ!$A$39:$A$782,$A76,СВЦЭМ!$B$39:$B$782,O$47)+'СЕТ СН'!$G$12+СВЦЭМ!$D$10+'СЕТ СН'!$G$6-'СЕТ СН'!$G$22</f>
        <v>1562.1274159700001</v>
      </c>
      <c r="P76" s="36">
        <f>SUMIFS(СВЦЭМ!$C$39:$C$782,СВЦЭМ!$A$39:$A$782,$A76,СВЦЭМ!$B$39:$B$782,P$47)+'СЕТ СН'!$G$12+СВЦЭМ!$D$10+'СЕТ СН'!$G$6-'СЕТ СН'!$G$22</f>
        <v>1607.64796093</v>
      </c>
      <c r="Q76" s="36">
        <f>SUMIFS(СВЦЭМ!$C$39:$C$782,СВЦЭМ!$A$39:$A$782,$A76,СВЦЭМ!$B$39:$B$782,Q$47)+'СЕТ СН'!$G$12+СВЦЭМ!$D$10+'СЕТ СН'!$G$6-'СЕТ СН'!$G$22</f>
        <v>1630.2716860099999</v>
      </c>
      <c r="R76" s="36">
        <f>SUMIFS(СВЦЭМ!$C$39:$C$782,СВЦЭМ!$A$39:$A$782,$A76,СВЦЭМ!$B$39:$B$782,R$47)+'СЕТ СН'!$G$12+СВЦЭМ!$D$10+'СЕТ СН'!$G$6-'СЕТ СН'!$G$22</f>
        <v>1620.98752513</v>
      </c>
      <c r="S76" s="36">
        <f>SUMIFS(СВЦЭМ!$C$39:$C$782,СВЦЭМ!$A$39:$A$782,$A76,СВЦЭМ!$B$39:$B$782,S$47)+'СЕТ СН'!$G$12+СВЦЭМ!$D$10+'СЕТ СН'!$G$6-'СЕТ СН'!$G$22</f>
        <v>1592.40518789</v>
      </c>
      <c r="T76" s="36">
        <f>SUMIFS(СВЦЭМ!$C$39:$C$782,СВЦЭМ!$A$39:$A$782,$A76,СВЦЭМ!$B$39:$B$782,T$47)+'СЕТ СН'!$G$12+СВЦЭМ!$D$10+'СЕТ СН'!$G$6-'СЕТ СН'!$G$22</f>
        <v>1526.9496386000001</v>
      </c>
      <c r="U76" s="36">
        <f>SUMIFS(СВЦЭМ!$C$39:$C$782,СВЦЭМ!$A$39:$A$782,$A76,СВЦЭМ!$B$39:$B$782,U$47)+'СЕТ СН'!$G$12+СВЦЭМ!$D$10+'СЕТ СН'!$G$6-'СЕТ СН'!$G$22</f>
        <v>1499.6315464899999</v>
      </c>
      <c r="V76" s="36">
        <f>SUMIFS(СВЦЭМ!$C$39:$C$782,СВЦЭМ!$A$39:$A$782,$A76,СВЦЭМ!$B$39:$B$782,V$47)+'СЕТ СН'!$G$12+СВЦЭМ!$D$10+'СЕТ СН'!$G$6-'СЕТ СН'!$G$22</f>
        <v>1500.72994391</v>
      </c>
      <c r="W76" s="36">
        <f>SUMIFS(СВЦЭМ!$C$39:$C$782,СВЦЭМ!$A$39:$A$782,$A76,СВЦЭМ!$B$39:$B$782,W$47)+'СЕТ СН'!$G$12+СВЦЭМ!$D$10+'СЕТ СН'!$G$6-'СЕТ СН'!$G$22</f>
        <v>1500.96667095</v>
      </c>
      <c r="X76" s="36">
        <f>SUMIFS(СВЦЭМ!$C$39:$C$782,СВЦЭМ!$A$39:$A$782,$A76,СВЦЭМ!$B$39:$B$782,X$47)+'СЕТ СН'!$G$12+СВЦЭМ!$D$10+'СЕТ СН'!$G$6-'СЕТ СН'!$G$22</f>
        <v>1520.49083941</v>
      </c>
      <c r="Y76" s="36">
        <f>SUMIFS(СВЦЭМ!$C$39:$C$782,СВЦЭМ!$A$39:$A$782,$A76,СВЦЭМ!$B$39:$B$782,Y$47)+'СЕТ СН'!$G$12+СВЦЭМ!$D$10+'СЕТ СН'!$G$6-'СЕТ СН'!$G$22</f>
        <v>1514.4149956000001</v>
      </c>
    </row>
    <row r="77" spans="1:27" ht="15.75" x14ac:dyDescent="0.2">
      <c r="A77" s="35">
        <f t="shared" si="1"/>
        <v>44285</v>
      </c>
      <c r="B77" s="36">
        <f>SUMIFS(СВЦЭМ!$C$39:$C$782,СВЦЭМ!$A$39:$A$782,$A77,СВЦЭМ!$B$39:$B$782,B$47)+'СЕТ СН'!$G$12+СВЦЭМ!$D$10+'СЕТ СН'!$G$6-'СЕТ СН'!$G$22</f>
        <v>1573.9996757500001</v>
      </c>
      <c r="C77" s="36">
        <f>SUMIFS(СВЦЭМ!$C$39:$C$782,СВЦЭМ!$A$39:$A$782,$A77,СВЦЭМ!$B$39:$B$782,C$47)+'СЕТ СН'!$G$12+СВЦЭМ!$D$10+'СЕТ СН'!$G$6-'СЕТ СН'!$G$22</f>
        <v>1639.2355376199998</v>
      </c>
      <c r="D77" s="36">
        <f>SUMIFS(СВЦЭМ!$C$39:$C$782,СВЦЭМ!$A$39:$A$782,$A77,СВЦЭМ!$B$39:$B$782,D$47)+'СЕТ СН'!$G$12+СВЦЭМ!$D$10+'СЕТ СН'!$G$6-'СЕТ СН'!$G$22</f>
        <v>1638.0293287300001</v>
      </c>
      <c r="E77" s="36">
        <f>SUMIFS(СВЦЭМ!$C$39:$C$782,СВЦЭМ!$A$39:$A$782,$A77,СВЦЭМ!$B$39:$B$782,E$47)+'СЕТ СН'!$G$12+СВЦЭМ!$D$10+'СЕТ СН'!$G$6-'СЕТ СН'!$G$22</f>
        <v>1637.7692789299999</v>
      </c>
      <c r="F77" s="36">
        <f>SUMIFS(СВЦЭМ!$C$39:$C$782,СВЦЭМ!$A$39:$A$782,$A77,СВЦЭМ!$B$39:$B$782,F$47)+'СЕТ СН'!$G$12+СВЦЭМ!$D$10+'СЕТ СН'!$G$6-'СЕТ СН'!$G$22</f>
        <v>1637.1240483000001</v>
      </c>
      <c r="G77" s="36">
        <f>SUMIFS(СВЦЭМ!$C$39:$C$782,СВЦЭМ!$A$39:$A$782,$A77,СВЦЭМ!$B$39:$B$782,G$47)+'СЕТ СН'!$G$12+СВЦЭМ!$D$10+'СЕТ СН'!$G$6-'СЕТ СН'!$G$22</f>
        <v>1638.0364198500001</v>
      </c>
      <c r="H77" s="36">
        <f>SUMIFS(СВЦЭМ!$C$39:$C$782,СВЦЭМ!$A$39:$A$782,$A77,СВЦЭМ!$B$39:$B$782,H$47)+'СЕТ СН'!$G$12+СВЦЭМ!$D$10+'СЕТ СН'!$G$6-'СЕТ СН'!$G$22</f>
        <v>1629.4565164400001</v>
      </c>
      <c r="I77" s="36">
        <f>SUMIFS(СВЦЭМ!$C$39:$C$782,СВЦЭМ!$A$39:$A$782,$A77,СВЦЭМ!$B$39:$B$782,I$47)+'СЕТ СН'!$G$12+СВЦЭМ!$D$10+'СЕТ СН'!$G$6-'СЕТ СН'!$G$22</f>
        <v>1588.3391879999999</v>
      </c>
      <c r="J77" s="36">
        <f>SUMIFS(СВЦЭМ!$C$39:$C$782,СВЦЭМ!$A$39:$A$782,$A77,СВЦЭМ!$B$39:$B$782,J$47)+'СЕТ СН'!$G$12+СВЦЭМ!$D$10+'СЕТ СН'!$G$6-'СЕТ СН'!$G$22</f>
        <v>1553.06501875</v>
      </c>
      <c r="K77" s="36">
        <f>SUMIFS(СВЦЭМ!$C$39:$C$782,СВЦЭМ!$A$39:$A$782,$A77,СВЦЭМ!$B$39:$B$782,K$47)+'СЕТ СН'!$G$12+СВЦЭМ!$D$10+'СЕТ СН'!$G$6-'СЕТ СН'!$G$22</f>
        <v>1537.75312418</v>
      </c>
      <c r="L77" s="36">
        <f>SUMIFS(СВЦЭМ!$C$39:$C$782,СВЦЭМ!$A$39:$A$782,$A77,СВЦЭМ!$B$39:$B$782,L$47)+'СЕТ СН'!$G$12+СВЦЭМ!$D$10+'СЕТ СН'!$G$6-'СЕТ СН'!$G$22</f>
        <v>1564.97453264</v>
      </c>
      <c r="M77" s="36">
        <f>SUMIFS(СВЦЭМ!$C$39:$C$782,СВЦЭМ!$A$39:$A$782,$A77,СВЦЭМ!$B$39:$B$782,M$47)+'СЕТ СН'!$G$12+СВЦЭМ!$D$10+'СЕТ СН'!$G$6-'СЕТ СН'!$G$22</f>
        <v>1590.56327706</v>
      </c>
      <c r="N77" s="36">
        <f>SUMIFS(СВЦЭМ!$C$39:$C$782,СВЦЭМ!$A$39:$A$782,$A77,СВЦЭМ!$B$39:$B$782,N$47)+'СЕТ СН'!$G$12+СВЦЭМ!$D$10+'СЕТ СН'!$G$6-'СЕТ СН'!$G$22</f>
        <v>1604.7374379500002</v>
      </c>
      <c r="O77" s="36">
        <f>SUMIFS(СВЦЭМ!$C$39:$C$782,СВЦЭМ!$A$39:$A$782,$A77,СВЦЭМ!$B$39:$B$782,O$47)+'СЕТ СН'!$G$12+СВЦЭМ!$D$10+'СЕТ СН'!$G$6-'СЕТ СН'!$G$22</f>
        <v>1645.4910770000001</v>
      </c>
      <c r="P77" s="36">
        <f>SUMIFS(СВЦЭМ!$C$39:$C$782,СВЦЭМ!$A$39:$A$782,$A77,СВЦЭМ!$B$39:$B$782,P$47)+'СЕТ СН'!$G$12+СВЦЭМ!$D$10+'СЕТ СН'!$G$6-'СЕТ СН'!$G$22</f>
        <v>1691.8988583999999</v>
      </c>
      <c r="Q77" s="36">
        <f>SUMIFS(СВЦЭМ!$C$39:$C$782,СВЦЭМ!$A$39:$A$782,$A77,СВЦЭМ!$B$39:$B$782,Q$47)+'СЕТ СН'!$G$12+СВЦЭМ!$D$10+'СЕТ СН'!$G$6-'СЕТ СН'!$G$22</f>
        <v>1704.7443019499997</v>
      </c>
      <c r="R77" s="36">
        <f>SUMIFS(СВЦЭМ!$C$39:$C$782,СВЦЭМ!$A$39:$A$782,$A77,СВЦЭМ!$B$39:$B$782,R$47)+'СЕТ СН'!$G$12+СВЦЭМ!$D$10+'СЕТ СН'!$G$6-'СЕТ СН'!$G$22</f>
        <v>1680.90023935</v>
      </c>
      <c r="S77" s="36">
        <f>SUMIFS(СВЦЭМ!$C$39:$C$782,СВЦЭМ!$A$39:$A$782,$A77,СВЦЭМ!$B$39:$B$782,S$47)+'СЕТ СН'!$G$12+СВЦЭМ!$D$10+'СЕТ СН'!$G$6-'СЕТ СН'!$G$22</f>
        <v>1653.7691556099999</v>
      </c>
      <c r="T77" s="36">
        <f>SUMIFS(СВЦЭМ!$C$39:$C$782,СВЦЭМ!$A$39:$A$782,$A77,СВЦЭМ!$B$39:$B$782,T$47)+'СЕТ СН'!$G$12+СВЦЭМ!$D$10+'СЕТ СН'!$G$6-'СЕТ СН'!$G$22</f>
        <v>1596.6961275900001</v>
      </c>
      <c r="U77" s="36">
        <f>SUMIFS(СВЦЭМ!$C$39:$C$782,СВЦЭМ!$A$39:$A$782,$A77,СВЦЭМ!$B$39:$B$782,U$47)+'СЕТ СН'!$G$12+СВЦЭМ!$D$10+'СЕТ СН'!$G$6-'СЕТ СН'!$G$22</f>
        <v>1560.6882689600002</v>
      </c>
      <c r="V77" s="36">
        <f>SUMIFS(СВЦЭМ!$C$39:$C$782,СВЦЭМ!$A$39:$A$782,$A77,СВЦЭМ!$B$39:$B$782,V$47)+'СЕТ СН'!$G$12+СВЦЭМ!$D$10+'СЕТ СН'!$G$6-'СЕТ СН'!$G$22</f>
        <v>1552.9016361600002</v>
      </c>
      <c r="W77" s="36">
        <f>SUMIFS(СВЦЭМ!$C$39:$C$782,СВЦЭМ!$A$39:$A$782,$A77,СВЦЭМ!$B$39:$B$782,W$47)+'СЕТ СН'!$G$12+СВЦЭМ!$D$10+'СЕТ СН'!$G$6-'СЕТ СН'!$G$22</f>
        <v>1560.80414597</v>
      </c>
      <c r="X77" s="36">
        <f>SUMIFS(СВЦЭМ!$C$39:$C$782,СВЦЭМ!$A$39:$A$782,$A77,СВЦЭМ!$B$39:$B$782,X$47)+'СЕТ СН'!$G$12+СВЦЭМ!$D$10+'СЕТ СН'!$G$6-'СЕТ СН'!$G$22</f>
        <v>1579.1435679599999</v>
      </c>
      <c r="Y77" s="36">
        <f>SUMIFS(СВЦЭМ!$C$39:$C$782,СВЦЭМ!$A$39:$A$782,$A77,СВЦЭМ!$B$39:$B$782,Y$47)+'СЕТ СН'!$G$12+СВЦЭМ!$D$10+'СЕТ СН'!$G$6-'СЕТ СН'!$G$22</f>
        <v>1571.8680778299999</v>
      </c>
      <c r="AA77" s="37"/>
    </row>
    <row r="78" spans="1:27" ht="15.75" x14ac:dyDescent="0.2">
      <c r="A78" s="35">
        <f t="shared" si="1"/>
        <v>44286</v>
      </c>
      <c r="B78" s="36">
        <f>SUMIFS(СВЦЭМ!$C$39:$C$782,СВЦЭМ!$A$39:$A$782,$A78,СВЦЭМ!$B$39:$B$782,B$47)+'СЕТ СН'!$G$12+СВЦЭМ!$D$10+'СЕТ СН'!$G$6-'СЕТ СН'!$G$22</f>
        <v>1651.0055742700001</v>
      </c>
      <c r="C78" s="36">
        <f>SUMIFS(СВЦЭМ!$C$39:$C$782,СВЦЭМ!$A$39:$A$782,$A78,СВЦЭМ!$B$39:$B$782,C$47)+'СЕТ СН'!$G$12+СВЦЭМ!$D$10+'СЕТ СН'!$G$6-'СЕТ СН'!$G$22</f>
        <v>1674.7052963399997</v>
      </c>
      <c r="D78" s="36">
        <f>SUMIFS(СВЦЭМ!$C$39:$C$782,СВЦЭМ!$A$39:$A$782,$A78,СВЦЭМ!$B$39:$B$782,D$47)+'СЕТ СН'!$G$12+СВЦЭМ!$D$10+'СЕТ СН'!$G$6-'СЕТ СН'!$G$22</f>
        <v>1650.1700154300001</v>
      </c>
      <c r="E78" s="36">
        <f>SUMIFS(СВЦЭМ!$C$39:$C$782,СВЦЭМ!$A$39:$A$782,$A78,СВЦЭМ!$B$39:$B$782,E$47)+'СЕТ СН'!$G$12+СВЦЭМ!$D$10+'СЕТ СН'!$G$6-'СЕТ СН'!$G$22</f>
        <v>1648.9990079599997</v>
      </c>
      <c r="F78" s="36">
        <f>SUMIFS(СВЦЭМ!$C$39:$C$782,СВЦЭМ!$A$39:$A$782,$A78,СВЦЭМ!$B$39:$B$782,F$47)+'СЕТ СН'!$G$12+СВЦЭМ!$D$10+'СЕТ СН'!$G$6-'СЕТ СН'!$G$22</f>
        <v>1649.2930947700002</v>
      </c>
      <c r="G78" s="36">
        <f>SUMIFS(СВЦЭМ!$C$39:$C$782,СВЦЭМ!$A$39:$A$782,$A78,СВЦЭМ!$B$39:$B$782,G$47)+'СЕТ СН'!$G$12+СВЦЭМ!$D$10+'СЕТ СН'!$G$6-'СЕТ СН'!$G$22</f>
        <v>1649.5242549700001</v>
      </c>
      <c r="H78" s="36">
        <f>SUMIFS(СВЦЭМ!$C$39:$C$782,СВЦЭМ!$A$39:$A$782,$A78,СВЦЭМ!$B$39:$B$782,H$47)+'СЕТ СН'!$G$12+СВЦЭМ!$D$10+'СЕТ СН'!$G$6-'СЕТ СН'!$G$22</f>
        <v>1663.8766938799999</v>
      </c>
      <c r="I78" s="36">
        <f>SUMIFS(СВЦЭМ!$C$39:$C$782,СВЦЭМ!$A$39:$A$782,$A78,СВЦЭМ!$B$39:$B$782,I$47)+'СЕТ СН'!$G$12+СВЦЭМ!$D$10+'СЕТ СН'!$G$6-'СЕТ СН'!$G$22</f>
        <v>1622.1556578099999</v>
      </c>
      <c r="J78" s="36">
        <f>SUMIFS(СВЦЭМ!$C$39:$C$782,СВЦЭМ!$A$39:$A$782,$A78,СВЦЭМ!$B$39:$B$782,J$47)+'СЕТ СН'!$G$12+СВЦЭМ!$D$10+'СЕТ СН'!$G$6-'СЕТ СН'!$G$22</f>
        <v>1565.5829971799999</v>
      </c>
      <c r="K78" s="36">
        <f>SUMIFS(СВЦЭМ!$C$39:$C$782,СВЦЭМ!$A$39:$A$782,$A78,СВЦЭМ!$B$39:$B$782,K$47)+'СЕТ СН'!$G$12+СВЦЭМ!$D$10+'СЕТ СН'!$G$6-'СЕТ СН'!$G$22</f>
        <v>1536.24076977</v>
      </c>
      <c r="L78" s="36">
        <f>SUMIFS(СВЦЭМ!$C$39:$C$782,СВЦЭМ!$A$39:$A$782,$A78,СВЦЭМ!$B$39:$B$782,L$47)+'СЕТ СН'!$G$12+СВЦЭМ!$D$10+'СЕТ СН'!$G$6-'СЕТ СН'!$G$22</f>
        <v>1540.65695721</v>
      </c>
      <c r="M78" s="36">
        <f>SUMIFS(СВЦЭМ!$C$39:$C$782,СВЦЭМ!$A$39:$A$782,$A78,СВЦЭМ!$B$39:$B$782,M$47)+'СЕТ СН'!$G$12+СВЦЭМ!$D$10+'СЕТ СН'!$G$6-'СЕТ СН'!$G$22</f>
        <v>1554.1654023800002</v>
      </c>
      <c r="N78" s="36">
        <f>SUMIFS(СВЦЭМ!$C$39:$C$782,СВЦЭМ!$A$39:$A$782,$A78,СВЦЭМ!$B$39:$B$782,N$47)+'СЕТ СН'!$G$12+СВЦЭМ!$D$10+'СЕТ СН'!$G$6-'СЕТ СН'!$G$22</f>
        <v>1586.22992307</v>
      </c>
      <c r="O78" s="36">
        <f>SUMIFS(СВЦЭМ!$C$39:$C$782,СВЦЭМ!$A$39:$A$782,$A78,СВЦЭМ!$B$39:$B$782,O$47)+'СЕТ СН'!$G$12+СВЦЭМ!$D$10+'СЕТ СН'!$G$6-'СЕТ СН'!$G$22</f>
        <v>1621.6748600000001</v>
      </c>
      <c r="P78" s="36">
        <f>SUMIFS(СВЦЭМ!$C$39:$C$782,СВЦЭМ!$A$39:$A$782,$A78,СВЦЭМ!$B$39:$B$782,P$47)+'СЕТ СН'!$G$12+СВЦЭМ!$D$10+'СЕТ СН'!$G$6-'СЕТ СН'!$G$22</f>
        <v>1668.1173067499999</v>
      </c>
      <c r="Q78" s="36">
        <f>SUMIFS(СВЦЭМ!$C$39:$C$782,СВЦЭМ!$A$39:$A$782,$A78,СВЦЭМ!$B$39:$B$782,Q$47)+'СЕТ СН'!$G$12+СВЦЭМ!$D$10+'СЕТ СН'!$G$6-'СЕТ СН'!$G$22</f>
        <v>1695.7019909299997</v>
      </c>
      <c r="R78" s="36">
        <f>SUMIFS(СВЦЭМ!$C$39:$C$782,СВЦЭМ!$A$39:$A$782,$A78,СВЦЭМ!$B$39:$B$782,R$47)+'СЕТ СН'!$G$12+СВЦЭМ!$D$10+'СЕТ СН'!$G$6-'СЕТ СН'!$G$22</f>
        <v>1686.3463264799998</v>
      </c>
      <c r="S78" s="36">
        <f>SUMIFS(СВЦЭМ!$C$39:$C$782,СВЦЭМ!$A$39:$A$782,$A78,СВЦЭМ!$B$39:$B$782,S$47)+'СЕТ СН'!$G$12+СВЦЭМ!$D$10+'СЕТ СН'!$G$6-'СЕТ СН'!$G$22</f>
        <v>1658.1131354099998</v>
      </c>
      <c r="T78" s="36">
        <f>SUMIFS(СВЦЭМ!$C$39:$C$782,СВЦЭМ!$A$39:$A$782,$A78,СВЦЭМ!$B$39:$B$782,T$47)+'СЕТ СН'!$G$12+СВЦЭМ!$D$10+'СЕТ СН'!$G$6-'СЕТ СН'!$G$22</f>
        <v>1588.3867321500002</v>
      </c>
      <c r="U78" s="36">
        <f>SUMIFS(СВЦЭМ!$C$39:$C$782,СВЦЭМ!$A$39:$A$782,$A78,СВЦЭМ!$B$39:$B$782,U$47)+'СЕТ СН'!$G$12+СВЦЭМ!$D$10+'СЕТ СН'!$G$6-'СЕТ СН'!$G$22</f>
        <v>1548.2331686100001</v>
      </c>
      <c r="V78" s="36">
        <f>SUMIFS(СВЦЭМ!$C$39:$C$782,СВЦЭМ!$A$39:$A$782,$A78,СВЦЭМ!$B$39:$B$782,V$47)+'СЕТ СН'!$G$12+СВЦЭМ!$D$10+'СЕТ СН'!$G$6-'СЕТ СН'!$G$22</f>
        <v>1568.01074597</v>
      </c>
      <c r="W78" s="36">
        <f>SUMIFS(СВЦЭМ!$C$39:$C$782,СВЦЭМ!$A$39:$A$782,$A78,СВЦЭМ!$B$39:$B$782,W$47)+'СЕТ СН'!$G$12+СВЦЭМ!$D$10+'СЕТ СН'!$G$6-'СЕТ СН'!$G$22</f>
        <v>1565.16793007</v>
      </c>
      <c r="X78" s="36">
        <f>SUMIFS(СВЦЭМ!$C$39:$C$782,СВЦЭМ!$A$39:$A$782,$A78,СВЦЭМ!$B$39:$B$782,X$47)+'СЕТ СН'!$G$12+СВЦЭМ!$D$10+'СЕТ СН'!$G$6-'СЕТ СН'!$G$22</f>
        <v>1597.5680389899999</v>
      </c>
      <c r="Y78" s="36">
        <f>SUMIFS(СВЦЭМ!$C$39:$C$782,СВЦЭМ!$A$39:$A$782,$A78,СВЦЭМ!$B$39:$B$782,Y$47)+'СЕТ СН'!$G$12+СВЦЭМ!$D$10+'СЕТ СН'!$G$6-'СЕТ СН'!$G$22</f>
        <v>1602.43476732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СН'!$H$12+СВЦЭМ!$D$10+'СЕТ СН'!$H$6-'СЕТ СН'!$H$22</f>
        <v>1467.8456724999996</v>
      </c>
      <c r="C84" s="36">
        <f>SUMIFS(СВЦЭМ!$C$39:$C$782,СВЦЭМ!$A$39:$A$782,$A84,СВЦЭМ!$B$39:$B$782,C$83)+'СЕТ СН'!$H$12+СВЦЭМ!$D$10+'СЕТ СН'!$H$6-'СЕТ СН'!$H$22</f>
        <v>1502.6224330800001</v>
      </c>
      <c r="D84" s="36">
        <f>SUMIFS(СВЦЭМ!$C$39:$C$782,СВЦЭМ!$A$39:$A$782,$A84,СВЦЭМ!$B$39:$B$782,D$83)+'СЕТ СН'!$H$12+СВЦЭМ!$D$10+'СЕТ СН'!$H$6-'СЕТ СН'!$H$22</f>
        <v>1555.9977981699999</v>
      </c>
      <c r="E84" s="36">
        <f>SUMIFS(СВЦЭМ!$C$39:$C$782,СВЦЭМ!$A$39:$A$782,$A84,СВЦЭМ!$B$39:$B$782,E$83)+'СЕТ СН'!$H$12+СВЦЭМ!$D$10+'СЕТ СН'!$H$6-'СЕТ СН'!$H$22</f>
        <v>1571.9018277599998</v>
      </c>
      <c r="F84" s="36">
        <f>SUMIFS(СВЦЭМ!$C$39:$C$782,СВЦЭМ!$A$39:$A$782,$A84,СВЦЭМ!$B$39:$B$782,F$83)+'СЕТ СН'!$H$12+СВЦЭМ!$D$10+'СЕТ СН'!$H$6-'СЕТ СН'!$H$22</f>
        <v>1569.04469698</v>
      </c>
      <c r="G84" s="36">
        <f>SUMIFS(СВЦЭМ!$C$39:$C$782,СВЦЭМ!$A$39:$A$782,$A84,СВЦЭМ!$B$39:$B$782,G$83)+'СЕТ СН'!$H$12+СВЦЭМ!$D$10+'СЕТ СН'!$H$6-'СЕТ СН'!$H$22</f>
        <v>1545.6174354499999</v>
      </c>
      <c r="H84" s="36">
        <f>SUMIFS(СВЦЭМ!$C$39:$C$782,СВЦЭМ!$A$39:$A$782,$A84,СВЦЭМ!$B$39:$B$782,H$83)+'СЕТ СН'!$H$12+СВЦЭМ!$D$10+'СЕТ СН'!$H$6-'СЕТ СН'!$H$22</f>
        <v>1517.0946318799997</v>
      </c>
      <c r="I84" s="36">
        <f>SUMIFS(СВЦЭМ!$C$39:$C$782,СВЦЭМ!$A$39:$A$782,$A84,СВЦЭМ!$B$39:$B$782,I$83)+'СЕТ СН'!$H$12+СВЦЭМ!$D$10+'СЕТ СН'!$H$6-'СЕТ СН'!$H$22</f>
        <v>1468.0603327599997</v>
      </c>
      <c r="J84" s="36">
        <f>SUMIFS(СВЦЭМ!$C$39:$C$782,СВЦЭМ!$A$39:$A$782,$A84,СВЦЭМ!$B$39:$B$782,J$83)+'СЕТ СН'!$H$12+СВЦЭМ!$D$10+'СЕТ СН'!$H$6-'СЕТ СН'!$H$22</f>
        <v>1425.46461737</v>
      </c>
      <c r="K84" s="36">
        <f>SUMIFS(СВЦЭМ!$C$39:$C$782,СВЦЭМ!$A$39:$A$782,$A84,СВЦЭМ!$B$39:$B$782,K$83)+'СЕТ СН'!$H$12+СВЦЭМ!$D$10+'СЕТ СН'!$H$6-'СЕТ СН'!$H$22</f>
        <v>1394.9173078399999</v>
      </c>
      <c r="L84" s="36">
        <f>SUMIFS(СВЦЭМ!$C$39:$C$782,СВЦЭМ!$A$39:$A$782,$A84,СВЦЭМ!$B$39:$B$782,L$83)+'СЕТ СН'!$H$12+СВЦЭМ!$D$10+'СЕТ СН'!$H$6-'СЕТ СН'!$H$22</f>
        <v>1392.56010266</v>
      </c>
      <c r="M84" s="36">
        <f>SUMIFS(СВЦЭМ!$C$39:$C$782,СВЦЭМ!$A$39:$A$782,$A84,СВЦЭМ!$B$39:$B$782,M$83)+'СЕТ СН'!$H$12+СВЦЭМ!$D$10+'СЕТ СН'!$H$6-'СЕТ СН'!$H$22</f>
        <v>1398.08281558</v>
      </c>
      <c r="N84" s="36">
        <f>SUMIFS(СВЦЭМ!$C$39:$C$782,СВЦЭМ!$A$39:$A$782,$A84,СВЦЭМ!$B$39:$B$782,N$83)+'СЕТ СН'!$H$12+СВЦЭМ!$D$10+'СЕТ СН'!$H$6-'СЕТ СН'!$H$22</f>
        <v>1399.1889686099998</v>
      </c>
      <c r="O84" s="36">
        <f>SUMIFS(СВЦЭМ!$C$39:$C$782,СВЦЭМ!$A$39:$A$782,$A84,СВЦЭМ!$B$39:$B$782,O$83)+'СЕТ СН'!$H$12+СВЦЭМ!$D$10+'СЕТ СН'!$H$6-'СЕТ СН'!$H$22</f>
        <v>1443.3474485099996</v>
      </c>
      <c r="P84" s="36">
        <f>SUMIFS(СВЦЭМ!$C$39:$C$782,СВЦЭМ!$A$39:$A$782,$A84,СВЦЭМ!$B$39:$B$782,P$83)+'СЕТ СН'!$H$12+СВЦЭМ!$D$10+'СЕТ СН'!$H$6-'СЕТ СН'!$H$22</f>
        <v>1456.8214030199997</v>
      </c>
      <c r="Q84" s="36">
        <f>SUMIFS(СВЦЭМ!$C$39:$C$782,СВЦЭМ!$A$39:$A$782,$A84,СВЦЭМ!$B$39:$B$782,Q$83)+'СЕТ СН'!$H$12+СВЦЭМ!$D$10+'СЕТ СН'!$H$6-'СЕТ СН'!$H$22</f>
        <v>1483.6086641699999</v>
      </c>
      <c r="R84" s="36">
        <f>SUMIFS(СВЦЭМ!$C$39:$C$782,СВЦЭМ!$A$39:$A$782,$A84,СВЦЭМ!$B$39:$B$782,R$83)+'СЕТ СН'!$H$12+СВЦЭМ!$D$10+'СЕТ СН'!$H$6-'СЕТ СН'!$H$22</f>
        <v>1495.5598800799999</v>
      </c>
      <c r="S84" s="36">
        <f>SUMIFS(СВЦЭМ!$C$39:$C$782,СВЦЭМ!$A$39:$A$782,$A84,СВЦЭМ!$B$39:$B$782,S$83)+'СЕТ СН'!$H$12+СВЦЭМ!$D$10+'СЕТ СН'!$H$6-'СЕТ СН'!$H$22</f>
        <v>1459.9384371599999</v>
      </c>
      <c r="T84" s="36">
        <f>SUMIFS(СВЦЭМ!$C$39:$C$782,СВЦЭМ!$A$39:$A$782,$A84,СВЦЭМ!$B$39:$B$782,T$83)+'СЕТ СН'!$H$12+СВЦЭМ!$D$10+'СЕТ СН'!$H$6-'СЕТ СН'!$H$22</f>
        <v>1420.1649815199999</v>
      </c>
      <c r="U84" s="36">
        <f>SUMIFS(СВЦЭМ!$C$39:$C$782,СВЦЭМ!$A$39:$A$782,$A84,СВЦЭМ!$B$39:$B$782,U$83)+'СЕТ СН'!$H$12+СВЦЭМ!$D$10+'СЕТ СН'!$H$6-'СЕТ СН'!$H$22</f>
        <v>1384.57092051</v>
      </c>
      <c r="V84" s="36">
        <f>SUMIFS(СВЦЭМ!$C$39:$C$782,СВЦЭМ!$A$39:$A$782,$A84,СВЦЭМ!$B$39:$B$782,V$83)+'СЕТ СН'!$H$12+СВЦЭМ!$D$10+'СЕТ СН'!$H$6-'СЕТ СН'!$H$22</f>
        <v>1383.4831863499999</v>
      </c>
      <c r="W84" s="36">
        <f>SUMIFS(СВЦЭМ!$C$39:$C$782,СВЦЭМ!$A$39:$A$782,$A84,СВЦЭМ!$B$39:$B$782,W$83)+'СЕТ СН'!$H$12+СВЦЭМ!$D$10+'СЕТ СН'!$H$6-'СЕТ СН'!$H$22</f>
        <v>1408.4662062899999</v>
      </c>
      <c r="X84" s="36">
        <f>SUMIFS(СВЦЭМ!$C$39:$C$782,СВЦЭМ!$A$39:$A$782,$A84,СВЦЭМ!$B$39:$B$782,X$83)+'СЕТ СН'!$H$12+СВЦЭМ!$D$10+'СЕТ СН'!$H$6-'СЕТ СН'!$H$22</f>
        <v>1429.9282430600001</v>
      </c>
      <c r="Y84" s="36">
        <f>SUMIFS(СВЦЭМ!$C$39:$C$782,СВЦЭМ!$A$39:$A$782,$A84,СВЦЭМ!$B$39:$B$782,Y$83)+'СЕТ СН'!$H$12+СВЦЭМ!$D$10+'СЕТ СН'!$H$6-'СЕТ СН'!$H$22</f>
        <v>1435.5820831800002</v>
      </c>
    </row>
    <row r="85" spans="1:25" ht="15.75" x14ac:dyDescent="0.2">
      <c r="A85" s="35">
        <f>A84+1</f>
        <v>44257</v>
      </c>
      <c r="B85" s="36">
        <f>SUMIFS(СВЦЭМ!$C$39:$C$782,СВЦЭМ!$A$39:$A$782,$A85,СВЦЭМ!$B$39:$B$782,B$83)+'СЕТ СН'!$H$12+СВЦЭМ!$D$10+'СЕТ СН'!$H$6-'СЕТ СН'!$H$22</f>
        <v>1483.4084251299996</v>
      </c>
      <c r="C85" s="36">
        <f>SUMIFS(СВЦЭМ!$C$39:$C$782,СВЦЭМ!$A$39:$A$782,$A85,СВЦЭМ!$B$39:$B$782,C$83)+'СЕТ СН'!$H$12+СВЦЭМ!$D$10+'СЕТ СН'!$H$6-'СЕТ СН'!$H$22</f>
        <v>1531.95896017</v>
      </c>
      <c r="D85" s="36">
        <f>SUMIFS(СВЦЭМ!$C$39:$C$782,СВЦЭМ!$A$39:$A$782,$A85,СВЦЭМ!$B$39:$B$782,D$83)+'СЕТ СН'!$H$12+СВЦЭМ!$D$10+'СЕТ СН'!$H$6-'СЕТ СН'!$H$22</f>
        <v>1533.0359698299999</v>
      </c>
      <c r="E85" s="36">
        <f>SUMIFS(СВЦЭМ!$C$39:$C$782,СВЦЭМ!$A$39:$A$782,$A85,СВЦЭМ!$B$39:$B$782,E$83)+'СЕТ СН'!$H$12+СВЦЭМ!$D$10+'СЕТ СН'!$H$6-'СЕТ СН'!$H$22</f>
        <v>1525.7146959699999</v>
      </c>
      <c r="F85" s="36">
        <f>SUMIFS(СВЦЭМ!$C$39:$C$782,СВЦЭМ!$A$39:$A$782,$A85,СВЦЭМ!$B$39:$B$782,F$83)+'СЕТ СН'!$H$12+СВЦЭМ!$D$10+'СЕТ СН'!$H$6-'СЕТ СН'!$H$22</f>
        <v>1530.7762381899997</v>
      </c>
      <c r="G85" s="36">
        <f>SUMIFS(СВЦЭМ!$C$39:$C$782,СВЦЭМ!$A$39:$A$782,$A85,СВЦЭМ!$B$39:$B$782,G$83)+'СЕТ СН'!$H$12+СВЦЭМ!$D$10+'СЕТ СН'!$H$6-'СЕТ СН'!$H$22</f>
        <v>1539.3573072099998</v>
      </c>
      <c r="H85" s="36">
        <f>SUMIFS(СВЦЭМ!$C$39:$C$782,СВЦЭМ!$A$39:$A$782,$A85,СВЦЭМ!$B$39:$B$782,H$83)+'СЕТ СН'!$H$12+СВЦЭМ!$D$10+'СЕТ СН'!$H$6-'СЕТ СН'!$H$22</f>
        <v>1541.8787441599998</v>
      </c>
      <c r="I85" s="36">
        <f>SUMIFS(СВЦЭМ!$C$39:$C$782,СВЦЭМ!$A$39:$A$782,$A85,СВЦЭМ!$B$39:$B$782,I$83)+'СЕТ СН'!$H$12+СВЦЭМ!$D$10+'СЕТ СН'!$H$6-'СЕТ СН'!$H$22</f>
        <v>1499.3655995300001</v>
      </c>
      <c r="J85" s="36">
        <f>SUMIFS(СВЦЭМ!$C$39:$C$782,СВЦЭМ!$A$39:$A$782,$A85,СВЦЭМ!$B$39:$B$782,J$83)+'СЕТ СН'!$H$12+СВЦЭМ!$D$10+'СЕТ СН'!$H$6-'СЕТ СН'!$H$22</f>
        <v>1452.4685339299999</v>
      </c>
      <c r="K85" s="36">
        <f>SUMIFS(СВЦЭМ!$C$39:$C$782,СВЦЭМ!$A$39:$A$782,$A85,СВЦЭМ!$B$39:$B$782,K$83)+'СЕТ СН'!$H$12+СВЦЭМ!$D$10+'СЕТ СН'!$H$6-'СЕТ СН'!$H$22</f>
        <v>1420.69777722</v>
      </c>
      <c r="L85" s="36">
        <f>SUMIFS(СВЦЭМ!$C$39:$C$782,СВЦЭМ!$A$39:$A$782,$A85,СВЦЭМ!$B$39:$B$782,L$83)+'СЕТ СН'!$H$12+СВЦЭМ!$D$10+'СЕТ СН'!$H$6-'СЕТ СН'!$H$22</f>
        <v>1418.76286342</v>
      </c>
      <c r="M85" s="36">
        <f>SUMIFS(СВЦЭМ!$C$39:$C$782,СВЦЭМ!$A$39:$A$782,$A85,СВЦЭМ!$B$39:$B$782,M$83)+'СЕТ СН'!$H$12+СВЦЭМ!$D$10+'СЕТ СН'!$H$6-'СЕТ СН'!$H$22</f>
        <v>1423.5735623199998</v>
      </c>
      <c r="N85" s="36">
        <f>SUMIFS(СВЦЭМ!$C$39:$C$782,СВЦЭМ!$A$39:$A$782,$A85,СВЦЭМ!$B$39:$B$782,N$83)+'СЕТ СН'!$H$12+СВЦЭМ!$D$10+'СЕТ СН'!$H$6-'СЕТ СН'!$H$22</f>
        <v>1432.91937766</v>
      </c>
      <c r="O85" s="36">
        <f>SUMIFS(СВЦЭМ!$C$39:$C$782,СВЦЭМ!$A$39:$A$782,$A85,СВЦЭМ!$B$39:$B$782,O$83)+'СЕТ СН'!$H$12+СВЦЭМ!$D$10+'СЕТ СН'!$H$6-'СЕТ СН'!$H$22</f>
        <v>1473.4798649699997</v>
      </c>
      <c r="P85" s="36">
        <f>SUMIFS(СВЦЭМ!$C$39:$C$782,СВЦЭМ!$A$39:$A$782,$A85,СВЦЭМ!$B$39:$B$782,P$83)+'СЕТ СН'!$H$12+СВЦЭМ!$D$10+'СЕТ СН'!$H$6-'СЕТ СН'!$H$22</f>
        <v>1487.4370438999999</v>
      </c>
      <c r="Q85" s="36">
        <f>SUMIFS(СВЦЭМ!$C$39:$C$782,СВЦЭМ!$A$39:$A$782,$A85,СВЦЭМ!$B$39:$B$782,Q$83)+'СЕТ СН'!$H$12+СВЦЭМ!$D$10+'СЕТ СН'!$H$6-'СЕТ СН'!$H$22</f>
        <v>1506.4868650499998</v>
      </c>
      <c r="R85" s="36">
        <f>SUMIFS(СВЦЭМ!$C$39:$C$782,СВЦЭМ!$A$39:$A$782,$A85,СВЦЭМ!$B$39:$B$782,R$83)+'СЕТ СН'!$H$12+СВЦЭМ!$D$10+'СЕТ СН'!$H$6-'СЕТ СН'!$H$22</f>
        <v>1509.7986922699997</v>
      </c>
      <c r="S85" s="36">
        <f>SUMIFS(СВЦЭМ!$C$39:$C$782,СВЦЭМ!$A$39:$A$782,$A85,СВЦЭМ!$B$39:$B$782,S$83)+'СЕТ СН'!$H$12+СВЦЭМ!$D$10+'СЕТ СН'!$H$6-'СЕТ СН'!$H$22</f>
        <v>1477.8501905099997</v>
      </c>
      <c r="T85" s="36">
        <f>SUMIFS(СВЦЭМ!$C$39:$C$782,СВЦЭМ!$A$39:$A$782,$A85,СВЦЭМ!$B$39:$B$782,T$83)+'СЕТ СН'!$H$12+СВЦЭМ!$D$10+'СЕТ СН'!$H$6-'СЕТ СН'!$H$22</f>
        <v>1436.00733743</v>
      </c>
      <c r="U85" s="36">
        <f>SUMIFS(СВЦЭМ!$C$39:$C$782,СВЦЭМ!$A$39:$A$782,$A85,СВЦЭМ!$B$39:$B$782,U$83)+'СЕТ СН'!$H$12+СВЦЭМ!$D$10+'СЕТ СН'!$H$6-'СЕТ СН'!$H$22</f>
        <v>1390.98050096</v>
      </c>
      <c r="V85" s="36">
        <f>SUMIFS(СВЦЭМ!$C$39:$C$782,СВЦЭМ!$A$39:$A$782,$A85,СВЦЭМ!$B$39:$B$782,V$83)+'СЕТ СН'!$H$12+СВЦЭМ!$D$10+'СЕТ СН'!$H$6-'СЕТ СН'!$H$22</f>
        <v>1392.34156824</v>
      </c>
      <c r="W85" s="36">
        <f>SUMIFS(СВЦЭМ!$C$39:$C$782,СВЦЭМ!$A$39:$A$782,$A85,СВЦЭМ!$B$39:$B$782,W$83)+'СЕТ СН'!$H$12+СВЦЭМ!$D$10+'СЕТ СН'!$H$6-'СЕТ СН'!$H$22</f>
        <v>1401.7548452999999</v>
      </c>
      <c r="X85" s="36">
        <f>SUMIFS(СВЦЭМ!$C$39:$C$782,СВЦЭМ!$A$39:$A$782,$A85,СВЦЭМ!$B$39:$B$782,X$83)+'СЕТ СН'!$H$12+СВЦЭМ!$D$10+'СЕТ СН'!$H$6-'СЕТ СН'!$H$22</f>
        <v>1432.1704329499998</v>
      </c>
      <c r="Y85" s="36">
        <f>SUMIFS(СВЦЭМ!$C$39:$C$782,СВЦЭМ!$A$39:$A$782,$A85,СВЦЭМ!$B$39:$B$782,Y$83)+'СЕТ СН'!$H$12+СВЦЭМ!$D$10+'СЕТ СН'!$H$6-'СЕТ СН'!$H$22</f>
        <v>1436.9957264299996</v>
      </c>
    </row>
    <row r="86" spans="1:25" ht="15.75" x14ac:dyDescent="0.2">
      <c r="A86" s="35">
        <f t="shared" ref="A86:A114" si="2">A85+1</f>
        <v>44258</v>
      </c>
      <c r="B86" s="36">
        <f>SUMIFS(СВЦЭМ!$C$39:$C$782,СВЦЭМ!$A$39:$A$782,$A86,СВЦЭМ!$B$39:$B$782,B$83)+'СЕТ СН'!$H$12+СВЦЭМ!$D$10+'СЕТ СН'!$H$6-'СЕТ СН'!$H$22</f>
        <v>1441.6388487199997</v>
      </c>
      <c r="C86" s="36">
        <f>SUMIFS(СВЦЭМ!$C$39:$C$782,СВЦЭМ!$A$39:$A$782,$A86,СВЦЭМ!$B$39:$B$782,C$83)+'СЕТ СН'!$H$12+СВЦЭМ!$D$10+'СЕТ СН'!$H$6-'СЕТ СН'!$H$22</f>
        <v>1504.5306318399998</v>
      </c>
      <c r="D86" s="36">
        <f>SUMIFS(СВЦЭМ!$C$39:$C$782,СВЦЭМ!$A$39:$A$782,$A86,СВЦЭМ!$B$39:$B$782,D$83)+'СЕТ СН'!$H$12+СВЦЭМ!$D$10+'СЕТ СН'!$H$6-'СЕТ СН'!$H$22</f>
        <v>1532.66400957</v>
      </c>
      <c r="E86" s="36">
        <f>SUMIFS(СВЦЭМ!$C$39:$C$782,СВЦЭМ!$A$39:$A$782,$A86,СВЦЭМ!$B$39:$B$782,E$83)+'СЕТ СН'!$H$12+СВЦЭМ!$D$10+'СЕТ СН'!$H$6-'СЕТ СН'!$H$22</f>
        <v>1530.4906158999997</v>
      </c>
      <c r="F86" s="36">
        <f>SUMIFS(СВЦЭМ!$C$39:$C$782,СВЦЭМ!$A$39:$A$782,$A86,СВЦЭМ!$B$39:$B$782,F$83)+'СЕТ СН'!$H$12+СВЦЭМ!$D$10+'СЕТ СН'!$H$6-'СЕТ СН'!$H$22</f>
        <v>1533.67201518</v>
      </c>
      <c r="G86" s="36">
        <f>SUMIFS(СВЦЭМ!$C$39:$C$782,СВЦЭМ!$A$39:$A$782,$A86,СВЦЭМ!$B$39:$B$782,G$83)+'СЕТ СН'!$H$12+СВЦЭМ!$D$10+'СЕТ СН'!$H$6-'СЕТ СН'!$H$22</f>
        <v>1544.8075144199997</v>
      </c>
      <c r="H86" s="36">
        <f>SUMIFS(СВЦЭМ!$C$39:$C$782,СВЦЭМ!$A$39:$A$782,$A86,СВЦЭМ!$B$39:$B$782,H$83)+'СЕТ СН'!$H$12+СВЦЭМ!$D$10+'СЕТ СН'!$H$6-'СЕТ СН'!$H$22</f>
        <v>1532.0658813299997</v>
      </c>
      <c r="I86" s="36">
        <f>SUMIFS(СВЦЭМ!$C$39:$C$782,СВЦЭМ!$A$39:$A$782,$A86,СВЦЭМ!$B$39:$B$782,I$83)+'СЕТ СН'!$H$12+СВЦЭМ!$D$10+'СЕТ СН'!$H$6-'СЕТ СН'!$H$22</f>
        <v>1491.20007842</v>
      </c>
      <c r="J86" s="36">
        <f>SUMIFS(СВЦЭМ!$C$39:$C$782,СВЦЭМ!$A$39:$A$782,$A86,СВЦЭМ!$B$39:$B$782,J$83)+'СЕТ СН'!$H$12+СВЦЭМ!$D$10+'СЕТ СН'!$H$6-'СЕТ СН'!$H$22</f>
        <v>1442.3701237099999</v>
      </c>
      <c r="K86" s="36">
        <f>SUMIFS(СВЦЭМ!$C$39:$C$782,СВЦЭМ!$A$39:$A$782,$A86,СВЦЭМ!$B$39:$B$782,K$83)+'СЕТ СН'!$H$12+СВЦЭМ!$D$10+'СЕТ СН'!$H$6-'СЕТ СН'!$H$22</f>
        <v>1421.88363381</v>
      </c>
      <c r="L86" s="36">
        <f>SUMIFS(СВЦЭМ!$C$39:$C$782,СВЦЭМ!$A$39:$A$782,$A86,СВЦЭМ!$B$39:$B$782,L$83)+'СЕТ СН'!$H$12+СВЦЭМ!$D$10+'СЕТ СН'!$H$6-'СЕТ СН'!$H$22</f>
        <v>1416.2067785499999</v>
      </c>
      <c r="M86" s="36">
        <f>SUMIFS(СВЦЭМ!$C$39:$C$782,СВЦЭМ!$A$39:$A$782,$A86,СВЦЭМ!$B$39:$B$782,M$83)+'СЕТ СН'!$H$12+СВЦЭМ!$D$10+'СЕТ СН'!$H$6-'СЕТ СН'!$H$22</f>
        <v>1425.2566333499999</v>
      </c>
      <c r="N86" s="36">
        <f>SUMIFS(СВЦЭМ!$C$39:$C$782,СВЦЭМ!$A$39:$A$782,$A86,СВЦЭМ!$B$39:$B$782,N$83)+'СЕТ СН'!$H$12+СВЦЭМ!$D$10+'СЕТ СН'!$H$6-'СЕТ СН'!$H$22</f>
        <v>1407.92342278</v>
      </c>
      <c r="O86" s="36">
        <f>SUMIFS(СВЦЭМ!$C$39:$C$782,СВЦЭМ!$A$39:$A$782,$A86,СВЦЭМ!$B$39:$B$782,O$83)+'СЕТ СН'!$H$12+СВЦЭМ!$D$10+'СЕТ СН'!$H$6-'СЕТ СН'!$H$22</f>
        <v>1439.9862817199996</v>
      </c>
      <c r="P86" s="36">
        <f>SUMIFS(СВЦЭМ!$C$39:$C$782,СВЦЭМ!$A$39:$A$782,$A86,СВЦЭМ!$B$39:$B$782,P$83)+'СЕТ СН'!$H$12+СВЦЭМ!$D$10+'СЕТ СН'!$H$6-'СЕТ СН'!$H$22</f>
        <v>1454.3455863099998</v>
      </c>
      <c r="Q86" s="36">
        <f>SUMIFS(СВЦЭМ!$C$39:$C$782,СВЦЭМ!$A$39:$A$782,$A86,СВЦЭМ!$B$39:$B$782,Q$83)+'СЕТ СН'!$H$12+СВЦЭМ!$D$10+'СЕТ СН'!$H$6-'СЕТ СН'!$H$22</f>
        <v>1469.1093114199998</v>
      </c>
      <c r="R86" s="36">
        <f>SUMIFS(СВЦЭМ!$C$39:$C$782,СВЦЭМ!$A$39:$A$782,$A86,СВЦЭМ!$B$39:$B$782,R$83)+'СЕТ СН'!$H$12+СВЦЭМ!$D$10+'СЕТ СН'!$H$6-'СЕТ СН'!$H$22</f>
        <v>1467.0508393999999</v>
      </c>
      <c r="S86" s="36">
        <f>SUMIFS(СВЦЭМ!$C$39:$C$782,СВЦЭМ!$A$39:$A$782,$A86,СВЦЭМ!$B$39:$B$782,S$83)+'СЕТ СН'!$H$12+СВЦЭМ!$D$10+'СЕТ СН'!$H$6-'СЕТ СН'!$H$22</f>
        <v>1434.5039775</v>
      </c>
      <c r="T86" s="36">
        <f>SUMIFS(СВЦЭМ!$C$39:$C$782,СВЦЭМ!$A$39:$A$782,$A86,СВЦЭМ!$B$39:$B$782,T$83)+'СЕТ СН'!$H$12+СВЦЭМ!$D$10+'СЕТ СН'!$H$6-'СЕТ СН'!$H$22</f>
        <v>1397.9178509399999</v>
      </c>
      <c r="U86" s="36">
        <f>SUMIFS(СВЦЭМ!$C$39:$C$782,СВЦЭМ!$A$39:$A$782,$A86,СВЦЭМ!$B$39:$B$782,U$83)+'СЕТ СН'!$H$12+СВЦЭМ!$D$10+'СЕТ СН'!$H$6-'СЕТ СН'!$H$22</f>
        <v>1364.53323325</v>
      </c>
      <c r="V86" s="36">
        <f>SUMIFS(СВЦЭМ!$C$39:$C$782,СВЦЭМ!$A$39:$A$782,$A86,СВЦЭМ!$B$39:$B$782,V$83)+'СЕТ СН'!$H$12+СВЦЭМ!$D$10+'СЕТ СН'!$H$6-'СЕТ СН'!$H$22</f>
        <v>1361.7361693100002</v>
      </c>
      <c r="W86" s="36">
        <f>SUMIFS(СВЦЭМ!$C$39:$C$782,СВЦЭМ!$A$39:$A$782,$A86,СВЦЭМ!$B$39:$B$782,W$83)+'СЕТ СН'!$H$12+СВЦЭМ!$D$10+'СЕТ СН'!$H$6-'СЕТ СН'!$H$22</f>
        <v>1382.2830170500001</v>
      </c>
      <c r="X86" s="36">
        <f>SUMIFS(СВЦЭМ!$C$39:$C$782,СВЦЭМ!$A$39:$A$782,$A86,СВЦЭМ!$B$39:$B$782,X$83)+'СЕТ СН'!$H$12+СВЦЭМ!$D$10+'СЕТ СН'!$H$6-'СЕТ СН'!$H$22</f>
        <v>1399.1463323600001</v>
      </c>
      <c r="Y86" s="36">
        <f>SUMIFS(СВЦЭМ!$C$39:$C$782,СВЦЭМ!$A$39:$A$782,$A86,СВЦЭМ!$B$39:$B$782,Y$83)+'СЕТ СН'!$H$12+СВЦЭМ!$D$10+'СЕТ СН'!$H$6-'СЕТ СН'!$H$22</f>
        <v>1420.06829386</v>
      </c>
    </row>
    <row r="87" spans="1:25" ht="15.75" x14ac:dyDescent="0.2">
      <c r="A87" s="35">
        <f t="shared" si="2"/>
        <v>44259</v>
      </c>
      <c r="B87" s="36">
        <f>SUMIFS(СВЦЭМ!$C$39:$C$782,СВЦЭМ!$A$39:$A$782,$A87,СВЦЭМ!$B$39:$B$782,B$83)+'СЕТ СН'!$H$12+СВЦЭМ!$D$10+'СЕТ СН'!$H$6-'СЕТ СН'!$H$22</f>
        <v>1402.8324389099998</v>
      </c>
      <c r="C87" s="36">
        <f>SUMIFS(СВЦЭМ!$C$39:$C$782,СВЦЭМ!$A$39:$A$782,$A87,СВЦЭМ!$B$39:$B$782,C$83)+'СЕТ СН'!$H$12+СВЦЭМ!$D$10+'СЕТ СН'!$H$6-'СЕТ СН'!$H$22</f>
        <v>1463.7705278599997</v>
      </c>
      <c r="D87" s="36">
        <f>SUMIFS(СВЦЭМ!$C$39:$C$782,СВЦЭМ!$A$39:$A$782,$A87,СВЦЭМ!$B$39:$B$782,D$83)+'СЕТ СН'!$H$12+СВЦЭМ!$D$10+'СЕТ СН'!$H$6-'СЕТ СН'!$H$22</f>
        <v>1511.1461218599998</v>
      </c>
      <c r="E87" s="36">
        <f>SUMIFS(СВЦЭМ!$C$39:$C$782,СВЦЭМ!$A$39:$A$782,$A87,СВЦЭМ!$B$39:$B$782,E$83)+'СЕТ СН'!$H$12+СВЦЭМ!$D$10+'СЕТ СН'!$H$6-'СЕТ СН'!$H$22</f>
        <v>1518.8694484099997</v>
      </c>
      <c r="F87" s="36">
        <f>SUMIFS(СВЦЭМ!$C$39:$C$782,СВЦЭМ!$A$39:$A$782,$A87,СВЦЭМ!$B$39:$B$782,F$83)+'СЕТ СН'!$H$12+СВЦЭМ!$D$10+'СЕТ СН'!$H$6-'СЕТ СН'!$H$22</f>
        <v>1526.9052054199997</v>
      </c>
      <c r="G87" s="36">
        <f>SUMIFS(СВЦЭМ!$C$39:$C$782,СВЦЭМ!$A$39:$A$782,$A87,СВЦЭМ!$B$39:$B$782,G$83)+'СЕТ СН'!$H$12+СВЦЭМ!$D$10+'СЕТ СН'!$H$6-'СЕТ СН'!$H$22</f>
        <v>1517.87955637</v>
      </c>
      <c r="H87" s="36">
        <f>SUMIFS(СВЦЭМ!$C$39:$C$782,СВЦЭМ!$A$39:$A$782,$A87,СВЦЭМ!$B$39:$B$782,H$83)+'СЕТ СН'!$H$12+СВЦЭМ!$D$10+'СЕТ СН'!$H$6-'СЕТ СН'!$H$22</f>
        <v>1483.7223607699998</v>
      </c>
      <c r="I87" s="36">
        <f>SUMIFS(СВЦЭМ!$C$39:$C$782,СВЦЭМ!$A$39:$A$782,$A87,СВЦЭМ!$B$39:$B$782,I$83)+'СЕТ СН'!$H$12+СВЦЭМ!$D$10+'СЕТ СН'!$H$6-'СЕТ СН'!$H$22</f>
        <v>1443.7354248199999</v>
      </c>
      <c r="J87" s="36">
        <f>SUMIFS(СВЦЭМ!$C$39:$C$782,СВЦЭМ!$A$39:$A$782,$A87,СВЦЭМ!$B$39:$B$782,J$83)+'СЕТ СН'!$H$12+СВЦЭМ!$D$10+'СЕТ СН'!$H$6-'СЕТ СН'!$H$22</f>
        <v>1405.4311584100001</v>
      </c>
      <c r="K87" s="36">
        <f>SUMIFS(СВЦЭМ!$C$39:$C$782,СВЦЭМ!$A$39:$A$782,$A87,СВЦЭМ!$B$39:$B$782,K$83)+'СЕТ СН'!$H$12+СВЦЭМ!$D$10+'СЕТ СН'!$H$6-'СЕТ СН'!$H$22</f>
        <v>1395.8996490099998</v>
      </c>
      <c r="L87" s="36">
        <f>SUMIFS(СВЦЭМ!$C$39:$C$782,СВЦЭМ!$A$39:$A$782,$A87,СВЦЭМ!$B$39:$B$782,L$83)+'СЕТ СН'!$H$12+СВЦЭМ!$D$10+'СЕТ СН'!$H$6-'СЕТ СН'!$H$22</f>
        <v>1397.9934868099999</v>
      </c>
      <c r="M87" s="36">
        <f>SUMIFS(СВЦЭМ!$C$39:$C$782,СВЦЭМ!$A$39:$A$782,$A87,СВЦЭМ!$B$39:$B$782,M$83)+'СЕТ СН'!$H$12+СВЦЭМ!$D$10+'СЕТ СН'!$H$6-'СЕТ СН'!$H$22</f>
        <v>1404.0621791799999</v>
      </c>
      <c r="N87" s="36">
        <f>SUMIFS(СВЦЭМ!$C$39:$C$782,СВЦЭМ!$A$39:$A$782,$A87,СВЦЭМ!$B$39:$B$782,N$83)+'СЕТ СН'!$H$12+СВЦЭМ!$D$10+'СЕТ СН'!$H$6-'СЕТ СН'!$H$22</f>
        <v>1410.17934962</v>
      </c>
      <c r="O87" s="36">
        <f>SUMIFS(СВЦЭМ!$C$39:$C$782,СВЦЭМ!$A$39:$A$782,$A87,СВЦЭМ!$B$39:$B$782,O$83)+'СЕТ СН'!$H$12+СВЦЭМ!$D$10+'СЕТ СН'!$H$6-'СЕТ СН'!$H$22</f>
        <v>1460.3781285499999</v>
      </c>
      <c r="P87" s="36">
        <f>SUMIFS(СВЦЭМ!$C$39:$C$782,СВЦЭМ!$A$39:$A$782,$A87,СВЦЭМ!$B$39:$B$782,P$83)+'СЕТ СН'!$H$12+СВЦЭМ!$D$10+'СЕТ СН'!$H$6-'СЕТ СН'!$H$22</f>
        <v>1499.0590270899997</v>
      </c>
      <c r="Q87" s="36">
        <f>SUMIFS(СВЦЭМ!$C$39:$C$782,СВЦЭМ!$A$39:$A$782,$A87,СВЦЭМ!$B$39:$B$782,Q$83)+'СЕТ СН'!$H$12+СВЦЭМ!$D$10+'СЕТ СН'!$H$6-'СЕТ СН'!$H$22</f>
        <v>1512.8269981599997</v>
      </c>
      <c r="R87" s="36">
        <f>SUMIFS(СВЦЭМ!$C$39:$C$782,СВЦЭМ!$A$39:$A$782,$A87,СВЦЭМ!$B$39:$B$782,R$83)+'СЕТ СН'!$H$12+СВЦЭМ!$D$10+'СЕТ СН'!$H$6-'СЕТ СН'!$H$22</f>
        <v>1502.5733135099999</v>
      </c>
      <c r="S87" s="36">
        <f>SUMIFS(СВЦЭМ!$C$39:$C$782,СВЦЭМ!$A$39:$A$782,$A87,СВЦЭМ!$B$39:$B$782,S$83)+'СЕТ СН'!$H$12+СВЦЭМ!$D$10+'СЕТ СН'!$H$6-'СЕТ СН'!$H$22</f>
        <v>1466.71904219</v>
      </c>
      <c r="T87" s="36">
        <f>SUMIFS(СВЦЭМ!$C$39:$C$782,СВЦЭМ!$A$39:$A$782,$A87,СВЦЭМ!$B$39:$B$782,T$83)+'СЕТ СН'!$H$12+СВЦЭМ!$D$10+'СЕТ СН'!$H$6-'СЕТ СН'!$H$22</f>
        <v>1387.4610065299998</v>
      </c>
      <c r="U87" s="36">
        <f>SUMIFS(СВЦЭМ!$C$39:$C$782,СВЦЭМ!$A$39:$A$782,$A87,СВЦЭМ!$B$39:$B$782,U$83)+'СЕТ СН'!$H$12+СВЦЭМ!$D$10+'СЕТ СН'!$H$6-'СЕТ СН'!$H$22</f>
        <v>1351.9276125599999</v>
      </c>
      <c r="V87" s="36">
        <f>SUMIFS(СВЦЭМ!$C$39:$C$782,СВЦЭМ!$A$39:$A$782,$A87,СВЦЭМ!$B$39:$B$782,V$83)+'СЕТ СН'!$H$12+СВЦЭМ!$D$10+'СЕТ СН'!$H$6-'СЕТ СН'!$H$22</f>
        <v>1352.16278014</v>
      </c>
      <c r="W87" s="36">
        <f>SUMIFS(СВЦЭМ!$C$39:$C$782,СВЦЭМ!$A$39:$A$782,$A87,СВЦЭМ!$B$39:$B$782,W$83)+'СЕТ СН'!$H$12+СВЦЭМ!$D$10+'СЕТ СН'!$H$6-'СЕТ СН'!$H$22</f>
        <v>1376.2869507199998</v>
      </c>
      <c r="X87" s="36">
        <f>SUMIFS(СВЦЭМ!$C$39:$C$782,СВЦЭМ!$A$39:$A$782,$A87,СВЦЭМ!$B$39:$B$782,X$83)+'СЕТ СН'!$H$12+СВЦЭМ!$D$10+'СЕТ СН'!$H$6-'СЕТ СН'!$H$22</f>
        <v>1394.6350930399999</v>
      </c>
      <c r="Y87" s="36">
        <f>SUMIFS(СВЦЭМ!$C$39:$C$782,СВЦЭМ!$A$39:$A$782,$A87,СВЦЭМ!$B$39:$B$782,Y$83)+'СЕТ СН'!$H$12+СВЦЭМ!$D$10+'СЕТ СН'!$H$6-'СЕТ СН'!$H$22</f>
        <v>1400.40496549</v>
      </c>
    </row>
    <row r="88" spans="1:25" ht="15.75" x14ac:dyDescent="0.2">
      <c r="A88" s="35">
        <f t="shared" si="2"/>
        <v>44260</v>
      </c>
      <c r="B88" s="36">
        <f>SUMIFS(СВЦЭМ!$C$39:$C$782,СВЦЭМ!$A$39:$A$782,$A88,СВЦЭМ!$B$39:$B$782,B$83)+'СЕТ СН'!$H$12+СВЦЭМ!$D$10+'СЕТ СН'!$H$6-'СЕТ СН'!$H$22</f>
        <v>1434.1514336300002</v>
      </c>
      <c r="C88" s="36">
        <f>SUMIFS(СВЦЭМ!$C$39:$C$782,СВЦЭМ!$A$39:$A$782,$A88,СВЦЭМ!$B$39:$B$782,C$83)+'СЕТ СН'!$H$12+СВЦЭМ!$D$10+'СЕТ СН'!$H$6-'СЕТ СН'!$H$22</f>
        <v>1471.3218412399997</v>
      </c>
      <c r="D88" s="36">
        <f>SUMIFS(СВЦЭМ!$C$39:$C$782,СВЦЭМ!$A$39:$A$782,$A88,СВЦЭМ!$B$39:$B$782,D$83)+'СЕТ СН'!$H$12+СВЦЭМ!$D$10+'СЕТ СН'!$H$6-'СЕТ СН'!$H$22</f>
        <v>1499.0601395799999</v>
      </c>
      <c r="E88" s="36">
        <f>SUMIFS(СВЦЭМ!$C$39:$C$782,СВЦЭМ!$A$39:$A$782,$A88,СВЦЭМ!$B$39:$B$782,E$83)+'СЕТ СН'!$H$12+СВЦЭМ!$D$10+'СЕТ СН'!$H$6-'СЕТ СН'!$H$22</f>
        <v>1505.7759515099997</v>
      </c>
      <c r="F88" s="36">
        <f>SUMIFS(СВЦЭМ!$C$39:$C$782,СВЦЭМ!$A$39:$A$782,$A88,СВЦЭМ!$B$39:$B$782,F$83)+'СЕТ СН'!$H$12+СВЦЭМ!$D$10+'СЕТ СН'!$H$6-'СЕТ СН'!$H$22</f>
        <v>1531.3751038800001</v>
      </c>
      <c r="G88" s="36">
        <f>SUMIFS(СВЦЭМ!$C$39:$C$782,СВЦЭМ!$A$39:$A$782,$A88,СВЦЭМ!$B$39:$B$782,G$83)+'СЕТ СН'!$H$12+СВЦЭМ!$D$10+'СЕТ СН'!$H$6-'СЕТ СН'!$H$22</f>
        <v>1538.32194686</v>
      </c>
      <c r="H88" s="36">
        <f>SUMIFS(СВЦЭМ!$C$39:$C$782,СВЦЭМ!$A$39:$A$782,$A88,СВЦЭМ!$B$39:$B$782,H$83)+'СЕТ СН'!$H$12+СВЦЭМ!$D$10+'СЕТ СН'!$H$6-'СЕТ СН'!$H$22</f>
        <v>1519.4767961099997</v>
      </c>
      <c r="I88" s="36">
        <f>SUMIFS(СВЦЭМ!$C$39:$C$782,СВЦЭМ!$A$39:$A$782,$A88,СВЦЭМ!$B$39:$B$782,I$83)+'СЕТ СН'!$H$12+СВЦЭМ!$D$10+'СЕТ СН'!$H$6-'СЕТ СН'!$H$22</f>
        <v>1474.4030823799999</v>
      </c>
      <c r="J88" s="36">
        <f>SUMIFS(СВЦЭМ!$C$39:$C$782,СВЦЭМ!$A$39:$A$782,$A88,СВЦЭМ!$B$39:$B$782,J$83)+'СЕТ СН'!$H$12+СВЦЭМ!$D$10+'СЕТ СН'!$H$6-'СЕТ СН'!$H$22</f>
        <v>1431.1726707799999</v>
      </c>
      <c r="K88" s="36">
        <f>SUMIFS(СВЦЭМ!$C$39:$C$782,СВЦЭМ!$A$39:$A$782,$A88,СВЦЭМ!$B$39:$B$782,K$83)+'СЕТ СН'!$H$12+СВЦЭМ!$D$10+'СЕТ СН'!$H$6-'СЕТ СН'!$H$22</f>
        <v>1398.3342645399998</v>
      </c>
      <c r="L88" s="36">
        <f>SUMIFS(СВЦЭМ!$C$39:$C$782,СВЦЭМ!$A$39:$A$782,$A88,СВЦЭМ!$B$39:$B$782,L$83)+'СЕТ СН'!$H$12+СВЦЭМ!$D$10+'СЕТ СН'!$H$6-'СЕТ СН'!$H$22</f>
        <v>1390.7475680100001</v>
      </c>
      <c r="M88" s="36">
        <f>SUMIFS(СВЦЭМ!$C$39:$C$782,СВЦЭМ!$A$39:$A$782,$A88,СВЦЭМ!$B$39:$B$782,M$83)+'СЕТ СН'!$H$12+СВЦЭМ!$D$10+'СЕТ СН'!$H$6-'СЕТ СН'!$H$22</f>
        <v>1388.48290707</v>
      </c>
      <c r="N88" s="36">
        <f>SUMIFS(СВЦЭМ!$C$39:$C$782,СВЦЭМ!$A$39:$A$782,$A88,СВЦЭМ!$B$39:$B$782,N$83)+'СЕТ СН'!$H$12+СВЦЭМ!$D$10+'СЕТ СН'!$H$6-'СЕТ СН'!$H$22</f>
        <v>1403.6048694799999</v>
      </c>
      <c r="O88" s="36">
        <f>SUMIFS(СВЦЭМ!$C$39:$C$782,СВЦЭМ!$A$39:$A$782,$A88,СВЦЭМ!$B$39:$B$782,O$83)+'СЕТ СН'!$H$12+СВЦЭМ!$D$10+'СЕТ СН'!$H$6-'СЕТ СН'!$H$22</f>
        <v>1454.3159366899999</v>
      </c>
      <c r="P88" s="36">
        <f>SUMIFS(СВЦЭМ!$C$39:$C$782,СВЦЭМ!$A$39:$A$782,$A88,СВЦЭМ!$B$39:$B$782,P$83)+'СЕТ СН'!$H$12+СВЦЭМ!$D$10+'СЕТ СН'!$H$6-'СЕТ СН'!$H$22</f>
        <v>1481.8322877599999</v>
      </c>
      <c r="Q88" s="36">
        <f>SUMIFS(СВЦЭМ!$C$39:$C$782,СВЦЭМ!$A$39:$A$782,$A88,СВЦЭМ!$B$39:$B$782,Q$83)+'СЕТ СН'!$H$12+СВЦЭМ!$D$10+'СЕТ СН'!$H$6-'СЕТ СН'!$H$22</f>
        <v>1497.3090849800001</v>
      </c>
      <c r="R88" s="36">
        <f>SUMIFS(СВЦЭМ!$C$39:$C$782,СВЦЭМ!$A$39:$A$782,$A88,СВЦЭМ!$B$39:$B$782,R$83)+'СЕТ СН'!$H$12+СВЦЭМ!$D$10+'СЕТ СН'!$H$6-'СЕТ СН'!$H$22</f>
        <v>1492.84964266</v>
      </c>
      <c r="S88" s="36">
        <f>SUMIFS(СВЦЭМ!$C$39:$C$782,СВЦЭМ!$A$39:$A$782,$A88,СВЦЭМ!$B$39:$B$782,S$83)+'СЕТ СН'!$H$12+СВЦЭМ!$D$10+'СЕТ СН'!$H$6-'СЕТ СН'!$H$22</f>
        <v>1454.7275591099997</v>
      </c>
      <c r="T88" s="36">
        <f>SUMIFS(СВЦЭМ!$C$39:$C$782,СВЦЭМ!$A$39:$A$782,$A88,СВЦЭМ!$B$39:$B$782,T$83)+'СЕТ СН'!$H$12+СВЦЭМ!$D$10+'СЕТ СН'!$H$6-'СЕТ СН'!$H$22</f>
        <v>1405.6419492599998</v>
      </c>
      <c r="U88" s="36">
        <f>SUMIFS(СВЦЭМ!$C$39:$C$782,СВЦЭМ!$A$39:$A$782,$A88,СВЦЭМ!$B$39:$B$782,U$83)+'СЕТ СН'!$H$12+СВЦЭМ!$D$10+'СЕТ СН'!$H$6-'СЕТ СН'!$H$22</f>
        <v>1366.8561993600001</v>
      </c>
      <c r="V88" s="36">
        <f>SUMIFS(СВЦЭМ!$C$39:$C$782,СВЦЭМ!$A$39:$A$782,$A88,СВЦЭМ!$B$39:$B$782,V$83)+'СЕТ СН'!$H$12+СВЦЭМ!$D$10+'СЕТ СН'!$H$6-'СЕТ СН'!$H$22</f>
        <v>1390.8551734799998</v>
      </c>
      <c r="W88" s="36">
        <f>SUMIFS(СВЦЭМ!$C$39:$C$782,СВЦЭМ!$A$39:$A$782,$A88,СВЦЭМ!$B$39:$B$782,W$83)+'СЕТ СН'!$H$12+СВЦЭМ!$D$10+'СЕТ СН'!$H$6-'СЕТ СН'!$H$22</f>
        <v>1400.28638004</v>
      </c>
      <c r="X88" s="36">
        <f>SUMIFS(СВЦЭМ!$C$39:$C$782,СВЦЭМ!$A$39:$A$782,$A88,СВЦЭМ!$B$39:$B$782,X$83)+'СЕТ СН'!$H$12+СВЦЭМ!$D$10+'СЕТ СН'!$H$6-'СЕТ СН'!$H$22</f>
        <v>1421.2664840899999</v>
      </c>
      <c r="Y88" s="36">
        <f>SUMIFS(СВЦЭМ!$C$39:$C$782,СВЦЭМ!$A$39:$A$782,$A88,СВЦЭМ!$B$39:$B$782,Y$83)+'СЕТ СН'!$H$12+СВЦЭМ!$D$10+'СЕТ СН'!$H$6-'СЕТ СН'!$H$22</f>
        <v>1428.79290965</v>
      </c>
    </row>
    <row r="89" spans="1:25" ht="15.75" x14ac:dyDescent="0.2">
      <c r="A89" s="35">
        <f t="shared" si="2"/>
        <v>44261</v>
      </c>
      <c r="B89" s="36">
        <f>SUMIFS(СВЦЭМ!$C$39:$C$782,СВЦЭМ!$A$39:$A$782,$A89,СВЦЭМ!$B$39:$B$782,B$83)+'СЕТ СН'!$H$12+СВЦЭМ!$D$10+'СЕТ СН'!$H$6-'СЕТ СН'!$H$22</f>
        <v>1483.1109613799999</v>
      </c>
      <c r="C89" s="36">
        <f>SUMIFS(СВЦЭМ!$C$39:$C$782,СВЦЭМ!$A$39:$A$782,$A89,СВЦЭМ!$B$39:$B$782,C$83)+'СЕТ СН'!$H$12+СВЦЭМ!$D$10+'СЕТ СН'!$H$6-'СЕТ СН'!$H$22</f>
        <v>1550.83025056</v>
      </c>
      <c r="D89" s="36">
        <f>SUMIFS(СВЦЭМ!$C$39:$C$782,СВЦЭМ!$A$39:$A$782,$A89,СВЦЭМ!$B$39:$B$782,D$83)+'СЕТ СН'!$H$12+СВЦЭМ!$D$10+'СЕТ СН'!$H$6-'СЕТ СН'!$H$22</f>
        <v>1562.1447149400001</v>
      </c>
      <c r="E89" s="36">
        <f>SUMIFS(СВЦЭМ!$C$39:$C$782,СВЦЭМ!$A$39:$A$782,$A89,СВЦЭМ!$B$39:$B$782,E$83)+'СЕТ СН'!$H$12+СВЦЭМ!$D$10+'СЕТ СН'!$H$6-'СЕТ СН'!$H$22</f>
        <v>1574.28425027</v>
      </c>
      <c r="F89" s="36">
        <f>SUMIFS(СВЦЭМ!$C$39:$C$782,СВЦЭМ!$A$39:$A$782,$A89,СВЦЭМ!$B$39:$B$782,F$83)+'СЕТ СН'!$H$12+СВЦЭМ!$D$10+'СЕТ СН'!$H$6-'СЕТ СН'!$H$22</f>
        <v>1579.4351965999999</v>
      </c>
      <c r="G89" s="36">
        <f>SUMIFS(СВЦЭМ!$C$39:$C$782,СВЦЭМ!$A$39:$A$782,$A89,СВЦЭМ!$B$39:$B$782,G$83)+'СЕТ СН'!$H$12+СВЦЭМ!$D$10+'СЕТ СН'!$H$6-'СЕТ СН'!$H$22</f>
        <v>1577.17287652</v>
      </c>
      <c r="H89" s="36">
        <f>SUMIFS(СВЦЭМ!$C$39:$C$782,СВЦЭМ!$A$39:$A$782,$A89,СВЦЭМ!$B$39:$B$782,H$83)+'СЕТ СН'!$H$12+СВЦЭМ!$D$10+'СЕТ СН'!$H$6-'СЕТ СН'!$H$22</f>
        <v>1581.5914711999999</v>
      </c>
      <c r="I89" s="36">
        <f>SUMIFS(СВЦЭМ!$C$39:$C$782,СВЦЭМ!$A$39:$A$782,$A89,СВЦЭМ!$B$39:$B$782,I$83)+'СЕТ СН'!$H$12+СВЦЭМ!$D$10+'СЕТ СН'!$H$6-'СЕТ СН'!$H$22</f>
        <v>1543.3276703199999</v>
      </c>
      <c r="J89" s="36">
        <f>SUMIFS(СВЦЭМ!$C$39:$C$782,СВЦЭМ!$A$39:$A$782,$A89,СВЦЭМ!$B$39:$B$782,J$83)+'СЕТ СН'!$H$12+СВЦЭМ!$D$10+'СЕТ СН'!$H$6-'СЕТ СН'!$H$22</f>
        <v>1463.4395168699998</v>
      </c>
      <c r="K89" s="36">
        <f>SUMIFS(СВЦЭМ!$C$39:$C$782,СВЦЭМ!$A$39:$A$782,$A89,СВЦЭМ!$B$39:$B$782,K$83)+'СЕТ СН'!$H$12+СВЦЭМ!$D$10+'СЕТ СН'!$H$6-'СЕТ СН'!$H$22</f>
        <v>1401.63387657</v>
      </c>
      <c r="L89" s="36">
        <f>SUMIFS(СВЦЭМ!$C$39:$C$782,СВЦЭМ!$A$39:$A$782,$A89,СВЦЭМ!$B$39:$B$782,L$83)+'СЕТ СН'!$H$12+СВЦЭМ!$D$10+'СЕТ СН'!$H$6-'СЕТ СН'!$H$22</f>
        <v>1371.8568559099999</v>
      </c>
      <c r="M89" s="36">
        <f>SUMIFS(СВЦЭМ!$C$39:$C$782,СВЦЭМ!$A$39:$A$782,$A89,СВЦЭМ!$B$39:$B$782,M$83)+'СЕТ СН'!$H$12+СВЦЭМ!$D$10+'СЕТ СН'!$H$6-'СЕТ СН'!$H$22</f>
        <v>1372.1419518499999</v>
      </c>
      <c r="N89" s="36">
        <f>SUMIFS(СВЦЭМ!$C$39:$C$782,СВЦЭМ!$A$39:$A$782,$A89,СВЦЭМ!$B$39:$B$782,N$83)+'СЕТ СН'!$H$12+СВЦЭМ!$D$10+'СЕТ СН'!$H$6-'СЕТ СН'!$H$22</f>
        <v>1381.77213674</v>
      </c>
      <c r="O89" s="36">
        <f>SUMIFS(СВЦЭМ!$C$39:$C$782,СВЦЭМ!$A$39:$A$782,$A89,СВЦЭМ!$B$39:$B$782,O$83)+'СЕТ СН'!$H$12+СВЦЭМ!$D$10+'СЕТ СН'!$H$6-'СЕТ СН'!$H$22</f>
        <v>1428.9979846699998</v>
      </c>
      <c r="P89" s="36">
        <f>SUMIFS(СВЦЭМ!$C$39:$C$782,СВЦЭМ!$A$39:$A$782,$A89,СВЦЭМ!$B$39:$B$782,P$83)+'СЕТ СН'!$H$12+СВЦЭМ!$D$10+'СЕТ СН'!$H$6-'СЕТ СН'!$H$22</f>
        <v>1446.4900680399996</v>
      </c>
      <c r="Q89" s="36">
        <f>SUMIFS(СВЦЭМ!$C$39:$C$782,СВЦЭМ!$A$39:$A$782,$A89,СВЦЭМ!$B$39:$B$782,Q$83)+'СЕТ СН'!$H$12+СВЦЭМ!$D$10+'СЕТ СН'!$H$6-'СЕТ СН'!$H$22</f>
        <v>1473.6279568</v>
      </c>
      <c r="R89" s="36">
        <f>SUMIFS(СВЦЭМ!$C$39:$C$782,СВЦЭМ!$A$39:$A$782,$A89,СВЦЭМ!$B$39:$B$782,R$83)+'СЕТ СН'!$H$12+СВЦЭМ!$D$10+'СЕТ СН'!$H$6-'СЕТ СН'!$H$22</f>
        <v>1465.0392043799998</v>
      </c>
      <c r="S89" s="36">
        <f>SUMIFS(СВЦЭМ!$C$39:$C$782,СВЦЭМ!$A$39:$A$782,$A89,СВЦЭМ!$B$39:$B$782,S$83)+'СЕТ СН'!$H$12+СВЦЭМ!$D$10+'СЕТ СН'!$H$6-'СЕТ СН'!$H$22</f>
        <v>1421.3110851199999</v>
      </c>
      <c r="T89" s="36">
        <f>SUMIFS(СВЦЭМ!$C$39:$C$782,СВЦЭМ!$A$39:$A$782,$A89,СВЦЭМ!$B$39:$B$782,T$83)+'СЕТ СН'!$H$12+СВЦЭМ!$D$10+'СЕТ СН'!$H$6-'СЕТ СН'!$H$22</f>
        <v>1378.18013991</v>
      </c>
      <c r="U89" s="36">
        <f>SUMIFS(СВЦЭМ!$C$39:$C$782,СВЦЭМ!$A$39:$A$782,$A89,СВЦЭМ!$B$39:$B$782,U$83)+'СЕТ СН'!$H$12+СВЦЭМ!$D$10+'СЕТ СН'!$H$6-'СЕТ СН'!$H$22</f>
        <v>1351.33006138</v>
      </c>
      <c r="V89" s="36">
        <f>SUMIFS(СВЦЭМ!$C$39:$C$782,СВЦЭМ!$A$39:$A$782,$A89,СВЦЭМ!$B$39:$B$782,V$83)+'СЕТ СН'!$H$12+СВЦЭМ!$D$10+'СЕТ СН'!$H$6-'СЕТ СН'!$H$22</f>
        <v>1355.9139969600001</v>
      </c>
      <c r="W89" s="36">
        <f>SUMIFS(СВЦЭМ!$C$39:$C$782,СВЦЭМ!$A$39:$A$782,$A89,СВЦЭМ!$B$39:$B$782,W$83)+'СЕТ СН'!$H$12+СВЦЭМ!$D$10+'СЕТ СН'!$H$6-'СЕТ СН'!$H$22</f>
        <v>1361.0559790699999</v>
      </c>
      <c r="X89" s="36">
        <f>SUMIFS(СВЦЭМ!$C$39:$C$782,СВЦЭМ!$A$39:$A$782,$A89,СВЦЭМ!$B$39:$B$782,X$83)+'СЕТ СН'!$H$12+СВЦЭМ!$D$10+'СЕТ СН'!$H$6-'СЕТ СН'!$H$22</f>
        <v>1382.25190967</v>
      </c>
      <c r="Y89" s="36">
        <f>SUMIFS(СВЦЭМ!$C$39:$C$782,СВЦЭМ!$A$39:$A$782,$A89,СВЦЭМ!$B$39:$B$782,Y$83)+'СЕТ СН'!$H$12+СВЦЭМ!$D$10+'СЕТ СН'!$H$6-'СЕТ СН'!$H$22</f>
        <v>1405.14012153</v>
      </c>
    </row>
    <row r="90" spans="1:25" ht="15.75" x14ac:dyDescent="0.2">
      <c r="A90" s="35">
        <f t="shared" si="2"/>
        <v>44262</v>
      </c>
      <c r="B90" s="36">
        <f>SUMIFS(СВЦЭМ!$C$39:$C$782,СВЦЭМ!$A$39:$A$782,$A90,СВЦЭМ!$B$39:$B$782,B$83)+'СЕТ СН'!$H$12+СВЦЭМ!$D$10+'СЕТ СН'!$H$6-'СЕТ СН'!$H$22</f>
        <v>1441.4164038699996</v>
      </c>
      <c r="C90" s="36">
        <f>SUMIFS(СВЦЭМ!$C$39:$C$782,СВЦЭМ!$A$39:$A$782,$A90,СВЦЭМ!$B$39:$B$782,C$83)+'СЕТ СН'!$H$12+СВЦЭМ!$D$10+'СЕТ СН'!$H$6-'СЕТ СН'!$H$22</f>
        <v>1502.0609196999999</v>
      </c>
      <c r="D90" s="36">
        <f>SUMIFS(СВЦЭМ!$C$39:$C$782,СВЦЭМ!$A$39:$A$782,$A90,СВЦЭМ!$B$39:$B$782,D$83)+'СЕТ СН'!$H$12+СВЦЭМ!$D$10+'СЕТ СН'!$H$6-'СЕТ СН'!$H$22</f>
        <v>1535.6200839799999</v>
      </c>
      <c r="E90" s="36">
        <f>SUMIFS(СВЦЭМ!$C$39:$C$782,СВЦЭМ!$A$39:$A$782,$A90,СВЦЭМ!$B$39:$B$782,E$83)+'СЕТ СН'!$H$12+СВЦЭМ!$D$10+'СЕТ СН'!$H$6-'СЕТ СН'!$H$22</f>
        <v>1545.7818698599999</v>
      </c>
      <c r="F90" s="36">
        <f>SUMIFS(СВЦЭМ!$C$39:$C$782,СВЦЭМ!$A$39:$A$782,$A90,СВЦЭМ!$B$39:$B$782,F$83)+'СЕТ СН'!$H$12+СВЦЭМ!$D$10+'СЕТ СН'!$H$6-'СЕТ СН'!$H$22</f>
        <v>1549.0843946099999</v>
      </c>
      <c r="G90" s="36">
        <f>SUMIFS(СВЦЭМ!$C$39:$C$782,СВЦЭМ!$A$39:$A$782,$A90,СВЦЭМ!$B$39:$B$782,G$83)+'СЕТ СН'!$H$12+СВЦЭМ!$D$10+'СЕТ СН'!$H$6-'СЕТ СН'!$H$22</f>
        <v>1552.95753087</v>
      </c>
      <c r="H90" s="36">
        <f>SUMIFS(СВЦЭМ!$C$39:$C$782,СВЦЭМ!$A$39:$A$782,$A90,СВЦЭМ!$B$39:$B$782,H$83)+'СЕТ СН'!$H$12+СВЦЭМ!$D$10+'СЕТ СН'!$H$6-'СЕТ СН'!$H$22</f>
        <v>1535.9523011299998</v>
      </c>
      <c r="I90" s="36">
        <f>SUMIFS(СВЦЭМ!$C$39:$C$782,СВЦЭМ!$A$39:$A$782,$A90,СВЦЭМ!$B$39:$B$782,I$83)+'СЕТ СН'!$H$12+СВЦЭМ!$D$10+'СЕТ СН'!$H$6-'СЕТ СН'!$H$22</f>
        <v>1501.6921538399997</v>
      </c>
      <c r="J90" s="36">
        <f>SUMIFS(СВЦЭМ!$C$39:$C$782,СВЦЭМ!$A$39:$A$782,$A90,СВЦЭМ!$B$39:$B$782,J$83)+'СЕТ СН'!$H$12+СВЦЭМ!$D$10+'СЕТ СН'!$H$6-'СЕТ СН'!$H$22</f>
        <v>1444.6702696799998</v>
      </c>
      <c r="K90" s="36">
        <f>SUMIFS(СВЦЭМ!$C$39:$C$782,СВЦЭМ!$A$39:$A$782,$A90,СВЦЭМ!$B$39:$B$782,K$83)+'СЕТ СН'!$H$12+СВЦЭМ!$D$10+'СЕТ СН'!$H$6-'СЕТ СН'!$H$22</f>
        <v>1402.91543703</v>
      </c>
      <c r="L90" s="36">
        <f>SUMIFS(СВЦЭМ!$C$39:$C$782,СВЦЭМ!$A$39:$A$782,$A90,СВЦЭМ!$B$39:$B$782,L$83)+'СЕТ СН'!$H$12+СВЦЭМ!$D$10+'СЕТ СН'!$H$6-'СЕТ СН'!$H$22</f>
        <v>1389.1101277600001</v>
      </c>
      <c r="M90" s="36">
        <f>SUMIFS(СВЦЭМ!$C$39:$C$782,СВЦЭМ!$A$39:$A$782,$A90,СВЦЭМ!$B$39:$B$782,M$83)+'СЕТ СН'!$H$12+СВЦЭМ!$D$10+'СЕТ СН'!$H$6-'СЕТ СН'!$H$22</f>
        <v>1396.34019855</v>
      </c>
      <c r="N90" s="36">
        <f>SUMIFS(СВЦЭМ!$C$39:$C$782,СВЦЭМ!$A$39:$A$782,$A90,СВЦЭМ!$B$39:$B$782,N$83)+'СЕТ СН'!$H$12+СВЦЭМ!$D$10+'СЕТ СН'!$H$6-'СЕТ СН'!$H$22</f>
        <v>1414.1541089799998</v>
      </c>
      <c r="O90" s="36">
        <f>SUMIFS(СВЦЭМ!$C$39:$C$782,СВЦЭМ!$A$39:$A$782,$A90,СВЦЭМ!$B$39:$B$782,O$83)+'СЕТ СН'!$H$12+СВЦЭМ!$D$10+'СЕТ СН'!$H$6-'СЕТ СН'!$H$22</f>
        <v>1450.6810138999999</v>
      </c>
      <c r="P90" s="36">
        <f>SUMIFS(СВЦЭМ!$C$39:$C$782,СВЦЭМ!$A$39:$A$782,$A90,СВЦЭМ!$B$39:$B$782,P$83)+'СЕТ СН'!$H$12+СВЦЭМ!$D$10+'СЕТ СН'!$H$6-'СЕТ СН'!$H$22</f>
        <v>1480.5011028099998</v>
      </c>
      <c r="Q90" s="36">
        <f>SUMIFS(СВЦЭМ!$C$39:$C$782,СВЦЭМ!$A$39:$A$782,$A90,СВЦЭМ!$B$39:$B$782,Q$83)+'СЕТ СН'!$H$12+СВЦЭМ!$D$10+'СЕТ СН'!$H$6-'СЕТ СН'!$H$22</f>
        <v>1505.9747898400001</v>
      </c>
      <c r="R90" s="36">
        <f>SUMIFS(СВЦЭМ!$C$39:$C$782,СВЦЭМ!$A$39:$A$782,$A90,СВЦЭМ!$B$39:$B$782,R$83)+'СЕТ СН'!$H$12+СВЦЭМ!$D$10+'СЕТ СН'!$H$6-'СЕТ СН'!$H$22</f>
        <v>1495.85492995</v>
      </c>
      <c r="S90" s="36">
        <f>SUMIFS(СВЦЭМ!$C$39:$C$782,СВЦЭМ!$A$39:$A$782,$A90,СВЦЭМ!$B$39:$B$782,S$83)+'СЕТ СН'!$H$12+СВЦЭМ!$D$10+'СЕТ СН'!$H$6-'СЕТ СН'!$H$22</f>
        <v>1461.9470161899999</v>
      </c>
      <c r="T90" s="36">
        <f>SUMIFS(СВЦЭМ!$C$39:$C$782,СВЦЭМ!$A$39:$A$782,$A90,СВЦЭМ!$B$39:$B$782,T$83)+'СЕТ СН'!$H$12+СВЦЭМ!$D$10+'СЕТ СН'!$H$6-'СЕТ СН'!$H$22</f>
        <v>1412.98723053</v>
      </c>
      <c r="U90" s="36">
        <f>SUMIFS(СВЦЭМ!$C$39:$C$782,СВЦЭМ!$A$39:$A$782,$A90,СВЦЭМ!$B$39:$B$782,U$83)+'СЕТ СН'!$H$12+СВЦЭМ!$D$10+'СЕТ СН'!$H$6-'СЕТ СН'!$H$22</f>
        <v>1376.56890389</v>
      </c>
      <c r="V90" s="36">
        <f>SUMIFS(СВЦЭМ!$C$39:$C$782,СВЦЭМ!$A$39:$A$782,$A90,СВЦЭМ!$B$39:$B$782,V$83)+'СЕТ СН'!$H$12+СВЦЭМ!$D$10+'СЕТ СН'!$H$6-'СЕТ СН'!$H$22</f>
        <v>1384.50671025</v>
      </c>
      <c r="W90" s="36">
        <f>SUMIFS(СВЦЭМ!$C$39:$C$782,СВЦЭМ!$A$39:$A$782,$A90,СВЦЭМ!$B$39:$B$782,W$83)+'СЕТ СН'!$H$12+СВЦЭМ!$D$10+'СЕТ СН'!$H$6-'СЕТ СН'!$H$22</f>
        <v>1404.63112959</v>
      </c>
      <c r="X90" s="36">
        <f>SUMIFS(СВЦЭМ!$C$39:$C$782,СВЦЭМ!$A$39:$A$782,$A90,СВЦЭМ!$B$39:$B$782,X$83)+'СЕТ СН'!$H$12+СВЦЭМ!$D$10+'СЕТ СН'!$H$6-'СЕТ СН'!$H$22</f>
        <v>1416.3144573</v>
      </c>
      <c r="Y90" s="36">
        <f>SUMIFS(СВЦЭМ!$C$39:$C$782,СВЦЭМ!$A$39:$A$782,$A90,СВЦЭМ!$B$39:$B$782,Y$83)+'СЕТ СН'!$H$12+СВЦЭМ!$D$10+'СЕТ СН'!$H$6-'СЕТ СН'!$H$22</f>
        <v>1431.57360292</v>
      </c>
    </row>
    <row r="91" spans="1:25" ht="15.75" x14ac:dyDescent="0.2">
      <c r="A91" s="35">
        <f t="shared" si="2"/>
        <v>44263</v>
      </c>
      <c r="B91" s="36">
        <f>SUMIFS(СВЦЭМ!$C$39:$C$782,СВЦЭМ!$A$39:$A$782,$A91,СВЦЭМ!$B$39:$B$782,B$83)+'СЕТ СН'!$H$12+СВЦЭМ!$D$10+'СЕТ СН'!$H$6-'СЕТ СН'!$H$22</f>
        <v>1453.4278662799998</v>
      </c>
      <c r="C91" s="36">
        <f>SUMIFS(СВЦЭМ!$C$39:$C$782,СВЦЭМ!$A$39:$A$782,$A91,СВЦЭМ!$B$39:$B$782,C$83)+'СЕТ СН'!$H$12+СВЦЭМ!$D$10+'СЕТ СН'!$H$6-'СЕТ СН'!$H$22</f>
        <v>1513.1223449700001</v>
      </c>
      <c r="D91" s="36">
        <f>SUMIFS(СВЦЭМ!$C$39:$C$782,СВЦЭМ!$A$39:$A$782,$A91,СВЦЭМ!$B$39:$B$782,D$83)+'СЕТ СН'!$H$12+СВЦЭМ!$D$10+'СЕТ СН'!$H$6-'СЕТ СН'!$H$22</f>
        <v>1551.1605728199997</v>
      </c>
      <c r="E91" s="36">
        <f>SUMIFS(СВЦЭМ!$C$39:$C$782,СВЦЭМ!$A$39:$A$782,$A91,СВЦЭМ!$B$39:$B$782,E$83)+'СЕТ СН'!$H$12+СВЦЭМ!$D$10+'СЕТ СН'!$H$6-'СЕТ СН'!$H$22</f>
        <v>1547.6969318399997</v>
      </c>
      <c r="F91" s="36">
        <f>SUMIFS(СВЦЭМ!$C$39:$C$782,СВЦЭМ!$A$39:$A$782,$A91,СВЦЭМ!$B$39:$B$782,F$83)+'СЕТ СН'!$H$12+СВЦЭМ!$D$10+'СЕТ СН'!$H$6-'СЕТ СН'!$H$22</f>
        <v>1547.2092652199999</v>
      </c>
      <c r="G91" s="36">
        <f>SUMIFS(СВЦЭМ!$C$39:$C$782,СВЦЭМ!$A$39:$A$782,$A91,СВЦЭМ!$B$39:$B$782,G$83)+'СЕТ СН'!$H$12+СВЦЭМ!$D$10+'СЕТ СН'!$H$6-'СЕТ СН'!$H$22</f>
        <v>1543.8340729399997</v>
      </c>
      <c r="H91" s="36">
        <f>SUMIFS(СВЦЭМ!$C$39:$C$782,СВЦЭМ!$A$39:$A$782,$A91,СВЦЭМ!$B$39:$B$782,H$83)+'СЕТ СН'!$H$12+СВЦЭМ!$D$10+'СЕТ СН'!$H$6-'СЕТ СН'!$H$22</f>
        <v>1545.30437661</v>
      </c>
      <c r="I91" s="36">
        <f>SUMIFS(СВЦЭМ!$C$39:$C$782,СВЦЭМ!$A$39:$A$782,$A91,СВЦЭМ!$B$39:$B$782,I$83)+'СЕТ СН'!$H$12+СВЦЭМ!$D$10+'СЕТ СН'!$H$6-'СЕТ СН'!$H$22</f>
        <v>1524.92559648</v>
      </c>
      <c r="J91" s="36">
        <f>SUMIFS(СВЦЭМ!$C$39:$C$782,СВЦЭМ!$A$39:$A$782,$A91,СВЦЭМ!$B$39:$B$782,J$83)+'СЕТ СН'!$H$12+СВЦЭМ!$D$10+'СЕТ СН'!$H$6-'СЕТ СН'!$H$22</f>
        <v>1475.9064875099998</v>
      </c>
      <c r="K91" s="36">
        <f>SUMIFS(СВЦЭМ!$C$39:$C$782,СВЦЭМ!$A$39:$A$782,$A91,СВЦЭМ!$B$39:$B$782,K$83)+'СЕТ СН'!$H$12+СВЦЭМ!$D$10+'СЕТ СН'!$H$6-'СЕТ СН'!$H$22</f>
        <v>1429.7164091</v>
      </c>
      <c r="L91" s="36">
        <f>SUMIFS(СВЦЭМ!$C$39:$C$782,СВЦЭМ!$A$39:$A$782,$A91,СВЦЭМ!$B$39:$B$782,L$83)+'СЕТ СН'!$H$12+СВЦЭМ!$D$10+'СЕТ СН'!$H$6-'СЕТ СН'!$H$22</f>
        <v>1417.37619728</v>
      </c>
      <c r="M91" s="36">
        <f>SUMIFS(СВЦЭМ!$C$39:$C$782,СВЦЭМ!$A$39:$A$782,$A91,СВЦЭМ!$B$39:$B$782,M$83)+'СЕТ СН'!$H$12+СВЦЭМ!$D$10+'СЕТ СН'!$H$6-'СЕТ СН'!$H$22</f>
        <v>1416.72630841</v>
      </c>
      <c r="N91" s="36">
        <f>SUMIFS(СВЦЭМ!$C$39:$C$782,СВЦЭМ!$A$39:$A$782,$A91,СВЦЭМ!$B$39:$B$782,N$83)+'СЕТ СН'!$H$12+СВЦЭМ!$D$10+'СЕТ СН'!$H$6-'СЕТ СН'!$H$22</f>
        <v>1424.16369902</v>
      </c>
      <c r="O91" s="36">
        <f>SUMIFS(СВЦЭМ!$C$39:$C$782,СВЦЭМ!$A$39:$A$782,$A91,СВЦЭМ!$B$39:$B$782,O$83)+'СЕТ СН'!$H$12+СВЦЭМ!$D$10+'СЕТ СН'!$H$6-'СЕТ СН'!$H$22</f>
        <v>1468.8762481899998</v>
      </c>
      <c r="P91" s="36">
        <f>SUMIFS(СВЦЭМ!$C$39:$C$782,СВЦЭМ!$A$39:$A$782,$A91,СВЦЭМ!$B$39:$B$782,P$83)+'СЕТ СН'!$H$12+СВЦЭМ!$D$10+'СЕТ СН'!$H$6-'СЕТ СН'!$H$22</f>
        <v>1481.2507903599999</v>
      </c>
      <c r="Q91" s="36">
        <f>SUMIFS(СВЦЭМ!$C$39:$C$782,СВЦЭМ!$A$39:$A$782,$A91,СВЦЭМ!$B$39:$B$782,Q$83)+'СЕТ СН'!$H$12+СВЦЭМ!$D$10+'СЕТ СН'!$H$6-'СЕТ СН'!$H$22</f>
        <v>1500.9436857699998</v>
      </c>
      <c r="R91" s="36">
        <f>SUMIFS(СВЦЭМ!$C$39:$C$782,СВЦЭМ!$A$39:$A$782,$A91,СВЦЭМ!$B$39:$B$782,R$83)+'СЕТ СН'!$H$12+СВЦЭМ!$D$10+'СЕТ СН'!$H$6-'СЕТ СН'!$H$22</f>
        <v>1507.91503341</v>
      </c>
      <c r="S91" s="36">
        <f>SUMIFS(СВЦЭМ!$C$39:$C$782,СВЦЭМ!$A$39:$A$782,$A91,СВЦЭМ!$B$39:$B$782,S$83)+'СЕТ СН'!$H$12+СВЦЭМ!$D$10+'СЕТ СН'!$H$6-'СЕТ СН'!$H$22</f>
        <v>1470.1298545</v>
      </c>
      <c r="T91" s="36">
        <f>SUMIFS(СВЦЭМ!$C$39:$C$782,СВЦЭМ!$A$39:$A$782,$A91,СВЦЭМ!$B$39:$B$782,T$83)+'СЕТ СН'!$H$12+СВЦЭМ!$D$10+'СЕТ СН'!$H$6-'СЕТ СН'!$H$22</f>
        <v>1410.55663529</v>
      </c>
      <c r="U91" s="36">
        <f>SUMIFS(СВЦЭМ!$C$39:$C$782,СВЦЭМ!$A$39:$A$782,$A91,СВЦЭМ!$B$39:$B$782,U$83)+'СЕТ СН'!$H$12+СВЦЭМ!$D$10+'СЕТ СН'!$H$6-'СЕТ СН'!$H$22</f>
        <v>1372.5964509800001</v>
      </c>
      <c r="V91" s="36">
        <f>SUMIFS(СВЦЭМ!$C$39:$C$782,СВЦЭМ!$A$39:$A$782,$A91,СВЦЭМ!$B$39:$B$782,V$83)+'СЕТ СН'!$H$12+СВЦЭМ!$D$10+'СЕТ СН'!$H$6-'СЕТ СН'!$H$22</f>
        <v>1380.30599338</v>
      </c>
      <c r="W91" s="36">
        <f>SUMIFS(СВЦЭМ!$C$39:$C$782,СВЦЭМ!$A$39:$A$782,$A91,СВЦЭМ!$B$39:$B$782,W$83)+'СЕТ СН'!$H$12+СВЦЭМ!$D$10+'СЕТ СН'!$H$6-'СЕТ СН'!$H$22</f>
        <v>1400.66092755</v>
      </c>
      <c r="X91" s="36">
        <f>SUMIFS(СВЦЭМ!$C$39:$C$782,СВЦЭМ!$A$39:$A$782,$A91,СВЦЭМ!$B$39:$B$782,X$83)+'СЕТ СН'!$H$12+СВЦЭМ!$D$10+'СЕТ СН'!$H$6-'СЕТ СН'!$H$22</f>
        <v>1411.46765149</v>
      </c>
      <c r="Y91" s="36">
        <f>SUMIFS(СВЦЭМ!$C$39:$C$782,СВЦЭМ!$A$39:$A$782,$A91,СВЦЭМ!$B$39:$B$782,Y$83)+'СЕТ СН'!$H$12+СВЦЭМ!$D$10+'СЕТ СН'!$H$6-'СЕТ СН'!$H$22</f>
        <v>1427.5089968100001</v>
      </c>
    </row>
    <row r="92" spans="1:25" ht="15.75" x14ac:dyDescent="0.2">
      <c r="A92" s="35">
        <f t="shared" si="2"/>
        <v>44264</v>
      </c>
      <c r="B92" s="36">
        <f>SUMIFS(СВЦЭМ!$C$39:$C$782,СВЦЭМ!$A$39:$A$782,$A92,СВЦЭМ!$B$39:$B$782,B$83)+'СЕТ СН'!$H$12+СВЦЭМ!$D$10+'СЕТ СН'!$H$6-'СЕТ СН'!$H$22</f>
        <v>1422.5459440499999</v>
      </c>
      <c r="C92" s="36">
        <f>SUMIFS(СВЦЭМ!$C$39:$C$782,СВЦЭМ!$A$39:$A$782,$A92,СВЦЭМ!$B$39:$B$782,C$83)+'СЕТ СН'!$H$12+СВЦЭМ!$D$10+'СЕТ СН'!$H$6-'СЕТ СН'!$H$22</f>
        <v>1474.4667571199998</v>
      </c>
      <c r="D92" s="36">
        <f>SUMIFS(СВЦЭМ!$C$39:$C$782,СВЦЭМ!$A$39:$A$782,$A92,СВЦЭМ!$B$39:$B$782,D$83)+'СЕТ СН'!$H$12+СВЦЭМ!$D$10+'СЕТ СН'!$H$6-'СЕТ СН'!$H$22</f>
        <v>1536.1353252700001</v>
      </c>
      <c r="E92" s="36">
        <f>SUMIFS(СВЦЭМ!$C$39:$C$782,СВЦЭМ!$A$39:$A$782,$A92,СВЦЭМ!$B$39:$B$782,E$83)+'СЕТ СН'!$H$12+СВЦЭМ!$D$10+'СЕТ СН'!$H$6-'СЕТ СН'!$H$22</f>
        <v>1540.0128396699997</v>
      </c>
      <c r="F92" s="36">
        <f>SUMIFS(СВЦЭМ!$C$39:$C$782,СВЦЭМ!$A$39:$A$782,$A92,СВЦЭМ!$B$39:$B$782,F$83)+'СЕТ СН'!$H$12+СВЦЭМ!$D$10+'СЕТ СН'!$H$6-'СЕТ СН'!$H$22</f>
        <v>1545.19652107</v>
      </c>
      <c r="G92" s="36">
        <f>SUMIFS(СВЦЭМ!$C$39:$C$782,СВЦЭМ!$A$39:$A$782,$A92,СВЦЭМ!$B$39:$B$782,G$83)+'СЕТ СН'!$H$12+СВЦЭМ!$D$10+'СЕТ СН'!$H$6-'СЕТ СН'!$H$22</f>
        <v>1533.6087550899997</v>
      </c>
      <c r="H92" s="36">
        <f>SUMIFS(СВЦЭМ!$C$39:$C$782,СВЦЭМ!$A$39:$A$782,$A92,СВЦЭМ!$B$39:$B$782,H$83)+'СЕТ СН'!$H$12+СВЦЭМ!$D$10+'СЕТ СН'!$H$6-'СЕТ СН'!$H$22</f>
        <v>1499.0257077599999</v>
      </c>
      <c r="I92" s="36">
        <f>SUMIFS(СВЦЭМ!$C$39:$C$782,СВЦЭМ!$A$39:$A$782,$A92,СВЦЭМ!$B$39:$B$782,I$83)+'СЕТ СН'!$H$12+СВЦЭМ!$D$10+'СЕТ СН'!$H$6-'СЕТ СН'!$H$22</f>
        <v>1469.5393497199998</v>
      </c>
      <c r="J92" s="36">
        <f>SUMIFS(СВЦЭМ!$C$39:$C$782,СВЦЭМ!$A$39:$A$782,$A92,СВЦЭМ!$B$39:$B$782,J$83)+'СЕТ СН'!$H$12+СВЦЭМ!$D$10+'СЕТ СН'!$H$6-'СЕТ СН'!$H$22</f>
        <v>1426.4110151700002</v>
      </c>
      <c r="K92" s="36">
        <f>SUMIFS(СВЦЭМ!$C$39:$C$782,СВЦЭМ!$A$39:$A$782,$A92,СВЦЭМ!$B$39:$B$782,K$83)+'СЕТ СН'!$H$12+СВЦЭМ!$D$10+'СЕТ СН'!$H$6-'СЕТ СН'!$H$22</f>
        <v>1406.53027795</v>
      </c>
      <c r="L92" s="36">
        <f>SUMIFS(СВЦЭМ!$C$39:$C$782,СВЦЭМ!$A$39:$A$782,$A92,СВЦЭМ!$B$39:$B$782,L$83)+'СЕТ СН'!$H$12+СВЦЭМ!$D$10+'СЕТ СН'!$H$6-'СЕТ СН'!$H$22</f>
        <v>1406.15090652</v>
      </c>
      <c r="M92" s="36">
        <f>SUMIFS(СВЦЭМ!$C$39:$C$782,СВЦЭМ!$A$39:$A$782,$A92,СВЦЭМ!$B$39:$B$782,M$83)+'СЕТ СН'!$H$12+СВЦЭМ!$D$10+'СЕТ СН'!$H$6-'СЕТ СН'!$H$22</f>
        <v>1419.47963028</v>
      </c>
      <c r="N92" s="36">
        <f>SUMIFS(СВЦЭМ!$C$39:$C$782,СВЦЭМ!$A$39:$A$782,$A92,СВЦЭМ!$B$39:$B$782,N$83)+'СЕТ СН'!$H$12+СВЦЭМ!$D$10+'СЕТ СН'!$H$6-'СЕТ СН'!$H$22</f>
        <v>1435.8681489999999</v>
      </c>
      <c r="O92" s="36">
        <f>SUMIFS(СВЦЭМ!$C$39:$C$782,СВЦЭМ!$A$39:$A$782,$A92,СВЦЭМ!$B$39:$B$782,O$83)+'СЕТ СН'!$H$12+СВЦЭМ!$D$10+'СЕТ СН'!$H$6-'СЕТ СН'!$H$22</f>
        <v>1471.6099483499997</v>
      </c>
      <c r="P92" s="36">
        <f>SUMIFS(СВЦЭМ!$C$39:$C$782,СВЦЭМ!$A$39:$A$782,$A92,СВЦЭМ!$B$39:$B$782,P$83)+'СЕТ СН'!$H$12+СВЦЭМ!$D$10+'СЕТ СН'!$H$6-'СЕТ СН'!$H$22</f>
        <v>1476.9187812</v>
      </c>
      <c r="Q92" s="36">
        <f>SUMIFS(СВЦЭМ!$C$39:$C$782,СВЦЭМ!$A$39:$A$782,$A92,СВЦЭМ!$B$39:$B$782,Q$83)+'СЕТ СН'!$H$12+СВЦЭМ!$D$10+'СЕТ СН'!$H$6-'СЕТ СН'!$H$22</f>
        <v>1480.1758222999997</v>
      </c>
      <c r="R92" s="36">
        <f>SUMIFS(СВЦЭМ!$C$39:$C$782,СВЦЭМ!$A$39:$A$782,$A92,СВЦЭМ!$B$39:$B$782,R$83)+'СЕТ СН'!$H$12+СВЦЭМ!$D$10+'СЕТ СН'!$H$6-'СЕТ СН'!$H$22</f>
        <v>1486.1817104799998</v>
      </c>
      <c r="S92" s="36">
        <f>SUMIFS(СВЦЭМ!$C$39:$C$782,СВЦЭМ!$A$39:$A$782,$A92,СВЦЭМ!$B$39:$B$782,S$83)+'СЕТ СН'!$H$12+СВЦЭМ!$D$10+'СЕТ СН'!$H$6-'СЕТ СН'!$H$22</f>
        <v>1470.80376222</v>
      </c>
      <c r="T92" s="36">
        <f>SUMIFS(СВЦЭМ!$C$39:$C$782,СВЦЭМ!$A$39:$A$782,$A92,СВЦЭМ!$B$39:$B$782,T$83)+'СЕТ СН'!$H$12+СВЦЭМ!$D$10+'СЕТ СН'!$H$6-'СЕТ СН'!$H$22</f>
        <v>1418.1580527000001</v>
      </c>
      <c r="U92" s="36">
        <f>SUMIFS(СВЦЭМ!$C$39:$C$782,СВЦЭМ!$A$39:$A$782,$A92,СВЦЭМ!$B$39:$B$782,U$83)+'СЕТ СН'!$H$12+СВЦЭМ!$D$10+'СЕТ СН'!$H$6-'СЕТ СН'!$H$22</f>
        <v>1381.0495505499998</v>
      </c>
      <c r="V92" s="36">
        <f>SUMIFS(СВЦЭМ!$C$39:$C$782,СВЦЭМ!$A$39:$A$782,$A92,СВЦЭМ!$B$39:$B$782,V$83)+'СЕТ СН'!$H$12+СВЦЭМ!$D$10+'СЕТ СН'!$H$6-'СЕТ СН'!$H$22</f>
        <v>1384.68771083</v>
      </c>
      <c r="W92" s="36">
        <f>SUMIFS(СВЦЭМ!$C$39:$C$782,СВЦЭМ!$A$39:$A$782,$A92,СВЦЭМ!$B$39:$B$782,W$83)+'СЕТ СН'!$H$12+СВЦЭМ!$D$10+'СЕТ СН'!$H$6-'СЕТ СН'!$H$22</f>
        <v>1403.67152375</v>
      </c>
      <c r="X92" s="36">
        <f>SUMIFS(СВЦЭМ!$C$39:$C$782,СВЦЭМ!$A$39:$A$782,$A92,СВЦЭМ!$B$39:$B$782,X$83)+'СЕТ СН'!$H$12+СВЦЭМ!$D$10+'СЕТ СН'!$H$6-'СЕТ СН'!$H$22</f>
        <v>1428.7548758</v>
      </c>
      <c r="Y92" s="36">
        <f>SUMIFS(СВЦЭМ!$C$39:$C$782,СВЦЭМ!$A$39:$A$782,$A92,СВЦЭМ!$B$39:$B$782,Y$83)+'СЕТ СН'!$H$12+СВЦЭМ!$D$10+'СЕТ СН'!$H$6-'СЕТ СН'!$H$22</f>
        <v>1446.0230243799997</v>
      </c>
    </row>
    <row r="93" spans="1:25" ht="15.75" x14ac:dyDescent="0.2">
      <c r="A93" s="35">
        <f t="shared" si="2"/>
        <v>44265</v>
      </c>
      <c r="B93" s="36">
        <f>SUMIFS(СВЦЭМ!$C$39:$C$782,СВЦЭМ!$A$39:$A$782,$A93,СВЦЭМ!$B$39:$B$782,B$83)+'СЕТ СН'!$H$12+СВЦЭМ!$D$10+'СЕТ СН'!$H$6-'СЕТ СН'!$H$22</f>
        <v>1454.4072512099997</v>
      </c>
      <c r="C93" s="36">
        <f>SUMIFS(СВЦЭМ!$C$39:$C$782,СВЦЭМ!$A$39:$A$782,$A93,СВЦЭМ!$B$39:$B$782,C$83)+'СЕТ СН'!$H$12+СВЦЭМ!$D$10+'СЕТ СН'!$H$6-'СЕТ СН'!$H$22</f>
        <v>1494.52457228</v>
      </c>
      <c r="D93" s="36">
        <f>SUMIFS(СВЦЭМ!$C$39:$C$782,СВЦЭМ!$A$39:$A$782,$A93,СВЦЭМ!$B$39:$B$782,D$83)+'СЕТ СН'!$H$12+СВЦЭМ!$D$10+'СЕТ СН'!$H$6-'СЕТ СН'!$H$22</f>
        <v>1547.1389715599998</v>
      </c>
      <c r="E93" s="36">
        <f>SUMIFS(СВЦЭМ!$C$39:$C$782,СВЦЭМ!$A$39:$A$782,$A93,СВЦЭМ!$B$39:$B$782,E$83)+'СЕТ СН'!$H$12+СВЦЭМ!$D$10+'СЕТ СН'!$H$6-'СЕТ СН'!$H$22</f>
        <v>1545.6351759300001</v>
      </c>
      <c r="F93" s="36">
        <f>SUMIFS(СВЦЭМ!$C$39:$C$782,СВЦЭМ!$A$39:$A$782,$A93,СВЦЭМ!$B$39:$B$782,F$83)+'СЕТ СН'!$H$12+СВЦЭМ!$D$10+'СЕТ СН'!$H$6-'СЕТ СН'!$H$22</f>
        <v>1550.45602164</v>
      </c>
      <c r="G93" s="36">
        <f>SUMIFS(СВЦЭМ!$C$39:$C$782,СВЦЭМ!$A$39:$A$782,$A93,СВЦЭМ!$B$39:$B$782,G$83)+'СЕТ СН'!$H$12+СВЦЭМ!$D$10+'СЕТ СН'!$H$6-'СЕТ СН'!$H$22</f>
        <v>1551.2978706399999</v>
      </c>
      <c r="H93" s="36">
        <f>SUMIFS(СВЦЭМ!$C$39:$C$782,СВЦЭМ!$A$39:$A$782,$A93,СВЦЭМ!$B$39:$B$782,H$83)+'СЕТ СН'!$H$12+СВЦЭМ!$D$10+'СЕТ СН'!$H$6-'СЕТ СН'!$H$22</f>
        <v>1526.3541527399998</v>
      </c>
      <c r="I93" s="36">
        <f>SUMIFS(СВЦЭМ!$C$39:$C$782,СВЦЭМ!$A$39:$A$782,$A93,СВЦЭМ!$B$39:$B$782,I$83)+'СЕТ СН'!$H$12+СВЦЭМ!$D$10+'СЕТ СН'!$H$6-'СЕТ СН'!$H$22</f>
        <v>1493.0154804899998</v>
      </c>
      <c r="J93" s="36">
        <f>SUMIFS(СВЦЭМ!$C$39:$C$782,СВЦЭМ!$A$39:$A$782,$A93,СВЦЭМ!$B$39:$B$782,J$83)+'СЕТ СН'!$H$12+СВЦЭМ!$D$10+'СЕТ СН'!$H$6-'СЕТ СН'!$H$22</f>
        <v>1456.9747832399999</v>
      </c>
      <c r="K93" s="36">
        <f>SUMIFS(СВЦЭМ!$C$39:$C$782,СВЦЭМ!$A$39:$A$782,$A93,СВЦЭМ!$B$39:$B$782,K$83)+'СЕТ СН'!$H$12+СВЦЭМ!$D$10+'СЕТ СН'!$H$6-'СЕТ СН'!$H$22</f>
        <v>1416.0742590999998</v>
      </c>
      <c r="L93" s="36">
        <f>SUMIFS(СВЦЭМ!$C$39:$C$782,СВЦЭМ!$A$39:$A$782,$A93,СВЦЭМ!$B$39:$B$782,L$83)+'СЕТ СН'!$H$12+СВЦЭМ!$D$10+'СЕТ СН'!$H$6-'СЕТ СН'!$H$22</f>
        <v>1407.7496526</v>
      </c>
      <c r="M93" s="36">
        <f>SUMIFS(СВЦЭМ!$C$39:$C$782,СВЦЭМ!$A$39:$A$782,$A93,СВЦЭМ!$B$39:$B$782,M$83)+'СЕТ СН'!$H$12+СВЦЭМ!$D$10+'СЕТ СН'!$H$6-'СЕТ СН'!$H$22</f>
        <v>1418.51415253</v>
      </c>
      <c r="N93" s="36">
        <f>SUMIFS(СВЦЭМ!$C$39:$C$782,СВЦЭМ!$A$39:$A$782,$A93,СВЦЭМ!$B$39:$B$782,N$83)+'СЕТ СН'!$H$12+СВЦЭМ!$D$10+'СЕТ СН'!$H$6-'СЕТ СН'!$H$22</f>
        <v>1422.8033284200001</v>
      </c>
      <c r="O93" s="36">
        <f>SUMIFS(СВЦЭМ!$C$39:$C$782,СВЦЭМ!$A$39:$A$782,$A93,СВЦЭМ!$B$39:$B$782,O$83)+'СЕТ СН'!$H$12+СВЦЭМ!$D$10+'СЕТ СН'!$H$6-'СЕТ СН'!$H$22</f>
        <v>1423.2813016499999</v>
      </c>
      <c r="P93" s="36">
        <f>SUMIFS(СВЦЭМ!$C$39:$C$782,СВЦЭМ!$A$39:$A$782,$A93,СВЦЭМ!$B$39:$B$782,P$83)+'СЕТ СН'!$H$12+СВЦЭМ!$D$10+'СЕТ СН'!$H$6-'СЕТ СН'!$H$22</f>
        <v>1468.3941274099998</v>
      </c>
      <c r="Q93" s="36">
        <f>SUMIFS(СВЦЭМ!$C$39:$C$782,СВЦЭМ!$A$39:$A$782,$A93,СВЦЭМ!$B$39:$B$782,Q$83)+'СЕТ СН'!$H$12+СВЦЭМ!$D$10+'СЕТ СН'!$H$6-'СЕТ СН'!$H$22</f>
        <v>1505.2160598699998</v>
      </c>
      <c r="R93" s="36">
        <f>SUMIFS(СВЦЭМ!$C$39:$C$782,СВЦЭМ!$A$39:$A$782,$A93,СВЦЭМ!$B$39:$B$782,R$83)+'СЕТ СН'!$H$12+СВЦЭМ!$D$10+'СЕТ СН'!$H$6-'СЕТ СН'!$H$22</f>
        <v>1501.8356048299997</v>
      </c>
      <c r="S93" s="36">
        <f>SUMIFS(СВЦЭМ!$C$39:$C$782,СВЦЭМ!$A$39:$A$782,$A93,СВЦЭМ!$B$39:$B$782,S$83)+'СЕТ СН'!$H$12+СВЦЭМ!$D$10+'СЕТ СН'!$H$6-'СЕТ СН'!$H$22</f>
        <v>1480.6021945099997</v>
      </c>
      <c r="T93" s="36">
        <f>SUMIFS(СВЦЭМ!$C$39:$C$782,СВЦЭМ!$A$39:$A$782,$A93,СВЦЭМ!$B$39:$B$782,T$83)+'СЕТ СН'!$H$12+СВЦЭМ!$D$10+'СЕТ СН'!$H$6-'СЕТ СН'!$H$22</f>
        <v>1412.9214876800002</v>
      </c>
      <c r="U93" s="36">
        <f>SUMIFS(СВЦЭМ!$C$39:$C$782,СВЦЭМ!$A$39:$A$782,$A93,СВЦЭМ!$B$39:$B$782,U$83)+'СЕТ СН'!$H$12+СВЦЭМ!$D$10+'СЕТ СН'!$H$6-'СЕТ СН'!$H$22</f>
        <v>1373.8215626900001</v>
      </c>
      <c r="V93" s="36">
        <f>SUMIFS(СВЦЭМ!$C$39:$C$782,СВЦЭМ!$A$39:$A$782,$A93,СВЦЭМ!$B$39:$B$782,V$83)+'СЕТ СН'!$H$12+СВЦЭМ!$D$10+'СЕТ СН'!$H$6-'СЕТ СН'!$H$22</f>
        <v>1373.8605665699999</v>
      </c>
      <c r="W93" s="36">
        <f>SUMIFS(СВЦЭМ!$C$39:$C$782,СВЦЭМ!$A$39:$A$782,$A93,СВЦЭМ!$B$39:$B$782,W$83)+'СЕТ СН'!$H$12+СВЦЭМ!$D$10+'СЕТ СН'!$H$6-'СЕТ СН'!$H$22</f>
        <v>1389.92832791</v>
      </c>
      <c r="X93" s="36">
        <f>SUMIFS(СВЦЭМ!$C$39:$C$782,СВЦЭМ!$A$39:$A$782,$A93,СВЦЭМ!$B$39:$B$782,X$83)+'СЕТ СН'!$H$12+СВЦЭМ!$D$10+'СЕТ СН'!$H$6-'СЕТ СН'!$H$22</f>
        <v>1412.4217972400002</v>
      </c>
      <c r="Y93" s="36">
        <f>SUMIFS(СВЦЭМ!$C$39:$C$782,СВЦЭМ!$A$39:$A$782,$A93,СВЦЭМ!$B$39:$B$782,Y$83)+'СЕТ СН'!$H$12+СВЦЭМ!$D$10+'СЕТ СН'!$H$6-'СЕТ СН'!$H$22</f>
        <v>1445.2729031499998</v>
      </c>
    </row>
    <row r="94" spans="1:25" ht="15.75" x14ac:dyDescent="0.2">
      <c r="A94" s="35">
        <f t="shared" si="2"/>
        <v>44266</v>
      </c>
      <c r="B94" s="36">
        <f>SUMIFS(СВЦЭМ!$C$39:$C$782,СВЦЭМ!$A$39:$A$782,$A94,СВЦЭМ!$B$39:$B$782,B$83)+'СЕТ СН'!$H$12+СВЦЭМ!$D$10+'СЕТ СН'!$H$6-'СЕТ СН'!$H$22</f>
        <v>1445.9505587199997</v>
      </c>
      <c r="C94" s="36">
        <f>SUMIFS(СВЦЭМ!$C$39:$C$782,СВЦЭМ!$A$39:$A$782,$A94,СВЦЭМ!$B$39:$B$782,C$83)+'СЕТ СН'!$H$12+СВЦЭМ!$D$10+'СЕТ СН'!$H$6-'СЕТ СН'!$H$22</f>
        <v>1489.1602117699999</v>
      </c>
      <c r="D94" s="36">
        <f>SUMIFS(СВЦЭМ!$C$39:$C$782,СВЦЭМ!$A$39:$A$782,$A94,СВЦЭМ!$B$39:$B$782,D$83)+'СЕТ СН'!$H$12+СВЦЭМ!$D$10+'СЕТ СН'!$H$6-'СЕТ СН'!$H$22</f>
        <v>1519.2697346199998</v>
      </c>
      <c r="E94" s="36">
        <f>SUMIFS(СВЦЭМ!$C$39:$C$782,СВЦЭМ!$A$39:$A$782,$A94,СВЦЭМ!$B$39:$B$782,E$83)+'СЕТ СН'!$H$12+СВЦЭМ!$D$10+'СЕТ СН'!$H$6-'СЕТ СН'!$H$22</f>
        <v>1520.8542027499998</v>
      </c>
      <c r="F94" s="36">
        <f>SUMIFS(СВЦЭМ!$C$39:$C$782,СВЦЭМ!$A$39:$A$782,$A94,СВЦЭМ!$B$39:$B$782,F$83)+'СЕТ СН'!$H$12+СВЦЭМ!$D$10+'СЕТ СН'!$H$6-'СЕТ СН'!$H$22</f>
        <v>1520.8504176299998</v>
      </c>
      <c r="G94" s="36">
        <f>SUMIFS(СВЦЭМ!$C$39:$C$782,СВЦЭМ!$A$39:$A$782,$A94,СВЦЭМ!$B$39:$B$782,G$83)+'СЕТ СН'!$H$12+СВЦЭМ!$D$10+'СЕТ СН'!$H$6-'СЕТ СН'!$H$22</f>
        <v>1533.6620625199998</v>
      </c>
      <c r="H94" s="36">
        <f>SUMIFS(СВЦЭМ!$C$39:$C$782,СВЦЭМ!$A$39:$A$782,$A94,СВЦЭМ!$B$39:$B$782,H$83)+'СЕТ СН'!$H$12+СВЦЭМ!$D$10+'СЕТ СН'!$H$6-'СЕТ СН'!$H$22</f>
        <v>1538.1109802999999</v>
      </c>
      <c r="I94" s="36">
        <f>SUMIFS(СВЦЭМ!$C$39:$C$782,СВЦЭМ!$A$39:$A$782,$A94,СВЦЭМ!$B$39:$B$782,I$83)+'СЕТ СН'!$H$12+СВЦЭМ!$D$10+'СЕТ СН'!$H$6-'СЕТ СН'!$H$22</f>
        <v>1475.4030842399998</v>
      </c>
      <c r="J94" s="36">
        <f>SUMIFS(СВЦЭМ!$C$39:$C$782,СВЦЭМ!$A$39:$A$782,$A94,СВЦЭМ!$B$39:$B$782,J$83)+'СЕТ СН'!$H$12+СВЦЭМ!$D$10+'СЕТ СН'!$H$6-'СЕТ СН'!$H$22</f>
        <v>1424.0708589000001</v>
      </c>
      <c r="K94" s="36">
        <f>SUMIFS(СВЦЭМ!$C$39:$C$782,СВЦЭМ!$A$39:$A$782,$A94,СВЦЭМ!$B$39:$B$782,K$83)+'СЕТ СН'!$H$12+СВЦЭМ!$D$10+'СЕТ СН'!$H$6-'СЕТ СН'!$H$22</f>
        <v>1398.43821972</v>
      </c>
      <c r="L94" s="36">
        <f>SUMIFS(СВЦЭМ!$C$39:$C$782,СВЦЭМ!$A$39:$A$782,$A94,СВЦЭМ!$B$39:$B$782,L$83)+'СЕТ СН'!$H$12+СВЦЭМ!$D$10+'СЕТ СН'!$H$6-'СЕТ СН'!$H$22</f>
        <v>1393.6578360799999</v>
      </c>
      <c r="M94" s="36">
        <f>SUMIFS(СВЦЭМ!$C$39:$C$782,СВЦЭМ!$A$39:$A$782,$A94,СВЦЭМ!$B$39:$B$782,M$83)+'СЕТ СН'!$H$12+СВЦЭМ!$D$10+'СЕТ СН'!$H$6-'СЕТ СН'!$H$22</f>
        <v>1399.09776429</v>
      </c>
      <c r="N94" s="36">
        <f>SUMIFS(СВЦЭМ!$C$39:$C$782,СВЦЭМ!$A$39:$A$782,$A94,СВЦЭМ!$B$39:$B$782,N$83)+'СЕТ СН'!$H$12+СВЦЭМ!$D$10+'СЕТ СН'!$H$6-'СЕТ СН'!$H$22</f>
        <v>1416.0760866199998</v>
      </c>
      <c r="O94" s="36">
        <f>SUMIFS(СВЦЭМ!$C$39:$C$782,СВЦЭМ!$A$39:$A$782,$A94,СВЦЭМ!$B$39:$B$782,O$83)+'СЕТ СН'!$H$12+СВЦЭМ!$D$10+'СЕТ СН'!$H$6-'СЕТ СН'!$H$22</f>
        <v>1449.4820034699997</v>
      </c>
      <c r="P94" s="36">
        <f>SUMIFS(СВЦЭМ!$C$39:$C$782,СВЦЭМ!$A$39:$A$782,$A94,СВЦЭМ!$B$39:$B$782,P$83)+'СЕТ СН'!$H$12+СВЦЭМ!$D$10+'СЕТ СН'!$H$6-'СЕТ СН'!$H$22</f>
        <v>1474.75188265</v>
      </c>
      <c r="Q94" s="36">
        <f>SUMIFS(СВЦЭМ!$C$39:$C$782,СВЦЭМ!$A$39:$A$782,$A94,СВЦЭМ!$B$39:$B$782,Q$83)+'СЕТ СН'!$H$12+СВЦЭМ!$D$10+'СЕТ СН'!$H$6-'СЕТ СН'!$H$22</f>
        <v>1519.4636254899997</v>
      </c>
      <c r="R94" s="36">
        <f>SUMIFS(СВЦЭМ!$C$39:$C$782,СВЦЭМ!$A$39:$A$782,$A94,СВЦЭМ!$B$39:$B$782,R$83)+'СЕТ СН'!$H$12+СВЦЭМ!$D$10+'СЕТ СН'!$H$6-'СЕТ СН'!$H$22</f>
        <v>1505.3786433699997</v>
      </c>
      <c r="S94" s="36">
        <f>SUMIFS(СВЦЭМ!$C$39:$C$782,СВЦЭМ!$A$39:$A$782,$A94,СВЦЭМ!$B$39:$B$782,S$83)+'СЕТ СН'!$H$12+СВЦЭМ!$D$10+'СЕТ СН'!$H$6-'СЕТ СН'!$H$22</f>
        <v>1456.6777934699999</v>
      </c>
      <c r="T94" s="36">
        <f>SUMIFS(СВЦЭМ!$C$39:$C$782,СВЦЭМ!$A$39:$A$782,$A94,СВЦЭМ!$B$39:$B$782,T$83)+'СЕТ СН'!$H$12+СВЦЭМ!$D$10+'СЕТ СН'!$H$6-'СЕТ СН'!$H$22</f>
        <v>1372.9985529800001</v>
      </c>
      <c r="U94" s="36">
        <f>SUMIFS(СВЦЭМ!$C$39:$C$782,СВЦЭМ!$A$39:$A$782,$A94,СВЦЭМ!$B$39:$B$782,U$83)+'СЕТ СН'!$H$12+СВЦЭМ!$D$10+'СЕТ СН'!$H$6-'СЕТ СН'!$H$22</f>
        <v>1343.15813372</v>
      </c>
      <c r="V94" s="36">
        <f>SUMIFS(СВЦЭМ!$C$39:$C$782,СВЦЭМ!$A$39:$A$782,$A94,СВЦЭМ!$B$39:$B$782,V$83)+'СЕТ СН'!$H$12+СВЦЭМ!$D$10+'СЕТ СН'!$H$6-'СЕТ СН'!$H$22</f>
        <v>1356.5417724899999</v>
      </c>
      <c r="W94" s="36">
        <f>SUMIFS(СВЦЭМ!$C$39:$C$782,СВЦЭМ!$A$39:$A$782,$A94,СВЦЭМ!$B$39:$B$782,W$83)+'СЕТ СН'!$H$12+СВЦЭМ!$D$10+'СЕТ СН'!$H$6-'СЕТ СН'!$H$22</f>
        <v>1371.16971513</v>
      </c>
      <c r="X94" s="36">
        <f>SUMIFS(СВЦЭМ!$C$39:$C$782,СВЦЭМ!$A$39:$A$782,$A94,СВЦЭМ!$B$39:$B$782,X$83)+'СЕТ СН'!$H$12+СВЦЭМ!$D$10+'СЕТ СН'!$H$6-'СЕТ СН'!$H$22</f>
        <v>1388.95452626</v>
      </c>
      <c r="Y94" s="36">
        <f>SUMIFS(СВЦЭМ!$C$39:$C$782,СВЦЭМ!$A$39:$A$782,$A94,СВЦЭМ!$B$39:$B$782,Y$83)+'СЕТ СН'!$H$12+СВЦЭМ!$D$10+'СЕТ СН'!$H$6-'СЕТ СН'!$H$22</f>
        <v>1395.9196038099999</v>
      </c>
    </row>
    <row r="95" spans="1:25" ht="15.75" x14ac:dyDescent="0.2">
      <c r="A95" s="35">
        <f t="shared" si="2"/>
        <v>44267</v>
      </c>
      <c r="B95" s="36">
        <f>SUMIFS(СВЦЭМ!$C$39:$C$782,СВЦЭМ!$A$39:$A$782,$A95,СВЦЭМ!$B$39:$B$782,B$83)+'СЕТ СН'!$H$12+СВЦЭМ!$D$10+'СЕТ СН'!$H$6-'СЕТ СН'!$H$22</f>
        <v>1446.4666589199996</v>
      </c>
      <c r="C95" s="36">
        <f>SUMIFS(СВЦЭМ!$C$39:$C$782,СВЦЭМ!$A$39:$A$782,$A95,СВЦЭМ!$B$39:$B$782,C$83)+'СЕТ СН'!$H$12+СВЦЭМ!$D$10+'СЕТ СН'!$H$6-'СЕТ СН'!$H$22</f>
        <v>1519.74329068</v>
      </c>
      <c r="D95" s="36">
        <f>SUMIFS(СВЦЭМ!$C$39:$C$782,СВЦЭМ!$A$39:$A$782,$A95,СВЦЭМ!$B$39:$B$782,D$83)+'СЕТ СН'!$H$12+СВЦЭМ!$D$10+'СЕТ СН'!$H$6-'СЕТ СН'!$H$22</f>
        <v>1527.1587338699997</v>
      </c>
      <c r="E95" s="36">
        <f>SUMIFS(СВЦЭМ!$C$39:$C$782,СВЦЭМ!$A$39:$A$782,$A95,СВЦЭМ!$B$39:$B$782,E$83)+'СЕТ СН'!$H$12+СВЦЭМ!$D$10+'СЕТ СН'!$H$6-'СЕТ СН'!$H$22</f>
        <v>1525.39859927</v>
      </c>
      <c r="F95" s="36">
        <f>SUMIFS(СВЦЭМ!$C$39:$C$782,СВЦЭМ!$A$39:$A$782,$A95,СВЦЭМ!$B$39:$B$782,F$83)+'СЕТ СН'!$H$12+СВЦЭМ!$D$10+'СЕТ СН'!$H$6-'СЕТ СН'!$H$22</f>
        <v>1524.4514616799997</v>
      </c>
      <c r="G95" s="36">
        <f>SUMIFS(СВЦЭМ!$C$39:$C$782,СВЦЭМ!$A$39:$A$782,$A95,СВЦЭМ!$B$39:$B$782,G$83)+'СЕТ СН'!$H$12+СВЦЭМ!$D$10+'СЕТ СН'!$H$6-'СЕТ СН'!$H$22</f>
        <v>1528.2828097799998</v>
      </c>
      <c r="H95" s="36">
        <f>SUMIFS(СВЦЭМ!$C$39:$C$782,СВЦЭМ!$A$39:$A$782,$A95,СВЦЭМ!$B$39:$B$782,H$83)+'СЕТ СН'!$H$12+СВЦЭМ!$D$10+'СЕТ СН'!$H$6-'СЕТ СН'!$H$22</f>
        <v>1526.0705792099998</v>
      </c>
      <c r="I95" s="36">
        <f>SUMIFS(СВЦЭМ!$C$39:$C$782,СВЦЭМ!$A$39:$A$782,$A95,СВЦЭМ!$B$39:$B$782,I$83)+'СЕТ СН'!$H$12+СВЦЭМ!$D$10+'СЕТ СН'!$H$6-'СЕТ СН'!$H$22</f>
        <v>1459.9504577899997</v>
      </c>
      <c r="J95" s="36">
        <f>SUMIFS(СВЦЭМ!$C$39:$C$782,СВЦЭМ!$A$39:$A$782,$A95,СВЦЭМ!$B$39:$B$782,J$83)+'СЕТ СН'!$H$12+СВЦЭМ!$D$10+'СЕТ СН'!$H$6-'СЕТ СН'!$H$22</f>
        <v>1405.79523442</v>
      </c>
      <c r="K95" s="36">
        <f>SUMIFS(СВЦЭМ!$C$39:$C$782,СВЦЭМ!$A$39:$A$782,$A95,СВЦЭМ!$B$39:$B$782,K$83)+'СЕТ СН'!$H$12+СВЦЭМ!$D$10+'СЕТ СН'!$H$6-'СЕТ СН'!$H$22</f>
        <v>1367.12156486</v>
      </c>
      <c r="L95" s="36">
        <f>SUMIFS(СВЦЭМ!$C$39:$C$782,СВЦЭМ!$A$39:$A$782,$A95,СВЦЭМ!$B$39:$B$782,L$83)+'СЕТ СН'!$H$12+СВЦЭМ!$D$10+'СЕТ СН'!$H$6-'СЕТ СН'!$H$22</f>
        <v>1368.4563210000001</v>
      </c>
      <c r="M95" s="36">
        <f>SUMIFS(СВЦЭМ!$C$39:$C$782,СВЦЭМ!$A$39:$A$782,$A95,СВЦЭМ!$B$39:$B$782,M$83)+'СЕТ СН'!$H$12+СВЦЭМ!$D$10+'СЕТ СН'!$H$6-'СЕТ СН'!$H$22</f>
        <v>1374.4505770400001</v>
      </c>
      <c r="N95" s="36">
        <f>SUMIFS(СВЦЭМ!$C$39:$C$782,СВЦЭМ!$A$39:$A$782,$A95,СВЦЭМ!$B$39:$B$782,N$83)+'СЕТ СН'!$H$12+СВЦЭМ!$D$10+'СЕТ СН'!$H$6-'СЕТ СН'!$H$22</f>
        <v>1380.1469454099999</v>
      </c>
      <c r="O95" s="36">
        <f>SUMIFS(СВЦЭМ!$C$39:$C$782,СВЦЭМ!$A$39:$A$782,$A95,СВЦЭМ!$B$39:$B$782,O$83)+'СЕТ СН'!$H$12+СВЦЭМ!$D$10+'СЕТ СН'!$H$6-'СЕТ СН'!$H$22</f>
        <v>1396.1602527699999</v>
      </c>
      <c r="P95" s="36">
        <f>SUMIFS(СВЦЭМ!$C$39:$C$782,СВЦЭМ!$A$39:$A$782,$A95,СВЦЭМ!$B$39:$B$782,P$83)+'СЕТ СН'!$H$12+СВЦЭМ!$D$10+'СЕТ СН'!$H$6-'СЕТ СН'!$H$22</f>
        <v>1446.86535989</v>
      </c>
      <c r="Q95" s="36">
        <f>SUMIFS(СВЦЭМ!$C$39:$C$782,СВЦЭМ!$A$39:$A$782,$A95,СВЦЭМ!$B$39:$B$782,Q$83)+'СЕТ СН'!$H$12+СВЦЭМ!$D$10+'СЕТ СН'!$H$6-'СЕТ СН'!$H$22</f>
        <v>1494.0876041399997</v>
      </c>
      <c r="R95" s="36">
        <f>SUMIFS(СВЦЭМ!$C$39:$C$782,СВЦЭМ!$A$39:$A$782,$A95,СВЦЭМ!$B$39:$B$782,R$83)+'СЕТ СН'!$H$12+СВЦЭМ!$D$10+'СЕТ СН'!$H$6-'СЕТ СН'!$H$22</f>
        <v>1495.37364385</v>
      </c>
      <c r="S95" s="36">
        <f>SUMIFS(СВЦЭМ!$C$39:$C$782,СВЦЭМ!$A$39:$A$782,$A95,СВЦЭМ!$B$39:$B$782,S$83)+'СЕТ СН'!$H$12+СВЦЭМ!$D$10+'СЕТ СН'!$H$6-'СЕТ СН'!$H$22</f>
        <v>1454.4214579999998</v>
      </c>
      <c r="T95" s="36">
        <f>SUMIFS(СВЦЭМ!$C$39:$C$782,СВЦЭМ!$A$39:$A$782,$A95,СВЦЭМ!$B$39:$B$782,T$83)+'СЕТ СН'!$H$12+СВЦЭМ!$D$10+'СЕТ СН'!$H$6-'СЕТ СН'!$H$22</f>
        <v>1382.5513988</v>
      </c>
      <c r="U95" s="36">
        <f>SUMIFS(СВЦЭМ!$C$39:$C$782,СВЦЭМ!$A$39:$A$782,$A95,СВЦЭМ!$B$39:$B$782,U$83)+'СЕТ СН'!$H$12+СВЦЭМ!$D$10+'СЕТ СН'!$H$6-'СЕТ СН'!$H$22</f>
        <v>1357.0606417399999</v>
      </c>
      <c r="V95" s="36">
        <f>SUMIFS(СВЦЭМ!$C$39:$C$782,СВЦЭМ!$A$39:$A$782,$A95,СВЦЭМ!$B$39:$B$782,V$83)+'СЕТ СН'!$H$12+СВЦЭМ!$D$10+'СЕТ СН'!$H$6-'СЕТ СН'!$H$22</f>
        <v>1361.1945408900001</v>
      </c>
      <c r="W95" s="36">
        <f>SUMIFS(СВЦЭМ!$C$39:$C$782,СВЦЭМ!$A$39:$A$782,$A95,СВЦЭМ!$B$39:$B$782,W$83)+'СЕТ СН'!$H$12+СВЦЭМ!$D$10+'СЕТ СН'!$H$6-'СЕТ СН'!$H$22</f>
        <v>1373.33025503</v>
      </c>
      <c r="X95" s="36">
        <f>SUMIFS(СВЦЭМ!$C$39:$C$782,СВЦЭМ!$A$39:$A$782,$A95,СВЦЭМ!$B$39:$B$782,X$83)+'СЕТ СН'!$H$12+СВЦЭМ!$D$10+'СЕТ СН'!$H$6-'СЕТ СН'!$H$22</f>
        <v>1390.69742686</v>
      </c>
      <c r="Y95" s="36">
        <f>SUMIFS(СВЦЭМ!$C$39:$C$782,СВЦЭМ!$A$39:$A$782,$A95,СВЦЭМ!$B$39:$B$782,Y$83)+'СЕТ СН'!$H$12+СВЦЭМ!$D$10+'СЕТ СН'!$H$6-'СЕТ СН'!$H$22</f>
        <v>1406.8009134599999</v>
      </c>
    </row>
    <row r="96" spans="1:25" ht="15.75" x14ac:dyDescent="0.2">
      <c r="A96" s="35">
        <f t="shared" si="2"/>
        <v>44268</v>
      </c>
      <c r="B96" s="36">
        <f>SUMIFS(СВЦЭМ!$C$39:$C$782,СВЦЭМ!$A$39:$A$782,$A96,СВЦЭМ!$B$39:$B$782,B$83)+'СЕТ СН'!$H$12+СВЦЭМ!$D$10+'СЕТ СН'!$H$6-'СЕТ СН'!$H$22</f>
        <v>1524.3856668999997</v>
      </c>
      <c r="C96" s="36">
        <f>SUMIFS(СВЦЭМ!$C$39:$C$782,СВЦЭМ!$A$39:$A$782,$A96,СВЦЭМ!$B$39:$B$782,C$83)+'СЕТ СН'!$H$12+СВЦЭМ!$D$10+'СЕТ СН'!$H$6-'СЕТ СН'!$H$22</f>
        <v>1552.53854447</v>
      </c>
      <c r="D96" s="36">
        <f>SUMIFS(СВЦЭМ!$C$39:$C$782,СВЦЭМ!$A$39:$A$782,$A96,СВЦЭМ!$B$39:$B$782,D$83)+'СЕТ СН'!$H$12+СВЦЭМ!$D$10+'СЕТ СН'!$H$6-'СЕТ СН'!$H$22</f>
        <v>1526.8906828599997</v>
      </c>
      <c r="E96" s="36">
        <f>SUMIFS(СВЦЭМ!$C$39:$C$782,СВЦЭМ!$A$39:$A$782,$A96,СВЦЭМ!$B$39:$B$782,E$83)+'СЕТ СН'!$H$12+СВЦЭМ!$D$10+'СЕТ СН'!$H$6-'СЕТ СН'!$H$22</f>
        <v>1523.4874106499997</v>
      </c>
      <c r="F96" s="36">
        <f>SUMIFS(СВЦЭМ!$C$39:$C$782,СВЦЭМ!$A$39:$A$782,$A96,СВЦЭМ!$B$39:$B$782,F$83)+'СЕТ СН'!$H$12+СВЦЭМ!$D$10+'СЕТ СН'!$H$6-'СЕТ СН'!$H$22</f>
        <v>1525.57632139</v>
      </c>
      <c r="G96" s="36">
        <f>SUMIFS(СВЦЭМ!$C$39:$C$782,СВЦЭМ!$A$39:$A$782,$A96,СВЦЭМ!$B$39:$B$782,G$83)+'СЕТ СН'!$H$12+СВЦЭМ!$D$10+'СЕТ СН'!$H$6-'СЕТ СН'!$H$22</f>
        <v>1531.2252215799999</v>
      </c>
      <c r="H96" s="36">
        <f>SUMIFS(СВЦЭМ!$C$39:$C$782,СВЦЭМ!$A$39:$A$782,$A96,СВЦЭМ!$B$39:$B$782,H$83)+'СЕТ СН'!$H$12+СВЦЭМ!$D$10+'СЕТ СН'!$H$6-'СЕТ СН'!$H$22</f>
        <v>1540.53511454</v>
      </c>
      <c r="I96" s="36">
        <f>SUMIFS(СВЦЭМ!$C$39:$C$782,СВЦЭМ!$A$39:$A$782,$A96,СВЦЭМ!$B$39:$B$782,I$83)+'СЕТ СН'!$H$12+СВЦЭМ!$D$10+'СЕТ СН'!$H$6-'СЕТ СН'!$H$22</f>
        <v>1518.0707373</v>
      </c>
      <c r="J96" s="36">
        <f>SUMIFS(СВЦЭМ!$C$39:$C$782,СВЦЭМ!$A$39:$A$782,$A96,СВЦЭМ!$B$39:$B$782,J$83)+'СЕТ СН'!$H$12+СВЦЭМ!$D$10+'СЕТ СН'!$H$6-'СЕТ СН'!$H$22</f>
        <v>1445.4131643399996</v>
      </c>
      <c r="K96" s="36">
        <f>SUMIFS(СВЦЭМ!$C$39:$C$782,СВЦЭМ!$A$39:$A$782,$A96,СВЦЭМ!$B$39:$B$782,K$83)+'СЕТ СН'!$H$12+СВЦЭМ!$D$10+'СЕТ СН'!$H$6-'СЕТ СН'!$H$22</f>
        <v>1403.0391243899999</v>
      </c>
      <c r="L96" s="36">
        <f>SUMIFS(СВЦЭМ!$C$39:$C$782,СВЦЭМ!$A$39:$A$782,$A96,СВЦЭМ!$B$39:$B$782,L$83)+'СЕТ СН'!$H$12+СВЦЭМ!$D$10+'СЕТ СН'!$H$6-'СЕТ СН'!$H$22</f>
        <v>1402.69441155</v>
      </c>
      <c r="M96" s="36">
        <f>SUMIFS(СВЦЭМ!$C$39:$C$782,СВЦЭМ!$A$39:$A$782,$A96,СВЦЭМ!$B$39:$B$782,M$83)+'СЕТ СН'!$H$12+СВЦЭМ!$D$10+'СЕТ СН'!$H$6-'СЕТ СН'!$H$22</f>
        <v>1407.9996434099999</v>
      </c>
      <c r="N96" s="36">
        <f>SUMIFS(СВЦЭМ!$C$39:$C$782,СВЦЭМ!$A$39:$A$782,$A96,СВЦЭМ!$B$39:$B$782,N$83)+'СЕТ СН'!$H$12+СВЦЭМ!$D$10+'СЕТ СН'!$H$6-'СЕТ СН'!$H$22</f>
        <v>1426.90258326</v>
      </c>
      <c r="O96" s="36">
        <f>SUMIFS(СВЦЭМ!$C$39:$C$782,СВЦЭМ!$A$39:$A$782,$A96,СВЦЭМ!$B$39:$B$782,O$83)+'СЕТ СН'!$H$12+СВЦЭМ!$D$10+'СЕТ СН'!$H$6-'СЕТ СН'!$H$22</f>
        <v>1466.2744633799998</v>
      </c>
      <c r="P96" s="36">
        <f>SUMIFS(СВЦЭМ!$C$39:$C$782,СВЦЭМ!$A$39:$A$782,$A96,СВЦЭМ!$B$39:$B$782,P$83)+'СЕТ СН'!$H$12+СВЦЭМ!$D$10+'СЕТ СН'!$H$6-'СЕТ СН'!$H$22</f>
        <v>1509.8480587399999</v>
      </c>
      <c r="Q96" s="36">
        <f>SUMIFS(СВЦЭМ!$C$39:$C$782,СВЦЭМ!$A$39:$A$782,$A96,СВЦЭМ!$B$39:$B$782,Q$83)+'СЕТ СН'!$H$12+СВЦЭМ!$D$10+'СЕТ СН'!$H$6-'СЕТ СН'!$H$22</f>
        <v>1483.3855468399997</v>
      </c>
      <c r="R96" s="36">
        <f>SUMIFS(СВЦЭМ!$C$39:$C$782,СВЦЭМ!$A$39:$A$782,$A96,СВЦЭМ!$B$39:$B$782,R$83)+'СЕТ СН'!$H$12+СВЦЭМ!$D$10+'СЕТ СН'!$H$6-'СЕТ СН'!$H$22</f>
        <v>1455.5003319899997</v>
      </c>
      <c r="S96" s="36">
        <f>SUMIFS(СВЦЭМ!$C$39:$C$782,СВЦЭМ!$A$39:$A$782,$A96,СВЦЭМ!$B$39:$B$782,S$83)+'СЕТ СН'!$H$12+СВЦЭМ!$D$10+'СЕТ СН'!$H$6-'СЕТ СН'!$H$22</f>
        <v>1414.1648863</v>
      </c>
      <c r="T96" s="36">
        <f>SUMIFS(СВЦЭМ!$C$39:$C$782,СВЦЭМ!$A$39:$A$782,$A96,СВЦЭМ!$B$39:$B$782,T$83)+'СЕТ СН'!$H$12+СВЦЭМ!$D$10+'СЕТ СН'!$H$6-'СЕТ СН'!$H$22</f>
        <v>1351.8716484500001</v>
      </c>
      <c r="U96" s="36">
        <f>SUMIFS(СВЦЭМ!$C$39:$C$782,СВЦЭМ!$A$39:$A$782,$A96,СВЦЭМ!$B$39:$B$782,U$83)+'СЕТ СН'!$H$12+СВЦЭМ!$D$10+'СЕТ СН'!$H$6-'СЕТ СН'!$H$22</f>
        <v>1320.9410824199999</v>
      </c>
      <c r="V96" s="36">
        <f>SUMIFS(СВЦЭМ!$C$39:$C$782,СВЦЭМ!$A$39:$A$782,$A96,СВЦЭМ!$B$39:$B$782,V$83)+'СЕТ СН'!$H$12+СВЦЭМ!$D$10+'СЕТ СН'!$H$6-'СЕТ СН'!$H$22</f>
        <v>1324.3661074500001</v>
      </c>
      <c r="W96" s="36">
        <f>SUMIFS(СВЦЭМ!$C$39:$C$782,СВЦЭМ!$A$39:$A$782,$A96,СВЦЭМ!$B$39:$B$782,W$83)+'СЕТ СН'!$H$12+СВЦЭМ!$D$10+'СЕТ СН'!$H$6-'СЕТ СН'!$H$22</f>
        <v>1335.09583806</v>
      </c>
      <c r="X96" s="36">
        <f>SUMIFS(СВЦЭМ!$C$39:$C$782,СВЦЭМ!$A$39:$A$782,$A96,СВЦЭМ!$B$39:$B$782,X$83)+'СЕТ СН'!$H$12+СВЦЭМ!$D$10+'СЕТ СН'!$H$6-'СЕТ СН'!$H$22</f>
        <v>1350.63970105</v>
      </c>
      <c r="Y96" s="36">
        <f>SUMIFS(СВЦЭМ!$C$39:$C$782,СВЦЭМ!$A$39:$A$782,$A96,СВЦЭМ!$B$39:$B$782,Y$83)+'СЕТ СН'!$H$12+СВЦЭМ!$D$10+'СЕТ СН'!$H$6-'СЕТ СН'!$H$22</f>
        <v>1378.3878336100001</v>
      </c>
    </row>
    <row r="97" spans="1:25" ht="15.75" x14ac:dyDescent="0.2">
      <c r="A97" s="35">
        <f t="shared" si="2"/>
        <v>44269</v>
      </c>
      <c r="B97" s="36">
        <f>SUMIFS(СВЦЭМ!$C$39:$C$782,СВЦЭМ!$A$39:$A$782,$A97,СВЦЭМ!$B$39:$B$782,B$83)+'СЕТ СН'!$H$12+СВЦЭМ!$D$10+'СЕТ СН'!$H$6-'СЕТ СН'!$H$22</f>
        <v>1430.1986165399999</v>
      </c>
      <c r="C97" s="36">
        <f>SUMIFS(СВЦЭМ!$C$39:$C$782,СВЦЭМ!$A$39:$A$782,$A97,СВЦЭМ!$B$39:$B$782,C$83)+'СЕТ СН'!$H$12+СВЦЭМ!$D$10+'СЕТ СН'!$H$6-'СЕТ СН'!$H$22</f>
        <v>1470.2927738399999</v>
      </c>
      <c r="D97" s="36">
        <f>SUMIFS(СВЦЭМ!$C$39:$C$782,СВЦЭМ!$A$39:$A$782,$A97,СВЦЭМ!$B$39:$B$782,D$83)+'СЕТ СН'!$H$12+СВЦЭМ!$D$10+'СЕТ СН'!$H$6-'СЕТ СН'!$H$22</f>
        <v>1499.9327531700001</v>
      </c>
      <c r="E97" s="36">
        <f>SUMIFS(СВЦЭМ!$C$39:$C$782,СВЦЭМ!$A$39:$A$782,$A97,СВЦЭМ!$B$39:$B$782,E$83)+'СЕТ СН'!$H$12+СВЦЭМ!$D$10+'СЕТ СН'!$H$6-'СЕТ СН'!$H$22</f>
        <v>1516.83654196</v>
      </c>
      <c r="F97" s="36">
        <f>SUMIFS(СВЦЭМ!$C$39:$C$782,СВЦЭМ!$A$39:$A$782,$A97,СВЦЭМ!$B$39:$B$782,F$83)+'СЕТ СН'!$H$12+СВЦЭМ!$D$10+'СЕТ СН'!$H$6-'СЕТ СН'!$H$22</f>
        <v>1518.4428140299997</v>
      </c>
      <c r="G97" s="36">
        <f>SUMIFS(СВЦЭМ!$C$39:$C$782,СВЦЭМ!$A$39:$A$782,$A97,СВЦЭМ!$B$39:$B$782,G$83)+'СЕТ СН'!$H$12+СВЦЭМ!$D$10+'СЕТ СН'!$H$6-'СЕТ СН'!$H$22</f>
        <v>1516.92409017</v>
      </c>
      <c r="H97" s="36">
        <f>SUMIFS(СВЦЭМ!$C$39:$C$782,СВЦЭМ!$A$39:$A$782,$A97,СВЦЭМ!$B$39:$B$782,H$83)+'СЕТ СН'!$H$12+СВЦЭМ!$D$10+'СЕТ СН'!$H$6-'СЕТ СН'!$H$22</f>
        <v>1525.5673537399998</v>
      </c>
      <c r="I97" s="36">
        <f>SUMIFS(СВЦЭМ!$C$39:$C$782,СВЦЭМ!$A$39:$A$782,$A97,СВЦЭМ!$B$39:$B$782,I$83)+'СЕТ СН'!$H$12+СВЦЭМ!$D$10+'СЕТ СН'!$H$6-'СЕТ СН'!$H$22</f>
        <v>1495.8203185899997</v>
      </c>
      <c r="J97" s="36">
        <f>SUMIFS(СВЦЭМ!$C$39:$C$782,СВЦЭМ!$A$39:$A$782,$A97,СВЦЭМ!$B$39:$B$782,J$83)+'СЕТ СН'!$H$12+СВЦЭМ!$D$10+'СЕТ СН'!$H$6-'СЕТ СН'!$H$22</f>
        <v>1421.36770583</v>
      </c>
      <c r="K97" s="36">
        <f>SUMIFS(СВЦЭМ!$C$39:$C$782,СВЦЭМ!$A$39:$A$782,$A97,СВЦЭМ!$B$39:$B$782,K$83)+'СЕТ СН'!$H$12+СВЦЭМ!$D$10+'СЕТ СН'!$H$6-'СЕТ СН'!$H$22</f>
        <v>1389.8153454600001</v>
      </c>
      <c r="L97" s="36">
        <f>SUMIFS(СВЦЭМ!$C$39:$C$782,СВЦЭМ!$A$39:$A$782,$A97,СВЦЭМ!$B$39:$B$782,L$83)+'СЕТ СН'!$H$12+СВЦЭМ!$D$10+'СЕТ СН'!$H$6-'СЕТ СН'!$H$22</f>
        <v>1366.46013023</v>
      </c>
      <c r="M97" s="36">
        <f>SUMIFS(СВЦЭМ!$C$39:$C$782,СВЦЭМ!$A$39:$A$782,$A97,СВЦЭМ!$B$39:$B$782,M$83)+'СЕТ СН'!$H$12+СВЦЭМ!$D$10+'СЕТ СН'!$H$6-'СЕТ СН'!$H$22</f>
        <v>1376.8773664400001</v>
      </c>
      <c r="N97" s="36">
        <f>SUMIFS(СВЦЭМ!$C$39:$C$782,СВЦЭМ!$A$39:$A$782,$A97,СВЦЭМ!$B$39:$B$782,N$83)+'СЕТ СН'!$H$12+СВЦЭМ!$D$10+'СЕТ СН'!$H$6-'СЕТ СН'!$H$22</f>
        <v>1394.4431805700001</v>
      </c>
      <c r="O97" s="36">
        <f>SUMIFS(СВЦЭМ!$C$39:$C$782,СВЦЭМ!$A$39:$A$782,$A97,СВЦЭМ!$B$39:$B$782,O$83)+'СЕТ СН'!$H$12+СВЦЭМ!$D$10+'СЕТ СН'!$H$6-'СЕТ СН'!$H$22</f>
        <v>1436.25959844</v>
      </c>
      <c r="P97" s="36">
        <f>SUMIFS(СВЦЭМ!$C$39:$C$782,СВЦЭМ!$A$39:$A$782,$A97,СВЦЭМ!$B$39:$B$782,P$83)+'СЕТ СН'!$H$12+СВЦЭМ!$D$10+'СЕТ СН'!$H$6-'СЕТ СН'!$H$22</f>
        <v>1477.2187534599998</v>
      </c>
      <c r="Q97" s="36">
        <f>SUMIFS(СВЦЭМ!$C$39:$C$782,СВЦЭМ!$A$39:$A$782,$A97,СВЦЭМ!$B$39:$B$782,Q$83)+'СЕТ СН'!$H$12+СВЦЭМ!$D$10+'СЕТ СН'!$H$6-'СЕТ СН'!$H$22</f>
        <v>1486.9113142299998</v>
      </c>
      <c r="R97" s="36">
        <f>SUMIFS(СВЦЭМ!$C$39:$C$782,СВЦЭМ!$A$39:$A$782,$A97,СВЦЭМ!$B$39:$B$782,R$83)+'СЕТ СН'!$H$12+СВЦЭМ!$D$10+'СЕТ СН'!$H$6-'СЕТ СН'!$H$22</f>
        <v>1475.6390180999997</v>
      </c>
      <c r="S97" s="36">
        <f>SUMIFS(СВЦЭМ!$C$39:$C$782,СВЦЭМ!$A$39:$A$782,$A97,СВЦЭМ!$B$39:$B$782,S$83)+'СЕТ СН'!$H$12+СВЦЭМ!$D$10+'СЕТ СН'!$H$6-'СЕТ СН'!$H$22</f>
        <v>1445.3568583799997</v>
      </c>
      <c r="T97" s="36">
        <f>SUMIFS(СВЦЭМ!$C$39:$C$782,СВЦЭМ!$A$39:$A$782,$A97,СВЦЭМ!$B$39:$B$782,T$83)+'СЕТ СН'!$H$12+СВЦЭМ!$D$10+'СЕТ СН'!$H$6-'СЕТ СН'!$H$22</f>
        <v>1376.3956249</v>
      </c>
      <c r="U97" s="36">
        <f>SUMIFS(СВЦЭМ!$C$39:$C$782,СВЦЭМ!$A$39:$A$782,$A97,СВЦЭМ!$B$39:$B$782,U$83)+'СЕТ СН'!$H$12+СВЦЭМ!$D$10+'СЕТ СН'!$H$6-'СЕТ СН'!$H$22</f>
        <v>1333.77585907</v>
      </c>
      <c r="V97" s="36">
        <f>SUMIFS(СВЦЭМ!$C$39:$C$782,СВЦЭМ!$A$39:$A$782,$A97,СВЦЭМ!$B$39:$B$782,V$83)+'СЕТ СН'!$H$12+СВЦЭМ!$D$10+'СЕТ СН'!$H$6-'СЕТ СН'!$H$22</f>
        <v>1333.1551554100001</v>
      </c>
      <c r="W97" s="36">
        <f>SUMIFS(СВЦЭМ!$C$39:$C$782,СВЦЭМ!$A$39:$A$782,$A97,СВЦЭМ!$B$39:$B$782,W$83)+'СЕТ СН'!$H$12+СВЦЭМ!$D$10+'СЕТ СН'!$H$6-'СЕТ СН'!$H$22</f>
        <v>1350.6527894000001</v>
      </c>
      <c r="X97" s="36">
        <f>SUMIFS(СВЦЭМ!$C$39:$C$782,СВЦЭМ!$A$39:$A$782,$A97,СВЦЭМ!$B$39:$B$782,X$83)+'СЕТ СН'!$H$12+СВЦЭМ!$D$10+'СЕТ СН'!$H$6-'СЕТ СН'!$H$22</f>
        <v>1366.3988370500001</v>
      </c>
      <c r="Y97" s="36">
        <f>SUMIFS(СВЦЭМ!$C$39:$C$782,СВЦЭМ!$A$39:$A$782,$A97,СВЦЭМ!$B$39:$B$782,Y$83)+'СЕТ СН'!$H$12+СВЦЭМ!$D$10+'СЕТ СН'!$H$6-'СЕТ СН'!$H$22</f>
        <v>1380.6398199400001</v>
      </c>
    </row>
    <row r="98" spans="1:25" ht="15.75" x14ac:dyDescent="0.2">
      <c r="A98" s="35">
        <f t="shared" si="2"/>
        <v>44270</v>
      </c>
      <c r="B98" s="36">
        <f>SUMIFS(СВЦЭМ!$C$39:$C$782,СВЦЭМ!$A$39:$A$782,$A98,СВЦЭМ!$B$39:$B$782,B$83)+'СЕТ СН'!$H$12+СВЦЭМ!$D$10+'СЕТ СН'!$H$6-'СЕТ СН'!$H$22</f>
        <v>1483.66042199</v>
      </c>
      <c r="C98" s="36">
        <f>SUMIFS(СВЦЭМ!$C$39:$C$782,СВЦЭМ!$A$39:$A$782,$A98,СВЦЭМ!$B$39:$B$782,C$83)+'СЕТ СН'!$H$12+СВЦЭМ!$D$10+'СЕТ СН'!$H$6-'СЕТ СН'!$H$22</f>
        <v>1524.4066224999997</v>
      </c>
      <c r="D98" s="36">
        <f>SUMIFS(СВЦЭМ!$C$39:$C$782,СВЦЭМ!$A$39:$A$782,$A98,СВЦЭМ!$B$39:$B$782,D$83)+'СЕТ СН'!$H$12+СВЦЭМ!$D$10+'СЕТ СН'!$H$6-'СЕТ СН'!$H$22</f>
        <v>1519.80080959</v>
      </c>
      <c r="E98" s="36">
        <f>SUMIFS(СВЦЭМ!$C$39:$C$782,СВЦЭМ!$A$39:$A$782,$A98,СВЦЭМ!$B$39:$B$782,E$83)+'СЕТ СН'!$H$12+СВЦЭМ!$D$10+'СЕТ СН'!$H$6-'СЕТ СН'!$H$22</f>
        <v>1518.4264471199999</v>
      </c>
      <c r="F98" s="36">
        <f>SUMIFS(СВЦЭМ!$C$39:$C$782,СВЦЭМ!$A$39:$A$782,$A98,СВЦЭМ!$B$39:$B$782,F$83)+'СЕТ СН'!$H$12+СВЦЭМ!$D$10+'СЕТ СН'!$H$6-'СЕТ СН'!$H$22</f>
        <v>1524.5237689400001</v>
      </c>
      <c r="G98" s="36">
        <f>SUMIFS(СВЦЭМ!$C$39:$C$782,СВЦЭМ!$A$39:$A$782,$A98,СВЦЭМ!$B$39:$B$782,G$83)+'СЕТ СН'!$H$12+СВЦЭМ!$D$10+'СЕТ СН'!$H$6-'СЕТ СН'!$H$22</f>
        <v>1529.2479261200001</v>
      </c>
      <c r="H98" s="36">
        <f>SUMIFS(СВЦЭМ!$C$39:$C$782,СВЦЭМ!$A$39:$A$782,$A98,СВЦЭМ!$B$39:$B$782,H$83)+'СЕТ СН'!$H$12+СВЦЭМ!$D$10+'СЕТ СН'!$H$6-'СЕТ СН'!$H$22</f>
        <v>1531.5748472400001</v>
      </c>
      <c r="I98" s="36">
        <f>SUMIFS(СВЦЭМ!$C$39:$C$782,СВЦЭМ!$A$39:$A$782,$A98,СВЦЭМ!$B$39:$B$782,I$83)+'СЕТ СН'!$H$12+СВЦЭМ!$D$10+'СЕТ СН'!$H$6-'СЕТ СН'!$H$22</f>
        <v>1472.9147353399999</v>
      </c>
      <c r="J98" s="36">
        <f>SUMIFS(СВЦЭМ!$C$39:$C$782,СВЦЭМ!$A$39:$A$782,$A98,СВЦЭМ!$B$39:$B$782,J$83)+'СЕТ СН'!$H$12+СВЦЭМ!$D$10+'СЕТ СН'!$H$6-'СЕТ СН'!$H$22</f>
        <v>1414.9358955100001</v>
      </c>
      <c r="K98" s="36">
        <f>SUMIFS(СВЦЭМ!$C$39:$C$782,СВЦЭМ!$A$39:$A$782,$A98,СВЦЭМ!$B$39:$B$782,K$83)+'СЕТ СН'!$H$12+СВЦЭМ!$D$10+'СЕТ СН'!$H$6-'СЕТ СН'!$H$22</f>
        <v>1382.83299375</v>
      </c>
      <c r="L98" s="36">
        <f>SUMIFS(СВЦЭМ!$C$39:$C$782,СВЦЭМ!$A$39:$A$782,$A98,СВЦЭМ!$B$39:$B$782,L$83)+'СЕТ СН'!$H$12+СВЦЭМ!$D$10+'СЕТ СН'!$H$6-'СЕТ СН'!$H$22</f>
        <v>1372.57675399</v>
      </c>
      <c r="M98" s="36">
        <f>SUMIFS(СВЦЭМ!$C$39:$C$782,СВЦЭМ!$A$39:$A$782,$A98,СВЦЭМ!$B$39:$B$782,M$83)+'СЕТ СН'!$H$12+СВЦЭМ!$D$10+'СЕТ СН'!$H$6-'СЕТ СН'!$H$22</f>
        <v>1387.3610603500001</v>
      </c>
      <c r="N98" s="36">
        <f>SUMIFS(СВЦЭМ!$C$39:$C$782,СВЦЭМ!$A$39:$A$782,$A98,СВЦЭМ!$B$39:$B$782,N$83)+'СЕТ СН'!$H$12+СВЦЭМ!$D$10+'СЕТ СН'!$H$6-'СЕТ СН'!$H$22</f>
        <v>1398.37660452</v>
      </c>
      <c r="O98" s="36">
        <f>SUMIFS(СВЦЭМ!$C$39:$C$782,СВЦЭМ!$A$39:$A$782,$A98,СВЦЭМ!$B$39:$B$782,O$83)+'СЕТ СН'!$H$12+СВЦЭМ!$D$10+'СЕТ СН'!$H$6-'СЕТ СН'!$H$22</f>
        <v>1430.3222986599999</v>
      </c>
      <c r="P98" s="36">
        <f>SUMIFS(СВЦЭМ!$C$39:$C$782,СВЦЭМ!$A$39:$A$782,$A98,СВЦЭМ!$B$39:$B$782,P$83)+'СЕТ СН'!$H$12+СВЦЭМ!$D$10+'СЕТ СН'!$H$6-'СЕТ СН'!$H$22</f>
        <v>1474.1816535599996</v>
      </c>
      <c r="Q98" s="36">
        <f>SUMIFS(СВЦЭМ!$C$39:$C$782,СВЦЭМ!$A$39:$A$782,$A98,СВЦЭМ!$B$39:$B$782,Q$83)+'СЕТ СН'!$H$12+СВЦЭМ!$D$10+'СЕТ СН'!$H$6-'СЕТ СН'!$H$22</f>
        <v>1494.2583332599997</v>
      </c>
      <c r="R98" s="36">
        <f>SUMIFS(СВЦЭМ!$C$39:$C$782,СВЦЭМ!$A$39:$A$782,$A98,СВЦЭМ!$B$39:$B$782,R$83)+'СЕТ СН'!$H$12+СВЦЭМ!$D$10+'СЕТ СН'!$H$6-'СЕТ СН'!$H$22</f>
        <v>1478.300201</v>
      </c>
      <c r="S98" s="36">
        <f>SUMIFS(СВЦЭМ!$C$39:$C$782,СВЦЭМ!$A$39:$A$782,$A98,СВЦЭМ!$B$39:$B$782,S$83)+'СЕТ СН'!$H$12+СВЦЭМ!$D$10+'СЕТ СН'!$H$6-'СЕТ СН'!$H$22</f>
        <v>1432.73723989</v>
      </c>
      <c r="T98" s="36">
        <f>SUMIFS(СВЦЭМ!$C$39:$C$782,СВЦЭМ!$A$39:$A$782,$A98,СВЦЭМ!$B$39:$B$782,T$83)+'СЕТ СН'!$H$12+СВЦЭМ!$D$10+'СЕТ СН'!$H$6-'СЕТ СН'!$H$22</f>
        <v>1337.4561488899999</v>
      </c>
      <c r="U98" s="36">
        <f>SUMIFS(СВЦЭМ!$C$39:$C$782,СВЦЭМ!$A$39:$A$782,$A98,СВЦЭМ!$B$39:$B$782,U$83)+'СЕТ СН'!$H$12+СВЦЭМ!$D$10+'СЕТ СН'!$H$6-'СЕТ СН'!$H$22</f>
        <v>1298.9749325499999</v>
      </c>
      <c r="V98" s="36">
        <f>SUMIFS(СВЦЭМ!$C$39:$C$782,СВЦЭМ!$A$39:$A$782,$A98,СВЦЭМ!$B$39:$B$782,V$83)+'СЕТ СН'!$H$12+СВЦЭМ!$D$10+'СЕТ СН'!$H$6-'СЕТ СН'!$H$22</f>
        <v>1298.3693826399999</v>
      </c>
      <c r="W98" s="36">
        <f>SUMIFS(СВЦЭМ!$C$39:$C$782,СВЦЭМ!$A$39:$A$782,$A98,СВЦЭМ!$B$39:$B$782,W$83)+'СЕТ СН'!$H$12+СВЦЭМ!$D$10+'СЕТ СН'!$H$6-'СЕТ СН'!$H$22</f>
        <v>1304.1661660899999</v>
      </c>
      <c r="X98" s="36">
        <f>SUMIFS(СВЦЭМ!$C$39:$C$782,СВЦЭМ!$A$39:$A$782,$A98,СВЦЭМ!$B$39:$B$782,X$83)+'СЕТ СН'!$H$12+СВЦЭМ!$D$10+'СЕТ СН'!$H$6-'СЕТ СН'!$H$22</f>
        <v>1301.7896257100001</v>
      </c>
      <c r="Y98" s="36">
        <f>SUMIFS(СВЦЭМ!$C$39:$C$782,СВЦЭМ!$A$39:$A$782,$A98,СВЦЭМ!$B$39:$B$782,Y$83)+'СЕТ СН'!$H$12+СВЦЭМ!$D$10+'СЕТ СН'!$H$6-'СЕТ СН'!$H$22</f>
        <v>1311.09139699</v>
      </c>
    </row>
    <row r="99" spans="1:25" ht="15.75" x14ac:dyDescent="0.2">
      <c r="A99" s="35">
        <f t="shared" si="2"/>
        <v>44271</v>
      </c>
      <c r="B99" s="36">
        <f>SUMIFS(СВЦЭМ!$C$39:$C$782,СВЦЭМ!$A$39:$A$782,$A99,СВЦЭМ!$B$39:$B$782,B$83)+'СЕТ СН'!$H$12+СВЦЭМ!$D$10+'СЕТ СН'!$H$6-'СЕТ СН'!$H$22</f>
        <v>1391.03197297</v>
      </c>
      <c r="C99" s="36">
        <f>SUMIFS(СВЦЭМ!$C$39:$C$782,СВЦЭМ!$A$39:$A$782,$A99,СВЦЭМ!$B$39:$B$782,C$83)+'СЕТ СН'!$H$12+СВЦЭМ!$D$10+'СЕТ СН'!$H$6-'СЕТ СН'!$H$22</f>
        <v>1483.9876166099998</v>
      </c>
      <c r="D99" s="36">
        <f>SUMIFS(СВЦЭМ!$C$39:$C$782,СВЦЭМ!$A$39:$A$782,$A99,СВЦЭМ!$B$39:$B$782,D$83)+'СЕТ СН'!$H$12+СВЦЭМ!$D$10+'СЕТ СН'!$H$6-'СЕТ СН'!$H$22</f>
        <v>1519.24231672</v>
      </c>
      <c r="E99" s="36">
        <f>SUMIFS(СВЦЭМ!$C$39:$C$782,СВЦЭМ!$A$39:$A$782,$A99,СВЦЭМ!$B$39:$B$782,E$83)+'СЕТ СН'!$H$12+СВЦЭМ!$D$10+'СЕТ СН'!$H$6-'СЕТ СН'!$H$22</f>
        <v>1522.3597743400001</v>
      </c>
      <c r="F99" s="36">
        <f>SUMIFS(СВЦЭМ!$C$39:$C$782,СВЦЭМ!$A$39:$A$782,$A99,СВЦЭМ!$B$39:$B$782,F$83)+'СЕТ СН'!$H$12+СВЦЭМ!$D$10+'СЕТ СН'!$H$6-'СЕТ СН'!$H$22</f>
        <v>1514.9075764599997</v>
      </c>
      <c r="G99" s="36">
        <f>SUMIFS(СВЦЭМ!$C$39:$C$782,СВЦЭМ!$A$39:$A$782,$A99,СВЦЭМ!$B$39:$B$782,G$83)+'СЕТ СН'!$H$12+СВЦЭМ!$D$10+'СЕТ СН'!$H$6-'СЕТ СН'!$H$22</f>
        <v>1521.5234757599997</v>
      </c>
      <c r="H99" s="36">
        <f>SUMIFS(СВЦЭМ!$C$39:$C$782,СВЦЭМ!$A$39:$A$782,$A99,СВЦЭМ!$B$39:$B$782,H$83)+'СЕТ СН'!$H$12+СВЦЭМ!$D$10+'СЕТ СН'!$H$6-'СЕТ СН'!$H$22</f>
        <v>1560.95307933</v>
      </c>
      <c r="I99" s="36">
        <f>SUMIFS(СВЦЭМ!$C$39:$C$782,СВЦЭМ!$A$39:$A$782,$A99,СВЦЭМ!$B$39:$B$782,I$83)+'СЕТ СН'!$H$12+СВЦЭМ!$D$10+'СЕТ СН'!$H$6-'СЕТ СН'!$H$22</f>
        <v>1611.0050585199997</v>
      </c>
      <c r="J99" s="36">
        <f>SUMIFS(СВЦЭМ!$C$39:$C$782,СВЦЭМ!$A$39:$A$782,$A99,СВЦЭМ!$B$39:$B$782,J$83)+'СЕТ СН'!$H$12+СВЦЭМ!$D$10+'СЕТ СН'!$H$6-'СЕТ СН'!$H$22</f>
        <v>2062.8828494999998</v>
      </c>
      <c r="K99" s="36">
        <f>SUMIFS(СВЦЭМ!$C$39:$C$782,СВЦЭМ!$A$39:$A$782,$A99,СВЦЭМ!$B$39:$B$782,K$83)+'СЕТ СН'!$H$12+СВЦЭМ!$D$10+'СЕТ СН'!$H$6-'СЕТ СН'!$H$22</f>
        <v>2050.2333043999997</v>
      </c>
      <c r="L99" s="36">
        <f>SUMIFS(СВЦЭМ!$C$39:$C$782,СВЦЭМ!$A$39:$A$782,$A99,СВЦЭМ!$B$39:$B$782,L$83)+'СЕТ СН'!$H$12+СВЦЭМ!$D$10+'СЕТ СН'!$H$6-'СЕТ СН'!$H$22</f>
        <v>3703.9603971800002</v>
      </c>
      <c r="M99" s="36">
        <f>SUMIFS(СВЦЭМ!$C$39:$C$782,СВЦЭМ!$A$39:$A$782,$A99,СВЦЭМ!$B$39:$B$782,M$83)+'СЕТ СН'!$H$12+СВЦЭМ!$D$10+'СЕТ СН'!$H$6-'СЕТ СН'!$H$22</f>
        <v>1404.1165857199999</v>
      </c>
      <c r="N99" s="36">
        <f>SUMIFS(СВЦЭМ!$C$39:$C$782,СВЦЭМ!$A$39:$A$782,$A99,СВЦЭМ!$B$39:$B$782,N$83)+'СЕТ СН'!$H$12+СВЦЭМ!$D$10+'СЕТ СН'!$H$6-'СЕТ СН'!$H$22</f>
        <v>1401.46911037</v>
      </c>
      <c r="O99" s="36">
        <f>SUMIFS(СВЦЭМ!$C$39:$C$782,СВЦЭМ!$A$39:$A$782,$A99,СВЦЭМ!$B$39:$B$782,O$83)+'СЕТ СН'!$H$12+СВЦЭМ!$D$10+'СЕТ СН'!$H$6-'СЕТ СН'!$H$22</f>
        <v>1430.8386638299999</v>
      </c>
      <c r="P99" s="36">
        <f>SUMIFS(СВЦЭМ!$C$39:$C$782,СВЦЭМ!$A$39:$A$782,$A99,СВЦЭМ!$B$39:$B$782,P$83)+'СЕТ СН'!$H$12+СВЦЭМ!$D$10+'СЕТ СН'!$H$6-'СЕТ СН'!$H$22</f>
        <v>1469.9637378899997</v>
      </c>
      <c r="Q99" s="36">
        <f>SUMIFS(СВЦЭМ!$C$39:$C$782,СВЦЭМ!$A$39:$A$782,$A99,СВЦЭМ!$B$39:$B$782,Q$83)+'СЕТ СН'!$H$12+СВЦЭМ!$D$10+'СЕТ СН'!$H$6-'СЕТ СН'!$H$22</f>
        <v>1475.9100939</v>
      </c>
      <c r="R99" s="36">
        <f>SUMIFS(СВЦЭМ!$C$39:$C$782,СВЦЭМ!$A$39:$A$782,$A99,СВЦЭМ!$B$39:$B$782,R$83)+'СЕТ СН'!$H$12+СВЦЭМ!$D$10+'СЕТ СН'!$H$6-'СЕТ СН'!$H$22</f>
        <v>1465.17919622</v>
      </c>
      <c r="S99" s="36">
        <f>SUMIFS(СВЦЭМ!$C$39:$C$782,СВЦЭМ!$A$39:$A$782,$A99,СВЦЭМ!$B$39:$B$782,S$83)+'СЕТ СН'!$H$12+СВЦЭМ!$D$10+'СЕТ СН'!$H$6-'СЕТ СН'!$H$22</f>
        <v>1455.9205360199999</v>
      </c>
      <c r="T99" s="36">
        <f>SUMIFS(СВЦЭМ!$C$39:$C$782,СВЦЭМ!$A$39:$A$782,$A99,СВЦЭМ!$B$39:$B$782,T$83)+'СЕТ СН'!$H$12+СВЦЭМ!$D$10+'СЕТ СН'!$H$6-'СЕТ СН'!$H$22</f>
        <v>1388.8474461000001</v>
      </c>
      <c r="U99" s="36">
        <f>SUMIFS(СВЦЭМ!$C$39:$C$782,СВЦЭМ!$A$39:$A$782,$A99,СВЦЭМ!$B$39:$B$782,U$83)+'СЕТ СН'!$H$12+СВЦЭМ!$D$10+'СЕТ СН'!$H$6-'СЕТ СН'!$H$22</f>
        <v>1354.66180691</v>
      </c>
      <c r="V99" s="36">
        <f>SUMIFS(СВЦЭМ!$C$39:$C$782,СВЦЭМ!$A$39:$A$782,$A99,СВЦЭМ!$B$39:$B$782,V$83)+'СЕТ СН'!$H$12+СВЦЭМ!$D$10+'СЕТ СН'!$H$6-'СЕТ СН'!$H$22</f>
        <v>1360.6647252299999</v>
      </c>
      <c r="W99" s="36">
        <f>SUMIFS(СВЦЭМ!$C$39:$C$782,СВЦЭМ!$A$39:$A$782,$A99,СВЦЭМ!$B$39:$B$782,W$83)+'СЕТ СН'!$H$12+СВЦЭМ!$D$10+'СЕТ СН'!$H$6-'СЕТ СН'!$H$22</f>
        <v>1376.9869536699998</v>
      </c>
      <c r="X99" s="36">
        <f>SUMIFS(СВЦЭМ!$C$39:$C$782,СВЦЭМ!$A$39:$A$782,$A99,СВЦЭМ!$B$39:$B$782,X$83)+'СЕТ СН'!$H$12+СВЦЭМ!$D$10+'СЕТ СН'!$H$6-'СЕТ СН'!$H$22</f>
        <v>1393.02674983</v>
      </c>
      <c r="Y99" s="36">
        <f>SUMIFS(СВЦЭМ!$C$39:$C$782,СВЦЭМ!$A$39:$A$782,$A99,СВЦЭМ!$B$39:$B$782,Y$83)+'СЕТ СН'!$H$12+СВЦЭМ!$D$10+'СЕТ СН'!$H$6-'СЕТ СН'!$H$22</f>
        <v>1427.5049292200001</v>
      </c>
    </row>
    <row r="100" spans="1:25" ht="15.75" x14ac:dyDescent="0.2">
      <c r="A100" s="35">
        <f t="shared" si="2"/>
        <v>44272</v>
      </c>
      <c r="B100" s="36">
        <f>SUMIFS(СВЦЭМ!$C$39:$C$782,СВЦЭМ!$A$39:$A$782,$A100,СВЦЭМ!$B$39:$B$782,B$83)+'СЕТ СН'!$H$12+СВЦЭМ!$D$10+'СЕТ СН'!$H$6-'СЕТ СН'!$H$22</f>
        <v>1516.2180429</v>
      </c>
      <c r="C100" s="36">
        <f>SUMIFS(СВЦЭМ!$C$39:$C$782,СВЦЭМ!$A$39:$A$782,$A100,СВЦЭМ!$B$39:$B$782,C$83)+'СЕТ СН'!$H$12+СВЦЭМ!$D$10+'СЕТ СН'!$H$6-'СЕТ СН'!$H$22</f>
        <v>1545.3043137199998</v>
      </c>
      <c r="D100" s="36">
        <f>SUMIFS(СВЦЭМ!$C$39:$C$782,СВЦЭМ!$A$39:$A$782,$A100,СВЦЭМ!$B$39:$B$782,D$83)+'СЕТ СН'!$H$12+СВЦЭМ!$D$10+'СЕТ СН'!$H$6-'СЕТ СН'!$H$22</f>
        <v>1527.6771642999997</v>
      </c>
      <c r="E100" s="36">
        <f>SUMIFS(СВЦЭМ!$C$39:$C$782,СВЦЭМ!$A$39:$A$782,$A100,СВЦЭМ!$B$39:$B$782,E$83)+'СЕТ СН'!$H$12+СВЦЭМ!$D$10+'СЕТ СН'!$H$6-'СЕТ СН'!$H$22</f>
        <v>1523.4765063</v>
      </c>
      <c r="F100" s="36">
        <f>SUMIFS(СВЦЭМ!$C$39:$C$782,СВЦЭМ!$A$39:$A$782,$A100,СВЦЭМ!$B$39:$B$782,F$83)+'СЕТ СН'!$H$12+СВЦЭМ!$D$10+'СЕТ СН'!$H$6-'СЕТ СН'!$H$22</f>
        <v>1526.55771753</v>
      </c>
      <c r="G100" s="36">
        <f>SUMIFS(СВЦЭМ!$C$39:$C$782,СВЦЭМ!$A$39:$A$782,$A100,СВЦЭМ!$B$39:$B$782,G$83)+'СЕТ СН'!$H$12+СВЦЭМ!$D$10+'СЕТ СН'!$H$6-'СЕТ СН'!$H$22</f>
        <v>1535.4989914399998</v>
      </c>
      <c r="H100" s="36">
        <f>SUMIFS(СВЦЭМ!$C$39:$C$782,СВЦЭМ!$A$39:$A$782,$A100,СВЦЭМ!$B$39:$B$782,H$83)+'СЕТ СН'!$H$12+СВЦЭМ!$D$10+'СЕТ СН'!$H$6-'СЕТ СН'!$H$22</f>
        <v>1549.2368034199999</v>
      </c>
      <c r="I100" s="36">
        <f>SUMIFS(СВЦЭМ!$C$39:$C$782,СВЦЭМ!$A$39:$A$782,$A100,СВЦЭМ!$B$39:$B$782,I$83)+'СЕТ СН'!$H$12+СВЦЭМ!$D$10+'СЕТ СН'!$H$6-'СЕТ СН'!$H$22</f>
        <v>1512.1464646899999</v>
      </c>
      <c r="J100" s="36">
        <f>SUMIFS(СВЦЭМ!$C$39:$C$782,СВЦЭМ!$A$39:$A$782,$A100,СВЦЭМ!$B$39:$B$782,J$83)+'СЕТ СН'!$H$12+СВЦЭМ!$D$10+'СЕТ СН'!$H$6-'СЕТ СН'!$H$22</f>
        <v>1468.6609211599998</v>
      </c>
      <c r="K100" s="36">
        <f>SUMIFS(СВЦЭМ!$C$39:$C$782,СВЦЭМ!$A$39:$A$782,$A100,СВЦЭМ!$B$39:$B$782,K$83)+'СЕТ СН'!$H$12+СВЦЭМ!$D$10+'СЕТ СН'!$H$6-'СЕТ СН'!$H$22</f>
        <v>1458.0406307899998</v>
      </c>
      <c r="L100" s="36">
        <f>SUMIFS(СВЦЭМ!$C$39:$C$782,СВЦЭМ!$A$39:$A$782,$A100,СВЦЭМ!$B$39:$B$782,L$83)+'СЕТ СН'!$H$12+СВЦЭМ!$D$10+'СЕТ СН'!$H$6-'СЕТ СН'!$H$22</f>
        <v>1453.2582686799997</v>
      </c>
      <c r="M100" s="36">
        <f>SUMIFS(СВЦЭМ!$C$39:$C$782,СВЦЭМ!$A$39:$A$782,$A100,СВЦЭМ!$B$39:$B$782,M$83)+'СЕТ СН'!$H$12+СВЦЭМ!$D$10+'СЕТ СН'!$H$6-'СЕТ СН'!$H$22</f>
        <v>1455.5949171799998</v>
      </c>
      <c r="N100" s="36">
        <f>SUMIFS(СВЦЭМ!$C$39:$C$782,СВЦЭМ!$A$39:$A$782,$A100,СВЦЭМ!$B$39:$B$782,N$83)+'СЕТ СН'!$H$12+СВЦЭМ!$D$10+'СЕТ СН'!$H$6-'СЕТ СН'!$H$22</f>
        <v>1459.2700729499998</v>
      </c>
      <c r="O100" s="36">
        <f>SUMIFS(СВЦЭМ!$C$39:$C$782,СВЦЭМ!$A$39:$A$782,$A100,СВЦЭМ!$B$39:$B$782,O$83)+'СЕТ СН'!$H$12+СВЦЭМ!$D$10+'СЕТ СН'!$H$6-'СЕТ СН'!$H$22</f>
        <v>1478.9192811599996</v>
      </c>
      <c r="P100" s="36">
        <f>SUMIFS(СВЦЭМ!$C$39:$C$782,СВЦЭМ!$A$39:$A$782,$A100,СВЦЭМ!$B$39:$B$782,P$83)+'СЕТ СН'!$H$12+СВЦЭМ!$D$10+'СЕТ СН'!$H$6-'СЕТ СН'!$H$22</f>
        <v>1519.9126357800001</v>
      </c>
      <c r="Q100" s="36">
        <f>SUMIFS(СВЦЭМ!$C$39:$C$782,СВЦЭМ!$A$39:$A$782,$A100,СВЦЭМ!$B$39:$B$782,Q$83)+'СЕТ СН'!$H$12+СВЦЭМ!$D$10+'СЕТ СН'!$H$6-'СЕТ СН'!$H$22</f>
        <v>1552.6968461799997</v>
      </c>
      <c r="R100" s="36">
        <f>SUMIFS(СВЦЭМ!$C$39:$C$782,СВЦЭМ!$A$39:$A$782,$A100,СВЦЭМ!$B$39:$B$782,R$83)+'СЕТ СН'!$H$12+СВЦЭМ!$D$10+'СЕТ СН'!$H$6-'СЕТ СН'!$H$22</f>
        <v>1532.66322571</v>
      </c>
      <c r="S100" s="36">
        <f>SUMIFS(СВЦЭМ!$C$39:$C$782,СВЦЭМ!$A$39:$A$782,$A100,СВЦЭМ!$B$39:$B$782,S$83)+'СЕТ СН'!$H$12+СВЦЭМ!$D$10+'СЕТ СН'!$H$6-'СЕТ СН'!$H$22</f>
        <v>1506.9788404699998</v>
      </c>
      <c r="T100" s="36">
        <f>SUMIFS(СВЦЭМ!$C$39:$C$782,СВЦЭМ!$A$39:$A$782,$A100,СВЦЭМ!$B$39:$B$782,T$83)+'СЕТ СН'!$H$12+СВЦЭМ!$D$10+'СЕТ СН'!$H$6-'СЕТ СН'!$H$22</f>
        <v>1448.54094463</v>
      </c>
      <c r="U100" s="36">
        <f>SUMIFS(СВЦЭМ!$C$39:$C$782,СВЦЭМ!$A$39:$A$782,$A100,СВЦЭМ!$B$39:$B$782,U$83)+'СЕТ СН'!$H$12+СВЦЭМ!$D$10+'СЕТ СН'!$H$6-'СЕТ СН'!$H$22</f>
        <v>1415.99474345</v>
      </c>
      <c r="V100" s="36">
        <f>SUMIFS(СВЦЭМ!$C$39:$C$782,СВЦЭМ!$A$39:$A$782,$A100,СВЦЭМ!$B$39:$B$782,V$83)+'СЕТ СН'!$H$12+СВЦЭМ!$D$10+'СЕТ СН'!$H$6-'СЕТ СН'!$H$22</f>
        <v>1410.49716014</v>
      </c>
      <c r="W100" s="36">
        <f>SUMIFS(СВЦЭМ!$C$39:$C$782,СВЦЭМ!$A$39:$A$782,$A100,СВЦЭМ!$B$39:$B$782,W$83)+'СЕТ СН'!$H$12+СВЦЭМ!$D$10+'СЕТ СН'!$H$6-'СЕТ СН'!$H$22</f>
        <v>1420.01532107</v>
      </c>
      <c r="X100" s="36">
        <f>SUMIFS(СВЦЭМ!$C$39:$C$782,СВЦЭМ!$A$39:$A$782,$A100,СВЦЭМ!$B$39:$B$782,X$83)+'СЕТ СН'!$H$12+СВЦЭМ!$D$10+'СЕТ СН'!$H$6-'СЕТ СН'!$H$22</f>
        <v>1434.7518926799999</v>
      </c>
      <c r="Y100" s="36">
        <f>SUMIFS(СВЦЭМ!$C$39:$C$782,СВЦЭМ!$A$39:$A$782,$A100,СВЦЭМ!$B$39:$B$782,Y$83)+'СЕТ СН'!$H$12+СВЦЭМ!$D$10+'СЕТ СН'!$H$6-'СЕТ СН'!$H$22</f>
        <v>1441.4305055099999</v>
      </c>
    </row>
    <row r="101" spans="1:25" ht="15.75" x14ac:dyDescent="0.2">
      <c r="A101" s="35">
        <f t="shared" si="2"/>
        <v>44273</v>
      </c>
      <c r="B101" s="36">
        <f>SUMIFS(СВЦЭМ!$C$39:$C$782,СВЦЭМ!$A$39:$A$782,$A101,СВЦЭМ!$B$39:$B$782,B$83)+'СЕТ СН'!$H$12+СВЦЭМ!$D$10+'СЕТ СН'!$H$6-'СЕТ СН'!$H$22</f>
        <v>1459.9490496499998</v>
      </c>
      <c r="C101" s="36">
        <f>SUMIFS(СВЦЭМ!$C$39:$C$782,СВЦЭМ!$A$39:$A$782,$A101,СВЦЭМ!$B$39:$B$782,C$83)+'СЕТ СН'!$H$12+СВЦЭМ!$D$10+'СЕТ СН'!$H$6-'СЕТ СН'!$H$22</f>
        <v>1534.6264194299997</v>
      </c>
      <c r="D101" s="36">
        <f>SUMIFS(СВЦЭМ!$C$39:$C$782,СВЦЭМ!$A$39:$A$782,$A101,СВЦЭМ!$B$39:$B$782,D$83)+'СЕТ СН'!$H$12+СВЦЭМ!$D$10+'СЕТ СН'!$H$6-'СЕТ СН'!$H$22</f>
        <v>1605.0055243299998</v>
      </c>
      <c r="E101" s="36">
        <f>SUMIFS(СВЦЭМ!$C$39:$C$782,СВЦЭМ!$A$39:$A$782,$A101,СВЦЭМ!$B$39:$B$782,E$83)+'СЕТ СН'!$H$12+СВЦЭМ!$D$10+'СЕТ СН'!$H$6-'СЕТ СН'!$H$22</f>
        <v>1609.0710161799998</v>
      </c>
      <c r="F101" s="36">
        <f>SUMIFS(СВЦЭМ!$C$39:$C$782,СВЦЭМ!$A$39:$A$782,$A101,СВЦЭМ!$B$39:$B$782,F$83)+'СЕТ СН'!$H$12+СВЦЭМ!$D$10+'СЕТ СН'!$H$6-'СЕТ СН'!$H$22</f>
        <v>1614.2673869199998</v>
      </c>
      <c r="G101" s="36">
        <f>SUMIFS(СВЦЭМ!$C$39:$C$782,СВЦЭМ!$A$39:$A$782,$A101,СВЦЭМ!$B$39:$B$782,G$83)+'СЕТ СН'!$H$12+СВЦЭМ!$D$10+'СЕТ СН'!$H$6-'СЕТ СН'!$H$22</f>
        <v>1610.1439050899999</v>
      </c>
      <c r="H101" s="36">
        <f>SUMIFS(СВЦЭМ!$C$39:$C$782,СВЦЭМ!$A$39:$A$782,$A101,СВЦЭМ!$B$39:$B$782,H$83)+'СЕТ СН'!$H$12+СВЦЭМ!$D$10+'СЕТ СН'!$H$6-'СЕТ СН'!$H$22</f>
        <v>1565.9448969800001</v>
      </c>
      <c r="I101" s="36">
        <f>SUMIFS(СВЦЭМ!$C$39:$C$782,СВЦЭМ!$A$39:$A$782,$A101,СВЦЭМ!$B$39:$B$782,I$83)+'СЕТ СН'!$H$12+СВЦЭМ!$D$10+'СЕТ СН'!$H$6-'СЕТ СН'!$H$22</f>
        <v>1497.5771168699998</v>
      </c>
      <c r="J101" s="36">
        <f>SUMIFS(СВЦЭМ!$C$39:$C$782,СВЦЭМ!$A$39:$A$782,$A101,СВЦЭМ!$B$39:$B$782,J$83)+'СЕТ СН'!$H$12+СВЦЭМ!$D$10+'СЕТ СН'!$H$6-'СЕТ СН'!$H$22</f>
        <v>1454.5770172699999</v>
      </c>
      <c r="K101" s="36">
        <f>SUMIFS(СВЦЭМ!$C$39:$C$782,СВЦЭМ!$A$39:$A$782,$A101,СВЦЭМ!$B$39:$B$782,K$83)+'СЕТ СН'!$H$12+СВЦЭМ!$D$10+'СЕТ СН'!$H$6-'СЕТ СН'!$H$22</f>
        <v>1428.55378825</v>
      </c>
      <c r="L101" s="36">
        <f>SUMIFS(СВЦЭМ!$C$39:$C$782,СВЦЭМ!$A$39:$A$782,$A101,СВЦЭМ!$B$39:$B$782,L$83)+'СЕТ СН'!$H$12+СВЦЭМ!$D$10+'СЕТ СН'!$H$6-'СЕТ СН'!$H$22</f>
        <v>1428.41275316</v>
      </c>
      <c r="M101" s="36">
        <f>SUMIFS(СВЦЭМ!$C$39:$C$782,СВЦЭМ!$A$39:$A$782,$A101,СВЦЭМ!$B$39:$B$782,M$83)+'СЕТ СН'!$H$12+СВЦЭМ!$D$10+'СЕТ СН'!$H$6-'СЕТ СН'!$H$22</f>
        <v>1435.1122008899997</v>
      </c>
      <c r="N101" s="36">
        <f>SUMIFS(СВЦЭМ!$C$39:$C$782,СВЦЭМ!$A$39:$A$782,$A101,СВЦЭМ!$B$39:$B$782,N$83)+'СЕТ СН'!$H$12+СВЦЭМ!$D$10+'СЕТ СН'!$H$6-'СЕТ СН'!$H$22</f>
        <v>1442.75809622</v>
      </c>
      <c r="O101" s="36">
        <f>SUMIFS(СВЦЭМ!$C$39:$C$782,СВЦЭМ!$A$39:$A$782,$A101,СВЦЭМ!$B$39:$B$782,O$83)+'СЕТ СН'!$H$12+СВЦЭМ!$D$10+'СЕТ СН'!$H$6-'СЕТ СН'!$H$22</f>
        <v>1459.18472617</v>
      </c>
      <c r="P101" s="36">
        <f>SUMIFS(СВЦЭМ!$C$39:$C$782,СВЦЭМ!$A$39:$A$782,$A101,СВЦЭМ!$B$39:$B$782,P$83)+'СЕТ СН'!$H$12+СВЦЭМ!$D$10+'СЕТ СН'!$H$6-'СЕТ СН'!$H$22</f>
        <v>1500.57594578</v>
      </c>
      <c r="Q101" s="36">
        <f>SUMIFS(СВЦЭМ!$C$39:$C$782,СВЦЭМ!$A$39:$A$782,$A101,СВЦЭМ!$B$39:$B$782,Q$83)+'СЕТ СН'!$H$12+СВЦЭМ!$D$10+'СЕТ СН'!$H$6-'СЕТ СН'!$H$22</f>
        <v>1532.5640781699999</v>
      </c>
      <c r="R101" s="36">
        <f>SUMIFS(СВЦЭМ!$C$39:$C$782,СВЦЭМ!$A$39:$A$782,$A101,СВЦЭМ!$B$39:$B$782,R$83)+'СЕТ СН'!$H$12+СВЦЭМ!$D$10+'СЕТ СН'!$H$6-'СЕТ СН'!$H$22</f>
        <v>1516.98069515</v>
      </c>
      <c r="S101" s="36">
        <f>SUMIFS(СВЦЭМ!$C$39:$C$782,СВЦЭМ!$A$39:$A$782,$A101,СВЦЭМ!$B$39:$B$782,S$83)+'СЕТ СН'!$H$12+СВЦЭМ!$D$10+'СЕТ СН'!$H$6-'СЕТ СН'!$H$22</f>
        <v>1501.61519606</v>
      </c>
      <c r="T101" s="36">
        <f>SUMIFS(СВЦЭМ!$C$39:$C$782,СВЦЭМ!$A$39:$A$782,$A101,СВЦЭМ!$B$39:$B$782,T$83)+'СЕТ СН'!$H$12+СВЦЭМ!$D$10+'СЕТ СН'!$H$6-'СЕТ СН'!$H$22</f>
        <v>1425.17436395</v>
      </c>
      <c r="U101" s="36">
        <f>SUMIFS(СВЦЭМ!$C$39:$C$782,СВЦЭМ!$A$39:$A$782,$A101,СВЦЭМ!$B$39:$B$782,U$83)+'СЕТ СН'!$H$12+СВЦЭМ!$D$10+'СЕТ СН'!$H$6-'СЕТ СН'!$H$22</f>
        <v>1395.0378211299999</v>
      </c>
      <c r="V101" s="36">
        <f>SUMIFS(СВЦЭМ!$C$39:$C$782,СВЦЭМ!$A$39:$A$782,$A101,СВЦЭМ!$B$39:$B$782,V$83)+'СЕТ СН'!$H$12+СВЦЭМ!$D$10+'СЕТ СН'!$H$6-'СЕТ СН'!$H$22</f>
        <v>1401.18918927</v>
      </c>
      <c r="W101" s="36">
        <f>SUMIFS(СВЦЭМ!$C$39:$C$782,СВЦЭМ!$A$39:$A$782,$A101,СВЦЭМ!$B$39:$B$782,W$83)+'СЕТ СН'!$H$12+СВЦЭМ!$D$10+'СЕТ СН'!$H$6-'СЕТ СН'!$H$22</f>
        <v>1408.2340141300001</v>
      </c>
      <c r="X101" s="36">
        <f>SUMIFS(СВЦЭМ!$C$39:$C$782,СВЦЭМ!$A$39:$A$782,$A101,СВЦЭМ!$B$39:$B$782,X$83)+'СЕТ СН'!$H$12+СВЦЭМ!$D$10+'СЕТ СН'!$H$6-'СЕТ СН'!$H$22</f>
        <v>1414.9592852199999</v>
      </c>
      <c r="Y101" s="36">
        <f>SUMIFS(СВЦЭМ!$C$39:$C$782,СВЦЭМ!$A$39:$A$782,$A101,СВЦЭМ!$B$39:$B$782,Y$83)+'СЕТ СН'!$H$12+СВЦЭМ!$D$10+'СЕТ СН'!$H$6-'СЕТ СН'!$H$22</f>
        <v>1425.53932803</v>
      </c>
    </row>
    <row r="102" spans="1:25" ht="15.75" x14ac:dyDescent="0.2">
      <c r="A102" s="35">
        <f t="shared" si="2"/>
        <v>44274</v>
      </c>
      <c r="B102" s="36">
        <f>SUMIFS(СВЦЭМ!$C$39:$C$782,СВЦЭМ!$A$39:$A$782,$A102,СВЦЭМ!$B$39:$B$782,B$83)+'СЕТ СН'!$H$12+СВЦЭМ!$D$10+'СЕТ СН'!$H$6-'СЕТ СН'!$H$22</f>
        <v>1415.9929637800001</v>
      </c>
      <c r="C102" s="36">
        <f>SUMIFS(СВЦЭМ!$C$39:$C$782,СВЦЭМ!$A$39:$A$782,$A102,СВЦЭМ!$B$39:$B$782,C$83)+'СЕТ СН'!$H$12+СВЦЭМ!$D$10+'СЕТ СН'!$H$6-'СЕТ СН'!$H$22</f>
        <v>1482.7469916599998</v>
      </c>
      <c r="D102" s="36">
        <f>SUMIFS(СВЦЭМ!$C$39:$C$782,СВЦЭМ!$A$39:$A$782,$A102,СВЦЭМ!$B$39:$B$782,D$83)+'СЕТ СН'!$H$12+СВЦЭМ!$D$10+'СЕТ СН'!$H$6-'СЕТ СН'!$H$22</f>
        <v>1557.8087910599997</v>
      </c>
      <c r="E102" s="36">
        <f>SUMIFS(СВЦЭМ!$C$39:$C$782,СВЦЭМ!$A$39:$A$782,$A102,СВЦЭМ!$B$39:$B$782,E$83)+'СЕТ СН'!$H$12+СВЦЭМ!$D$10+'СЕТ СН'!$H$6-'СЕТ СН'!$H$22</f>
        <v>1561.6851360299997</v>
      </c>
      <c r="F102" s="36">
        <f>SUMIFS(СВЦЭМ!$C$39:$C$782,СВЦЭМ!$A$39:$A$782,$A102,СВЦЭМ!$B$39:$B$782,F$83)+'СЕТ СН'!$H$12+СВЦЭМ!$D$10+'СЕТ СН'!$H$6-'СЕТ СН'!$H$22</f>
        <v>1584.0357395399997</v>
      </c>
      <c r="G102" s="36">
        <f>SUMIFS(СВЦЭМ!$C$39:$C$782,СВЦЭМ!$A$39:$A$782,$A102,СВЦЭМ!$B$39:$B$782,G$83)+'СЕТ СН'!$H$12+СВЦЭМ!$D$10+'СЕТ СН'!$H$6-'СЕТ СН'!$H$22</f>
        <v>1564.46618347</v>
      </c>
      <c r="H102" s="36">
        <f>SUMIFS(СВЦЭМ!$C$39:$C$782,СВЦЭМ!$A$39:$A$782,$A102,СВЦЭМ!$B$39:$B$782,H$83)+'СЕТ СН'!$H$12+СВЦЭМ!$D$10+'СЕТ СН'!$H$6-'СЕТ СН'!$H$22</f>
        <v>1506.27777646</v>
      </c>
      <c r="I102" s="36">
        <f>SUMIFS(СВЦЭМ!$C$39:$C$782,СВЦЭМ!$A$39:$A$782,$A102,СВЦЭМ!$B$39:$B$782,I$83)+'СЕТ СН'!$H$12+СВЦЭМ!$D$10+'СЕТ СН'!$H$6-'СЕТ СН'!$H$22</f>
        <v>1452.9941648899999</v>
      </c>
      <c r="J102" s="36">
        <f>SUMIFS(СВЦЭМ!$C$39:$C$782,СВЦЭМ!$A$39:$A$782,$A102,СВЦЭМ!$B$39:$B$782,J$83)+'СЕТ СН'!$H$12+СВЦЭМ!$D$10+'СЕТ СН'!$H$6-'СЕТ СН'!$H$22</f>
        <v>1405.9691022299999</v>
      </c>
      <c r="K102" s="36">
        <f>SUMIFS(СВЦЭМ!$C$39:$C$782,СВЦЭМ!$A$39:$A$782,$A102,СВЦЭМ!$B$39:$B$782,K$83)+'СЕТ СН'!$H$12+СВЦЭМ!$D$10+'СЕТ СН'!$H$6-'СЕТ СН'!$H$22</f>
        <v>1382.0091692599999</v>
      </c>
      <c r="L102" s="36">
        <f>SUMIFS(СВЦЭМ!$C$39:$C$782,СВЦЭМ!$A$39:$A$782,$A102,СВЦЭМ!$B$39:$B$782,L$83)+'СЕТ СН'!$H$12+СВЦЭМ!$D$10+'СЕТ СН'!$H$6-'СЕТ СН'!$H$22</f>
        <v>1375.7695925600001</v>
      </c>
      <c r="M102" s="36">
        <f>SUMIFS(СВЦЭМ!$C$39:$C$782,СВЦЭМ!$A$39:$A$782,$A102,СВЦЭМ!$B$39:$B$782,M$83)+'СЕТ СН'!$H$12+СВЦЭМ!$D$10+'СЕТ СН'!$H$6-'СЕТ СН'!$H$22</f>
        <v>1381.9799678300001</v>
      </c>
      <c r="N102" s="36">
        <f>SUMIFS(СВЦЭМ!$C$39:$C$782,СВЦЭМ!$A$39:$A$782,$A102,СВЦЭМ!$B$39:$B$782,N$83)+'СЕТ СН'!$H$12+СВЦЭМ!$D$10+'СЕТ СН'!$H$6-'СЕТ СН'!$H$22</f>
        <v>1400.3803283900002</v>
      </c>
      <c r="O102" s="36">
        <f>SUMIFS(СВЦЭМ!$C$39:$C$782,СВЦЭМ!$A$39:$A$782,$A102,СВЦЭМ!$B$39:$B$782,O$83)+'СЕТ СН'!$H$12+СВЦЭМ!$D$10+'СЕТ СН'!$H$6-'СЕТ СН'!$H$22</f>
        <v>1405.98844979</v>
      </c>
      <c r="P102" s="36">
        <f>SUMIFS(СВЦЭМ!$C$39:$C$782,СВЦЭМ!$A$39:$A$782,$A102,СВЦЭМ!$B$39:$B$782,P$83)+'СЕТ СН'!$H$12+СВЦЭМ!$D$10+'СЕТ СН'!$H$6-'СЕТ СН'!$H$22</f>
        <v>1446.28254053</v>
      </c>
      <c r="Q102" s="36">
        <f>SUMIFS(СВЦЭМ!$C$39:$C$782,СВЦЭМ!$A$39:$A$782,$A102,СВЦЭМ!$B$39:$B$782,Q$83)+'СЕТ СН'!$H$12+СВЦЭМ!$D$10+'СЕТ СН'!$H$6-'СЕТ СН'!$H$22</f>
        <v>1483.7730073999996</v>
      </c>
      <c r="R102" s="36">
        <f>SUMIFS(СВЦЭМ!$C$39:$C$782,СВЦЭМ!$A$39:$A$782,$A102,СВЦЭМ!$B$39:$B$782,R$83)+'СЕТ СН'!$H$12+СВЦЭМ!$D$10+'СЕТ СН'!$H$6-'СЕТ СН'!$H$22</f>
        <v>1489.96495843</v>
      </c>
      <c r="S102" s="36">
        <f>SUMIFS(СВЦЭМ!$C$39:$C$782,СВЦЭМ!$A$39:$A$782,$A102,СВЦЭМ!$B$39:$B$782,S$83)+'СЕТ СН'!$H$12+СВЦЭМ!$D$10+'СЕТ СН'!$H$6-'СЕТ СН'!$H$22</f>
        <v>1479.7161900299998</v>
      </c>
      <c r="T102" s="36">
        <f>SUMIFS(СВЦЭМ!$C$39:$C$782,СВЦЭМ!$A$39:$A$782,$A102,СВЦЭМ!$B$39:$B$782,T$83)+'СЕТ СН'!$H$12+СВЦЭМ!$D$10+'СЕТ СН'!$H$6-'СЕТ СН'!$H$22</f>
        <v>1408.5993414700001</v>
      </c>
      <c r="U102" s="36">
        <f>SUMIFS(СВЦЭМ!$C$39:$C$782,СВЦЭМ!$A$39:$A$782,$A102,СВЦЭМ!$B$39:$B$782,U$83)+'СЕТ СН'!$H$12+СВЦЭМ!$D$10+'СЕТ СН'!$H$6-'СЕТ СН'!$H$22</f>
        <v>1367.88840119</v>
      </c>
      <c r="V102" s="36">
        <f>SUMIFS(СВЦЭМ!$C$39:$C$782,СВЦЭМ!$A$39:$A$782,$A102,СВЦЭМ!$B$39:$B$782,V$83)+'СЕТ СН'!$H$12+СВЦЭМ!$D$10+'СЕТ СН'!$H$6-'СЕТ СН'!$H$22</f>
        <v>1361.5221885400001</v>
      </c>
      <c r="W102" s="36">
        <f>SUMIFS(СВЦЭМ!$C$39:$C$782,СВЦЭМ!$A$39:$A$782,$A102,СВЦЭМ!$B$39:$B$782,W$83)+'СЕТ СН'!$H$12+СВЦЭМ!$D$10+'СЕТ СН'!$H$6-'СЕТ СН'!$H$22</f>
        <v>1366.42374855</v>
      </c>
      <c r="X102" s="36">
        <f>SUMIFS(СВЦЭМ!$C$39:$C$782,СВЦЭМ!$A$39:$A$782,$A102,СВЦЭМ!$B$39:$B$782,X$83)+'СЕТ СН'!$H$12+СВЦЭМ!$D$10+'СЕТ СН'!$H$6-'СЕТ СН'!$H$22</f>
        <v>1391.1552910599999</v>
      </c>
      <c r="Y102" s="36">
        <f>SUMIFS(СВЦЭМ!$C$39:$C$782,СВЦЭМ!$A$39:$A$782,$A102,СВЦЭМ!$B$39:$B$782,Y$83)+'СЕТ СН'!$H$12+СВЦЭМ!$D$10+'СЕТ СН'!$H$6-'СЕТ СН'!$H$22</f>
        <v>1403.2473246099999</v>
      </c>
    </row>
    <row r="103" spans="1:25" ht="15.75" x14ac:dyDescent="0.2">
      <c r="A103" s="35">
        <f t="shared" si="2"/>
        <v>44275</v>
      </c>
      <c r="B103" s="36">
        <f>SUMIFS(СВЦЭМ!$C$39:$C$782,СВЦЭМ!$A$39:$A$782,$A103,СВЦЭМ!$B$39:$B$782,B$83)+'СЕТ СН'!$H$12+СВЦЭМ!$D$10+'СЕТ СН'!$H$6-'СЕТ СН'!$H$22</f>
        <v>1424.45971803</v>
      </c>
      <c r="C103" s="36">
        <f>SUMIFS(СВЦЭМ!$C$39:$C$782,СВЦЭМ!$A$39:$A$782,$A103,СВЦЭМ!$B$39:$B$782,C$83)+'СЕТ СН'!$H$12+СВЦЭМ!$D$10+'СЕТ СН'!$H$6-'СЕТ СН'!$H$22</f>
        <v>1495.78299711</v>
      </c>
      <c r="D103" s="36">
        <f>SUMIFS(СВЦЭМ!$C$39:$C$782,СВЦЭМ!$A$39:$A$782,$A103,СВЦЭМ!$B$39:$B$782,D$83)+'СЕТ СН'!$H$12+СВЦЭМ!$D$10+'СЕТ СН'!$H$6-'СЕТ СН'!$H$22</f>
        <v>1563.6030785299999</v>
      </c>
      <c r="E103" s="36">
        <f>SUMIFS(СВЦЭМ!$C$39:$C$782,СВЦЭМ!$A$39:$A$782,$A103,СВЦЭМ!$B$39:$B$782,E$83)+'СЕТ СН'!$H$12+СВЦЭМ!$D$10+'СЕТ СН'!$H$6-'СЕТ СН'!$H$22</f>
        <v>1573.0479392499997</v>
      </c>
      <c r="F103" s="36">
        <f>SUMIFS(СВЦЭМ!$C$39:$C$782,СВЦЭМ!$A$39:$A$782,$A103,СВЦЭМ!$B$39:$B$782,F$83)+'СЕТ СН'!$H$12+СВЦЭМ!$D$10+'СЕТ СН'!$H$6-'СЕТ СН'!$H$22</f>
        <v>1591.5194674199997</v>
      </c>
      <c r="G103" s="36">
        <f>SUMIFS(СВЦЭМ!$C$39:$C$782,СВЦЭМ!$A$39:$A$782,$A103,СВЦЭМ!$B$39:$B$782,G$83)+'СЕТ СН'!$H$12+СВЦЭМ!$D$10+'СЕТ СН'!$H$6-'СЕТ СН'!$H$22</f>
        <v>1578.28618706</v>
      </c>
      <c r="H103" s="36">
        <f>SUMIFS(СВЦЭМ!$C$39:$C$782,СВЦЭМ!$A$39:$A$782,$A103,СВЦЭМ!$B$39:$B$782,H$83)+'СЕТ СН'!$H$12+СВЦЭМ!$D$10+'СЕТ СН'!$H$6-'СЕТ СН'!$H$22</f>
        <v>1562.5615918799999</v>
      </c>
      <c r="I103" s="36">
        <f>SUMIFS(СВЦЭМ!$C$39:$C$782,СВЦЭМ!$A$39:$A$782,$A103,СВЦЭМ!$B$39:$B$782,I$83)+'СЕТ СН'!$H$12+СВЦЭМ!$D$10+'СЕТ СН'!$H$6-'СЕТ СН'!$H$22</f>
        <v>1527.31012478</v>
      </c>
      <c r="J103" s="36">
        <f>SUMIFS(СВЦЭМ!$C$39:$C$782,СВЦЭМ!$A$39:$A$782,$A103,СВЦЭМ!$B$39:$B$782,J$83)+'СЕТ СН'!$H$12+СВЦЭМ!$D$10+'СЕТ СН'!$H$6-'СЕТ СН'!$H$22</f>
        <v>1441.5052507099999</v>
      </c>
      <c r="K103" s="36">
        <f>SUMIFS(СВЦЭМ!$C$39:$C$782,СВЦЭМ!$A$39:$A$782,$A103,СВЦЭМ!$B$39:$B$782,K$83)+'СЕТ СН'!$H$12+СВЦЭМ!$D$10+'СЕТ СН'!$H$6-'СЕТ СН'!$H$22</f>
        <v>1400.0050879800001</v>
      </c>
      <c r="L103" s="36">
        <f>SUMIFS(СВЦЭМ!$C$39:$C$782,СВЦЭМ!$A$39:$A$782,$A103,СВЦЭМ!$B$39:$B$782,L$83)+'СЕТ СН'!$H$12+СВЦЭМ!$D$10+'СЕТ СН'!$H$6-'СЕТ СН'!$H$22</f>
        <v>1393.9450323900001</v>
      </c>
      <c r="M103" s="36">
        <f>SUMIFS(СВЦЭМ!$C$39:$C$782,СВЦЭМ!$A$39:$A$782,$A103,СВЦЭМ!$B$39:$B$782,M$83)+'СЕТ СН'!$H$12+СВЦЭМ!$D$10+'СЕТ СН'!$H$6-'СЕТ СН'!$H$22</f>
        <v>1403.4699251</v>
      </c>
      <c r="N103" s="36">
        <f>SUMIFS(СВЦЭМ!$C$39:$C$782,СВЦЭМ!$A$39:$A$782,$A103,СВЦЭМ!$B$39:$B$782,N$83)+'СЕТ СН'!$H$12+СВЦЭМ!$D$10+'СЕТ СН'!$H$6-'СЕТ СН'!$H$22</f>
        <v>1423.43038009</v>
      </c>
      <c r="O103" s="36">
        <f>SUMIFS(СВЦЭМ!$C$39:$C$782,СВЦЭМ!$A$39:$A$782,$A103,СВЦЭМ!$B$39:$B$782,O$83)+'СЕТ СН'!$H$12+СВЦЭМ!$D$10+'СЕТ СН'!$H$6-'СЕТ СН'!$H$22</f>
        <v>1437.7749641599999</v>
      </c>
      <c r="P103" s="36">
        <f>SUMIFS(СВЦЭМ!$C$39:$C$782,СВЦЭМ!$A$39:$A$782,$A103,СВЦЭМ!$B$39:$B$782,P$83)+'СЕТ СН'!$H$12+СВЦЭМ!$D$10+'СЕТ СН'!$H$6-'СЕТ СН'!$H$22</f>
        <v>1472.0164291599999</v>
      </c>
      <c r="Q103" s="36">
        <f>SUMIFS(СВЦЭМ!$C$39:$C$782,СВЦЭМ!$A$39:$A$782,$A103,СВЦЭМ!$B$39:$B$782,Q$83)+'СЕТ СН'!$H$12+СВЦЭМ!$D$10+'СЕТ СН'!$H$6-'СЕТ СН'!$H$22</f>
        <v>1502.7760792999998</v>
      </c>
      <c r="R103" s="36">
        <f>SUMIFS(СВЦЭМ!$C$39:$C$782,СВЦЭМ!$A$39:$A$782,$A103,СВЦЭМ!$B$39:$B$782,R$83)+'СЕТ СН'!$H$12+СВЦЭМ!$D$10+'СЕТ СН'!$H$6-'СЕТ СН'!$H$22</f>
        <v>1502.5773681000001</v>
      </c>
      <c r="S103" s="36">
        <f>SUMIFS(СВЦЭМ!$C$39:$C$782,СВЦЭМ!$A$39:$A$782,$A103,СВЦЭМ!$B$39:$B$782,S$83)+'СЕТ СН'!$H$12+СВЦЭМ!$D$10+'СЕТ СН'!$H$6-'СЕТ СН'!$H$22</f>
        <v>1476.8177603399999</v>
      </c>
      <c r="T103" s="36">
        <f>SUMIFS(СВЦЭМ!$C$39:$C$782,СВЦЭМ!$A$39:$A$782,$A103,СВЦЭМ!$B$39:$B$782,T$83)+'СЕТ СН'!$H$12+СВЦЭМ!$D$10+'СЕТ СН'!$H$6-'СЕТ СН'!$H$22</f>
        <v>1413.11249688</v>
      </c>
      <c r="U103" s="36">
        <f>SUMIFS(СВЦЭМ!$C$39:$C$782,СВЦЭМ!$A$39:$A$782,$A103,СВЦЭМ!$B$39:$B$782,U$83)+'СЕТ СН'!$H$12+СВЦЭМ!$D$10+'СЕТ СН'!$H$6-'СЕТ СН'!$H$22</f>
        <v>1372.4129042</v>
      </c>
      <c r="V103" s="36">
        <f>SUMIFS(СВЦЭМ!$C$39:$C$782,СВЦЭМ!$A$39:$A$782,$A103,СВЦЭМ!$B$39:$B$782,V$83)+'СЕТ СН'!$H$12+СВЦЭМ!$D$10+'СЕТ СН'!$H$6-'СЕТ СН'!$H$22</f>
        <v>1359.7953972299999</v>
      </c>
      <c r="W103" s="36">
        <f>SUMIFS(СВЦЭМ!$C$39:$C$782,СВЦЭМ!$A$39:$A$782,$A103,СВЦЭМ!$B$39:$B$782,W$83)+'СЕТ СН'!$H$12+СВЦЭМ!$D$10+'СЕТ СН'!$H$6-'СЕТ СН'!$H$22</f>
        <v>1361.75884735</v>
      </c>
      <c r="X103" s="36">
        <f>SUMIFS(СВЦЭМ!$C$39:$C$782,СВЦЭМ!$A$39:$A$782,$A103,СВЦЭМ!$B$39:$B$782,X$83)+'СЕТ СН'!$H$12+СВЦЭМ!$D$10+'СЕТ СН'!$H$6-'СЕТ СН'!$H$22</f>
        <v>1383.72844506</v>
      </c>
      <c r="Y103" s="36">
        <f>SUMIFS(СВЦЭМ!$C$39:$C$782,СВЦЭМ!$A$39:$A$782,$A103,СВЦЭМ!$B$39:$B$782,Y$83)+'СЕТ СН'!$H$12+СВЦЭМ!$D$10+'СЕТ СН'!$H$6-'СЕТ СН'!$H$22</f>
        <v>1414.4695103200002</v>
      </c>
    </row>
    <row r="104" spans="1:25" ht="15.75" x14ac:dyDescent="0.2">
      <c r="A104" s="35">
        <f t="shared" si="2"/>
        <v>44276</v>
      </c>
      <c r="B104" s="36">
        <f>SUMIFS(СВЦЭМ!$C$39:$C$782,СВЦЭМ!$A$39:$A$782,$A104,СВЦЭМ!$B$39:$B$782,B$83)+'СЕТ СН'!$H$12+СВЦЭМ!$D$10+'СЕТ СН'!$H$6-'СЕТ СН'!$H$22</f>
        <v>1488.06713769</v>
      </c>
      <c r="C104" s="36">
        <f>SUMIFS(СВЦЭМ!$C$39:$C$782,СВЦЭМ!$A$39:$A$782,$A104,СВЦЭМ!$B$39:$B$782,C$83)+'СЕТ СН'!$H$12+СВЦЭМ!$D$10+'СЕТ СН'!$H$6-'СЕТ СН'!$H$22</f>
        <v>1548.8950136799999</v>
      </c>
      <c r="D104" s="36">
        <f>SUMIFS(СВЦЭМ!$C$39:$C$782,СВЦЭМ!$A$39:$A$782,$A104,СВЦЭМ!$B$39:$B$782,D$83)+'СЕТ СН'!$H$12+СВЦЭМ!$D$10+'СЕТ СН'!$H$6-'СЕТ СН'!$H$22</f>
        <v>1612.31463407</v>
      </c>
      <c r="E104" s="36">
        <f>SUMIFS(СВЦЭМ!$C$39:$C$782,СВЦЭМ!$A$39:$A$782,$A104,СВЦЭМ!$B$39:$B$782,E$83)+'СЕТ СН'!$H$12+СВЦЭМ!$D$10+'СЕТ СН'!$H$6-'СЕТ СН'!$H$22</f>
        <v>1614.8171994099998</v>
      </c>
      <c r="F104" s="36">
        <f>SUMIFS(СВЦЭМ!$C$39:$C$782,СВЦЭМ!$A$39:$A$782,$A104,СВЦЭМ!$B$39:$B$782,F$83)+'СЕТ СН'!$H$12+СВЦЭМ!$D$10+'СЕТ СН'!$H$6-'СЕТ СН'!$H$22</f>
        <v>1615.01220405</v>
      </c>
      <c r="G104" s="36">
        <f>SUMIFS(СВЦЭМ!$C$39:$C$782,СВЦЭМ!$A$39:$A$782,$A104,СВЦЭМ!$B$39:$B$782,G$83)+'СЕТ СН'!$H$12+СВЦЭМ!$D$10+'СЕТ СН'!$H$6-'СЕТ СН'!$H$22</f>
        <v>1618.2124469400001</v>
      </c>
      <c r="H104" s="36">
        <f>SUMIFS(СВЦЭМ!$C$39:$C$782,СВЦЭМ!$A$39:$A$782,$A104,СВЦЭМ!$B$39:$B$782,H$83)+'СЕТ СН'!$H$12+СВЦЭМ!$D$10+'СЕТ СН'!$H$6-'СЕТ СН'!$H$22</f>
        <v>1591.7294198699997</v>
      </c>
      <c r="I104" s="36">
        <f>SUMIFS(СВЦЭМ!$C$39:$C$782,СВЦЭМ!$A$39:$A$782,$A104,СВЦЭМ!$B$39:$B$782,I$83)+'СЕТ СН'!$H$12+СВЦЭМ!$D$10+'СЕТ СН'!$H$6-'СЕТ СН'!$H$22</f>
        <v>1524.19540775</v>
      </c>
      <c r="J104" s="36">
        <f>SUMIFS(СВЦЭМ!$C$39:$C$782,СВЦЭМ!$A$39:$A$782,$A104,СВЦЭМ!$B$39:$B$782,J$83)+'СЕТ СН'!$H$12+СВЦЭМ!$D$10+'СЕТ СН'!$H$6-'СЕТ СН'!$H$22</f>
        <v>1480.66131348</v>
      </c>
      <c r="K104" s="36">
        <f>SUMIFS(СВЦЭМ!$C$39:$C$782,СВЦЭМ!$A$39:$A$782,$A104,СВЦЭМ!$B$39:$B$782,K$83)+'СЕТ СН'!$H$12+СВЦЭМ!$D$10+'СЕТ СН'!$H$6-'СЕТ СН'!$H$22</f>
        <v>1426.2187051199999</v>
      </c>
      <c r="L104" s="36">
        <f>SUMIFS(СВЦЭМ!$C$39:$C$782,СВЦЭМ!$A$39:$A$782,$A104,СВЦЭМ!$B$39:$B$782,L$83)+'СЕТ СН'!$H$12+СВЦЭМ!$D$10+'СЕТ СН'!$H$6-'СЕТ СН'!$H$22</f>
        <v>1400.95674175</v>
      </c>
      <c r="M104" s="36">
        <f>SUMIFS(СВЦЭМ!$C$39:$C$782,СВЦЭМ!$A$39:$A$782,$A104,СВЦЭМ!$B$39:$B$782,M$83)+'СЕТ СН'!$H$12+СВЦЭМ!$D$10+'СЕТ СН'!$H$6-'СЕТ СН'!$H$22</f>
        <v>1403.45951676</v>
      </c>
      <c r="N104" s="36">
        <f>SUMIFS(СВЦЭМ!$C$39:$C$782,СВЦЭМ!$A$39:$A$782,$A104,СВЦЭМ!$B$39:$B$782,N$83)+'СЕТ СН'!$H$12+СВЦЭМ!$D$10+'СЕТ СН'!$H$6-'СЕТ СН'!$H$22</f>
        <v>1418.9095883099999</v>
      </c>
      <c r="O104" s="36">
        <f>SUMIFS(СВЦЭМ!$C$39:$C$782,СВЦЭМ!$A$39:$A$782,$A104,СВЦЭМ!$B$39:$B$782,O$83)+'СЕТ СН'!$H$12+СВЦЭМ!$D$10+'СЕТ СН'!$H$6-'СЕТ СН'!$H$22</f>
        <v>1430.4431154899999</v>
      </c>
      <c r="P104" s="36">
        <f>SUMIFS(СВЦЭМ!$C$39:$C$782,СВЦЭМ!$A$39:$A$782,$A104,СВЦЭМ!$B$39:$B$782,P$83)+'СЕТ СН'!$H$12+СВЦЭМ!$D$10+'СЕТ СН'!$H$6-'СЕТ СН'!$H$22</f>
        <v>1470.2167671799998</v>
      </c>
      <c r="Q104" s="36">
        <f>SUMIFS(СВЦЭМ!$C$39:$C$782,СВЦЭМ!$A$39:$A$782,$A104,СВЦЭМ!$B$39:$B$782,Q$83)+'СЕТ СН'!$H$12+СВЦЭМ!$D$10+'СЕТ СН'!$H$6-'СЕТ СН'!$H$22</f>
        <v>1495.2935802899997</v>
      </c>
      <c r="R104" s="36">
        <f>SUMIFS(СВЦЭМ!$C$39:$C$782,СВЦЭМ!$A$39:$A$782,$A104,СВЦЭМ!$B$39:$B$782,R$83)+'СЕТ СН'!$H$12+СВЦЭМ!$D$10+'СЕТ СН'!$H$6-'СЕТ СН'!$H$22</f>
        <v>1471.0472909499999</v>
      </c>
      <c r="S104" s="36">
        <f>SUMIFS(СВЦЭМ!$C$39:$C$782,СВЦЭМ!$A$39:$A$782,$A104,СВЦЭМ!$B$39:$B$782,S$83)+'СЕТ СН'!$H$12+СВЦЭМ!$D$10+'СЕТ СН'!$H$6-'СЕТ СН'!$H$22</f>
        <v>1462.3569195699997</v>
      </c>
      <c r="T104" s="36">
        <f>SUMIFS(СВЦЭМ!$C$39:$C$782,СВЦЭМ!$A$39:$A$782,$A104,СВЦЭМ!$B$39:$B$782,T$83)+'СЕТ СН'!$H$12+СВЦЭМ!$D$10+'СЕТ СН'!$H$6-'СЕТ СН'!$H$22</f>
        <v>1412.99013814</v>
      </c>
      <c r="U104" s="36">
        <f>SUMIFS(СВЦЭМ!$C$39:$C$782,СВЦЭМ!$A$39:$A$782,$A104,СВЦЭМ!$B$39:$B$782,U$83)+'СЕТ СН'!$H$12+СВЦЭМ!$D$10+'СЕТ СН'!$H$6-'СЕТ СН'!$H$22</f>
        <v>1365.61548511</v>
      </c>
      <c r="V104" s="36">
        <f>SUMIFS(СВЦЭМ!$C$39:$C$782,СВЦЭМ!$A$39:$A$782,$A104,СВЦЭМ!$B$39:$B$782,V$83)+'СЕТ СН'!$H$12+СВЦЭМ!$D$10+'СЕТ СН'!$H$6-'СЕТ СН'!$H$22</f>
        <v>1376.8363809799998</v>
      </c>
      <c r="W104" s="36">
        <f>SUMIFS(СВЦЭМ!$C$39:$C$782,СВЦЭМ!$A$39:$A$782,$A104,СВЦЭМ!$B$39:$B$782,W$83)+'СЕТ СН'!$H$12+СВЦЭМ!$D$10+'СЕТ СН'!$H$6-'СЕТ СН'!$H$22</f>
        <v>1389.28112218</v>
      </c>
      <c r="X104" s="36">
        <f>SUMIFS(СВЦЭМ!$C$39:$C$782,СВЦЭМ!$A$39:$A$782,$A104,СВЦЭМ!$B$39:$B$782,X$83)+'СЕТ СН'!$H$12+СВЦЭМ!$D$10+'СЕТ СН'!$H$6-'СЕТ СН'!$H$22</f>
        <v>1412.29403409</v>
      </c>
      <c r="Y104" s="36">
        <f>SUMIFS(СВЦЭМ!$C$39:$C$782,СВЦЭМ!$A$39:$A$782,$A104,СВЦЭМ!$B$39:$B$782,Y$83)+'СЕТ СН'!$H$12+СВЦЭМ!$D$10+'СЕТ СН'!$H$6-'СЕТ СН'!$H$22</f>
        <v>1440.76165236</v>
      </c>
    </row>
    <row r="105" spans="1:25" ht="15.75" x14ac:dyDescent="0.2">
      <c r="A105" s="35">
        <f t="shared" si="2"/>
        <v>44277</v>
      </c>
      <c r="B105" s="36">
        <f>SUMIFS(СВЦЭМ!$C$39:$C$782,СВЦЭМ!$A$39:$A$782,$A105,СВЦЭМ!$B$39:$B$782,B$83)+'СЕТ СН'!$H$12+СВЦЭМ!$D$10+'СЕТ СН'!$H$6-'СЕТ СН'!$H$22</f>
        <v>1441.9556889399996</v>
      </c>
      <c r="C105" s="36">
        <f>SUMIFS(СВЦЭМ!$C$39:$C$782,СВЦЭМ!$A$39:$A$782,$A105,СВЦЭМ!$B$39:$B$782,C$83)+'СЕТ СН'!$H$12+СВЦЭМ!$D$10+'СЕТ СН'!$H$6-'СЕТ СН'!$H$22</f>
        <v>1487.1192535800001</v>
      </c>
      <c r="D105" s="36">
        <f>SUMIFS(СВЦЭМ!$C$39:$C$782,СВЦЭМ!$A$39:$A$782,$A105,СВЦЭМ!$B$39:$B$782,D$83)+'СЕТ СН'!$H$12+СВЦЭМ!$D$10+'СЕТ СН'!$H$6-'СЕТ СН'!$H$22</f>
        <v>1543.1517598099999</v>
      </c>
      <c r="E105" s="36">
        <f>SUMIFS(СВЦЭМ!$C$39:$C$782,СВЦЭМ!$A$39:$A$782,$A105,СВЦЭМ!$B$39:$B$782,E$83)+'СЕТ СН'!$H$12+СВЦЭМ!$D$10+'СЕТ СН'!$H$6-'СЕТ СН'!$H$22</f>
        <v>1546.5734875499998</v>
      </c>
      <c r="F105" s="36">
        <f>SUMIFS(СВЦЭМ!$C$39:$C$782,СВЦЭМ!$A$39:$A$782,$A105,СВЦЭМ!$B$39:$B$782,F$83)+'СЕТ СН'!$H$12+СВЦЭМ!$D$10+'СЕТ СН'!$H$6-'СЕТ СН'!$H$22</f>
        <v>1544.5274451599998</v>
      </c>
      <c r="G105" s="36">
        <f>SUMIFS(СВЦЭМ!$C$39:$C$782,СВЦЭМ!$A$39:$A$782,$A105,СВЦЭМ!$B$39:$B$782,G$83)+'СЕТ СН'!$H$12+СВЦЭМ!$D$10+'СЕТ СН'!$H$6-'СЕТ СН'!$H$22</f>
        <v>1516.4902622199997</v>
      </c>
      <c r="H105" s="36">
        <f>SUMIFS(СВЦЭМ!$C$39:$C$782,СВЦЭМ!$A$39:$A$782,$A105,СВЦЭМ!$B$39:$B$782,H$83)+'СЕТ СН'!$H$12+СВЦЭМ!$D$10+'СЕТ СН'!$H$6-'СЕТ СН'!$H$22</f>
        <v>1495.51611082</v>
      </c>
      <c r="I105" s="36">
        <f>SUMIFS(СВЦЭМ!$C$39:$C$782,СВЦЭМ!$A$39:$A$782,$A105,СВЦЭМ!$B$39:$B$782,I$83)+'СЕТ СН'!$H$12+СВЦЭМ!$D$10+'СЕТ СН'!$H$6-'СЕТ СН'!$H$22</f>
        <v>1439.26165958</v>
      </c>
      <c r="J105" s="36">
        <f>SUMIFS(СВЦЭМ!$C$39:$C$782,СВЦЭМ!$A$39:$A$782,$A105,СВЦЭМ!$B$39:$B$782,J$83)+'СЕТ СН'!$H$12+СВЦЭМ!$D$10+'СЕТ СН'!$H$6-'СЕТ СН'!$H$22</f>
        <v>1403.3206086</v>
      </c>
      <c r="K105" s="36">
        <f>SUMIFS(СВЦЭМ!$C$39:$C$782,СВЦЭМ!$A$39:$A$782,$A105,СВЦЭМ!$B$39:$B$782,K$83)+'СЕТ СН'!$H$12+СВЦЭМ!$D$10+'СЕТ СН'!$H$6-'СЕТ СН'!$H$22</f>
        <v>1402.90408342</v>
      </c>
      <c r="L105" s="36">
        <f>SUMIFS(СВЦЭМ!$C$39:$C$782,СВЦЭМ!$A$39:$A$782,$A105,СВЦЭМ!$B$39:$B$782,L$83)+'СЕТ СН'!$H$12+СВЦЭМ!$D$10+'СЕТ СН'!$H$6-'СЕТ СН'!$H$22</f>
        <v>1414.65987262</v>
      </c>
      <c r="M105" s="36">
        <f>SUMIFS(СВЦЭМ!$C$39:$C$782,СВЦЭМ!$A$39:$A$782,$A105,СВЦЭМ!$B$39:$B$782,M$83)+'СЕТ СН'!$H$12+СВЦЭМ!$D$10+'СЕТ СН'!$H$6-'СЕТ СН'!$H$22</f>
        <v>1408.15194043</v>
      </c>
      <c r="N105" s="36">
        <f>SUMIFS(СВЦЭМ!$C$39:$C$782,СВЦЭМ!$A$39:$A$782,$A105,СВЦЭМ!$B$39:$B$782,N$83)+'СЕТ СН'!$H$12+СВЦЭМ!$D$10+'СЕТ СН'!$H$6-'СЕТ СН'!$H$22</f>
        <v>1420.0176094799999</v>
      </c>
      <c r="O105" s="36">
        <f>SUMIFS(СВЦЭМ!$C$39:$C$782,СВЦЭМ!$A$39:$A$782,$A105,СВЦЭМ!$B$39:$B$782,O$83)+'СЕТ СН'!$H$12+СВЦЭМ!$D$10+'СЕТ СН'!$H$6-'СЕТ СН'!$H$22</f>
        <v>1472.1948879699999</v>
      </c>
      <c r="P105" s="36">
        <f>SUMIFS(СВЦЭМ!$C$39:$C$782,СВЦЭМ!$A$39:$A$782,$A105,СВЦЭМ!$B$39:$B$782,P$83)+'СЕТ СН'!$H$12+СВЦЭМ!$D$10+'СЕТ СН'!$H$6-'СЕТ СН'!$H$22</f>
        <v>1531.2065805399998</v>
      </c>
      <c r="Q105" s="36">
        <f>SUMIFS(СВЦЭМ!$C$39:$C$782,СВЦЭМ!$A$39:$A$782,$A105,СВЦЭМ!$B$39:$B$782,Q$83)+'СЕТ СН'!$H$12+СВЦЭМ!$D$10+'СЕТ СН'!$H$6-'СЕТ СН'!$H$22</f>
        <v>1546.8466543899999</v>
      </c>
      <c r="R105" s="36">
        <f>SUMIFS(СВЦЭМ!$C$39:$C$782,СВЦЭМ!$A$39:$A$782,$A105,СВЦЭМ!$B$39:$B$782,R$83)+'СЕТ СН'!$H$12+СВЦЭМ!$D$10+'СЕТ СН'!$H$6-'СЕТ СН'!$H$22</f>
        <v>1542.3539911499997</v>
      </c>
      <c r="S105" s="36">
        <f>SUMIFS(СВЦЭМ!$C$39:$C$782,СВЦЭМ!$A$39:$A$782,$A105,СВЦЭМ!$B$39:$B$782,S$83)+'СЕТ СН'!$H$12+СВЦЭМ!$D$10+'СЕТ СН'!$H$6-'СЕТ СН'!$H$22</f>
        <v>1512.24126368</v>
      </c>
      <c r="T105" s="36">
        <f>SUMIFS(СВЦЭМ!$C$39:$C$782,СВЦЭМ!$A$39:$A$782,$A105,СВЦЭМ!$B$39:$B$782,T$83)+'СЕТ СН'!$H$12+СВЦЭМ!$D$10+'СЕТ СН'!$H$6-'СЕТ СН'!$H$22</f>
        <v>1437.01696838</v>
      </c>
      <c r="U105" s="36">
        <f>SUMIFS(СВЦЭМ!$C$39:$C$782,СВЦЭМ!$A$39:$A$782,$A105,СВЦЭМ!$B$39:$B$782,U$83)+'СЕТ СН'!$H$12+СВЦЭМ!$D$10+'СЕТ СН'!$H$6-'СЕТ СН'!$H$22</f>
        <v>1398.2821154399999</v>
      </c>
      <c r="V105" s="36">
        <f>SUMIFS(СВЦЭМ!$C$39:$C$782,СВЦЭМ!$A$39:$A$782,$A105,СВЦЭМ!$B$39:$B$782,V$83)+'СЕТ СН'!$H$12+СВЦЭМ!$D$10+'СЕТ СН'!$H$6-'СЕТ СН'!$H$22</f>
        <v>1374.0728561999999</v>
      </c>
      <c r="W105" s="36">
        <f>SUMIFS(СВЦЭМ!$C$39:$C$782,СВЦЭМ!$A$39:$A$782,$A105,СВЦЭМ!$B$39:$B$782,W$83)+'СЕТ СН'!$H$12+СВЦЭМ!$D$10+'СЕТ СН'!$H$6-'СЕТ СН'!$H$22</f>
        <v>1375.0210479799998</v>
      </c>
      <c r="X105" s="36">
        <f>SUMIFS(СВЦЭМ!$C$39:$C$782,СВЦЭМ!$A$39:$A$782,$A105,СВЦЭМ!$B$39:$B$782,X$83)+'СЕТ СН'!$H$12+СВЦЭМ!$D$10+'СЕТ СН'!$H$6-'СЕТ СН'!$H$22</f>
        <v>1393.4458839399999</v>
      </c>
      <c r="Y105" s="36">
        <f>SUMIFS(СВЦЭМ!$C$39:$C$782,СВЦЭМ!$A$39:$A$782,$A105,СВЦЭМ!$B$39:$B$782,Y$83)+'СЕТ СН'!$H$12+СВЦЭМ!$D$10+'СЕТ СН'!$H$6-'СЕТ СН'!$H$22</f>
        <v>1409.92791405</v>
      </c>
    </row>
    <row r="106" spans="1:25" ht="15.75" x14ac:dyDescent="0.2">
      <c r="A106" s="35">
        <f t="shared" si="2"/>
        <v>44278</v>
      </c>
      <c r="B106" s="36">
        <f>SUMIFS(СВЦЭМ!$C$39:$C$782,СВЦЭМ!$A$39:$A$782,$A106,СВЦЭМ!$B$39:$B$782,B$83)+'СЕТ СН'!$H$12+СВЦЭМ!$D$10+'СЕТ СН'!$H$6-'СЕТ СН'!$H$22</f>
        <v>1415.8223622800001</v>
      </c>
      <c r="C106" s="36">
        <f>SUMIFS(СВЦЭМ!$C$39:$C$782,СВЦЭМ!$A$39:$A$782,$A106,СВЦЭМ!$B$39:$B$782,C$83)+'СЕТ СН'!$H$12+СВЦЭМ!$D$10+'СЕТ СН'!$H$6-'СЕТ СН'!$H$22</f>
        <v>1477.2820210999998</v>
      </c>
      <c r="D106" s="36">
        <f>SUMIFS(СВЦЭМ!$C$39:$C$782,СВЦЭМ!$A$39:$A$782,$A106,СВЦЭМ!$B$39:$B$782,D$83)+'СЕТ СН'!$H$12+СВЦЭМ!$D$10+'СЕТ СН'!$H$6-'СЕТ СН'!$H$22</f>
        <v>1527.6597729699997</v>
      </c>
      <c r="E106" s="36">
        <f>SUMIFS(СВЦЭМ!$C$39:$C$782,СВЦЭМ!$A$39:$A$782,$A106,СВЦЭМ!$B$39:$B$782,E$83)+'СЕТ СН'!$H$12+СВЦЭМ!$D$10+'СЕТ СН'!$H$6-'СЕТ СН'!$H$22</f>
        <v>1535.1304728800001</v>
      </c>
      <c r="F106" s="36">
        <f>SUMIFS(СВЦЭМ!$C$39:$C$782,СВЦЭМ!$A$39:$A$782,$A106,СВЦЭМ!$B$39:$B$782,F$83)+'СЕТ СН'!$H$12+СВЦЭМ!$D$10+'СЕТ СН'!$H$6-'СЕТ СН'!$H$22</f>
        <v>1529.23516126</v>
      </c>
      <c r="G106" s="36">
        <f>SUMIFS(СВЦЭМ!$C$39:$C$782,СВЦЭМ!$A$39:$A$782,$A106,СВЦЭМ!$B$39:$B$782,G$83)+'СЕТ СН'!$H$12+СВЦЭМ!$D$10+'СЕТ СН'!$H$6-'СЕТ СН'!$H$22</f>
        <v>1507.9588671699998</v>
      </c>
      <c r="H106" s="36">
        <f>SUMIFS(СВЦЭМ!$C$39:$C$782,СВЦЭМ!$A$39:$A$782,$A106,СВЦЭМ!$B$39:$B$782,H$83)+'СЕТ СН'!$H$12+СВЦЭМ!$D$10+'СЕТ СН'!$H$6-'СЕТ СН'!$H$22</f>
        <v>1487.67909577</v>
      </c>
      <c r="I106" s="36">
        <f>SUMIFS(СВЦЭМ!$C$39:$C$782,СВЦЭМ!$A$39:$A$782,$A106,СВЦЭМ!$B$39:$B$782,I$83)+'СЕТ СН'!$H$12+СВЦЭМ!$D$10+'СЕТ СН'!$H$6-'СЕТ СН'!$H$22</f>
        <v>1427.2389582999999</v>
      </c>
      <c r="J106" s="36">
        <f>SUMIFS(СВЦЭМ!$C$39:$C$782,СВЦЭМ!$A$39:$A$782,$A106,СВЦЭМ!$B$39:$B$782,J$83)+'СЕТ СН'!$H$12+СВЦЭМ!$D$10+'СЕТ СН'!$H$6-'СЕТ СН'!$H$22</f>
        <v>1380.8073537800001</v>
      </c>
      <c r="K106" s="36">
        <f>SUMIFS(СВЦЭМ!$C$39:$C$782,СВЦЭМ!$A$39:$A$782,$A106,СВЦЭМ!$B$39:$B$782,K$83)+'СЕТ СН'!$H$12+СВЦЭМ!$D$10+'СЕТ СН'!$H$6-'СЕТ СН'!$H$22</f>
        <v>1356.7579566700001</v>
      </c>
      <c r="L106" s="36">
        <f>SUMIFS(СВЦЭМ!$C$39:$C$782,СВЦЭМ!$A$39:$A$782,$A106,СВЦЭМ!$B$39:$B$782,L$83)+'СЕТ СН'!$H$12+СВЦЭМ!$D$10+'СЕТ СН'!$H$6-'СЕТ СН'!$H$22</f>
        <v>1395.9484017899999</v>
      </c>
      <c r="M106" s="36">
        <f>SUMIFS(СВЦЭМ!$C$39:$C$782,СВЦЭМ!$A$39:$A$782,$A106,СВЦЭМ!$B$39:$B$782,M$83)+'СЕТ СН'!$H$12+СВЦЭМ!$D$10+'СЕТ СН'!$H$6-'СЕТ СН'!$H$22</f>
        <v>1408.7219771</v>
      </c>
      <c r="N106" s="36">
        <f>SUMIFS(СВЦЭМ!$C$39:$C$782,СВЦЭМ!$A$39:$A$782,$A106,СВЦЭМ!$B$39:$B$782,N$83)+'СЕТ СН'!$H$12+СВЦЭМ!$D$10+'СЕТ СН'!$H$6-'СЕТ СН'!$H$22</f>
        <v>1449.9450139999999</v>
      </c>
      <c r="O106" s="36">
        <f>SUMIFS(СВЦЭМ!$C$39:$C$782,СВЦЭМ!$A$39:$A$782,$A106,СВЦЭМ!$B$39:$B$782,O$83)+'СЕТ СН'!$H$12+СВЦЭМ!$D$10+'СЕТ СН'!$H$6-'СЕТ СН'!$H$22</f>
        <v>1482.4090194199998</v>
      </c>
      <c r="P106" s="36">
        <f>SUMIFS(СВЦЭМ!$C$39:$C$782,СВЦЭМ!$A$39:$A$782,$A106,СВЦЭМ!$B$39:$B$782,P$83)+'СЕТ СН'!$H$12+СВЦЭМ!$D$10+'СЕТ СН'!$H$6-'СЕТ СН'!$H$22</f>
        <v>1506.9938410199998</v>
      </c>
      <c r="Q106" s="36">
        <f>SUMIFS(СВЦЭМ!$C$39:$C$782,СВЦЭМ!$A$39:$A$782,$A106,СВЦЭМ!$B$39:$B$782,Q$83)+'СЕТ СН'!$H$12+СВЦЭМ!$D$10+'СЕТ СН'!$H$6-'СЕТ СН'!$H$22</f>
        <v>1524.7068386799997</v>
      </c>
      <c r="R106" s="36">
        <f>SUMIFS(СВЦЭМ!$C$39:$C$782,СВЦЭМ!$A$39:$A$782,$A106,СВЦЭМ!$B$39:$B$782,R$83)+'СЕТ СН'!$H$12+СВЦЭМ!$D$10+'СЕТ СН'!$H$6-'СЕТ СН'!$H$22</f>
        <v>1515.15950733</v>
      </c>
      <c r="S106" s="36">
        <f>SUMIFS(СВЦЭМ!$C$39:$C$782,СВЦЭМ!$A$39:$A$782,$A106,СВЦЭМ!$B$39:$B$782,S$83)+'СЕТ СН'!$H$12+СВЦЭМ!$D$10+'СЕТ СН'!$H$6-'СЕТ СН'!$H$22</f>
        <v>1478.8870559299999</v>
      </c>
      <c r="T106" s="36">
        <f>SUMIFS(СВЦЭМ!$C$39:$C$782,СВЦЭМ!$A$39:$A$782,$A106,СВЦЭМ!$B$39:$B$782,T$83)+'СЕТ СН'!$H$12+СВЦЭМ!$D$10+'СЕТ СН'!$H$6-'СЕТ СН'!$H$22</f>
        <v>1401.9961022699999</v>
      </c>
      <c r="U106" s="36">
        <f>SUMIFS(СВЦЭМ!$C$39:$C$782,СВЦЭМ!$A$39:$A$782,$A106,СВЦЭМ!$B$39:$B$782,U$83)+'СЕТ СН'!$H$12+СВЦЭМ!$D$10+'СЕТ СН'!$H$6-'СЕТ СН'!$H$22</f>
        <v>1356.0066422999998</v>
      </c>
      <c r="V106" s="36">
        <f>SUMIFS(СВЦЭМ!$C$39:$C$782,СВЦЭМ!$A$39:$A$782,$A106,СВЦЭМ!$B$39:$B$782,V$83)+'СЕТ СН'!$H$12+СВЦЭМ!$D$10+'СЕТ СН'!$H$6-'СЕТ СН'!$H$22</f>
        <v>1369.9120465199999</v>
      </c>
      <c r="W106" s="36">
        <f>SUMIFS(СВЦЭМ!$C$39:$C$782,СВЦЭМ!$A$39:$A$782,$A106,СВЦЭМ!$B$39:$B$782,W$83)+'СЕТ СН'!$H$12+СВЦЭМ!$D$10+'СЕТ СН'!$H$6-'СЕТ СН'!$H$22</f>
        <v>1352.37748016</v>
      </c>
      <c r="X106" s="36">
        <f>SUMIFS(СВЦЭМ!$C$39:$C$782,СВЦЭМ!$A$39:$A$782,$A106,СВЦЭМ!$B$39:$B$782,X$83)+'СЕТ СН'!$H$12+СВЦЭМ!$D$10+'СЕТ СН'!$H$6-'СЕТ СН'!$H$22</f>
        <v>1368.4756321700002</v>
      </c>
      <c r="Y106" s="36">
        <f>SUMIFS(СВЦЭМ!$C$39:$C$782,СВЦЭМ!$A$39:$A$782,$A106,СВЦЭМ!$B$39:$B$782,Y$83)+'СЕТ СН'!$H$12+СВЦЭМ!$D$10+'СЕТ СН'!$H$6-'СЕТ СН'!$H$22</f>
        <v>1384.1629997300001</v>
      </c>
    </row>
    <row r="107" spans="1:25" ht="15.75" x14ac:dyDescent="0.2">
      <c r="A107" s="35">
        <f t="shared" si="2"/>
        <v>44279</v>
      </c>
      <c r="B107" s="36">
        <f>SUMIFS(СВЦЭМ!$C$39:$C$782,СВЦЭМ!$A$39:$A$782,$A107,СВЦЭМ!$B$39:$B$782,B$83)+'СЕТ СН'!$H$12+СВЦЭМ!$D$10+'СЕТ СН'!$H$6-'СЕТ СН'!$H$22</f>
        <v>1427.4220025</v>
      </c>
      <c r="C107" s="36">
        <f>SUMIFS(СВЦЭМ!$C$39:$C$782,СВЦЭМ!$A$39:$A$782,$A107,СВЦЭМ!$B$39:$B$782,C$83)+'СЕТ СН'!$H$12+СВЦЭМ!$D$10+'СЕТ СН'!$H$6-'СЕТ СН'!$H$22</f>
        <v>1477.2083363699999</v>
      </c>
      <c r="D107" s="36">
        <f>SUMIFS(СВЦЭМ!$C$39:$C$782,СВЦЭМ!$A$39:$A$782,$A107,СВЦЭМ!$B$39:$B$782,D$83)+'СЕТ СН'!$H$12+СВЦЭМ!$D$10+'СЕТ СН'!$H$6-'СЕТ СН'!$H$22</f>
        <v>1526.61327811</v>
      </c>
      <c r="E107" s="36">
        <f>SUMIFS(СВЦЭМ!$C$39:$C$782,СВЦЭМ!$A$39:$A$782,$A107,СВЦЭМ!$B$39:$B$782,E$83)+'СЕТ СН'!$H$12+СВЦЭМ!$D$10+'СЕТ СН'!$H$6-'СЕТ СН'!$H$22</f>
        <v>1542.1422888699999</v>
      </c>
      <c r="F107" s="36">
        <f>SUMIFS(СВЦЭМ!$C$39:$C$782,СВЦЭМ!$A$39:$A$782,$A107,СВЦЭМ!$B$39:$B$782,F$83)+'СЕТ СН'!$H$12+СВЦЭМ!$D$10+'СЕТ СН'!$H$6-'СЕТ СН'!$H$22</f>
        <v>1538.0063519099999</v>
      </c>
      <c r="G107" s="36">
        <f>SUMIFS(СВЦЭМ!$C$39:$C$782,СВЦЭМ!$A$39:$A$782,$A107,СВЦЭМ!$B$39:$B$782,G$83)+'СЕТ СН'!$H$12+СВЦЭМ!$D$10+'СЕТ СН'!$H$6-'СЕТ СН'!$H$22</f>
        <v>1514.8327341599997</v>
      </c>
      <c r="H107" s="36">
        <f>SUMIFS(СВЦЭМ!$C$39:$C$782,СВЦЭМ!$A$39:$A$782,$A107,СВЦЭМ!$B$39:$B$782,H$83)+'СЕТ СН'!$H$12+СВЦЭМ!$D$10+'СЕТ СН'!$H$6-'СЕТ СН'!$H$22</f>
        <v>1490.2976478699998</v>
      </c>
      <c r="I107" s="36">
        <f>SUMIFS(СВЦЭМ!$C$39:$C$782,СВЦЭМ!$A$39:$A$782,$A107,СВЦЭМ!$B$39:$B$782,I$83)+'СЕТ СН'!$H$12+СВЦЭМ!$D$10+'СЕТ СН'!$H$6-'СЕТ СН'!$H$22</f>
        <v>1440.5949008499997</v>
      </c>
      <c r="J107" s="36">
        <f>SUMIFS(СВЦЭМ!$C$39:$C$782,СВЦЭМ!$A$39:$A$782,$A107,СВЦЭМ!$B$39:$B$782,J$83)+'СЕТ СН'!$H$12+СВЦЭМ!$D$10+'СЕТ СН'!$H$6-'СЕТ СН'!$H$22</f>
        <v>1390.4077713000001</v>
      </c>
      <c r="K107" s="36">
        <f>SUMIFS(СВЦЭМ!$C$39:$C$782,СВЦЭМ!$A$39:$A$782,$A107,СВЦЭМ!$B$39:$B$782,K$83)+'СЕТ СН'!$H$12+СВЦЭМ!$D$10+'СЕТ СН'!$H$6-'СЕТ СН'!$H$22</f>
        <v>1356.5612916300001</v>
      </c>
      <c r="L107" s="36">
        <f>SUMIFS(СВЦЭМ!$C$39:$C$782,СВЦЭМ!$A$39:$A$782,$A107,СВЦЭМ!$B$39:$B$782,L$83)+'СЕТ СН'!$H$12+СВЦЭМ!$D$10+'СЕТ СН'!$H$6-'СЕТ СН'!$H$22</f>
        <v>1388.71325843</v>
      </c>
      <c r="M107" s="36">
        <f>SUMIFS(СВЦЭМ!$C$39:$C$782,СВЦЭМ!$A$39:$A$782,$A107,СВЦЭМ!$B$39:$B$782,M$83)+'СЕТ СН'!$H$12+СВЦЭМ!$D$10+'СЕТ СН'!$H$6-'СЕТ СН'!$H$22</f>
        <v>1377.6185291100001</v>
      </c>
      <c r="N107" s="36">
        <f>SUMIFS(СВЦЭМ!$C$39:$C$782,СВЦЭМ!$A$39:$A$782,$A107,СВЦЭМ!$B$39:$B$782,N$83)+'СЕТ СН'!$H$12+СВЦЭМ!$D$10+'СЕТ СН'!$H$6-'СЕТ СН'!$H$22</f>
        <v>1398.57315288</v>
      </c>
      <c r="O107" s="36">
        <f>SUMIFS(СВЦЭМ!$C$39:$C$782,СВЦЭМ!$A$39:$A$782,$A107,СВЦЭМ!$B$39:$B$782,O$83)+'СЕТ СН'!$H$12+СВЦЭМ!$D$10+'СЕТ СН'!$H$6-'СЕТ СН'!$H$22</f>
        <v>1439.0480630099996</v>
      </c>
      <c r="P107" s="36">
        <f>SUMIFS(СВЦЭМ!$C$39:$C$782,СВЦЭМ!$A$39:$A$782,$A107,СВЦЭМ!$B$39:$B$782,P$83)+'СЕТ СН'!$H$12+СВЦЭМ!$D$10+'СЕТ СН'!$H$6-'СЕТ СН'!$H$22</f>
        <v>1478.06593729</v>
      </c>
      <c r="Q107" s="36">
        <f>SUMIFS(СВЦЭМ!$C$39:$C$782,СВЦЭМ!$A$39:$A$782,$A107,СВЦЭМ!$B$39:$B$782,Q$83)+'СЕТ СН'!$H$12+СВЦЭМ!$D$10+'СЕТ СН'!$H$6-'СЕТ СН'!$H$22</f>
        <v>1500.3227333299997</v>
      </c>
      <c r="R107" s="36">
        <f>SUMIFS(СВЦЭМ!$C$39:$C$782,СВЦЭМ!$A$39:$A$782,$A107,СВЦЭМ!$B$39:$B$782,R$83)+'СЕТ СН'!$H$12+СВЦЭМ!$D$10+'СЕТ СН'!$H$6-'СЕТ СН'!$H$22</f>
        <v>1489.4451768399999</v>
      </c>
      <c r="S107" s="36">
        <f>SUMIFS(СВЦЭМ!$C$39:$C$782,СВЦЭМ!$A$39:$A$782,$A107,СВЦЭМ!$B$39:$B$782,S$83)+'СЕТ СН'!$H$12+СВЦЭМ!$D$10+'СЕТ СН'!$H$6-'СЕТ СН'!$H$22</f>
        <v>1445.0157986699996</v>
      </c>
      <c r="T107" s="36">
        <f>SUMIFS(СВЦЭМ!$C$39:$C$782,СВЦЭМ!$A$39:$A$782,$A107,СВЦЭМ!$B$39:$B$782,T$83)+'СЕТ СН'!$H$12+СВЦЭМ!$D$10+'СЕТ СН'!$H$6-'СЕТ СН'!$H$22</f>
        <v>1365.99200576</v>
      </c>
      <c r="U107" s="36">
        <f>SUMIFS(СВЦЭМ!$C$39:$C$782,СВЦЭМ!$A$39:$A$782,$A107,СВЦЭМ!$B$39:$B$782,U$83)+'СЕТ СН'!$H$12+СВЦЭМ!$D$10+'СЕТ СН'!$H$6-'СЕТ СН'!$H$22</f>
        <v>1325.3614803099999</v>
      </c>
      <c r="V107" s="36">
        <f>SUMIFS(СВЦЭМ!$C$39:$C$782,СВЦЭМ!$A$39:$A$782,$A107,СВЦЭМ!$B$39:$B$782,V$83)+'СЕТ СН'!$H$12+СВЦЭМ!$D$10+'СЕТ СН'!$H$6-'СЕТ СН'!$H$22</f>
        <v>1335.2580590299999</v>
      </c>
      <c r="W107" s="36">
        <f>SUMIFS(СВЦЭМ!$C$39:$C$782,СВЦЭМ!$A$39:$A$782,$A107,СВЦЭМ!$B$39:$B$782,W$83)+'СЕТ СН'!$H$12+СВЦЭМ!$D$10+'СЕТ СН'!$H$6-'СЕТ СН'!$H$22</f>
        <v>1324.4542703500001</v>
      </c>
      <c r="X107" s="36">
        <f>SUMIFS(СВЦЭМ!$C$39:$C$782,СВЦЭМ!$A$39:$A$782,$A107,СВЦЭМ!$B$39:$B$782,X$83)+'СЕТ СН'!$H$12+СВЦЭМ!$D$10+'СЕТ СН'!$H$6-'СЕТ СН'!$H$22</f>
        <v>1332.34899322</v>
      </c>
      <c r="Y107" s="36">
        <f>SUMIFS(СВЦЭМ!$C$39:$C$782,СВЦЭМ!$A$39:$A$782,$A107,СВЦЭМ!$B$39:$B$782,Y$83)+'СЕТ СН'!$H$12+СВЦЭМ!$D$10+'СЕТ СН'!$H$6-'СЕТ СН'!$H$22</f>
        <v>1341.2212581799999</v>
      </c>
    </row>
    <row r="108" spans="1:25" ht="15.75" x14ac:dyDescent="0.2">
      <c r="A108" s="35">
        <f t="shared" si="2"/>
        <v>44280</v>
      </c>
      <c r="B108" s="36">
        <f>SUMIFS(СВЦЭМ!$C$39:$C$782,СВЦЭМ!$A$39:$A$782,$A108,СВЦЭМ!$B$39:$B$782,B$83)+'СЕТ СН'!$H$12+СВЦЭМ!$D$10+'СЕТ СН'!$H$6-'СЕТ СН'!$H$22</f>
        <v>1402.2335892900001</v>
      </c>
      <c r="C108" s="36">
        <f>SUMIFS(СВЦЭМ!$C$39:$C$782,СВЦЭМ!$A$39:$A$782,$A108,СВЦЭМ!$B$39:$B$782,C$83)+'СЕТ СН'!$H$12+СВЦЭМ!$D$10+'СЕТ СН'!$H$6-'СЕТ СН'!$H$22</f>
        <v>1446.6299148499998</v>
      </c>
      <c r="D108" s="36">
        <f>SUMIFS(СВЦЭМ!$C$39:$C$782,СВЦЭМ!$A$39:$A$782,$A108,СВЦЭМ!$B$39:$B$782,D$83)+'СЕТ СН'!$H$12+СВЦЭМ!$D$10+'СЕТ СН'!$H$6-'СЕТ СН'!$H$22</f>
        <v>1502.8514330200001</v>
      </c>
      <c r="E108" s="36">
        <f>SUMIFS(СВЦЭМ!$C$39:$C$782,СВЦЭМ!$A$39:$A$782,$A108,СВЦЭМ!$B$39:$B$782,E$83)+'СЕТ СН'!$H$12+СВЦЭМ!$D$10+'СЕТ СН'!$H$6-'СЕТ СН'!$H$22</f>
        <v>1521.5291088899999</v>
      </c>
      <c r="F108" s="36">
        <f>SUMIFS(СВЦЭМ!$C$39:$C$782,СВЦЭМ!$A$39:$A$782,$A108,СВЦЭМ!$B$39:$B$782,F$83)+'СЕТ СН'!$H$12+СВЦЭМ!$D$10+'СЕТ СН'!$H$6-'СЕТ СН'!$H$22</f>
        <v>1522.9603323299998</v>
      </c>
      <c r="G108" s="36">
        <f>SUMIFS(СВЦЭМ!$C$39:$C$782,СВЦЭМ!$A$39:$A$782,$A108,СВЦЭМ!$B$39:$B$782,G$83)+'СЕТ СН'!$H$12+СВЦЭМ!$D$10+'СЕТ СН'!$H$6-'СЕТ СН'!$H$22</f>
        <v>1503.0059130300001</v>
      </c>
      <c r="H108" s="36">
        <f>SUMIFS(СВЦЭМ!$C$39:$C$782,СВЦЭМ!$A$39:$A$782,$A108,СВЦЭМ!$B$39:$B$782,H$83)+'СЕТ СН'!$H$12+СВЦЭМ!$D$10+'СЕТ СН'!$H$6-'СЕТ СН'!$H$22</f>
        <v>1462.8754057899996</v>
      </c>
      <c r="I108" s="36">
        <f>SUMIFS(СВЦЭМ!$C$39:$C$782,СВЦЭМ!$A$39:$A$782,$A108,СВЦЭМ!$B$39:$B$782,I$83)+'СЕТ СН'!$H$12+СВЦЭМ!$D$10+'СЕТ СН'!$H$6-'СЕТ СН'!$H$22</f>
        <v>1401.00297916</v>
      </c>
      <c r="J108" s="36">
        <f>SUMIFS(СВЦЭМ!$C$39:$C$782,СВЦЭМ!$A$39:$A$782,$A108,СВЦЭМ!$B$39:$B$782,J$83)+'СЕТ СН'!$H$12+СВЦЭМ!$D$10+'СЕТ СН'!$H$6-'СЕТ СН'!$H$22</f>
        <v>1358.9995382699999</v>
      </c>
      <c r="K108" s="36">
        <f>SUMIFS(СВЦЭМ!$C$39:$C$782,СВЦЭМ!$A$39:$A$782,$A108,СВЦЭМ!$B$39:$B$782,K$83)+'СЕТ СН'!$H$12+СВЦЭМ!$D$10+'СЕТ СН'!$H$6-'СЕТ СН'!$H$22</f>
        <v>1351.02400758</v>
      </c>
      <c r="L108" s="36">
        <f>SUMIFS(СВЦЭМ!$C$39:$C$782,СВЦЭМ!$A$39:$A$782,$A108,СВЦЭМ!$B$39:$B$782,L$83)+'СЕТ СН'!$H$12+СВЦЭМ!$D$10+'СЕТ СН'!$H$6-'СЕТ СН'!$H$22</f>
        <v>1371.01512278</v>
      </c>
      <c r="M108" s="36">
        <f>SUMIFS(СВЦЭМ!$C$39:$C$782,СВЦЭМ!$A$39:$A$782,$A108,СВЦЭМ!$B$39:$B$782,M$83)+'СЕТ СН'!$H$12+СВЦЭМ!$D$10+'СЕТ СН'!$H$6-'СЕТ СН'!$H$22</f>
        <v>1370.32105073</v>
      </c>
      <c r="N108" s="36">
        <f>SUMIFS(СВЦЭМ!$C$39:$C$782,СВЦЭМ!$A$39:$A$782,$A108,СВЦЭМ!$B$39:$B$782,N$83)+'СЕТ СН'!$H$12+СВЦЭМ!$D$10+'СЕТ СН'!$H$6-'СЕТ СН'!$H$22</f>
        <v>1390.6100904899999</v>
      </c>
      <c r="O108" s="36">
        <f>SUMIFS(СВЦЭМ!$C$39:$C$782,СВЦЭМ!$A$39:$A$782,$A108,СВЦЭМ!$B$39:$B$782,O$83)+'СЕТ СН'!$H$12+СВЦЭМ!$D$10+'СЕТ СН'!$H$6-'СЕТ СН'!$H$22</f>
        <v>1425.25626799</v>
      </c>
      <c r="P108" s="36">
        <f>SUMIFS(СВЦЭМ!$C$39:$C$782,СВЦЭМ!$A$39:$A$782,$A108,СВЦЭМ!$B$39:$B$782,P$83)+'СЕТ СН'!$H$12+СВЦЭМ!$D$10+'СЕТ СН'!$H$6-'СЕТ СН'!$H$22</f>
        <v>1472.3591556299998</v>
      </c>
      <c r="Q108" s="36">
        <f>SUMIFS(СВЦЭМ!$C$39:$C$782,СВЦЭМ!$A$39:$A$782,$A108,СВЦЭМ!$B$39:$B$782,Q$83)+'СЕТ СН'!$H$12+СВЦЭМ!$D$10+'СЕТ СН'!$H$6-'СЕТ СН'!$H$22</f>
        <v>1500.02541389</v>
      </c>
      <c r="R108" s="36">
        <f>SUMIFS(СВЦЭМ!$C$39:$C$782,СВЦЭМ!$A$39:$A$782,$A108,СВЦЭМ!$B$39:$B$782,R$83)+'СЕТ СН'!$H$12+СВЦЭМ!$D$10+'СЕТ СН'!$H$6-'СЕТ СН'!$H$22</f>
        <v>1491.0529980299998</v>
      </c>
      <c r="S108" s="36">
        <f>SUMIFS(СВЦЭМ!$C$39:$C$782,СВЦЭМ!$A$39:$A$782,$A108,СВЦЭМ!$B$39:$B$782,S$83)+'СЕТ СН'!$H$12+СВЦЭМ!$D$10+'СЕТ СН'!$H$6-'СЕТ СН'!$H$22</f>
        <v>1448.7955676699999</v>
      </c>
      <c r="T108" s="36">
        <f>SUMIFS(СВЦЭМ!$C$39:$C$782,СВЦЭМ!$A$39:$A$782,$A108,СВЦЭМ!$B$39:$B$782,T$83)+'СЕТ СН'!$H$12+СВЦЭМ!$D$10+'СЕТ СН'!$H$6-'СЕТ СН'!$H$22</f>
        <v>1371.8348789000001</v>
      </c>
      <c r="U108" s="36">
        <f>SUMIFS(СВЦЭМ!$C$39:$C$782,СВЦЭМ!$A$39:$A$782,$A108,СВЦЭМ!$B$39:$B$782,U$83)+'СЕТ СН'!$H$12+СВЦЭМ!$D$10+'СЕТ СН'!$H$6-'СЕТ СН'!$H$22</f>
        <v>1329.6099175700001</v>
      </c>
      <c r="V108" s="36">
        <f>SUMIFS(СВЦЭМ!$C$39:$C$782,СВЦЭМ!$A$39:$A$782,$A108,СВЦЭМ!$B$39:$B$782,V$83)+'СЕТ СН'!$H$12+СВЦЭМ!$D$10+'СЕТ СН'!$H$6-'СЕТ СН'!$H$22</f>
        <v>1331.5167993300001</v>
      </c>
      <c r="W108" s="36">
        <f>SUMIFS(СВЦЭМ!$C$39:$C$782,СВЦЭМ!$A$39:$A$782,$A108,СВЦЭМ!$B$39:$B$782,W$83)+'СЕТ СН'!$H$12+СВЦЭМ!$D$10+'СЕТ СН'!$H$6-'СЕТ СН'!$H$22</f>
        <v>1320.4837820299999</v>
      </c>
      <c r="X108" s="36">
        <f>SUMIFS(СВЦЭМ!$C$39:$C$782,СВЦЭМ!$A$39:$A$782,$A108,СВЦЭМ!$B$39:$B$782,X$83)+'СЕТ СН'!$H$12+СВЦЭМ!$D$10+'СЕТ СН'!$H$6-'СЕТ СН'!$H$22</f>
        <v>1343.9036902799999</v>
      </c>
      <c r="Y108" s="36">
        <f>SUMIFS(СВЦЭМ!$C$39:$C$782,СВЦЭМ!$A$39:$A$782,$A108,СВЦЭМ!$B$39:$B$782,Y$83)+'СЕТ СН'!$H$12+СВЦЭМ!$D$10+'СЕТ СН'!$H$6-'СЕТ СН'!$H$22</f>
        <v>1372.59676272</v>
      </c>
    </row>
    <row r="109" spans="1:25" ht="15.75" x14ac:dyDescent="0.2">
      <c r="A109" s="35">
        <f t="shared" si="2"/>
        <v>44281</v>
      </c>
      <c r="B109" s="36">
        <f>SUMIFS(СВЦЭМ!$C$39:$C$782,СВЦЭМ!$A$39:$A$782,$A109,СВЦЭМ!$B$39:$B$782,B$83)+'СЕТ СН'!$H$12+СВЦЭМ!$D$10+'СЕТ СН'!$H$6-'СЕТ СН'!$H$22</f>
        <v>1452.4397939999999</v>
      </c>
      <c r="C109" s="36">
        <f>SUMIFS(СВЦЭМ!$C$39:$C$782,СВЦЭМ!$A$39:$A$782,$A109,СВЦЭМ!$B$39:$B$782,C$83)+'СЕТ СН'!$H$12+СВЦЭМ!$D$10+'СЕТ СН'!$H$6-'СЕТ СН'!$H$22</f>
        <v>1513.8948843499998</v>
      </c>
      <c r="D109" s="36">
        <f>SUMIFS(СВЦЭМ!$C$39:$C$782,СВЦЭМ!$A$39:$A$782,$A109,СВЦЭМ!$B$39:$B$782,D$83)+'СЕТ СН'!$H$12+СВЦЭМ!$D$10+'СЕТ СН'!$H$6-'СЕТ СН'!$H$22</f>
        <v>1576.43458723</v>
      </c>
      <c r="E109" s="36">
        <f>SUMIFS(СВЦЭМ!$C$39:$C$782,СВЦЭМ!$A$39:$A$782,$A109,СВЦЭМ!$B$39:$B$782,E$83)+'СЕТ СН'!$H$12+СВЦЭМ!$D$10+'СЕТ СН'!$H$6-'СЕТ СН'!$H$22</f>
        <v>1595.2666370799998</v>
      </c>
      <c r="F109" s="36">
        <f>SUMIFS(СВЦЭМ!$C$39:$C$782,СВЦЭМ!$A$39:$A$782,$A109,СВЦЭМ!$B$39:$B$782,F$83)+'СЕТ СН'!$H$12+СВЦЭМ!$D$10+'СЕТ СН'!$H$6-'СЕТ СН'!$H$22</f>
        <v>1592.2495051599999</v>
      </c>
      <c r="G109" s="36">
        <f>SUMIFS(СВЦЭМ!$C$39:$C$782,СВЦЭМ!$A$39:$A$782,$A109,СВЦЭМ!$B$39:$B$782,G$83)+'СЕТ СН'!$H$12+СВЦЭМ!$D$10+'СЕТ СН'!$H$6-'СЕТ СН'!$H$22</f>
        <v>1578.1005160099999</v>
      </c>
      <c r="H109" s="36">
        <f>SUMIFS(СВЦЭМ!$C$39:$C$782,СВЦЭМ!$A$39:$A$782,$A109,СВЦЭМ!$B$39:$B$782,H$83)+'СЕТ СН'!$H$12+СВЦЭМ!$D$10+'СЕТ СН'!$H$6-'СЕТ СН'!$H$22</f>
        <v>1556.0747776599997</v>
      </c>
      <c r="I109" s="36">
        <f>SUMIFS(СВЦЭМ!$C$39:$C$782,СВЦЭМ!$A$39:$A$782,$A109,СВЦЭМ!$B$39:$B$782,I$83)+'СЕТ СН'!$H$12+СВЦЭМ!$D$10+'СЕТ СН'!$H$6-'СЕТ СН'!$H$22</f>
        <v>2415.5646894900001</v>
      </c>
      <c r="J109" s="36">
        <f>SUMIFS(СВЦЭМ!$C$39:$C$782,СВЦЭМ!$A$39:$A$782,$A109,СВЦЭМ!$B$39:$B$782,J$83)+'СЕТ СН'!$H$12+СВЦЭМ!$D$10+'СЕТ СН'!$H$6-'СЕТ СН'!$H$22</f>
        <v>1411.5738746699999</v>
      </c>
      <c r="K109" s="36">
        <f>SUMIFS(СВЦЭМ!$C$39:$C$782,СВЦЭМ!$A$39:$A$782,$A109,СВЦЭМ!$B$39:$B$782,K$83)+'СЕТ СН'!$H$12+СВЦЭМ!$D$10+'СЕТ СН'!$H$6-'СЕТ СН'!$H$22</f>
        <v>1393.3822515699999</v>
      </c>
      <c r="L109" s="36">
        <f>SUMIFS(СВЦЭМ!$C$39:$C$782,СВЦЭМ!$A$39:$A$782,$A109,СВЦЭМ!$B$39:$B$782,L$83)+'СЕТ СН'!$H$12+СВЦЭМ!$D$10+'СЕТ СН'!$H$6-'СЕТ СН'!$H$22</f>
        <v>1385.52320775</v>
      </c>
      <c r="M109" s="36">
        <f>SUMIFS(СВЦЭМ!$C$39:$C$782,СВЦЭМ!$A$39:$A$782,$A109,СВЦЭМ!$B$39:$B$782,M$83)+'СЕТ СН'!$H$12+СВЦЭМ!$D$10+'СЕТ СН'!$H$6-'СЕТ СН'!$H$22</f>
        <v>1384.9792823499999</v>
      </c>
      <c r="N109" s="36">
        <f>SUMIFS(СВЦЭМ!$C$39:$C$782,СВЦЭМ!$A$39:$A$782,$A109,СВЦЭМ!$B$39:$B$782,N$83)+'СЕТ СН'!$H$12+СВЦЭМ!$D$10+'СЕТ СН'!$H$6-'СЕТ СН'!$H$22</f>
        <v>5787.7099120499997</v>
      </c>
      <c r="O109" s="36">
        <f>SUMIFS(СВЦЭМ!$C$39:$C$782,СВЦЭМ!$A$39:$A$782,$A109,СВЦЭМ!$B$39:$B$782,O$83)+'СЕТ СН'!$H$12+СВЦЭМ!$D$10+'СЕТ СН'!$H$6-'СЕТ СН'!$H$22</f>
        <v>2078.54368518</v>
      </c>
      <c r="P109" s="36">
        <f>SUMIFS(СВЦЭМ!$C$39:$C$782,СВЦЭМ!$A$39:$A$782,$A109,СВЦЭМ!$B$39:$B$782,P$83)+'СЕТ СН'!$H$12+СВЦЭМ!$D$10+'СЕТ СН'!$H$6-'СЕТ СН'!$H$22</f>
        <v>1621.8185887999998</v>
      </c>
      <c r="Q109" s="36">
        <f>SUMIFS(СВЦЭМ!$C$39:$C$782,СВЦЭМ!$A$39:$A$782,$A109,СВЦЭМ!$B$39:$B$782,Q$83)+'СЕТ СН'!$H$12+СВЦЭМ!$D$10+'СЕТ СН'!$H$6-'СЕТ СН'!$H$22</f>
        <v>1508.6222291899999</v>
      </c>
      <c r="R109" s="36">
        <f>SUMIFS(СВЦЭМ!$C$39:$C$782,СВЦЭМ!$A$39:$A$782,$A109,СВЦЭМ!$B$39:$B$782,R$83)+'СЕТ СН'!$H$12+СВЦЭМ!$D$10+'СЕТ СН'!$H$6-'СЕТ СН'!$H$22</f>
        <v>1462.3577356699998</v>
      </c>
      <c r="S109" s="36">
        <f>SUMIFS(СВЦЭМ!$C$39:$C$782,СВЦЭМ!$A$39:$A$782,$A109,СВЦЭМ!$B$39:$B$782,S$83)+'СЕТ СН'!$H$12+СВЦЭМ!$D$10+'СЕТ СН'!$H$6-'СЕТ СН'!$H$22</f>
        <v>1428.3809945399998</v>
      </c>
      <c r="T109" s="36">
        <f>SUMIFS(СВЦЭМ!$C$39:$C$782,СВЦЭМ!$A$39:$A$782,$A109,СВЦЭМ!$B$39:$B$782,T$83)+'СЕТ СН'!$H$12+СВЦЭМ!$D$10+'СЕТ СН'!$H$6-'СЕТ СН'!$H$22</f>
        <v>1364.96138924</v>
      </c>
      <c r="U109" s="36">
        <f>SUMIFS(СВЦЭМ!$C$39:$C$782,СВЦЭМ!$A$39:$A$782,$A109,СВЦЭМ!$B$39:$B$782,U$83)+'СЕТ СН'!$H$12+СВЦЭМ!$D$10+'СЕТ СН'!$H$6-'СЕТ СН'!$H$22</f>
        <v>1330.45454206</v>
      </c>
      <c r="V109" s="36">
        <f>SUMIFS(СВЦЭМ!$C$39:$C$782,СВЦЭМ!$A$39:$A$782,$A109,СВЦЭМ!$B$39:$B$782,V$83)+'СЕТ СН'!$H$12+СВЦЭМ!$D$10+'СЕТ СН'!$H$6-'СЕТ СН'!$H$22</f>
        <v>1325.16958419</v>
      </c>
      <c r="W109" s="36">
        <f>SUMIFS(СВЦЭМ!$C$39:$C$782,СВЦЭМ!$A$39:$A$782,$A109,СВЦЭМ!$B$39:$B$782,W$83)+'СЕТ СН'!$H$12+СВЦЭМ!$D$10+'СЕТ СН'!$H$6-'СЕТ СН'!$H$22</f>
        <v>1315.73418653</v>
      </c>
      <c r="X109" s="36">
        <f>SUMIFS(СВЦЭМ!$C$39:$C$782,СВЦЭМ!$A$39:$A$782,$A109,СВЦЭМ!$B$39:$B$782,X$83)+'СЕТ СН'!$H$12+СВЦЭМ!$D$10+'СЕТ СН'!$H$6-'СЕТ СН'!$H$22</f>
        <v>1338.77173907</v>
      </c>
      <c r="Y109" s="36">
        <f>SUMIFS(СВЦЭМ!$C$39:$C$782,СВЦЭМ!$A$39:$A$782,$A109,СВЦЭМ!$B$39:$B$782,Y$83)+'СЕТ СН'!$H$12+СВЦЭМ!$D$10+'СЕТ СН'!$H$6-'СЕТ СН'!$H$22</f>
        <v>1366.4941490199999</v>
      </c>
    </row>
    <row r="110" spans="1:25" ht="15.75" x14ac:dyDescent="0.2">
      <c r="A110" s="35">
        <f t="shared" si="2"/>
        <v>44282</v>
      </c>
      <c r="B110" s="36">
        <f>SUMIFS(СВЦЭМ!$C$39:$C$782,СВЦЭМ!$A$39:$A$782,$A110,СВЦЭМ!$B$39:$B$782,B$83)+'СЕТ СН'!$H$12+СВЦЭМ!$D$10+'СЕТ СН'!$H$6-'СЕТ СН'!$H$22</f>
        <v>1331.7871738200001</v>
      </c>
      <c r="C110" s="36">
        <f>SUMIFS(СВЦЭМ!$C$39:$C$782,СВЦЭМ!$A$39:$A$782,$A110,СВЦЭМ!$B$39:$B$782,C$83)+'СЕТ СН'!$H$12+СВЦЭМ!$D$10+'СЕТ СН'!$H$6-'СЕТ СН'!$H$22</f>
        <v>1397.45775048</v>
      </c>
      <c r="D110" s="36">
        <f>SUMIFS(СВЦЭМ!$C$39:$C$782,СВЦЭМ!$A$39:$A$782,$A110,СВЦЭМ!$B$39:$B$782,D$83)+'СЕТ СН'!$H$12+СВЦЭМ!$D$10+'СЕТ СН'!$H$6-'СЕТ СН'!$H$22</f>
        <v>1454.8091691099999</v>
      </c>
      <c r="E110" s="36">
        <f>SUMIFS(СВЦЭМ!$C$39:$C$782,СВЦЭМ!$A$39:$A$782,$A110,СВЦЭМ!$B$39:$B$782,E$83)+'СЕТ СН'!$H$12+СВЦЭМ!$D$10+'СЕТ СН'!$H$6-'СЕТ СН'!$H$22</f>
        <v>1474.0813245099998</v>
      </c>
      <c r="F110" s="36">
        <f>SUMIFS(СВЦЭМ!$C$39:$C$782,СВЦЭМ!$A$39:$A$782,$A110,СВЦЭМ!$B$39:$B$782,F$83)+'СЕТ СН'!$H$12+СВЦЭМ!$D$10+'СЕТ СН'!$H$6-'СЕТ СН'!$H$22</f>
        <v>1490.2053730600001</v>
      </c>
      <c r="G110" s="36">
        <f>SUMIFS(СВЦЭМ!$C$39:$C$782,СВЦЭМ!$A$39:$A$782,$A110,СВЦЭМ!$B$39:$B$782,G$83)+'СЕТ СН'!$H$12+СВЦЭМ!$D$10+'СЕТ СН'!$H$6-'СЕТ СН'!$H$22</f>
        <v>1467.0210449599999</v>
      </c>
      <c r="H110" s="36">
        <f>SUMIFS(СВЦЭМ!$C$39:$C$782,СВЦЭМ!$A$39:$A$782,$A110,СВЦЭМ!$B$39:$B$782,H$83)+'СЕТ СН'!$H$12+СВЦЭМ!$D$10+'СЕТ СН'!$H$6-'СЕТ СН'!$H$22</f>
        <v>1447.01574871</v>
      </c>
      <c r="I110" s="36">
        <f>SUMIFS(СВЦЭМ!$C$39:$C$782,СВЦЭМ!$A$39:$A$782,$A110,СВЦЭМ!$B$39:$B$782,I$83)+'СЕТ СН'!$H$12+СВЦЭМ!$D$10+'СЕТ СН'!$H$6-'СЕТ СН'!$H$22</f>
        <v>1403.5175957199999</v>
      </c>
      <c r="J110" s="36">
        <f>SUMIFS(СВЦЭМ!$C$39:$C$782,СВЦЭМ!$A$39:$A$782,$A110,СВЦЭМ!$B$39:$B$782,J$83)+'СЕТ СН'!$H$12+СВЦЭМ!$D$10+'СЕТ СН'!$H$6-'СЕТ СН'!$H$22</f>
        <v>1353.9996598399998</v>
      </c>
      <c r="K110" s="36">
        <f>SUMIFS(СВЦЭМ!$C$39:$C$782,СВЦЭМ!$A$39:$A$782,$A110,СВЦЭМ!$B$39:$B$782,K$83)+'СЕТ СН'!$H$12+СВЦЭМ!$D$10+'СЕТ СН'!$H$6-'СЕТ СН'!$H$22</f>
        <v>1322.74175315</v>
      </c>
      <c r="L110" s="36">
        <f>SUMIFS(СВЦЭМ!$C$39:$C$782,СВЦЭМ!$A$39:$A$782,$A110,СВЦЭМ!$B$39:$B$782,L$83)+'СЕТ СН'!$H$12+СВЦЭМ!$D$10+'СЕТ СН'!$H$6-'СЕТ СН'!$H$22</f>
        <v>1338.92337292</v>
      </c>
      <c r="M110" s="36">
        <f>SUMIFS(СВЦЭМ!$C$39:$C$782,СВЦЭМ!$A$39:$A$782,$A110,СВЦЭМ!$B$39:$B$782,M$83)+'СЕТ СН'!$H$12+СВЦЭМ!$D$10+'СЕТ СН'!$H$6-'СЕТ СН'!$H$22</f>
        <v>1338.4181976700002</v>
      </c>
      <c r="N110" s="36">
        <f>SUMIFS(СВЦЭМ!$C$39:$C$782,СВЦЭМ!$A$39:$A$782,$A110,СВЦЭМ!$B$39:$B$782,N$83)+'СЕТ СН'!$H$12+СВЦЭМ!$D$10+'СЕТ СН'!$H$6-'СЕТ СН'!$H$22</f>
        <v>1347.37761989</v>
      </c>
      <c r="O110" s="36">
        <f>SUMIFS(СВЦЭМ!$C$39:$C$782,СВЦЭМ!$A$39:$A$782,$A110,СВЦЭМ!$B$39:$B$782,O$83)+'СЕТ СН'!$H$12+СВЦЭМ!$D$10+'СЕТ СН'!$H$6-'СЕТ СН'!$H$22</f>
        <v>1365.2908605100001</v>
      </c>
      <c r="P110" s="36">
        <f>SUMIFS(СВЦЭМ!$C$39:$C$782,СВЦЭМ!$A$39:$A$782,$A110,СВЦЭМ!$B$39:$B$782,P$83)+'СЕТ СН'!$H$12+СВЦЭМ!$D$10+'СЕТ СН'!$H$6-'СЕТ СН'!$H$22</f>
        <v>1411.96018731</v>
      </c>
      <c r="Q110" s="36">
        <f>SUMIFS(СВЦЭМ!$C$39:$C$782,СВЦЭМ!$A$39:$A$782,$A110,СВЦЭМ!$B$39:$B$782,Q$83)+'СЕТ СН'!$H$12+СВЦЭМ!$D$10+'СЕТ СН'!$H$6-'СЕТ СН'!$H$22</f>
        <v>1441.2118535999998</v>
      </c>
      <c r="R110" s="36">
        <f>SUMIFS(СВЦЭМ!$C$39:$C$782,СВЦЭМ!$A$39:$A$782,$A110,СВЦЭМ!$B$39:$B$782,R$83)+'СЕТ СН'!$H$12+СВЦЭМ!$D$10+'СЕТ СН'!$H$6-'СЕТ СН'!$H$22</f>
        <v>1430.3420888999999</v>
      </c>
      <c r="S110" s="36">
        <f>SUMIFS(СВЦЭМ!$C$39:$C$782,СВЦЭМ!$A$39:$A$782,$A110,СВЦЭМ!$B$39:$B$782,S$83)+'СЕТ СН'!$H$12+СВЦЭМ!$D$10+'СЕТ СН'!$H$6-'СЕТ СН'!$H$22</f>
        <v>1398.7274529199999</v>
      </c>
      <c r="T110" s="36">
        <f>SUMIFS(СВЦЭМ!$C$39:$C$782,СВЦЭМ!$A$39:$A$782,$A110,СВЦЭМ!$B$39:$B$782,T$83)+'СЕТ СН'!$H$12+СВЦЭМ!$D$10+'СЕТ СН'!$H$6-'СЕТ СН'!$H$22</f>
        <v>1331.5663448</v>
      </c>
      <c r="U110" s="36">
        <f>SUMIFS(СВЦЭМ!$C$39:$C$782,СВЦЭМ!$A$39:$A$782,$A110,СВЦЭМ!$B$39:$B$782,U$83)+'СЕТ СН'!$H$12+СВЦЭМ!$D$10+'СЕТ СН'!$H$6-'СЕТ СН'!$H$22</f>
        <v>1300.5454728700001</v>
      </c>
      <c r="V110" s="36">
        <f>SUMIFS(СВЦЭМ!$C$39:$C$782,СВЦЭМ!$A$39:$A$782,$A110,СВЦЭМ!$B$39:$B$782,V$83)+'СЕТ СН'!$H$12+СВЦЭМ!$D$10+'СЕТ СН'!$H$6-'СЕТ СН'!$H$22</f>
        <v>1298.99260678</v>
      </c>
      <c r="W110" s="36">
        <f>SUMIFS(СВЦЭМ!$C$39:$C$782,СВЦЭМ!$A$39:$A$782,$A110,СВЦЭМ!$B$39:$B$782,W$83)+'СЕТ СН'!$H$12+СВЦЭМ!$D$10+'СЕТ СН'!$H$6-'СЕТ СН'!$H$22</f>
        <v>1281.28407911</v>
      </c>
      <c r="X110" s="36">
        <f>SUMIFS(СВЦЭМ!$C$39:$C$782,СВЦЭМ!$A$39:$A$782,$A110,СВЦЭМ!$B$39:$B$782,X$83)+'СЕТ СН'!$H$12+СВЦЭМ!$D$10+'СЕТ СН'!$H$6-'СЕТ СН'!$H$22</f>
        <v>1300.2718432199999</v>
      </c>
      <c r="Y110" s="36">
        <f>SUMIFS(СВЦЭМ!$C$39:$C$782,СВЦЭМ!$A$39:$A$782,$A110,СВЦЭМ!$B$39:$B$782,Y$83)+'СЕТ СН'!$H$12+СВЦЭМ!$D$10+'СЕТ СН'!$H$6-'СЕТ СН'!$H$22</f>
        <v>1317.9929035999999</v>
      </c>
    </row>
    <row r="111" spans="1:25" ht="15.75" x14ac:dyDescent="0.2">
      <c r="A111" s="35">
        <f t="shared" si="2"/>
        <v>44283</v>
      </c>
      <c r="B111" s="36">
        <f>SUMIFS(СВЦЭМ!$C$39:$C$782,СВЦЭМ!$A$39:$A$782,$A111,СВЦЭМ!$B$39:$B$782,B$83)+'СЕТ СН'!$H$12+СВЦЭМ!$D$10+'СЕТ СН'!$H$6-'СЕТ СН'!$H$22</f>
        <v>1356.7577572</v>
      </c>
      <c r="C111" s="36">
        <f>SUMIFS(СВЦЭМ!$C$39:$C$782,СВЦЭМ!$A$39:$A$782,$A111,СВЦЭМ!$B$39:$B$782,C$83)+'СЕТ СН'!$H$12+СВЦЭМ!$D$10+'СЕТ СН'!$H$6-'СЕТ СН'!$H$22</f>
        <v>1435.5372602399998</v>
      </c>
      <c r="D111" s="36">
        <f>SUMIFS(СВЦЭМ!$C$39:$C$782,СВЦЭМ!$A$39:$A$782,$A111,СВЦЭМ!$B$39:$B$782,D$83)+'СЕТ СН'!$H$12+СВЦЭМ!$D$10+'СЕТ СН'!$H$6-'СЕТ СН'!$H$22</f>
        <v>1468.2290788399996</v>
      </c>
      <c r="E111" s="36">
        <f>SUMIFS(СВЦЭМ!$C$39:$C$782,СВЦЭМ!$A$39:$A$782,$A111,СВЦЭМ!$B$39:$B$782,E$83)+'СЕТ СН'!$H$12+СВЦЭМ!$D$10+'СЕТ СН'!$H$6-'СЕТ СН'!$H$22</f>
        <v>1472.3813265199997</v>
      </c>
      <c r="F111" s="36">
        <f>SUMIFS(СВЦЭМ!$C$39:$C$782,СВЦЭМ!$A$39:$A$782,$A111,СВЦЭМ!$B$39:$B$782,F$83)+'СЕТ СН'!$H$12+СВЦЭМ!$D$10+'СЕТ СН'!$H$6-'СЕТ СН'!$H$22</f>
        <v>1462.2363178599999</v>
      </c>
      <c r="G111" s="36">
        <f>SUMIFS(СВЦЭМ!$C$39:$C$782,СВЦЭМ!$A$39:$A$782,$A111,СВЦЭМ!$B$39:$B$782,G$83)+'СЕТ СН'!$H$12+СВЦЭМ!$D$10+'СЕТ СН'!$H$6-'СЕТ СН'!$H$22</f>
        <v>1433.6131255199998</v>
      </c>
      <c r="H111" s="36">
        <f>SUMIFS(СВЦЭМ!$C$39:$C$782,СВЦЭМ!$A$39:$A$782,$A111,СВЦЭМ!$B$39:$B$782,H$83)+'СЕТ СН'!$H$12+СВЦЭМ!$D$10+'СЕТ СН'!$H$6-'СЕТ СН'!$H$22</f>
        <v>1414.7794224499999</v>
      </c>
      <c r="I111" s="36">
        <f>SUMIFS(СВЦЭМ!$C$39:$C$782,СВЦЭМ!$A$39:$A$782,$A111,СВЦЭМ!$B$39:$B$782,I$83)+'СЕТ СН'!$H$12+СВЦЭМ!$D$10+'СЕТ СН'!$H$6-'СЕТ СН'!$H$22</f>
        <v>1384.2008595100001</v>
      </c>
      <c r="J111" s="36">
        <f>SUMIFS(СВЦЭМ!$C$39:$C$782,СВЦЭМ!$A$39:$A$782,$A111,СВЦЭМ!$B$39:$B$782,J$83)+'СЕТ СН'!$H$12+СВЦЭМ!$D$10+'СЕТ СН'!$H$6-'СЕТ СН'!$H$22</f>
        <v>1302.7465201099999</v>
      </c>
      <c r="K111" s="36">
        <f>SUMIFS(СВЦЭМ!$C$39:$C$782,СВЦЭМ!$A$39:$A$782,$A111,СВЦЭМ!$B$39:$B$782,K$83)+'СЕТ СН'!$H$12+СВЦЭМ!$D$10+'СЕТ СН'!$H$6-'СЕТ СН'!$H$22</f>
        <v>1287.2699679299999</v>
      </c>
      <c r="L111" s="36">
        <f>SUMIFS(СВЦЭМ!$C$39:$C$782,СВЦЭМ!$A$39:$A$782,$A111,СВЦЭМ!$B$39:$B$782,L$83)+'СЕТ СН'!$H$12+СВЦЭМ!$D$10+'СЕТ СН'!$H$6-'СЕТ СН'!$H$22</f>
        <v>1324.9060479700001</v>
      </c>
      <c r="M111" s="36">
        <f>SUMIFS(СВЦЭМ!$C$39:$C$782,СВЦЭМ!$A$39:$A$782,$A111,СВЦЭМ!$B$39:$B$782,M$83)+'СЕТ СН'!$H$12+СВЦЭМ!$D$10+'СЕТ СН'!$H$6-'СЕТ СН'!$H$22</f>
        <v>1358.02042289</v>
      </c>
      <c r="N111" s="36">
        <f>SUMIFS(СВЦЭМ!$C$39:$C$782,СВЦЭМ!$A$39:$A$782,$A111,СВЦЭМ!$B$39:$B$782,N$83)+'СЕТ СН'!$H$12+СВЦЭМ!$D$10+'СЕТ СН'!$H$6-'СЕТ СН'!$H$22</f>
        <v>1393.3824264300001</v>
      </c>
      <c r="O111" s="36">
        <f>SUMIFS(СВЦЭМ!$C$39:$C$782,СВЦЭМ!$A$39:$A$782,$A111,СВЦЭМ!$B$39:$B$782,O$83)+'СЕТ СН'!$H$12+СВЦЭМ!$D$10+'СЕТ СН'!$H$6-'СЕТ СН'!$H$22</f>
        <v>1420.0089594000001</v>
      </c>
      <c r="P111" s="36">
        <f>SUMIFS(СВЦЭМ!$C$39:$C$782,СВЦЭМ!$A$39:$A$782,$A111,СВЦЭМ!$B$39:$B$782,P$83)+'СЕТ СН'!$H$12+СВЦЭМ!$D$10+'СЕТ СН'!$H$6-'СЕТ СН'!$H$22</f>
        <v>1458.33472618</v>
      </c>
      <c r="Q111" s="36">
        <f>SUMIFS(СВЦЭМ!$C$39:$C$782,СВЦЭМ!$A$39:$A$782,$A111,СВЦЭМ!$B$39:$B$782,Q$83)+'СЕТ СН'!$H$12+СВЦЭМ!$D$10+'СЕТ СН'!$H$6-'СЕТ СН'!$H$22</f>
        <v>1485.4170784199996</v>
      </c>
      <c r="R111" s="36">
        <f>SUMIFS(СВЦЭМ!$C$39:$C$782,СВЦЭМ!$A$39:$A$782,$A111,СВЦЭМ!$B$39:$B$782,R$83)+'СЕТ СН'!$H$12+СВЦЭМ!$D$10+'СЕТ СН'!$H$6-'СЕТ СН'!$H$22</f>
        <v>1474.8303062799996</v>
      </c>
      <c r="S111" s="36">
        <f>SUMIFS(СВЦЭМ!$C$39:$C$782,СВЦЭМ!$A$39:$A$782,$A111,СВЦЭМ!$B$39:$B$782,S$83)+'СЕТ СН'!$H$12+СВЦЭМ!$D$10+'СЕТ СН'!$H$6-'СЕТ СН'!$H$22</f>
        <v>1440.5683540699997</v>
      </c>
      <c r="T111" s="36">
        <f>SUMIFS(СВЦЭМ!$C$39:$C$782,СВЦЭМ!$A$39:$A$782,$A111,СВЦЭМ!$B$39:$B$782,T$83)+'СЕТ СН'!$H$12+СВЦЭМ!$D$10+'СЕТ СН'!$H$6-'СЕТ СН'!$H$22</f>
        <v>1376.9958461900001</v>
      </c>
      <c r="U111" s="36">
        <f>SUMIFS(СВЦЭМ!$C$39:$C$782,СВЦЭМ!$A$39:$A$782,$A111,СВЦЭМ!$B$39:$B$782,U$83)+'СЕТ СН'!$H$12+СВЦЭМ!$D$10+'СЕТ СН'!$H$6-'СЕТ СН'!$H$22</f>
        <v>1349.1862145699999</v>
      </c>
      <c r="V111" s="36">
        <f>SUMIFS(СВЦЭМ!$C$39:$C$782,СВЦЭМ!$A$39:$A$782,$A111,СВЦЭМ!$B$39:$B$782,V$83)+'СЕТ СН'!$H$12+СВЦЭМ!$D$10+'СЕТ СН'!$H$6-'СЕТ СН'!$H$22</f>
        <v>1354.01909888</v>
      </c>
      <c r="W111" s="36">
        <f>SUMIFS(СВЦЭМ!$C$39:$C$782,СВЦЭМ!$A$39:$A$782,$A111,СВЦЭМ!$B$39:$B$782,W$83)+'СЕТ СН'!$H$12+СВЦЭМ!$D$10+'СЕТ СН'!$H$6-'СЕТ СН'!$H$22</f>
        <v>1329.9871514399999</v>
      </c>
      <c r="X111" s="36">
        <f>SUMIFS(СВЦЭМ!$C$39:$C$782,СВЦЭМ!$A$39:$A$782,$A111,СВЦЭМ!$B$39:$B$782,X$83)+'СЕТ СН'!$H$12+СВЦЭМ!$D$10+'СЕТ СН'!$H$6-'СЕТ СН'!$H$22</f>
        <v>1319.8965447999999</v>
      </c>
      <c r="Y111" s="36">
        <f>SUMIFS(СВЦЭМ!$C$39:$C$782,СВЦЭМ!$A$39:$A$782,$A111,СВЦЭМ!$B$39:$B$782,Y$83)+'СЕТ СН'!$H$12+СВЦЭМ!$D$10+'СЕТ СН'!$H$6-'СЕТ СН'!$H$22</f>
        <v>1314.3560370999999</v>
      </c>
    </row>
    <row r="112" spans="1:25" ht="15.75" x14ac:dyDescent="0.2">
      <c r="A112" s="35">
        <f t="shared" si="2"/>
        <v>44284</v>
      </c>
      <c r="B112" s="36">
        <f>SUMIFS(СВЦЭМ!$C$39:$C$782,СВЦЭМ!$A$39:$A$782,$A112,СВЦЭМ!$B$39:$B$782,B$83)+'СЕТ СН'!$H$12+СВЦЭМ!$D$10+'СЕТ СН'!$H$6-'СЕТ СН'!$H$22</f>
        <v>1400.34371781</v>
      </c>
      <c r="C112" s="36">
        <f>SUMIFS(СВЦЭМ!$C$39:$C$782,СВЦЭМ!$A$39:$A$782,$A112,СВЦЭМ!$B$39:$B$782,C$83)+'СЕТ СН'!$H$12+СВЦЭМ!$D$10+'СЕТ СН'!$H$6-'СЕТ СН'!$H$22</f>
        <v>1479.65016285</v>
      </c>
      <c r="D112" s="36">
        <f>SUMIFS(СВЦЭМ!$C$39:$C$782,СВЦЭМ!$A$39:$A$782,$A112,СВЦЭМ!$B$39:$B$782,D$83)+'СЕТ СН'!$H$12+СВЦЭМ!$D$10+'СЕТ СН'!$H$6-'СЕТ СН'!$H$22</f>
        <v>1525.8136228799999</v>
      </c>
      <c r="E112" s="36">
        <f>SUMIFS(СВЦЭМ!$C$39:$C$782,СВЦЭМ!$A$39:$A$782,$A112,СВЦЭМ!$B$39:$B$782,E$83)+'СЕТ СН'!$H$12+СВЦЭМ!$D$10+'СЕТ СН'!$H$6-'СЕТ СН'!$H$22</f>
        <v>1545.6818097</v>
      </c>
      <c r="F112" s="36">
        <f>SUMIFS(СВЦЭМ!$C$39:$C$782,СВЦЭМ!$A$39:$A$782,$A112,СВЦЭМ!$B$39:$B$782,F$83)+'СЕТ СН'!$H$12+СВЦЭМ!$D$10+'СЕТ СН'!$H$6-'СЕТ СН'!$H$22</f>
        <v>1539.5281649799999</v>
      </c>
      <c r="G112" s="36">
        <f>SUMIFS(СВЦЭМ!$C$39:$C$782,СВЦЭМ!$A$39:$A$782,$A112,СВЦЭМ!$B$39:$B$782,G$83)+'СЕТ СН'!$H$12+СВЦЭМ!$D$10+'СЕТ СН'!$H$6-'СЕТ СН'!$H$22</f>
        <v>1498.6820485200001</v>
      </c>
      <c r="H112" s="36">
        <f>SUMIFS(СВЦЭМ!$C$39:$C$782,СВЦЭМ!$A$39:$A$782,$A112,СВЦЭМ!$B$39:$B$782,H$83)+'СЕТ СН'!$H$12+СВЦЭМ!$D$10+'СЕТ СН'!$H$6-'СЕТ СН'!$H$22</f>
        <v>1457.9938048599997</v>
      </c>
      <c r="I112" s="36">
        <f>SUMIFS(СВЦЭМ!$C$39:$C$782,СВЦЭМ!$A$39:$A$782,$A112,СВЦЭМ!$B$39:$B$782,I$83)+'СЕТ СН'!$H$12+СВЦЭМ!$D$10+'СЕТ СН'!$H$6-'СЕТ СН'!$H$22</f>
        <v>1406.7533689100001</v>
      </c>
      <c r="J112" s="36">
        <f>SUMIFS(СВЦЭМ!$C$39:$C$782,СВЦЭМ!$A$39:$A$782,$A112,СВЦЭМ!$B$39:$B$782,J$83)+'СЕТ СН'!$H$12+СВЦЭМ!$D$10+'СЕТ СН'!$H$6-'СЕТ СН'!$H$22</f>
        <v>1354.05703819</v>
      </c>
      <c r="K112" s="36">
        <f>SUMIFS(СВЦЭМ!$C$39:$C$782,СВЦЭМ!$A$39:$A$782,$A112,СВЦЭМ!$B$39:$B$782,K$83)+'СЕТ СН'!$H$12+СВЦЭМ!$D$10+'СЕТ СН'!$H$6-'СЕТ СН'!$H$22</f>
        <v>1337.2221224</v>
      </c>
      <c r="L112" s="36">
        <f>SUMIFS(СВЦЭМ!$C$39:$C$782,СВЦЭМ!$A$39:$A$782,$A112,СВЦЭМ!$B$39:$B$782,L$83)+'СЕТ СН'!$H$12+СВЦЭМ!$D$10+'СЕТ СН'!$H$6-'СЕТ СН'!$H$22</f>
        <v>1338.79839728</v>
      </c>
      <c r="M112" s="36">
        <f>SUMIFS(СВЦЭМ!$C$39:$C$782,СВЦЭМ!$A$39:$A$782,$A112,СВЦЭМ!$B$39:$B$782,M$83)+'СЕТ СН'!$H$12+СВЦЭМ!$D$10+'СЕТ СН'!$H$6-'СЕТ СН'!$H$22</f>
        <v>1337.54904399</v>
      </c>
      <c r="N112" s="36">
        <f>SUMIFS(СВЦЭМ!$C$39:$C$782,СВЦЭМ!$A$39:$A$782,$A112,СВЦЭМ!$B$39:$B$782,N$83)+'СЕТ СН'!$H$12+СВЦЭМ!$D$10+'СЕТ СН'!$H$6-'СЕТ СН'!$H$22</f>
        <v>1345.31471296</v>
      </c>
      <c r="O112" s="36">
        <f>SUMIFS(СВЦЭМ!$C$39:$C$782,СВЦЭМ!$A$39:$A$782,$A112,СВЦЭМ!$B$39:$B$782,O$83)+'СЕТ СН'!$H$12+СВЦЭМ!$D$10+'СЕТ СН'!$H$6-'СЕТ СН'!$H$22</f>
        <v>1376.4074159699999</v>
      </c>
      <c r="P112" s="36">
        <f>SUMIFS(СВЦЭМ!$C$39:$C$782,СВЦЭМ!$A$39:$A$782,$A112,СВЦЭМ!$B$39:$B$782,P$83)+'СЕТ СН'!$H$12+СВЦЭМ!$D$10+'СЕТ СН'!$H$6-'СЕТ СН'!$H$22</f>
        <v>1421.9279609300002</v>
      </c>
      <c r="Q112" s="36">
        <f>SUMIFS(СВЦЭМ!$C$39:$C$782,СВЦЭМ!$A$39:$A$782,$A112,СВЦЭМ!$B$39:$B$782,Q$83)+'СЕТ СН'!$H$12+СВЦЭМ!$D$10+'СЕТ СН'!$H$6-'СЕТ СН'!$H$22</f>
        <v>1444.5516860099997</v>
      </c>
      <c r="R112" s="36">
        <f>SUMIFS(СВЦЭМ!$C$39:$C$782,СВЦЭМ!$A$39:$A$782,$A112,СВЦЭМ!$B$39:$B$782,R$83)+'СЕТ СН'!$H$12+СВЦЭМ!$D$10+'СЕТ СН'!$H$6-'СЕТ СН'!$H$22</f>
        <v>1435.2675251299997</v>
      </c>
      <c r="S112" s="36">
        <f>SUMIFS(СВЦЭМ!$C$39:$C$782,СВЦЭМ!$A$39:$A$782,$A112,СВЦЭМ!$B$39:$B$782,S$83)+'СЕТ СН'!$H$12+СВЦЭМ!$D$10+'СЕТ СН'!$H$6-'СЕТ СН'!$H$22</f>
        <v>1406.68518789</v>
      </c>
      <c r="T112" s="36">
        <f>SUMIFS(СВЦЭМ!$C$39:$C$782,СВЦЭМ!$A$39:$A$782,$A112,СВЦЭМ!$B$39:$B$782,T$83)+'СЕТ СН'!$H$12+СВЦЭМ!$D$10+'СЕТ СН'!$H$6-'СЕТ СН'!$H$22</f>
        <v>1341.2296386</v>
      </c>
      <c r="U112" s="36">
        <f>SUMIFS(СВЦЭМ!$C$39:$C$782,СВЦЭМ!$A$39:$A$782,$A112,СВЦЭМ!$B$39:$B$782,U$83)+'СЕТ СН'!$H$12+СВЦЭМ!$D$10+'СЕТ СН'!$H$6-'СЕТ СН'!$H$22</f>
        <v>1313.9115464900001</v>
      </c>
      <c r="V112" s="36">
        <f>SUMIFS(СВЦЭМ!$C$39:$C$782,СВЦЭМ!$A$39:$A$782,$A112,СВЦЭМ!$B$39:$B$782,V$83)+'СЕТ СН'!$H$12+СВЦЭМ!$D$10+'СЕТ СН'!$H$6-'СЕТ СН'!$H$22</f>
        <v>1315.0099439099999</v>
      </c>
      <c r="W112" s="36">
        <f>SUMIFS(СВЦЭМ!$C$39:$C$782,СВЦЭМ!$A$39:$A$782,$A112,СВЦЭМ!$B$39:$B$782,W$83)+'СЕТ СН'!$H$12+СВЦЭМ!$D$10+'СЕТ СН'!$H$6-'СЕТ СН'!$H$22</f>
        <v>1315.24667095</v>
      </c>
      <c r="X112" s="36">
        <f>SUMIFS(СВЦЭМ!$C$39:$C$782,СВЦЭМ!$A$39:$A$782,$A112,СВЦЭМ!$B$39:$B$782,X$83)+'СЕТ СН'!$H$12+СВЦЭМ!$D$10+'СЕТ СН'!$H$6-'СЕТ СН'!$H$22</f>
        <v>1334.77083941</v>
      </c>
      <c r="Y112" s="36">
        <f>SUMIFS(СВЦЭМ!$C$39:$C$782,СВЦЭМ!$A$39:$A$782,$A112,СВЦЭМ!$B$39:$B$782,Y$83)+'СЕТ СН'!$H$12+СВЦЭМ!$D$10+'СЕТ СН'!$H$6-'СЕТ СН'!$H$22</f>
        <v>1328.6949955999999</v>
      </c>
    </row>
    <row r="113" spans="1:27" ht="15.75" x14ac:dyDescent="0.2">
      <c r="A113" s="35">
        <f t="shared" si="2"/>
        <v>44285</v>
      </c>
      <c r="B113" s="36">
        <f>SUMIFS(СВЦЭМ!$C$39:$C$782,СВЦЭМ!$A$39:$A$782,$A113,СВЦЭМ!$B$39:$B$782,B$83)+'СЕТ СН'!$H$12+СВЦЭМ!$D$10+'СЕТ СН'!$H$6-'СЕТ СН'!$H$22</f>
        <v>1388.27967575</v>
      </c>
      <c r="C113" s="36">
        <f>SUMIFS(СВЦЭМ!$C$39:$C$782,СВЦЭМ!$A$39:$A$782,$A113,СВЦЭМ!$B$39:$B$782,C$83)+'СЕТ СН'!$H$12+СВЦЭМ!$D$10+'СЕТ СН'!$H$6-'СЕТ СН'!$H$22</f>
        <v>1453.51553762</v>
      </c>
      <c r="D113" s="36">
        <f>SUMIFS(СВЦЭМ!$C$39:$C$782,СВЦЭМ!$A$39:$A$782,$A113,СВЦЭМ!$B$39:$B$782,D$83)+'СЕТ СН'!$H$12+СВЦЭМ!$D$10+'СЕТ СН'!$H$6-'СЕТ СН'!$H$22</f>
        <v>1452.3093287299998</v>
      </c>
      <c r="E113" s="36">
        <f>SUMIFS(СВЦЭМ!$C$39:$C$782,СВЦЭМ!$A$39:$A$782,$A113,СВЦЭМ!$B$39:$B$782,E$83)+'СЕТ СН'!$H$12+СВЦЭМ!$D$10+'СЕТ СН'!$H$6-'СЕТ СН'!$H$22</f>
        <v>1452.0492789299997</v>
      </c>
      <c r="F113" s="36">
        <f>SUMIFS(СВЦЭМ!$C$39:$C$782,СВЦЭМ!$A$39:$A$782,$A113,СВЦЭМ!$B$39:$B$782,F$83)+'СЕТ СН'!$H$12+СВЦЭМ!$D$10+'СЕТ СН'!$H$6-'СЕТ СН'!$H$22</f>
        <v>1451.4040482999999</v>
      </c>
      <c r="G113" s="36">
        <f>SUMIFS(СВЦЭМ!$C$39:$C$782,СВЦЭМ!$A$39:$A$782,$A113,СВЦЭМ!$B$39:$B$782,G$83)+'СЕТ СН'!$H$12+СВЦЭМ!$D$10+'СЕТ СН'!$H$6-'СЕТ СН'!$H$22</f>
        <v>1452.3164198499999</v>
      </c>
      <c r="H113" s="36">
        <f>SUMIFS(СВЦЭМ!$C$39:$C$782,СВЦЭМ!$A$39:$A$782,$A113,СВЦЭМ!$B$39:$B$782,H$83)+'СЕТ СН'!$H$12+СВЦЭМ!$D$10+'СЕТ СН'!$H$6-'СЕТ СН'!$H$22</f>
        <v>1443.7365164399998</v>
      </c>
      <c r="I113" s="36">
        <f>SUMIFS(СВЦЭМ!$C$39:$C$782,СВЦЭМ!$A$39:$A$782,$A113,СВЦЭМ!$B$39:$B$782,I$83)+'СЕТ СН'!$H$12+СВЦЭМ!$D$10+'СЕТ СН'!$H$6-'СЕТ СН'!$H$22</f>
        <v>1402.6191880000001</v>
      </c>
      <c r="J113" s="36">
        <f>SUMIFS(СВЦЭМ!$C$39:$C$782,СВЦЭМ!$A$39:$A$782,$A113,СВЦЭМ!$B$39:$B$782,J$83)+'СЕТ СН'!$H$12+СВЦЭМ!$D$10+'СЕТ СН'!$H$6-'СЕТ СН'!$H$22</f>
        <v>1367.34501875</v>
      </c>
      <c r="K113" s="36">
        <f>SUMIFS(СВЦЭМ!$C$39:$C$782,СВЦЭМ!$A$39:$A$782,$A113,СВЦЭМ!$B$39:$B$782,K$83)+'СЕТ СН'!$H$12+СВЦЭМ!$D$10+'СЕТ СН'!$H$6-'СЕТ СН'!$H$22</f>
        <v>1352.03312418</v>
      </c>
      <c r="L113" s="36">
        <f>SUMIFS(СВЦЭМ!$C$39:$C$782,СВЦЭМ!$A$39:$A$782,$A113,СВЦЭМ!$B$39:$B$782,L$83)+'СЕТ СН'!$H$12+СВЦЭМ!$D$10+'СЕТ СН'!$H$6-'СЕТ СН'!$H$22</f>
        <v>1379.25453264</v>
      </c>
      <c r="M113" s="36">
        <f>SUMIFS(СВЦЭМ!$C$39:$C$782,СВЦЭМ!$A$39:$A$782,$A113,СВЦЭМ!$B$39:$B$782,M$83)+'СЕТ СН'!$H$12+СВЦЭМ!$D$10+'СЕТ СН'!$H$6-'СЕТ СН'!$H$22</f>
        <v>1404.84327706</v>
      </c>
      <c r="N113" s="36">
        <f>SUMIFS(СВЦЭМ!$C$39:$C$782,СВЦЭМ!$A$39:$A$782,$A113,СВЦЭМ!$B$39:$B$782,N$83)+'СЕТ СН'!$H$12+СВЦЭМ!$D$10+'СЕТ СН'!$H$6-'СЕТ СН'!$H$22</f>
        <v>1419.0174379499999</v>
      </c>
      <c r="O113" s="36">
        <f>SUMIFS(СВЦЭМ!$C$39:$C$782,СВЦЭМ!$A$39:$A$782,$A113,СВЦЭМ!$B$39:$B$782,O$83)+'СЕТ СН'!$H$12+СВЦЭМ!$D$10+'СЕТ СН'!$H$6-'СЕТ СН'!$H$22</f>
        <v>1459.7710769999999</v>
      </c>
      <c r="P113" s="36">
        <f>SUMIFS(СВЦЭМ!$C$39:$C$782,СВЦЭМ!$A$39:$A$782,$A113,СВЦЭМ!$B$39:$B$782,P$83)+'СЕТ СН'!$H$12+СВЦЭМ!$D$10+'СЕТ СН'!$H$6-'СЕТ СН'!$H$22</f>
        <v>1506.1788584000001</v>
      </c>
      <c r="Q113" s="36">
        <f>SUMIFS(СВЦЭМ!$C$39:$C$782,СВЦЭМ!$A$39:$A$782,$A113,СВЦЭМ!$B$39:$B$782,Q$83)+'СЕТ СН'!$H$12+СВЦЭМ!$D$10+'СЕТ СН'!$H$6-'СЕТ СН'!$H$22</f>
        <v>1519.0243019499999</v>
      </c>
      <c r="R113" s="36">
        <f>SUMIFS(СВЦЭМ!$C$39:$C$782,СВЦЭМ!$A$39:$A$782,$A113,СВЦЭМ!$B$39:$B$782,R$83)+'СЕТ СН'!$H$12+СВЦЭМ!$D$10+'СЕТ СН'!$H$6-'СЕТ СН'!$H$22</f>
        <v>1495.1802393499997</v>
      </c>
      <c r="S113" s="36">
        <f>SUMIFS(СВЦЭМ!$C$39:$C$782,СВЦЭМ!$A$39:$A$782,$A113,СВЦЭМ!$B$39:$B$782,S$83)+'СЕТ СН'!$H$12+СВЦЭМ!$D$10+'СЕТ СН'!$H$6-'СЕТ СН'!$H$22</f>
        <v>1468.0491556099996</v>
      </c>
      <c r="T113" s="36">
        <f>SUMIFS(СВЦЭМ!$C$39:$C$782,СВЦЭМ!$A$39:$A$782,$A113,СВЦЭМ!$B$39:$B$782,T$83)+'СЕТ СН'!$H$12+СВЦЭМ!$D$10+'СЕТ СН'!$H$6-'СЕТ СН'!$H$22</f>
        <v>1410.97612759</v>
      </c>
      <c r="U113" s="36">
        <f>SUMIFS(СВЦЭМ!$C$39:$C$782,СВЦЭМ!$A$39:$A$782,$A113,СВЦЭМ!$B$39:$B$782,U$83)+'СЕТ СН'!$H$12+СВЦЭМ!$D$10+'СЕТ СН'!$H$6-'СЕТ СН'!$H$22</f>
        <v>1374.9682689599999</v>
      </c>
      <c r="V113" s="36">
        <f>SUMIFS(СВЦЭМ!$C$39:$C$782,СВЦЭМ!$A$39:$A$782,$A113,СВЦЭМ!$B$39:$B$782,V$83)+'СЕТ СН'!$H$12+СВЦЭМ!$D$10+'СЕТ СН'!$H$6-'СЕТ СН'!$H$22</f>
        <v>1367.1816361599999</v>
      </c>
      <c r="W113" s="36">
        <f>SUMIFS(СВЦЭМ!$C$39:$C$782,СВЦЭМ!$A$39:$A$782,$A113,СВЦЭМ!$B$39:$B$782,W$83)+'СЕТ СН'!$H$12+СВЦЭМ!$D$10+'СЕТ СН'!$H$6-'СЕТ СН'!$H$22</f>
        <v>1375.08414597</v>
      </c>
      <c r="X113" s="36">
        <f>SUMIFS(СВЦЭМ!$C$39:$C$782,СВЦЭМ!$A$39:$A$782,$A113,СВЦЭМ!$B$39:$B$782,X$83)+'СЕТ СН'!$H$12+СВЦЭМ!$D$10+'СЕТ СН'!$H$6-'СЕТ СН'!$H$22</f>
        <v>1393.4235679600001</v>
      </c>
      <c r="Y113" s="36">
        <f>SUMIFS(СВЦЭМ!$C$39:$C$782,СВЦЭМ!$A$39:$A$782,$A113,СВЦЭМ!$B$39:$B$782,Y$83)+'СЕТ СН'!$H$12+СВЦЭМ!$D$10+'СЕТ СН'!$H$6-'СЕТ СН'!$H$22</f>
        <v>1386.1480778300001</v>
      </c>
      <c r="AA113" s="37"/>
    </row>
    <row r="114" spans="1:27" ht="15.75" x14ac:dyDescent="0.2">
      <c r="A114" s="35">
        <f t="shared" si="2"/>
        <v>44286</v>
      </c>
      <c r="B114" s="36">
        <f>SUMIFS(СВЦЭМ!$C$39:$C$782,СВЦЭМ!$A$39:$A$782,$A114,СВЦЭМ!$B$39:$B$782,B$83)+'СЕТ СН'!$H$12+СВЦЭМ!$D$10+'СЕТ СН'!$H$6-'СЕТ СН'!$H$22</f>
        <v>1465.2855742699999</v>
      </c>
      <c r="C114" s="36">
        <f>SUMIFS(СВЦЭМ!$C$39:$C$782,СВЦЭМ!$A$39:$A$782,$A114,СВЦЭМ!$B$39:$B$782,C$83)+'СЕТ СН'!$H$12+СВЦЭМ!$D$10+'СЕТ СН'!$H$6-'СЕТ СН'!$H$22</f>
        <v>1488.9852963399999</v>
      </c>
      <c r="D114" s="36">
        <f>SUMIFS(СВЦЭМ!$C$39:$C$782,СВЦЭМ!$A$39:$A$782,$A114,СВЦЭМ!$B$39:$B$782,D$83)+'СЕТ СН'!$H$12+СВЦЭМ!$D$10+'СЕТ СН'!$H$6-'СЕТ СН'!$H$22</f>
        <v>1464.4500154299999</v>
      </c>
      <c r="E114" s="36">
        <f>SUMIFS(СВЦЭМ!$C$39:$C$782,СВЦЭМ!$A$39:$A$782,$A114,СВЦЭМ!$B$39:$B$782,E$83)+'СЕТ СН'!$H$12+СВЦЭМ!$D$10+'СЕТ СН'!$H$6-'СЕТ СН'!$H$22</f>
        <v>1463.2790079599999</v>
      </c>
      <c r="F114" s="36">
        <f>SUMIFS(СВЦЭМ!$C$39:$C$782,СВЦЭМ!$A$39:$A$782,$A114,СВЦЭМ!$B$39:$B$782,F$83)+'СЕТ СН'!$H$12+СВЦЭМ!$D$10+'СЕТ СН'!$H$6-'СЕТ СН'!$H$22</f>
        <v>1463.5730947699999</v>
      </c>
      <c r="G114" s="36">
        <f>SUMIFS(СВЦЭМ!$C$39:$C$782,СВЦЭМ!$A$39:$A$782,$A114,СВЦЭМ!$B$39:$B$782,G$83)+'СЕТ СН'!$H$12+СВЦЭМ!$D$10+'СЕТ СН'!$H$6-'СЕТ СН'!$H$22</f>
        <v>1463.8042549699999</v>
      </c>
      <c r="H114" s="36">
        <f>SUMIFS(СВЦЭМ!$C$39:$C$782,СВЦЭМ!$A$39:$A$782,$A114,СВЦЭМ!$B$39:$B$782,H$83)+'СЕТ СН'!$H$12+СВЦЭМ!$D$10+'СЕТ СН'!$H$6-'СЕТ СН'!$H$22</f>
        <v>1478.1566938799997</v>
      </c>
      <c r="I114" s="36">
        <f>SUMIFS(СВЦЭМ!$C$39:$C$782,СВЦЭМ!$A$39:$A$782,$A114,СВЦЭМ!$B$39:$B$782,I$83)+'СЕТ СН'!$H$12+СВЦЭМ!$D$10+'СЕТ СН'!$H$6-'СЕТ СН'!$H$22</f>
        <v>1436.4356578100001</v>
      </c>
      <c r="J114" s="36">
        <f>SUMIFS(СВЦЭМ!$C$39:$C$782,СВЦЭМ!$A$39:$A$782,$A114,СВЦЭМ!$B$39:$B$782,J$83)+'СЕТ СН'!$H$12+СВЦЭМ!$D$10+'СЕТ СН'!$H$6-'СЕТ СН'!$H$22</f>
        <v>1379.8629971800001</v>
      </c>
      <c r="K114" s="36">
        <f>SUMIFS(СВЦЭМ!$C$39:$C$782,СВЦЭМ!$A$39:$A$782,$A114,СВЦЭМ!$B$39:$B$782,K$83)+'СЕТ СН'!$H$12+СВЦЭМ!$D$10+'СЕТ СН'!$H$6-'СЕТ СН'!$H$22</f>
        <v>1350.52076977</v>
      </c>
      <c r="L114" s="36">
        <f>SUMIFS(СВЦЭМ!$C$39:$C$782,СВЦЭМ!$A$39:$A$782,$A114,СВЦЭМ!$B$39:$B$782,L$83)+'СЕТ СН'!$H$12+СВЦЭМ!$D$10+'СЕТ СН'!$H$6-'СЕТ СН'!$H$22</f>
        <v>1354.9369572099999</v>
      </c>
      <c r="M114" s="36">
        <f>SUMIFS(СВЦЭМ!$C$39:$C$782,СВЦЭМ!$A$39:$A$782,$A114,СВЦЭМ!$B$39:$B$782,M$83)+'СЕТ СН'!$H$12+СВЦЭМ!$D$10+'СЕТ СН'!$H$6-'СЕТ СН'!$H$22</f>
        <v>1368.4454023799999</v>
      </c>
      <c r="N114" s="36">
        <f>SUMIFS(СВЦЭМ!$C$39:$C$782,СВЦЭМ!$A$39:$A$782,$A114,СВЦЭМ!$B$39:$B$782,N$83)+'СЕТ СН'!$H$12+СВЦЭМ!$D$10+'СЕТ СН'!$H$6-'СЕТ СН'!$H$22</f>
        <v>1400.50992307</v>
      </c>
      <c r="O114" s="36">
        <f>SUMIFS(СВЦЭМ!$C$39:$C$782,СВЦЭМ!$A$39:$A$782,$A114,СВЦЭМ!$B$39:$B$782,O$83)+'СЕТ СН'!$H$12+СВЦЭМ!$D$10+'СЕТ СН'!$H$6-'СЕТ СН'!$H$22</f>
        <v>1435.9548599999998</v>
      </c>
      <c r="P114" s="36">
        <f>SUMIFS(СВЦЭМ!$C$39:$C$782,СВЦЭМ!$A$39:$A$782,$A114,СВЦЭМ!$B$39:$B$782,P$83)+'СЕТ СН'!$H$12+СВЦЭМ!$D$10+'СЕТ СН'!$H$6-'СЕТ СН'!$H$22</f>
        <v>1482.3973067499996</v>
      </c>
      <c r="Q114" s="36">
        <f>SUMIFS(СВЦЭМ!$C$39:$C$782,СВЦЭМ!$A$39:$A$782,$A114,СВЦЭМ!$B$39:$B$782,Q$83)+'СЕТ СН'!$H$12+СВЦЭМ!$D$10+'СЕТ СН'!$H$6-'СЕТ СН'!$H$22</f>
        <v>1509.9819909299999</v>
      </c>
      <c r="R114" s="36">
        <f>SUMIFS(СВЦЭМ!$C$39:$C$782,СВЦЭМ!$A$39:$A$782,$A114,СВЦЭМ!$B$39:$B$782,R$83)+'СЕТ СН'!$H$12+СВЦЭМ!$D$10+'СЕТ СН'!$H$6-'СЕТ СН'!$H$22</f>
        <v>1500.62632648</v>
      </c>
      <c r="S114" s="36">
        <f>SUMIFS(СВЦЭМ!$C$39:$C$782,СВЦЭМ!$A$39:$A$782,$A114,СВЦЭМ!$B$39:$B$782,S$83)+'СЕТ СН'!$H$12+СВЦЭМ!$D$10+'СЕТ СН'!$H$6-'СЕТ СН'!$H$22</f>
        <v>1472.39313541</v>
      </c>
      <c r="T114" s="36">
        <f>SUMIFS(СВЦЭМ!$C$39:$C$782,СВЦЭМ!$A$39:$A$782,$A114,СВЦЭМ!$B$39:$B$782,T$83)+'СЕТ СН'!$H$12+СВЦЭМ!$D$10+'СЕТ СН'!$H$6-'СЕТ СН'!$H$22</f>
        <v>1402.6667321499999</v>
      </c>
      <c r="U114" s="36">
        <f>SUMIFS(СВЦЭМ!$C$39:$C$782,СВЦЭМ!$A$39:$A$782,$A114,СВЦЭМ!$B$39:$B$782,U$83)+'СЕТ СН'!$H$12+СВЦЭМ!$D$10+'СЕТ СН'!$H$6-'СЕТ СН'!$H$22</f>
        <v>1362.5131686099999</v>
      </c>
      <c r="V114" s="36">
        <f>SUMIFS(СВЦЭМ!$C$39:$C$782,СВЦЭМ!$A$39:$A$782,$A114,СВЦЭМ!$B$39:$B$782,V$83)+'СЕТ СН'!$H$12+СВЦЭМ!$D$10+'СЕТ СН'!$H$6-'СЕТ СН'!$H$22</f>
        <v>1382.29074597</v>
      </c>
      <c r="W114" s="36">
        <f>SUMIFS(СВЦЭМ!$C$39:$C$782,СВЦЭМ!$A$39:$A$782,$A114,СВЦЭМ!$B$39:$B$782,W$83)+'СЕТ СН'!$H$12+СВЦЭМ!$D$10+'СЕТ СН'!$H$6-'СЕТ СН'!$H$22</f>
        <v>1379.44793007</v>
      </c>
      <c r="X114" s="36">
        <f>SUMIFS(СВЦЭМ!$C$39:$C$782,СВЦЭМ!$A$39:$A$782,$A114,СВЦЭМ!$B$39:$B$782,X$83)+'СЕТ СН'!$H$12+СВЦЭМ!$D$10+'СЕТ СН'!$H$6-'СЕТ СН'!$H$22</f>
        <v>1411.8480389900001</v>
      </c>
      <c r="Y114" s="36">
        <f>SUMIFS(СВЦЭМ!$C$39:$C$782,СВЦЭМ!$A$39:$A$782,$A114,СВЦЭМ!$B$39:$B$782,Y$83)+'СЕТ СН'!$H$12+СВЦЭМ!$D$10+'СЕТ СН'!$H$6-'СЕТ СН'!$H$22</f>
        <v>1416.71476732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СН'!$I$12+СВЦЭМ!$D$10+'СЕТ СН'!$I$6-'СЕТ СН'!$I$22</f>
        <v>1711.6156724999996</v>
      </c>
      <c r="C120" s="36">
        <f>SUMIFS(СВЦЭМ!$C$39:$C$782,СВЦЭМ!$A$39:$A$782,$A120,СВЦЭМ!$B$39:$B$782,C$119)+'СЕТ СН'!$I$12+СВЦЭМ!$D$10+'СЕТ СН'!$I$6-'СЕТ СН'!$I$22</f>
        <v>1746.39243308</v>
      </c>
      <c r="D120" s="36">
        <f>SUMIFS(СВЦЭМ!$C$39:$C$782,СВЦЭМ!$A$39:$A$782,$A120,СВЦЭМ!$B$39:$B$782,D$119)+'СЕТ СН'!$I$12+СВЦЭМ!$D$10+'СЕТ СН'!$I$6-'СЕТ СН'!$I$22</f>
        <v>1799.7677981699999</v>
      </c>
      <c r="E120" s="36">
        <f>SUMIFS(СВЦЭМ!$C$39:$C$782,СВЦЭМ!$A$39:$A$782,$A120,СВЦЭМ!$B$39:$B$782,E$119)+'СЕТ СН'!$I$12+СВЦЭМ!$D$10+'СЕТ СН'!$I$6-'СЕТ СН'!$I$22</f>
        <v>1815.6718277599998</v>
      </c>
      <c r="F120" s="36">
        <f>SUMIFS(СВЦЭМ!$C$39:$C$782,СВЦЭМ!$A$39:$A$782,$A120,СВЦЭМ!$B$39:$B$782,F$119)+'СЕТ СН'!$I$12+СВЦЭМ!$D$10+'СЕТ СН'!$I$6-'СЕТ СН'!$I$22</f>
        <v>1812.81469698</v>
      </c>
      <c r="G120" s="36">
        <f>SUMIFS(СВЦЭМ!$C$39:$C$782,СВЦЭМ!$A$39:$A$782,$A120,СВЦЭМ!$B$39:$B$782,G$119)+'СЕТ СН'!$I$12+СВЦЭМ!$D$10+'СЕТ СН'!$I$6-'СЕТ СН'!$I$22</f>
        <v>1789.3874354499999</v>
      </c>
      <c r="H120" s="36">
        <f>SUMIFS(СВЦЭМ!$C$39:$C$782,СВЦЭМ!$A$39:$A$782,$A120,СВЦЭМ!$B$39:$B$782,H$119)+'СЕТ СН'!$I$12+СВЦЭМ!$D$10+'СЕТ СН'!$I$6-'СЕТ СН'!$I$22</f>
        <v>1760.8646318799997</v>
      </c>
      <c r="I120" s="36">
        <f>SUMIFS(СВЦЭМ!$C$39:$C$782,СВЦЭМ!$A$39:$A$782,$A120,СВЦЭМ!$B$39:$B$782,I$119)+'СЕТ СН'!$I$12+СВЦЭМ!$D$10+'СЕТ СН'!$I$6-'СЕТ СН'!$I$22</f>
        <v>1711.8303327599997</v>
      </c>
      <c r="J120" s="36">
        <f>SUMIFS(СВЦЭМ!$C$39:$C$782,СВЦЭМ!$A$39:$A$782,$A120,СВЦЭМ!$B$39:$B$782,J$119)+'СЕТ СН'!$I$12+СВЦЭМ!$D$10+'СЕТ СН'!$I$6-'СЕТ СН'!$I$22</f>
        <v>1669.23461737</v>
      </c>
      <c r="K120" s="36">
        <f>SUMIFS(СВЦЭМ!$C$39:$C$782,СВЦЭМ!$A$39:$A$782,$A120,СВЦЭМ!$B$39:$B$782,K$119)+'СЕТ СН'!$I$12+СВЦЭМ!$D$10+'СЕТ СН'!$I$6-'СЕТ СН'!$I$22</f>
        <v>1638.6873078399999</v>
      </c>
      <c r="L120" s="36">
        <f>SUMIFS(СВЦЭМ!$C$39:$C$782,СВЦЭМ!$A$39:$A$782,$A120,СВЦЭМ!$B$39:$B$782,L$119)+'СЕТ СН'!$I$12+СВЦЭМ!$D$10+'СЕТ СН'!$I$6-'СЕТ СН'!$I$22</f>
        <v>1636.33010266</v>
      </c>
      <c r="M120" s="36">
        <f>SUMIFS(СВЦЭМ!$C$39:$C$782,СВЦЭМ!$A$39:$A$782,$A120,СВЦЭМ!$B$39:$B$782,M$119)+'СЕТ СН'!$I$12+СВЦЭМ!$D$10+'СЕТ СН'!$I$6-'СЕТ СН'!$I$22</f>
        <v>1641.85281558</v>
      </c>
      <c r="N120" s="36">
        <f>SUMIFS(СВЦЭМ!$C$39:$C$782,СВЦЭМ!$A$39:$A$782,$A120,СВЦЭМ!$B$39:$B$782,N$119)+'СЕТ СН'!$I$12+СВЦЭМ!$D$10+'СЕТ СН'!$I$6-'СЕТ СН'!$I$22</f>
        <v>1642.9589686099998</v>
      </c>
      <c r="O120" s="36">
        <f>SUMIFS(СВЦЭМ!$C$39:$C$782,СВЦЭМ!$A$39:$A$782,$A120,СВЦЭМ!$B$39:$B$782,O$119)+'СЕТ СН'!$I$12+СВЦЭМ!$D$10+'СЕТ СН'!$I$6-'СЕТ СН'!$I$22</f>
        <v>1687.1174485099996</v>
      </c>
      <c r="P120" s="36">
        <f>SUMIFS(СВЦЭМ!$C$39:$C$782,СВЦЭМ!$A$39:$A$782,$A120,СВЦЭМ!$B$39:$B$782,P$119)+'СЕТ СН'!$I$12+СВЦЭМ!$D$10+'СЕТ СН'!$I$6-'СЕТ СН'!$I$22</f>
        <v>1700.5914030199997</v>
      </c>
      <c r="Q120" s="36">
        <f>SUMIFS(СВЦЭМ!$C$39:$C$782,СВЦЭМ!$A$39:$A$782,$A120,СВЦЭМ!$B$39:$B$782,Q$119)+'СЕТ СН'!$I$12+СВЦЭМ!$D$10+'СЕТ СН'!$I$6-'СЕТ СН'!$I$22</f>
        <v>1727.3786641699999</v>
      </c>
      <c r="R120" s="36">
        <f>SUMIFS(СВЦЭМ!$C$39:$C$782,СВЦЭМ!$A$39:$A$782,$A120,СВЦЭМ!$B$39:$B$782,R$119)+'СЕТ СН'!$I$12+СВЦЭМ!$D$10+'СЕТ СН'!$I$6-'СЕТ СН'!$I$22</f>
        <v>1739.3298800799998</v>
      </c>
      <c r="S120" s="36">
        <f>SUMIFS(СВЦЭМ!$C$39:$C$782,СВЦЭМ!$A$39:$A$782,$A120,СВЦЭМ!$B$39:$B$782,S$119)+'СЕТ СН'!$I$12+СВЦЭМ!$D$10+'СЕТ СН'!$I$6-'СЕТ СН'!$I$22</f>
        <v>1703.7084371599999</v>
      </c>
      <c r="T120" s="36">
        <f>SUMIFS(СВЦЭМ!$C$39:$C$782,СВЦЭМ!$A$39:$A$782,$A120,СВЦЭМ!$B$39:$B$782,T$119)+'СЕТ СН'!$I$12+СВЦЭМ!$D$10+'СЕТ СН'!$I$6-'СЕТ СН'!$I$22</f>
        <v>1663.9349815199998</v>
      </c>
      <c r="U120" s="36">
        <f>SUMIFS(СВЦЭМ!$C$39:$C$782,СВЦЭМ!$A$39:$A$782,$A120,СВЦЭМ!$B$39:$B$782,U$119)+'СЕТ СН'!$I$12+СВЦЭМ!$D$10+'СЕТ СН'!$I$6-'СЕТ СН'!$I$22</f>
        <v>1628.3409205099999</v>
      </c>
      <c r="V120" s="36">
        <f>SUMIFS(СВЦЭМ!$C$39:$C$782,СВЦЭМ!$A$39:$A$782,$A120,СВЦЭМ!$B$39:$B$782,V$119)+'СЕТ СН'!$I$12+СВЦЭМ!$D$10+'СЕТ СН'!$I$6-'СЕТ СН'!$I$22</f>
        <v>1627.2531863499999</v>
      </c>
      <c r="W120" s="36">
        <f>SUMIFS(СВЦЭМ!$C$39:$C$782,СВЦЭМ!$A$39:$A$782,$A120,СВЦЭМ!$B$39:$B$782,W$119)+'СЕТ СН'!$I$12+СВЦЭМ!$D$10+'СЕТ СН'!$I$6-'СЕТ СН'!$I$22</f>
        <v>1652.2362062899999</v>
      </c>
      <c r="X120" s="36">
        <f>SUMIFS(СВЦЭМ!$C$39:$C$782,СВЦЭМ!$A$39:$A$782,$A120,СВЦЭМ!$B$39:$B$782,X$119)+'СЕТ СН'!$I$12+СВЦЭМ!$D$10+'СЕТ СН'!$I$6-'СЕТ СН'!$I$22</f>
        <v>1673.6982430600001</v>
      </c>
      <c r="Y120" s="36">
        <f>SUMIFS(СВЦЭМ!$C$39:$C$782,СВЦЭМ!$A$39:$A$782,$A120,СВЦЭМ!$B$39:$B$782,Y$119)+'СЕТ СН'!$I$12+СВЦЭМ!$D$10+'СЕТ СН'!$I$6-'СЕТ СН'!$I$22</f>
        <v>1679.3520831800001</v>
      </c>
    </row>
    <row r="121" spans="1:27" ht="15.75" x14ac:dyDescent="0.2">
      <c r="A121" s="35">
        <f>A120+1</f>
        <v>44257</v>
      </c>
      <c r="B121" s="36">
        <f>SUMIFS(СВЦЭМ!$C$39:$C$782,СВЦЭМ!$A$39:$A$782,$A121,СВЦЭМ!$B$39:$B$782,B$119)+'СЕТ СН'!$I$12+СВЦЭМ!$D$10+'СЕТ СН'!$I$6-'СЕТ СН'!$I$22</f>
        <v>1727.1784251299996</v>
      </c>
      <c r="C121" s="36">
        <f>SUMIFS(СВЦЭМ!$C$39:$C$782,СВЦЭМ!$A$39:$A$782,$A121,СВЦЭМ!$B$39:$B$782,C$119)+'СЕТ СН'!$I$12+СВЦЭМ!$D$10+'СЕТ СН'!$I$6-'СЕТ СН'!$I$22</f>
        <v>1775.7289601699999</v>
      </c>
      <c r="D121" s="36">
        <f>SUMIFS(СВЦЭМ!$C$39:$C$782,СВЦЭМ!$A$39:$A$782,$A121,СВЦЭМ!$B$39:$B$782,D$119)+'СЕТ СН'!$I$12+СВЦЭМ!$D$10+'СЕТ СН'!$I$6-'СЕТ СН'!$I$22</f>
        <v>1776.8059698299999</v>
      </c>
      <c r="E121" s="36">
        <f>SUMIFS(СВЦЭМ!$C$39:$C$782,СВЦЭМ!$A$39:$A$782,$A121,СВЦЭМ!$B$39:$B$782,E$119)+'СЕТ СН'!$I$12+СВЦЭМ!$D$10+'СЕТ СН'!$I$6-'СЕТ СН'!$I$22</f>
        <v>1769.4846959699998</v>
      </c>
      <c r="F121" s="36">
        <f>SUMIFS(СВЦЭМ!$C$39:$C$782,СВЦЭМ!$A$39:$A$782,$A121,СВЦЭМ!$B$39:$B$782,F$119)+'СЕТ СН'!$I$12+СВЦЭМ!$D$10+'СЕТ СН'!$I$6-'СЕТ СН'!$I$22</f>
        <v>1774.5462381899997</v>
      </c>
      <c r="G121" s="36">
        <f>SUMIFS(СВЦЭМ!$C$39:$C$782,СВЦЭМ!$A$39:$A$782,$A121,СВЦЭМ!$B$39:$B$782,G$119)+'СЕТ СН'!$I$12+СВЦЭМ!$D$10+'СЕТ СН'!$I$6-'СЕТ СН'!$I$22</f>
        <v>1783.1273072099998</v>
      </c>
      <c r="H121" s="36">
        <f>SUMIFS(СВЦЭМ!$C$39:$C$782,СВЦЭМ!$A$39:$A$782,$A121,СВЦЭМ!$B$39:$B$782,H$119)+'СЕТ СН'!$I$12+СВЦЭМ!$D$10+'СЕТ СН'!$I$6-'СЕТ СН'!$I$22</f>
        <v>1785.6487441599998</v>
      </c>
      <c r="I121" s="36">
        <f>SUMIFS(СВЦЭМ!$C$39:$C$782,СВЦЭМ!$A$39:$A$782,$A121,СВЦЭМ!$B$39:$B$782,I$119)+'СЕТ СН'!$I$12+СВЦЭМ!$D$10+'СЕТ СН'!$I$6-'СЕТ СН'!$I$22</f>
        <v>1743.13559953</v>
      </c>
      <c r="J121" s="36">
        <f>SUMIFS(СВЦЭМ!$C$39:$C$782,СВЦЭМ!$A$39:$A$782,$A121,СВЦЭМ!$B$39:$B$782,J$119)+'СЕТ СН'!$I$12+СВЦЭМ!$D$10+'СЕТ СН'!$I$6-'СЕТ СН'!$I$22</f>
        <v>1696.2385339299999</v>
      </c>
      <c r="K121" s="36">
        <f>SUMIFS(СВЦЭМ!$C$39:$C$782,СВЦЭМ!$A$39:$A$782,$A121,СВЦЭМ!$B$39:$B$782,K$119)+'СЕТ СН'!$I$12+СВЦЭМ!$D$10+'СЕТ СН'!$I$6-'СЕТ СН'!$I$22</f>
        <v>1664.46777722</v>
      </c>
      <c r="L121" s="36">
        <f>SUMIFS(СВЦЭМ!$C$39:$C$782,СВЦЭМ!$A$39:$A$782,$A121,СВЦЭМ!$B$39:$B$782,L$119)+'СЕТ СН'!$I$12+СВЦЭМ!$D$10+'СЕТ СН'!$I$6-'СЕТ СН'!$I$22</f>
        <v>1662.53286342</v>
      </c>
      <c r="M121" s="36">
        <f>SUMIFS(СВЦЭМ!$C$39:$C$782,СВЦЭМ!$A$39:$A$782,$A121,СВЦЭМ!$B$39:$B$782,M$119)+'СЕТ СН'!$I$12+СВЦЭМ!$D$10+'СЕТ СН'!$I$6-'СЕТ СН'!$I$22</f>
        <v>1667.3435623199998</v>
      </c>
      <c r="N121" s="36">
        <f>SUMIFS(СВЦЭМ!$C$39:$C$782,СВЦЭМ!$A$39:$A$782,$A121,СВЦЭМ!$B$39:$B$782,N$119)+'СЕТ СН'!$I$12+СВЦЭМ!$D$10+'СЕТ СН'!$I$6-'СЕТ СН'!$I$22</f>
        <v>1676.68937766</v>
      </c>
      <c r="O121" s="36">
        <f>SUMIFS(СВЦЭМ!$C$39:$C$782,СВЦЭМ!$A$39:$A$782,$A121,СВЦЭМ!$B$39:$B$782,O$119)+'СЕТ СН'!$I$12+СВЦЭМ!$D$10+'СЕТ СН'!$I$6-'СЕТ СН'!$I$22</f>
        <v>1717.2498649699996</v>
      </c>
      <c r="P121" s="36">
        <f>SUMIFS(СВЦЭМ!$C$39:$C$782,СВЦЭМ!$A$39:$A$782,$A121,СВЦЭМ!$B$39:$B$782,P$119)+'СЕТ СН'!$I$12+СВЦЭМ!$D$10+'СЕТ СН'!$I$6-'СЕТ СН'!$I$22</f>
        <v>1731.2070438999999</v>
      </c>
      <c r="Q121" s="36">
        <f>SUMIFS(СВЦЭМ!$C$39:$C$782,СВЦЭМ!$A$39:$A$782,$A121,СВЦЭМ!$B$39:$B$782,Q$119)+'СЕТ СН'!$I$12+СВЦЭМ!$D$10+'СЕТ СН'!$I$6-'СЕТ СН'!$I$22</f>
        <v>1750.2568650499998</v>
      </c>
      <c r="R121" s="36">
        <f>SUMIFS(СВЦЭМ!$C$39:$C$782,СВЦЭМ!$A$39:$A$782,$A121,СВЦЭМ!$B$39:$B$782,R$119)+'СЕТ СН'!$I$12+СВЦЭМ!$D$10+'СЕТ СН'!$I$6-'СЕТ СН'!$I$22</f>
        <v>1753.5686922699997</v>
      </c>
      <c r="S121" s="36">
        <f>SUMIFS(СВЦЭМ!$C$39:$C$782,СВЦЭМ!$A$39:$A$782,$A121,СВЦЭМ!$B$39:$B$782,S$119)+'СЕТ СН'!$I$12+СВЦЭМ!$D$10+'СЕТ СН'!$I$6-'СЕТ СН'!$I$22</f>
        <v>1721.6201905099997</v>
      </c>
      <c r="T121" s="36">
        <f>SUMIFS(СВЦЭМ!$C$39:$C$782,СВЦЭМ!$A$39:$A$782,$A121,СВЦЭМ!$B$39:$B$782,T$119)+'СЕТ СН'!$I$12+СВЦЭМ!$D$10+'СЕТ СН'!$I$6-'СЕТ СН'!$I$22</f>
        <v>1679.77733743</v>
      </c>
      <c r="U121" s="36">
        <f>SUMIFS(СВЦЭМ!$C$39:$C$782,СВЦЭМ!$A$39:$A$782,$A121,СВЦЭМ!$B$39:$B$782,U$119)+'СЕТ СН'!$I$12+СВЦЭМ!$D$10+'СЕТ СН'!$I$6-'СЕТ СН'!$I$22</f>
        <v>1634.75050096</v>
      </c>
      <c r="V121" s="36">
        <f>SUMIFS(СВЦЭМ!$C$39:$C$782,СВЦЭМ!$A$39:$A$782,$A121,СВЦЭМ!$B$39:$B$782,V$119)+'СЕТ СН'!$I$12+СВЦЭМ!$D$10+'СЕТ СН'!$I$6-'СЕТ СН'!$I$22</f>
        <v>1636.11156824</v>
      </c>
      <c r="W121" s="36">
        <f>SUMIFS(СВЦЭМ!$C$39:$C$782,СВЦЭМ!$A$39:$A$782,$A121,СВЦЭМ!$B$39:$B$782,W$119)+'СЕТ СН'!$I$12+СВЦЭМ!$D$10+'СЕТ СН'!$I$6-'СЕТ СН'!$I$22</f>
        <v>1645.5248452999999</v>
      </c>
      <c r="X121" s="36">
        <f>SUMIFS(СВЦЭМ!$C$39:$C$782,СВЦЭМ!$A$39:$A$782,$A121,СВЦЭМ!$B$39:$B$782,X$119)+'СЕТ СН'!$I$12+СВЦЭМ!$D$10+'СЕТ СН'!$I$6-'СЕТ СН'!$I$22</f>
        <v>1675.9404329499998</v>
      </c>
      <c r="Y121" s="36">
        <f>SUMIFS(СВЦЭМ!$C$39:$C$782,СВЦЭМ!$A$39:$A$782,$A121,СВЦЭМ!$B$39:$B$782,Y$119)+'СЕТ СН'!$I$12+СВЦЭМ!$D$10+'СЕТ СН'!$I$6-'СЕТ СН'!$I$22</f>
        <v>1680.7657264299996</v>
      </c>
    </row>
    <row r="122" spans="1:27" ht="15.75" x14ac:dyDescent="0.2">
      <c r="A122" s="35">
        <f t="shared" ref="A122:A150" si="3">A121+1</f>
        <v>44258</v>
      </c>
      <c r="B122" s="36">
        <f>SUMIFS(СВЦЭМ!$C$39:$C$782,СВЦЭМ!$A$39:$A$782,$A122,СВЦЭМ!$B$39:$B$782,B$119)+'СЕТ СН'!$I$12+СВЦЭМ!$D$10+'СЕТ СН'!$I$6-'СЕТ СН'!$I$22</f>
        <v>1685.4088487199997</v>
      </c>
      <c r="C122" s="36">
        <f>SUMIFS(СВЦЭМ!$C$39:$C$782,СВЦЭМ!$A$39:$A$782,$A122,СВЦЭМ!$B$39:$B$782,C$119)+'СЕТ СН'!$I$12+СВЦЭМ!$D$10+'СЕТ СН'!$I$6-'СЕТ СН'!$I$22</f>
        <v>1748.3006318399998</v>
      </c>
      <c r="D122" s="36">
        <f>SUMIFS(СВЦЭМ!$C$39:$C$782,СВЦЭМ!$A$39:$A$782,$A122,СВЦЭМ!$B$39:$B$782,D$119)+'СЕТ СН'!$I$12+СВЦЭМ!$D$10+'СЕТ СН'!$I$6-'СЕТ СН'!$I$22</f>
        <v>1776.4340095699999</v>
      </c>
      <c r="E122" s="36">
        <f>SUMIFS(СВЦЭМ!$C$39:$C$782,СВЦЭМ!$A$39:$A$782,$A122,СВЦЭМ!$B$39:$B$782,E$119)+'СЕТ СН'!$I$12+СВЦЭМ!$D$10+'СЕТ СН'!$I$6-'СЕТ СН'!$I$22</f>
        <v>1774.2606158999997</v>
      </c>
      <c r="F122" s="36">
        <f>SUMIFS(СВЦЭМ!$C$39:$C$782,СВЦЭМ!$A$39:$A$782,$A122,СВЦЭМ!$B$39:$B$782,F$119)+'СЕТ СН'!$I$12+СВЦЭМ!$D$10+'СЕТ СН'!$I$6-'СЕТ СН'!$I$22</f>
        <v>1777.44201518</v>
      </c>
      <c r="G122" s="36">
        <f>SUMIFS(СВЦЭМ!$C$39:$C$782,СВЦЭМ!$A$39:$A$782,$A122,СВЦЭМ!$B$39:$B$782,G$119)+'СЕТ СН'!$I$12+СВЦЭМ!$D$10+'СЕТ СН'!$I$6-'СЕТ СН'!$I$22</f>
        <v>1788.5775144199997</v>
      </c>
      <c r="H122" s="36">
        <f>SUMIFS(СВЦЭМ!$C$39:$C$782,СВЦЭМ!$A$39:$A$782,$A122,СВЦЭМ!$B$39:$B$782,H$119)+'СЕТ СН'!$I$12+СВЦЭМ!$D$10+'СЕТ СН'!$I$6-'СЕТ СН'!$I$22</f>
        <v>1775.8358813299997</v>
      </c>
      <c r="I122" s="36">
        <f>SUMIFS(СВЦЭМ!$C$39:$C$782,СВЦЭМ!$A$39:$A$782,$A122,СВЦЭМ!$B$39:$B$782,I$119)+'СЕТ СН'!$I$12+СВЦЭМ!$D$10+'СЕТ СН'!$I$6-'СЕТ СН'!$I$22</f>
        <v>1734.9700784199999</v>
      </c>
      <c r="J122" s="36">
        <f>SUMIFS(СВЦЭМ!$C$39:$C$782,СВЦЭМ!$A$39:$A$782,$A122,СВЦЭМ!$B$39:$B$782,J$119)+'СЕТ СН'!$I$12+СВЦЭМ!$D$10+'СЕТ СН'!$I$6-'СЕТ СН'!$I$22</f>
        <v>1686.1401237099999</v>
      </c>
      <c r="K122" s="36">
        <f>SUMIFS(СВЦЭМ!$C$39:$C$782,СВЦЭМ!$A$39:$A$782,$A122,СВЦЭМ!$B$39:$B$782,K$119)+'СЕТ СН'!$I$12+СВЦЭМ!$D$10+'СЕТ СН'!$I$6-'СЕТ СН'!$I$22</f>
        <v>1665.65363381</v>
      </c>
      <c r="L122" s="36">
        <f>SUMIFS(СВЦЭМ!$C$39:$C$782,СВЦЭМ!$A$39:$A$782,$A122,СВЦЭМ!$B$39:$B$782,L$119)+'СЕТ СН'!$I$12+СВЦЭМ!$D$10+'СЕТ СН'!$I$6-'СЕТ СН'!$I$22</f>
        <v>1659.9767785499998</v>
      </c>
      <c r="M122" s="36">
        <f>SUMIFS(СВЦЭМ!$C$39:$C$782,СВЦЭМ!$A$39:$A$782,$A122,СВЦЭМ!$B$39:$B$782,M$119)+'СЕТ СН'!$I$12+СВЦЭМ!$D$10+'СЕТ СН'!$I$6-'СЕТ СН'!$I$22</f>
        <v>1669.0266333499999</v>
      </c>
      <c r="N122" s="36">
        <f>SUMIFS(СВЦЭМ!$C$39:$C$782,СВЦЭМ!$A$39:$A$782,$A122,СВЦЭМ!$B$39:$B$782,N$119)+'СЕТ СН'!$I$12+СВЦЭМ!$D$10+'СЕТ СН'!$I$6-'СЕТ СН'!$I$22</f>
        <v>1651.69342278</v>
      </c>
      <c r="O122" s="36">
        <f>SUMIFS(СВЦЭМ!$C$39:$C$782,СВЦЭМ!$A$39:$A$782,$A122,СВЦЭМ!$B$39:$B$782,O$119)+'СЕТ СН'!$I$12+СВЦЭМ!$D$10+'СЕТ СН'!$I$6-'СЕТ СН'!$I$22</f>
        <v>1683.7562817199996</v>
      </c>
      <c r="P122" s="36">
        <f>SUMIFS(СВЦЭМ!$C$39:$C$782,СВЦЭМ!$A$39:$A$782,$A122,СВЦЭМ!$B$39:$B$782,P$119)+'СЕТ СН'!$I$12+СВЦЭМ!$D$10+'СЕТ СН'!$I$6-'СЕТ СН'!$I$22</f>
        <v>1698.1155863099998</v>
      </c>
      <c r="Q122" s="36">
        <f>SUMIFS(СВЦЭМ!$C$39:$C$782,СВЦЭМ!$A$39:$A$782,$A122,СВЦЭМ!$B$39:$B$782,Q$119)+'СЕТ СН'!$I$12+СВЦЭМ!$D$10+'СЕТ СН'!$I$6-'СЕТ СН'!$I$22</f>
        <v>1712.8793114199998</v>
      </c>
      <c r="R122" s="36">
        <f>SUMIFS(СВЦЭМ!$C$39:$C$782,СВЦЭМ!$A$39:$A$782,$A122,СВЦЭМ!$B$39:$B$782,R$119)+'СЕТ СН'!$I$12+СВЦЭМ!$D$10+'СЕТ СН'!$I$6-'СЕТ СН'!$I$22</f>
        <v>1710.8208393999998</v>
      </c>
      <c r="S122" s="36">
        <f>SUMIFS(СВЦЭМ!$C$39:$C$782,СВЦЭМ!$A$39:$A$782,$A122,СВЦЭМ!$B$39:$B$782,S$119)+'СЕТ СН'!$I$12+СВЦЭМ!$D$10+'СЕТ СН'!$I$6-'СЕТ СН'!$I$22</f>
        <v>1678.2739775</v>
      </c>
      <c r="T122" s="36">
        <f>SUMIFS(СВЦЭМ!$C$39:$C$782,СВЦЭМ!$A$39:$A$782,$A122,СВЦЭМ!$B$39:$B$782,T$119)+'СЕТ СН'!$I$12+СВЦЭМ!$D$10+'СЕТ СН'!$I$6-'СЕТ СН'!$I$22</f>
        <v>1641.6878509399999</v>
      </c>
      <c r="U122" s="36">
        <f>SUMIFS(СВЦЭМ!$C$39:$C$782,СВЦЭМ!$A$39:$A$782,$A122,СВЦЭМ!$B$39:$B$782,U$119)+'СЕТ СН'!$I$12+СВЦЭМ!$D$10+'СЕТ СН'!$I$6-'СЕТ СН'!$I$22</f>
        <v>1608.3032332499999</v>
      </c>
      <c r="V122" s="36">
        <f>SUMIFS(СВЦЭМ!$C$39:$C$782,СВЦЭМ!$A$39:$A$782,$A122,СВЦЭМ!$B$39:$B$782,V$119)+'СЕТ СН'!$I$12+СВЦЭМ!$D$10+'СЕТ СН'!$I$6-'СЕТ СН'!$I$22</f>
        <v>1605.5061693100001</v>
      </c>
      <c r="W122" s="36">
        <f>SUMIFS(СВЦЭМ!$C$39:$C$782,СВЦЭМ!$A$39:$A$782,$A122,СВЦЭМ!$B$39:$B$782,W$119)+'СЕТ СН'!$I$12+СВЦЭМ!$D$10+'СЕТ СН'!$I$6-'СЕТ СН'!$I$22</f>
        <v>1626.0530170500001</v>
      </c>
      <c r="X122" s="36">
        <f>SUMIFS(СВЦЭМ!$C$39:$C$782,СВЦЭМ!$A$39:$A$782,$A122,СВЦЭМ!$B$39:$B$782,X$119)+'СЕТ СН'!$I$12+СВЦЭМ!$D$10+'СЕТ СН'!$I$6-'СЕТ СН'!$I$22</f>
        <v>1642.9163323600001</v>
      </c>
      <c r="Y122" s="36">
        <f>SUMIFS(СВЦЭМ!$C$39:$C$782,СВЦЭМ!$A$39:$A$782,$A122,СВЦЭМ!$B$39:$B$782,Y$119)+'СЕТ СН'!$I$12+СВЦЭМ!$D$10+'СЕТ СН'!$I$6-'СЕТ СН'!$I$22</f>
        <v>1663.83829386</v>
      </c>
    </row>
    <row r="123" spans="1:27" ht="15.75" x14ac:dyDescent="0.2">
      <c r="A123" s="35">
        <f t="shared" si="3"/>
        <v>44259</v>
      </c>
      <c r="B123" s="36">
        <f>SUMIFS(СВЦЭМ!$C$39:$C$782,СВЦЭМ!$A$39:$A$782,$A123,СВЦЭМ!$B$39:$B$782,B$119)+'СЕТ СН'!$I$12+СВЦЭМ!$D$10+'СЕТ СН'!$I$6-'СЕТ СН'!$I$22</f>
        <v>1646.6024389099998</v>
      </c>
      <c r="C123" s="36">
        <f>SUMIFS(СВЦЭМ!$C$39:$C$782,СВЦЭМ!$A$39:$A$782,$A123,СВЦЭМ!$B$39:$B$782,C$119)+'СЕТ СН'!$I$12+СВЦЭМ!$D$10+'СЕТ СН'!$I$6-'СЕТ СН'!$I$22</f>
        <v>1707.5405278599997</v>
      </c>
      <c r="D123" s="36">
        <f>SUMIFS(СВЦЭМ!$C$39:$C$782,СВЦЭМ!$A$39:$A$782,$A123,СВЦЭМ!$B$39:$B$782,D$119)+'СЕТ СН'!$I$12+СВЦЭМ!$D$10+'СЕТ СН'!$I$6-'СЕТ СН'!$I$22</f>
        <v>1754.9161218599997</v>
      </c>
      <c r="E123" s="36">
        <f>SUMIFS(СВЦЭМ!$C$39:$C$782,СВЦЭМ!$A$39:$A$782,$A123,СВЦЭМ!$B$39:$B$782,E$119)+'СЕТ СН'!$I$12+СВЦЭМ!$D$10+'СЕТ СН'!$I$6-'СЕТ СН'!$I$22</f>
        <v>1762.6394484099997</v>
      </c>
      <c r="F123" s="36">
        <f>SUMIFS(СВЦЭМ!$C$39:$C$782,СВЦЭМ!$A$39:$A$782,$A123,СВЦЭМ!$B$39:$B$782,F$119)+'СЕТ СН'!$I$12+СВЦЭМ!$D$10+'СЕТ СН'!$I$6-'СЕТ СН'!$I$22</f>
        <v>1770.6752054199997</v>
      </c>
      <c r="G123" s="36">
        <f>SUMIFS(СВЦЭМ!$C$39:$C$782,СВЦЭМ!$A$39:$A$782,$A123,СВЦЭМ!$B$39:$B$782,G$119)+'СЕТ СН'!$I$12+СВЦЭМ!$D$10+'СЕТ СН'!$I$6-'СЕТ СН'!$I$22</f>
        <v>1761.64955637</v>
      </c>
      <c r="H123" s="36">
        <f>SUMIFS(СВЦЭМ!$C$39:$C$782,СВЦЭМ!$A$39:$A$782,$A123,СВЦЭМ!$B$39:$B$782,H$119)+'СЕТ СН'!$I$12+СВЦЭМ!$D$10+'СЕТ СН'!$I$6-'СЕТ СН'!$I$22</f>
        <v>1727.4923607699998</v>
      </c>
      <c r="I123" s="36">
        <f>SUMIFS(СВЦЭМ!$C$39:$C$782,СВЦЭМ!$A$39:$A$782,$A123,СВЦЭМ!$B$39:$B$782,I$119)+'СЕТ СН'!$I$12+СВЦЭМ!$D$10+'СЕТ СН'!$I$6-'СЕТ СН'!$I$22</f>
        <v>1687.5054248199999</v>
      </c>
      <c r="J123" s="36">
        <f>SUMIFS(СВЦЭМ!$C$39:$C$782,СВЦЭМ!$A$39:$A$782,$A123,СВЦЭМ!$B$39:$B$782,J$119)+'СЕТ СН'!$I$12+СВЦЭМ!$D$10+'СЕТ СН'!$I$6-'СЕТ СН'!$I$22</f>
        <v>1649.2011584100001</v>
      </c>
      <c r="K123" s="36">
        <f>SUMIFS(СВЦЭМ!$C$39:$C$782,СВЦЭМ!$A$39:$A$782,$A123,СВЦЭМ!$B$39:$B$782,K$119)+'СЕТ СН'!$I$12+СВЦЭМ!$D$10+'СЕТ СН'!$I$6-'СЕТ СН'!$I$22</f>
        <v>1639.6696490099998</v>
      </c>
      <c r="L123" s="36">
        <f>SUMIFS(СВЦЭМ!$C$39:$C$782,СВЦЭМ!$A$39:$A$782,$A123,СВЦЭМ!$B$39:$B$782,L$119)+'СЕТ СН'!$I$12+СВЦЭМ!$D$10+'СЕТ СН'!$I$6-'СЕТ СН'!$I$22</f>
        <v>1641.7634868099999</v>
      </c>
      <c r="M123" s="36">
        <f>SUMIFS(СВЦЭМ!$C$39:$C$782,СВЦЭМ!$A$39:$A$782,$A123,СВЦЭМ!$B$39:$B$782,M$119)+'СЕТ СН'!$I$12+СВЦЭМ!$D$10+'СЕТ СН'!$I$6-'СЕТ СН'!$I$22</f>
        <v>1647.8321791799999</v>
      </c>
      <c r="N123" s="36">
        <f>SUMIFS(СВЦЭМ!$C$39:$C$782,СВЦЭМ!$A$39:$A$782,$A123,СВЦЭМ!$B$39:$B$782,N$119)+'СЕТ СН'!$I$12+СВЦЭМ!$D$10+'СЕТ СН'!$I$6-'СЕТ СН'!$I$22</f>
        <v>1653.94934962</v>
      </c>
      <c r="O123" s="36">
        <f>SUMIFS(СВЦЭМ!$C$39:$C$782,СВЦЭМ!$A$39:$A$782,$A123,СВЦЭМ!$B$39:$B$782,O$119)+'СЕТ СН'!$I$12+СВЦЭМ!$D$10+'СЕТ СН'!$I$6-'СЕТ СН'!$I$22</f>
        <v>1704.1481285499999</v>
      </c>
      <c r="P123" s="36">
        <f>SUMIFS(СВЦЭМ!$C$39:$C$782,СВЦЭМ!$A$39:$A$782,$A123,СВЦЭМ!$B$39:$B$782,P$119)+'СЕТ СН'!$I$12+СВЦЭМ!$D$10+'СЕТ СН'!$I$6-'СЕТ СН'!$I$22</f>
        <v>1742.8290270899997</v>
      </c>
      <c r="Q123" s="36">
        <f>SUMIFS(СВЦЭМ!$C$39:$C$782,СВЦЭМ!$A$39:$A$782,$A123,СВЦЭМ!$B$39:$B$782,Q$119)+'СЕТ СН'!$I$12+СВЦЭМ!$D$10+'СЕТ СН'!$I$6-'СЕТ СН'!$I$22</f>
        <v>1756.5969981599997</v>
      </c>
      <c r="R123" s="36">
        <f>SUMIFS(СВЦЭМ!$C$39:$C$782,СВЦЭМ!$A$39:$A$782,$A123,СВЦЭМ!$B$39:$B$782,R$119)+'СЕТ СН'!$I$12+СВЦЭМ!$D$10+'СЕТ СН'!$I$6-'СЕТ СН'!$I$22</f>
        <v>1746.3433135099999</v>
      </c>
      <c r="S123" s="36">
        <f>SUMIFS(СВЦЭМ!$C$39:$C$782,СВЦЭМ!$A$39:$A$782,$A123,СВЦЭМ!$B$39:$B$782,S$119)+'СЕТ СН'!$I$12+СВЦЭМ!$D$10+'СЕТ СН'!$I$6-'СЕТ СН'!$I$22</f>
        <v>1710.48904219</v>
      </c>
      <c r="T123" s="36">
        <f>SUMIFS(СВЦЭМ!$C$39:$C$782,СВЦЭМ!$A$39:$A$782,$A123,СВЦЭМ!$B$39:$B$782,T$119)+'СЕТ СН'!$I$12+СВЦЭМ!$D$10+'СЕТ СН'!$I$6-'СЕТ СН'!$I$22</f>
        <v>1631.2310065299998</v>
      </c>
      <c r="U123" s="36">
        <f>SUMIFS(СВЦЭМ!$C$39:$C$782,СВЦЭМ!$A$39:$A$782,$A123,СВЦЭМ!$B$39:$B$782,U$119)+'СЕТ СН'!$I$12+СВЦЭМ!$D$10+'СЕТ СН'!$I$6-'СЕТ СН'!$I$22</f>
        <v>1595.6976125599999</v>
      </c>
      <c r="V123" s="36">
        <f>SUMIFS(СВЦЭМ!$C$39:$C$782,СВЦЭМ!$A$39:$A$782,$A123,СВЦЭМ!$B$39:$B$782,V$119)+'СЕТ СН'!$I$12+СВЦЭМ!$D$10+'СЕТ СН'!$I$6-'СЕТ СН'!$I$22</f>
        <v>1595.93278014</v>
      </c>
      <c r="W123" s="36">
        <f>SUMIFS(СВЦЭМ!$C$39:$C$782,СВЦЭМ!$A$39:$A$782,$A123,СВЦЭМ!$B$39:$B$782,W$119)+'СЕТ СН'!$I$12+СВЦЭМ!$D$10+'СЕТ СН'!$I$6-'СЕТ СН'!$I$22</f>
        <v>1620.0569507199998</v>
      </c>
      <c r="X123" s="36">
        <f>SUMIFS(СВЦЭМ!$C$39:$C$782,СВЦЭМ!$A$39:$A$782,$A123,СВЦЭМ!$B$39:$B$782,X$119)+'СЕТ СН'!$I$12+СВЦЭМ!$D$10+'СЕТ СН'!$I$6-'СЕТ СН'!$I$22</f>
        <v>1638.4050930399999</v>
      </c>
      <c r="Y123" s="36">
        <f>SUMIFS(СВЦЭМ!$C$39:$C$782,СВЦЭМ!$A$39:$A$782,$A123,СВЦЭМ!$B$39:$B$782,Y$119)+'СЕТ СН'!$I$12+СВЦЭМ!$D$10+'СЕТ СН'!$I$6-'СЕТ СН'!$I$22</f>
        <v>1644.17496549</v>
      </c>
    </row>
    <row r="124" spans="1:27" ht="15.75" x14ac:dyDescent="0.2">
      <c r="A124" s="35">
        <f t="shared" si="3"/>
        <v>44260</v>
      </c>
      <c r="B124" s="36">
        <f>SUMIFS(СВЦЭМ!$C$39:$C$782,СВЦЭМ!$A$39:$A$782,$A124,СВЦЭМ!$B$39:$B$782,B$119)+'СЕТ СН'!$I$12+СВЦЭМ!$D$10+'СЕТ СН'!$I$6-'СЕТ СН'!$I$22</f>
        <v>1677.9214336300001</v>
      </c>
      <c r="C124" s="36">
        <f>SUMIFS(СВЦЭМ!$C$39:$C$782,СВЦЭМ!$A$39:$A$782,$A124,СВЦЭМ!$B$39:$B$782,C$119)+'СЕТ СН'!$I$12+СВЦЭМ!$D$10+'СЕТ СН'!$I$6-'СЕТ СН'!$I$22</f>
        <v>1715.0918412399997</v>
      </c>
      <c r="D124" s="36">
        <f>SUMIFS(СВЦЭМ!$C$39:$C$782,СВЦЭМ!$A$39:$A$782,$A124,СВЦЭМ!$B$39:$B$782,D$119)+'СЕТ СН'!$I$12+СВЦЭМ!$D$10+'СЕТ СН'!$I$6-'СЕТ СН'!$I$22</f>
        <v>1742.8301395799999</v>
      </c>
      <c r="E124" s="36">
        <f>SUMIFS(СВЦЭМ!$C$39:$C$782,СВЦЭМ!$A$39:$A$782,$A124,СВЦЭМ!$B$39:$B$782,E$119)+'СЕТ СН'!$I$12+СВЦЭМ!$D$10+'СЕТ СН'!$I$6-'СЕТ СН'!$I$22</f>
        <v>1749.5459515099997</v>
      </c>
      <c r="F124" s="36">
        <f>SUMIFS(СВЦЭМ!$C$39:$C$782,СВЦЭМ!$A$39:$A$782,$A124,СВЦЭМ!$B$39:$B$782,F$119)+'СЕТ СН'!$I$12+СВЦЭМ!$D$10+'СЕТ СН'!$I$6-'СЕТ СН'!$I$22</f>
        <v>1775.1451038800001</v>
      </c>
      <c r="G124" s="36">
        <f>SUMIFS(СВЦЭМ!$C$39:$C$782,СВЦЭМ!$A$39:$A$782,$A124,СВЦЭМ!$B$39:$B$782,G$119)+'СЕТ СН'!$I$12+СВЦЭМ!$D$10+'СЕТ СН'!$I$6-'СЕТ СН'!$I$22</f>
        <v>1782.09194686</v>
      </c>
      <c r="H124" s="36">
        <f>SUMIFS(СВЦЭМ!$C$39:$C$782,СВЦЭМ!$A$39:$A$782,$A124,СВЦЭМ!$B$39:$B$782,H$119)+'СЕТ СН'!$I$12+СВЦЭМ!$D$10+'СЕТ СН'!$I$6-'СЕТ СН'!$I$22</f>
        <v>1763.2467961099997</v>
      </c>
      <c r="I124" s="36">
        <f>SUMIFS(СВЦЭМ!$C$39:$C$782,СВЦЭМ!$A$39:$A$782,$A124,СВЦЭМ!$B$39:$B$782,I$119)+'СЕТ СН'!$I$12+СВЦЭМ!$D$10+'СЕТ СН'!$I$6-'СЕТ СН'!$I$22</f>
        <v>1718.1730823799999</v>
      </c>
      <c r="J124" s="36">
        <f>SUMIFS(СВЦЭМ!$C$39:$C$782,СВЦЭМ!$A$39:$A$782,$A124,СВЦЭМ!$B$39:$B$782,J$119)+'СЕТ СН'!$I$12+СВЦЭМ!$D$10+'СЕТ СН'!$I$6-'СЕТ СН'!$I$22</f>
        <v>1674.9426707799998</v>
      </c>
      <c r="K124" s="36">
        <f>SUMIFS(СВЦЭМ!$C$39:$C$782,СВЦЭМ!$A$39:$A$782,$A124,СВЦЭМ!$B$39:$B$782,K$119)+'СЕТ СН'!$I$12+СВЦЭМ!$D$10+'СЕТ СН'!$I$6-'СЕТ СН'!$I$22</f>
        <v>1642.1042645399998</v>
      </c>
      <c r="L124" s="36">
        <f>SUMIFS(СВЦЭМ!$C$39:$C$782,СВЦЭМ!$A$39:$A$782,$A124,СВЦЭМ!$B$39:$B$782,L$119)+'СЕТ СН'!$I$12+СВЦЭМ!$D$10+'СЕТ СН'!$I$6-'СЕТ СН'!$I$22</f>
        <v>1634.5175680100001</v>
      </c>
      <c r="M124" s="36">
        <f>SUMIFS(СВЦЭМ!$C$39:$C$782,СВЦЭМ!$A$39:$A$782,$A124,СВЦЭМ!$B$39:$B$782,M$119)+'СЕТ СН'!$I$12+СВЦЭМ!$D$10+'СЕТ СН'!$I$6-'СЕТ СН'!$I$22</f>
        <v>1632.25290707</v>
      </c>
      <c r="N124" s="36">
        <f>SUMIFS(СВЦЭМ!$C$39:$C$782,СВЦЭМ!$A$39:$A$782,$A124,СВЦЭМ!$B$39:$B$782,N$119)+'СЕТ СН'!$I$12+СВЦЭМ!$D$10+'СЕТ СН'!$I$6-'СЕТ СН'!$I$22</f>
        <v>1647.3748694799999</v>
      </c>
      <c r="O124" s="36">
        <f>SUMIFS(СВЦЭМ!$C$39:$C$782,СВЦЭМ!$A$39:$A$782,$A124,СВЦЭМ!$B$39:$B$782,O$119)+'СЕТ СН'!$I$12+СВЦЭМ!$D$10+'СЕТ СН'!$I$6-'СЕТ СН'!$I$22</f>
        <v>1698.0859366899999</v>
      </c>
      <c r="P124" s="36">
        <f>SUMIFS(СВЦЭМ!$C$39:$C$782,СВЦЭМ!$A$39:$A$782,$A124,СВЦЭМ!$B$39:$B$782,P$119)+'СЕТ СН'!$I$12+СВЦЭМ!$D$10+'СЕТ СН'!$I$6-'СЕТ СН'!$I$22</f>
        <v>1725.6022877599999</v>
      </c>
      <c r="Q124" s="36">
        <f>SUMIFS(СВЦЭМ!$C$39:$C$782,СВЦЭМ!$A$39:$A$782,$A124,СВЦЭМ!$B$39:$B$782,Q$119)+'СЕТ СН'!$I$12+СВЦЭМ!$D$10+'СЕТ СН'!$I$6-'СЕТ СН'!$I$22</f>
        <v>1741.0790849800001</v>
      </c>
      <c r="R124" s="36">
        <f>SUMIFS(СВЦЭМ!$C$39:$C$782,СВЦЭМ!$A$39:$A$782,$A124,СВЦЭМ!$B$39:$B$782,R$119)+'СЕТ СН'!$I$12+СВЦЭМ!$D$10+'СЕТ СН'!$I$6-'СЕТ СН'!$I$22</f>
        <v>1736.61964266</v>
      </c>
      <c r="S124" s="36">
        <f>SUMIFS(СВЦЭМ!$C$39:$C$782,СВЦЭМ!$A$39:$A$782,$A124,СВЦЭМ!$B$39:$B$782,S$119)+'СЕТ СН'!$I$12+СВЦЭМ!$D$10+'СЕТ СН'!$I$6-'СЕТ СН'!$I$22</f>
        <v>1698.4975591099997</v>
      </c>
      <c r="T124" s="36">
        <f>SUMIFS(СВЦЭМ!$C$39:$C$782,СВЦЭМ!$A$39:$A$782,$A124,СВЦЭМ!$B$39:$B$782,T$119)+'СЕТ СН'!$I$12+СВЦЭМ!$D$10+'СЕТ СН'!$I$6-'СЕТ СН'!$I$22</f>
        <v>1649.4119492599998</v>
      </c>
      <c r="U124" s="36">
        <f>SUMIFS(СВЦЭМ!$C$39:$C$782,СВЦЭМ!$A$39:$A$782,$A124,СВЦЭМ!$B$39:$B$782,U$119)+'СЕТ СН'!$I$12+СВЦЭМ!$D$10+'СЕТ СН'!$I$6-'СЕТ СН'!$I$22</f>
        <v>1610.6261993600001</v>
      </c>
      <c r="V124" s="36">
        <f>SUMIFS(СВЦЭМ!$C$39:$C$782,СВЦЭМ!$A$39:$A$782,$A124,СВЦЭМ!$B$39:$B$782,V$119)+'СЕТ СН'!$I$12+СВЦЭМ!$D$10+'СЕТ СН'!$I$6-'СЕТ СН'!$I$22</f>
        <v>1634.6251734799998</v>
      </c>
      <c r="W124" s="36">
        <f>SUMIFS(СВЦЭМ!$C$39:$C$782,СВЦЭМ!$A$39:$A$782,$A124,СВЦЭМ!$B$39:$B$782,W$119)+'СЕТ СН'!$I$12+СВЦЭМ!$D$10+'СЕТ СН'!$I$6-'СЕТ СН'!$I$22</f>
        <v>1644.05638004</v>
      </c>
      <c r="X124" s="36">
        <f>SUMIFS(СВЦЭМ!$C$39:$C$782,СВЦЭМ!$A$39:$A$782,$A124,СВЦЭМ!$B$39:$B$782,X$119)+'СЕТ СН'!$I$12+СВЦЭМ!$D$10+'СЕТ СН'!$I$6-'СЕТ СН'!$I$22</f>
        <v>1665.0364840899999</v>
      </c>
      <c r="Y124" s="36">
        <f>SUMIFS(СВЦЭМ!$C$39:$C$782,СВЦЭМ!$A$39:$A$782,$A124,СВЦЭМ!$B$39:$B$782,Y$119)+'СЕТ СН'!$I$12+СВЦЭМ!$D$10+'СЕТ СН'!$I$6-'СЕТ СН'!$I$22</f>
        <v>1672.5629096499999</v>
      </c>
    </row>
    <row r="125" spans="1:27" ht="15.75" x14ac:dyDescent="0.2">
      <c r="A125" s="35">
        <f t="shared" si="3"/>
        <v>44261</v>
      </c>
      <c r="B125" s="36">
        <f>SUMIFS(СВЦЭМ!$C$39:$C$782,СВЦЭМ!$A$39:$A$782,$A125,СВЦЭМ!$B$39:$B$782,B$119)+'СЕТ СН'!$I$12+СВЦЭМ!$D$10+'СЕТ СН'!$I$6-'СЕТ СН'!$I$22</f>
        <v>1726.8809613799999</v>
      </c>
      <c r="C125" s="36">
        <f>SUMIFS(СВЦЭМ!$C$39:$C$782,СВЦЭМ!$A$39:$A$782,$A125,СВЦЭМ!$B$39:$B$782,C$119)+'СЕТ СН'!$I$12+СВЦЭМ!$D$10+'СЕТ СН'!$I$6-'СЕТ СН'!$I$22</f>
        <v>1794.6002505599999</v>
      </c>
      <c r="D125" s="36">
        <f>SUMIFS(СВЦЭМ!$C$39:$C$782,СВЦЭМ!$A$39:$A$782,$A125,СВЦЭМ!$B$39:$B$782,D$119)+'СЕТ СН'!$I$12+СВЦЭМ!$D$10+'СЕТ СН'!$I$6-'СЕТ СН'!$I$22</f>
        <v>1805.9147149400001</v>
      </c>
      <c r="E125" s="36">
        <f>SUMIFS(СВЦЭМ!$C$39:$C$782,СВЦЭМ!$A$39:$A$782,$A125,СВЦЭМ!$B$39:$B$782,E$119)+'СЕТ СН'!$I$12+СВЦЭМ!$D$10+'СЕТ СН'!$I$6-'СЕТ СН'!$I$22</f>
        <v>1818.05425027</v>
      </c>
      <c r="F125" s="36">
        <f>SUMIFS(СВЦЭМ!$C$39:$C$782,СВЦЭМ!$A$39:$A$782,$A125,СВЦЭМ!$B$39:$B$782,F$119)+'СЕТ СН'!$I$12+СВЦЭМ!$D$10+'СЕТ СН'!$I$6-'СЕТ СН'!$I$22</f>
        <v>1823.2051965999999</v>
      </c>
      <c r="G125" s="36">
        <f>SUMIFS(СВЦЭМ!$C$39:$C$782,СВЦЭМ!$A$39:$A$782,$A125,СВЦЭМ!$B$39:$B$782,G$119)+'СЕТ СН'!$I$12+СВЦЭМ!$D$10+'СЕТ СН'!$I$6-'СЕТ СН'!$I$22</f>
        <v>1820.94287652</v>
      </c>
      <c r="H125" s="36">
        <f>SUMIFS(СВЦЭМ!$C$39:$C$782,СВЦЭМ!$A$39:$A$782,$A125,СВЦЭМ!$B$39:$B$782,H$119)+'СЕТ СН'!$I$12+СВЦЭМ!$D$10+'СЕТ СН'!$I$6-'СЕТ СН'!$I$22</f>
        <v>1825.3614711999999</v>
      </c>
      <c r="I125" s="36">
        <f>SUMIFS(СВЦЭМ!$C$39:$C$782,СВЦЭМ!$A$39:$A$782,$A125,СВЦЭМ!$B$39:$B$782,I$119)+'СЕТ СН'!$I$12+СВЦЭМ!$D$10+'СЕТ СН'!$I$6-'СЕТ СН'!$I$22</f>
        <v>1787.0976703199999</v>
      </c>
      <c r="J125" s="36">
        <f>SUMIFS(СВЦЭМ!$C$39:$C$782,СВЦЭМ!$A$39:$A$782,$A125,СВЦЭМ!$B$39:$B$782,J$119)+'СЕТ СН'!$I$12+СВЦЭМ!$D$10+'СЕТ СН'!$I$6-'СЕТ СН'!$I$22</f>
        <v>1707.2095168699998</v>
      </c>
      <c r="K125" s="36">
        <f>SUMIFS(СВЦЭМ!$C$39:$C$782,СВЦЭМ!$A$39:$A$782,$A125,СВЦЭМ!$B$39:$B$782,K$119)+'СЕТ СН'!$I$12+СВЦЭМ!$D$10+'СЕТ СН'!$I$6-'СЕТ СН'!$I$22</f>
        <v>1645.40387657</v>
      </c>
      <c r="L125" s="36">
        <f>SUMIFS(СВЦЭМ!$C$39:$C$782,СВЦЭМ!$A$39:$A$782,$A125,СВЦЭМ!$B$39:$B$782,L$119)+'СЕТ СН'!$I$12+СВЦЭМ!$D$10+'СЕТ СН'!$I$6-'СЕТ СН'!$I$22</f>
        <v>1615.6268559099999</v>
      </c>
      <c r="M125" s="36">
        <f>SUMIFS(СВЦЭМ!$C$39:$C$782,СВЦЭМ!$A$39:$A$782,$A125,СВЦЭМ!$B$39:$B$782,M$119)+'СЕТ СН'!$I$12+СВЦЭМ!$D$10+'СЕТ СН'!$I$6-'СЕТ СН'!$I$22</f>
        <v>1615.9119518499999</v>
      </c>
      <c r="N125" s="36">
        <f>SUMIFS(СВЦЭМ!$C$39:$C$782,СВЦЭМ!$A$39:$A$782,$A125,СВЦЭМ!$B$39:$B$782,N$119)+'СЕТ СН'!$I$12+СВЦЭМ!$D$10+'СЕТ СН'!$I$6-'СЕТ СН'!$I$22</f>
        <v>1625.5421367399999</v>
      </c>
      <c r="O125" s="36">
        <f>SUMIFS(СВЦЭМ!$C$39:$C$782,СВЦЭМ!$A$39:$A$782,$A125,СВЦЭМ!$B$39:$B$782,O$119)+'СЕТ СН'!$I$12+СВЦЭМ!$D$10+'СЕТ СН'!$I$6-'СЕТ СН'!$I$22</f>
        <v>1672.7679846699998</v>
      </c>
      <c r="P125" s="36">
        <f>SUMIFS(СВЦЭМ!$C$39:$C$782,СВЦЭМ!$A$39:$A$782,$A125,СВЦЭМ!$B$39:$B$782,P$119)+'СЕТ СН'!$I$12+СВЦЭМ!$D$10+'СЕТ СН'!$I$6-'СЕТ СН'!$I$22</f>
        <v>1690.2600680399996</v>
      </c>
      <c r="Q125" s="36">
        <f>SUMIFS(СВЦЭМ!$C$39:$C$782,СВЦЭМ!$A$39:$A$782,$A125,СВЦЭМ!$B$39:$B$782,Q$119)+'СЕТ СН'!$I$12+СВЦЭМ!$D$10+'СЕТ СН'!$I$6-'СЕТ СН'!$I$22</f>
        <v>1717.3979568</v>
      </c>
      <c r="R125" s="36">
        <f>SUMIFS(СВЦЭМ!$C$39:$C$782,СВЦЭМ!$A$39:$A$782,$A125,СВЦЭМ!$B$39:$B$782,R$119)+'СЕТ СН'!$I$12+СВЦЭМ!$D$10+'СЕТ СН'!$I$6-'СЕТ СН'!$I$22</f>
        <v>1708.8092043799998</v>
      </c>
      <c r="S125" s="36">
        <f>SUMIFS(СВЦЭМ!$C$39:$C$782,СВЦЭМ!$A$39:$A$782,$A125,СВЦЭМ!$B$39:$B$782,S$119)+'СЕТ СН'!$I$12+СВЦЭМ!$D$10+'СЕТ СН'!$I$6-'СЕТ СН'!$I$22</f>
        <v>1665.0810851199999</v>
      </c>
      <c r="T125" s="36">
        <f>SUMIFS(СВЦЭМ!$C$39:$C$782,СВЦЭМ!$A$39:$A$782,$A125,СВЦЭМ!$B$39:$B$782,T$119)+'СЕТ СН'!$I$12+СВЦЭМ!$D$10+'СЕТ СН'!$I$6-'СЕТ СН'!$I$22</f>
        <v>1621.95013991</v>
      </c>
      <c r="U125" s="36">
        <f>SUMIFS(СВЦЭМ!$C$39:$C$782,СВЦЭМ!$A$39:$A$782,$A125,СВЦЭМ!$B$39:$B$782,U$119)+'СЕТ СН'!$I$12+СВЦЭМ!$D$10+'СЕТ СН'!$I$6-'СЕТ СН'!$I$22</f>
        <v>1595.1000613799999</v>
      </c>
      <c r="V125" s="36">
        <f>SUMIFS(СВЦЭМ!$C$39:$C$782,СВЦЭМ!$A$39:$A$782,$A125,СВЦЭМ!$B$39:$B$782,V$119)+'СЕТ СН'!$I$12+СВЦЭМ!$D$10+'СЕТ СН'!$I$6-'СЕТ СН'!$I$22</f>
        <v>1599.6839969600001</v>
      </c>
      <c r="W125" s="36">
        <f>SUMIFS(СВЦЭМ!$C$39:$C$782,СВЦЭМ!$A$39:$A$782,$A125,СВЦЭМ!$B$39:$B$782,W$119)+'СЕТ СН'!$I$12+СВЦЭМ!$D$10+'СЕТ СН'!$I$6-'СЕТ СН'!$I$22</f>
        <v>1604.8259790699999</v>
      </c>
      <c r="X125" s="36">
        <f>SUMIFS(СВЦЭМ!$C$39:$C$782,СВЦЭМ!$A$39:$A$782,$A125,СВЦЭМ!$B$39:$B$782,X$119)+'СЕТ СН'!$I$12+СВЦЭМ!$D$10+'СЕТ СН'!$I$6-'СЕТ СН'!$I$22</f>
        <v>1626.02190967</v>
      </c>
      <c r="Y125" s="36">
        <f>SUMIFS(СВЦЭМ!$C$39:$C$782,СВЦЭМ!$A$39:$A$782,$A125,СВЦЭМ!$B$39:$B$782,Y$119)+'СЕТ СН'!$I$12+СВЦЭМ!$D$10+'СЕТ СН'!$I$6-'СЕТ СН'!$I$22</f>
        <v>1648.91012153</v>
      </c>
    </row>
    <row r="126" spans="1:27" ht="15.75" x14ac:dyDescent="0.2">
      <c r="A126" s="35">
        <f t="shared" si="3"/>
        <v>44262</v>
      </c>
      <c r="B126" s="36">
        <f>SUMIFS(СВЦЭМ!$C$39:$C$782,СВЦЭМ!$A$39:$A$782,$A126,СВЦЭМ!$B$39:$B$782,B$119)+'СЕТ СН'!$I$12+СВЦЭМ!$D$10+'СЕТ СН'!$I$6-'СЕТ СН'!$I$22</f>
        <v>1685.1864038699996</v>
      </c>
      <c r="C126" s="36">
        <f>SUMIFS(СВЦЭМ!$C$39:$C$782,СВЦЭМ!$A$39:$A$782,$A126,СВЦЭМ!$B$39:$B$782,C$119)+'СЕТ СН'!$I$12+СВЦЭМ!$D$10+'СЕТ СН'!$I$6-'СЕТ СН'!$I$22</f>
        <v>1745.8309196999999</v>
      </c>
      <c r="D126" s="36">
        <f>SUMIFS(СВЦЭМ!$C$39:$C$782,СВЦЭМ!$A$39:$A$782,$A126,СВЦЭМ!$B$39:$B$782,D$119)+'СЕТ СН'!$I$12+СВЦЭМ!$D$10+'СЕТ СН'!$I$6-'СЕТ СН'!$I$22</f>
        <v>1779.3900839799999</v>
      </c>
      <c r="E126" s="36">
        <f>SUMIFS(СВЦЭМ!$C$39:$C$782,СВЦЭМ!$A$39:$A$782,$A126,СВЦЭМ!$B$39:$B$782,E$119)+'СЕТ СН'!$I$12+СВЦЭМ!$D$10+'СЕТ СН'!$I$6-'СЕТ СН'!$I$22</f>
        <v>1789.5518698599999</v>
      </c>
      <c r="F126" s="36">
        <f>SUMIFS(СВЦЭМ!$C$39:$C$782,СВЦЭМ!$A$39:$A$782,$A126,СВЦЭМ!$B$39:$B$782,F$119)+'СЕТ СН'!$I$12+СВЦЭМ!$D$10+'СЕТ СН'!$I$6-'СЕТ СН'!$I$22</f>
        <v>1792.8543946099999</v>
      </c>
      <c r="G126" s="36">
        <f>SUMIFS(СВЦЭМ!$C$39:$C$782,СВЦЭМ!$A$39:$A$782,$A126,СВЦЭМ!$B$39:$B$782,G$119)+'СЕТ СН'!$I$12+СВЦЭМ!$D$10+'СЕТ СН'!$I$6-'СЕТ СН'!$I$22</f>
        <v>1796.72753087</v>
      </c>
      <c r="H126" s="36">
        <f>SUMIFS(СВЦЭМ!$C$39:$C$782,СВЦЭМ!$A$39:$A$782,$A126,СВЦЭМ!$B$39:$B$782,H$119)+'СЕТ СН'!$I$12+СВЦЭМ!$D$10+'СЕТ СН'!$I$6-'СЕТ СН'!$I$22</f>
        <v>1779.7223011299998</v>
      </c>
      <c r="I126" s="36">
        <f>SUMIFS(СВЦЭМ!$C$39:$C$782,СВЦЭМ!$A$39:$A$782,$A126,СВЦЭМ!$B$39:$B$782,I$119)+'СЕТ СН'!$I$12+СВЦЭМ!$D$10+'СЕТ СН'!$I$6-'СЕТ СН'!$I$22</f>
        <v>1745.4621538399997</v>
      </c>
      <c r="J126" s="36">
        <f>SUMIFS(СВЦЭМ!$C$39:$C$782,СВЦЭМ!$A$39:$A$782,$A126,СВЦЭМ!$B$39:$B$782,J$119)+'СЕТ СН'!$I$12+СВЦЭМ!$D$10+'СЕТ СН'!$I$6-'СЕТ СН'!$I$22</f>
        <v>1688.4402696799998</v>
      </c>
      <c r="K126" s="36">
        <f>SUMIFS(СВЦЭМ!$C$39:$C$782,СВЦЭМ!$A$39:$A$782,$A126,СВЦЭМ!$B$39:$B$782,K$119)+'СЕТ СН'!$I$12+СВЦЭМ!$D$10+'СЕТ СН'!$I$6-'СЕТ СН'!$I$22</f>
        <v>1646.68543703</v>
      </c>
      <c r="L126" s="36">
        <f>SUMIFS(СВЦЭМ!$C$39:$C$782,СВЦЭМ!$A$39:$A$782,$A126,СВЦЭМ!$B$39:$B$782,L$119)+'СЕТ СН'!$I$12+СВЦЭМ!$D$10+'СЕТ СН'!$I$6-'СЕТ СН'!$I$22</f>
        <v>1632.8801277600001</v>
      </c>
      <c r="M126" s="36">
        <f>SUMIFS(СВЦЭМ!$C$39:$C$782,СВЦЭМ!$A$39:$A$782,$A126,СВЦЭМ!$B$39:$B$782,M$119)+'СЕТ СН'!$I$12+СВЦЭМ!$D$10+'СЕТ СН'!$I$6-'СЕТ СН'!$I$22</f>
        <v>1640.11019855</v>
      </c>
      <c r="N126" s="36">
        <f>SUMIFS(СВЦЭМ!$C$39:$C$782,СВЦЭМ!$A$39:$A$782,$A126,СВЦЭМ!$B$39:$B$782,N$119)+'СЕТ СН'!$I$12+СВЦЭМ!$D$10+'СЕТ СН'!$I$6-'СЕТ СН'!$I$22</f>
        <v>1657.9241089799998</v>
      </c>
      <c r="O126" s="36">
        <f>SUMIFS(СВЦЭМ!$C$39:$C$782,СВЦЭМ!$A$39:$A$782,$A126,СВЦЭМ!$B$39:$B$782,O$119)+'СЕТ СН'!$I$12+СВЦЭМ!$D$10+'СЕТ СН'!$I$6-'СЕТ СН'!$I$22</f>
        <v>1694.4510138999999</v>
      </c>
      <c r="P126" s="36">
        <f>SUMIFS(СВЦЭМ!$C$39:$C$782,СВЦЭМ!$A$39:$A$782,$A126,СВЦЭМ!$B$39:$B$782,P$119)+'СЕТ СН'!$I$12+СВЦЭМ!$D$10+'СЕТ СН'!$I$6-'СЕТ СН'!$I$22</f>
        <v>1724.2711028099998</v>
      </c>
      <c r="Q126" s="36">
        <f>SUMIFS(СВЦЭМ!$C$39:$C$782,СВЦЭМ!$A$39:$A$782,$A126,СВЦЭМ!$B$39:$B$782,Q$119)+'СЕТ СН'!$I$12+СВЦЭМ!$D$10+'СЕТ СН'!$I$6-'СЕТ СН'!$I$22</f>
        <v>1749.7447898400001</v>
      </c>
      <c r="R126" s="36">
        <f>SUMIFS(СВЦЭМ!$C$39:$C$782,СВЦЭМ!$A$39:$A$782,$A126,СВЦЭМ!$B$39:$B$782,R$119)+'СЕТ СН'!$I$12+СВЦЭМ!$D$10+'СЕТ СН'!$I$6-'СЕТ СН'!$I$22</f>
        <v>1739.62492995</v>
      </c>
      <c r="S126" s="36">
        <f>SUMIFS(СВЦЭМ!$C$39:$C$782,СВЦЭМ!$A$39:$A$782,$A126,СВЦЭМ!$B$39:$B$782,S$119)+'СЕТ СН'!$I$12+СВЦЭМ!$D$10+'СЕТ СН'!$I$6-'СЕТ СН'!$I$22</f>
        <v>1705.7170161899999</v>
      </c>
      <c r="T126" s="36">
        <f>SUMIFS(СВЦЭМ!$C$39:$C$782,СВЦЭМ!$A$39:$A$782,$A126,СВЦЭМ!$B$39:$B$782,T$119)+'СЕТ СН'!$I$12+СВЦЭМ!$D$10+'СЕТ СН'!$I$6-'СЕТ СН'!$I$22</f>
        <v>1656.75723053</v>
      </c>
      <c r="U126" s="36">
        <f>SUMIFS(СВЦЭМ!$C$39:$C$782,СВЦЭМ!$A$39:$A$782,$A126,СВЦЭМ!$B$39:$B$782,U$119)+'СЕТ СН'!$I$12+СВЦЭМ!$D$10+'СЕТ СН'!$I$6-'СЕТ СН'!$I$22</f>
        <v>1620.33890389</v>
      </c>
      <c r="V126" s="36">
        <f>SUMIFS(СВЦЭМ!$C$39:$C$782,СВЦЭМ!$A$39:$A$782,$A126,СВЦЭМ!$B$39:$B$782,V$119)+'СЕТ СН'!$I$12+СВЦЭМ!$D$10+'СЕТ СН'!$I$6-'СЕТ СН'!$I$22</f>
        <v>1628.27671025</v>
      </c>
      <c r="W126" s="36">
        <f>SUMIFS(СВЦЭМ!$C$39:$C$782,СВЦЭМ!$A$39:$A$782,$A126,СВЦЭМ!$B$39:$B$782,W$119)+'СЕТ СН'!$I$12+СВЦЭМ!$D$10+'СЕТ СН'!$I$6-'СЕТ СН'!$I$22</f>
        <v>1648.40112959</v>
      </c>
      <c r="X126" s="36">
        <f>SUMIFS(СВЦЭМ!$C$39:$C$782,СВЦЭМ!$A$39:$A$782,$A126,СВЦЭМ!$B$39:$B$782,X$119)+'СЕТ СН'!$I$12+СВЦЭМ!$D$10+'СЕТ СН'!$I$6-'СЕТ СН'!$I$22</f>
        <v>1660.0844572999999</v>
      </c>
      <c r="Y126" s="36">
        <f>SUMIFS(СВЦЭМ!$C$39:$C$782,СВЦЭМ!$A$39:$A$782,$A126,СВЦЭМ!$B$39:$B$782,Y$119)+'СЕТ СН'!$I$12+СВЦЭМ!$D$10+'СЕТ СН'!$I$6-'СЕТ СН'!$I$22</f>
        <v>1675.34360292</v>
      </c>
    </row>
    <row r="127" spans="1:27" ht="15.75" x14ac:dyDescent="0.2">
      <c r="A127" s="35">
        <f t="shared" si="3"/>
        <v>44263</v>
      </c>
      <c r="B127" s="36">
        <f>SUMIFS(СВЦЭМ!$C$39:$C$782,СВЦЭМ!$A$39:$A$782,$A127,СВЦЭМ!$B$39:$B$782,B$119)+'СЕТ СН'!$I$12+СВЦЭМ!$D$10+'СЕТ СН'!$I$6-'СЕТ СН'!$I$22</f>
        <v>1697.1978662799997</v>
      </c>
      <c r="C127" s="36">
        <f>SUMIFS(СВЦЭМ!$C$39:$C$782,СВЦЭМ!$A$39:$A$782,$A127,СВЦЭМ!$B$39:$B$782,C$119)+'СЕТ СН'!$I$12+СВЦЭМ!$D$10+'СЕТ СН'!$I$6-'СЕТ СН'!$I$22</f>
        <v>1756.8923449700001</v>
      </c>
      <c r="D127" s="36">
        <f>SUMIFS(СВЦЭМ!$C$39:$C$782,СВЦЭМ!$A$39:$A$782,$A127,СВЦЭМ!$B$39:$B$782,D$119)+'СЕТ СН'!$I$12+СВЦЭМ!$D$10+'СЕТ СН'!$I$6-'СЕТ СН'!$I$22</f>
        <v>1794.9305728199997</v>
      </c>
      <c r="E127" s="36">
        <f>SUMIFS(СВЦЭМ!$C$39:$C$782,СВЦЭМ!$A$39:$A$782,$A127,СВЦЭМ!$B$39:$B$782,E$119)+'СЕТ СН'!$I$12+СВЦЭМ!$D$10+'СЕТ СН'!$I$6-'СЕТ СН'!$I$22</f>
        <v>1791.4669318399997</v>
      </c>
      <c r="F127" s="36">
        <f>SUMIFS(СВЦЭМ!$C$39:$C$782,СВЦЭМ!$A$39:$A$782,$A127,СВЦЭМ!$B$39:$B$782,F$119)+'СЕТ СН'!$I$12+СВЦЭМ!$D$10+'СЕТ СН'!$I$6-'СЕТ СН'!$I$22</f>
        <v>1790.9792652199999</v>
      </c>
      <c r="G127" s="36">
        <f>SUMIFS(СВЦЭМ!$C$39:$C$782,СВЦЭМ!$A$39:$A$782,$A127,СВЦЭМ!$B$39:$B$782,G$119)+'СЕТ СН'!$I$12+СВЦЭМ!$D$10+'СЕТ СН'!$I$6-'СЕТ СН'!$I$22</f>
        <v>1787.6040729399997</v>
      </c>
      <c r="H127" s="36">
        <f>SUMIFS(СВЦЭМ!$C$39:$C$782,СВЦЭМ!$A$39:$A$782,$A127,СВЦЭМ!$B$39:$B$782,H$119)+'СЕТ СН'!$I$12+СВЦЭМ!$D$10+'СЕТ СН'!$I$6-'СЕТ СН'!$I$22</f>
        <v>1789.0743766099999</v>
      </c>
      <c r="I127" s="36">
        <f>SUMIFS(СВЦЭМ!$C$39:$C$782,СВЦЭМ!$A$39:$A$782,$A127,СВЦЭМ!$B$39:$B$782,I$119)+'СЕТ СН'!$I$12+СВЦЭМ!$D$10+'СЕТ СН'!$I$6-'СЕТ СН'!$I$22</f>
        <v>1768.6955964799999</v>
      </c>
      <c r="J127" s="36">
        <f>SUMIFS(СВЦЭМ!$C$39:$C$782,СВЦЭМ!$A$39:$A$782,$A127,СВЦЭМ!$B$39:$B$782,J$119)+'СЕТ СН'!$I$12+СВЦЭМ!$D$10+'СЕТ СН'!$I$6-'СЕТ СН'!$I$22</f>
        <v>1719.6764875099998</v>
      </c>
      <c r="K127" s="36">
        <f>SUMIFS(СВЦЭМ!$C$39:$C$782,СВЦЭМ!$A$39:$A$782,$A127,СВЦЭМ!$B$39:$B$782,K$119)+'СЕТ СН'!$I$12+СВЦЭМ!$D$10+'СЕТ СН'!$I$6-'СЕТ СН'!$I$22</f>
        <v>1673.4864090999999</v>
      </c>
      <c r="L127" s="36">
        <f>SUMIFS(СВЦЭМ!$C$39:$C$782,СВЦЭМ!$A$39:$A$782,$A127,СВЦЭМ!$B$39:$B$782,L$119)+'СЕТ СН'!$I$12+СВЦЭМ!$D$10+'СЕТ СН'!$I$6-'СЕТ СН'!$I$22</f>
        <v>1661.14619728</v>
      </c>
      <c r="M127" s="36">
        <f>SUMIFS(СВЦЭМ!$C$39:$C$782,СВЦЭМ!$A$39:$A$782,$A127,СВЦЭМ!$B$39:$B$782,M$119)+'СЕТ СН'!$I$12+СВЦЭМ!$D$10+'СЕТ СН'!$I$6-'СЕТ СН'!$I$22</f>
        <v>1660.49630841</v>
      </c>
      <c r="N127" s="36">
        <f>SUMIFS(СВЦЭМ!$C$39:$C$782,СВЦЭМ!$A$39:$A$782,$A127,СВЦЭМ!$B$39:$B$782,N$119)+'СЕТ СН'!$I$12+СВЦЭМ!$D$10+'СЕТ СН'!$I$6-'СЕТ СН'!$I$22</f>
        <v>1667.9336990199999</v>
      </c>
      <c r="O127" s="36">
        <f>SUMIFS(СВЦЭМ!$C$39:$C$782,СВЦЭМ!$A$39:$A$782,$A127,СВЦЭМ!$B$39:$B$782,O$119)+'СЕТ СН'!$I$12+СВЦЭМ!$D$10+'СЕТ СН'!$I$6-'СЕТ СН'!$I$22</f>
        <v>1712.6462481899998</v>
      </c>
      <c r="P127" s="36">
        <f>SUMIFS(СВЦЭМ!$C$39:$C$782,СВЦЭМ!$A$39:$A$782,$A127,СВЦЭМ!$B$39:$B$782,P$119)+'СЕТ СН'!$I$12+СВЦЭМ!$D$10+'СЕТ СН'!$I$6-'СЕТ СН'!$I$22</f>
        <v>1725.0207903599999</v>
      </c>
      <c r="Q127" s="36">
        <f>SUMIFS(СВЦЭМ!$C$39:$C$782,СВЦЭМ!$A$39:$A$782,$A127,СВЦЭМ!$B$39:$B$782,Q$119)+'СЕТ СН'!$I$12+СВЦЭМ!$D$10+'СЕТ СН'!$I$6-'СЕТ СН'!$I$22</f>
        <v>1744.7136857699998</v>
      </c>
      <c r="R127" s="36">
        <f>SUMIFS(СВЦЭМ!$C$39:$C$782,СВЦЭМ!$A$39:$A$782,$A127,СВЦЭМ!$B$39:$B$782,R$119)+'СЕТ СН'!$I$12+СВЦЭМ!$D$10+'СЕТ СН'!$I$6-'СЕТ СН'!$I$22</f>
        <v>1751.68503341</v>
      </c>
      <c r="S127" s="36">
        <f>SUMIFS(СВЦЭМ!$C$39:$C$782,СВЦЭМ!$A$39:$A$782,$A127,СВЦЭМ!$B$39:$B$782,S$119)+'СЕТ СН'!$I$12+СВЦЭМ!$D$10+'СЕТ СН'!$I$6-'СЕТ СН'!$I$22</f>
        <v>1713.8998544999999</v>
      </c>
      <c r="T127" s="36">
        <f>SUMIFS(СВЦЭМ!$C$39:$C$782,СВЦЭМ!$A$39:$A$782,$A127,СВЦЭМ!$B$39:$B$782,T$119)+'СЕТ СН'!$I$12+СВЦЭМ!$D$10+'СЕТ СН'!$I$6-'СЕТ СН'!$I$22</f>
        <v>1654.32663529</v>
      </c>
      <c r="U127" s="36">
        <f>SUMIFS(СВЦЭМ!$C$39:$C$782,СВЦЭМ!$A$39:$A$782,$A127,СВЦЭМ!$B$39:$B$782,U$119)+'СЕТ СН'!$I$12+СВЦЭМ!$D$10+'СЕТ СН'!$I$6-'СЕТ СН'!$I$22</f>
        <v>1616.3664509800001</v>
      </c>
      <c r="V127" s="36">
        <f>SUMIFS(СВЦЭМ!$C$39:$C$782,СВЦЭМ!$A$39:$A$782,$A127,СВЦЭМ!$B$39:$B$782,V$119)+'СЕТ СН'!$I$12+СВЦЭМ!$D$10+'СЕТ СН'!$I$6-'СЕТ СН'!$I$22</f>
        <v>1624.07599338</v>
      </c>
      <c r="W127" s="36">
        <f>SUMIFS(СВЦЭМ!$C$39:$C$782,СВЦЭМ!$A$39:$A$782,$A127,СВЦЭМ!$B$39:$B$782,W$119)+'СЕТ СН'!$I$12+СВЦЭМ!$D$10+'СЕТ СН'!$I$6-'СЕТ СН'!$I$22</f>
        <v>1644.43092755</v>
      </c>
      <c r="X127" s="36">
        <f>SUMIFS(СВЦЭМ!$C$39:$C$782,СВЦЭМ!$A$39:$A$782,$A127,СВЦЭМ!$B$39:$B$782,X$119)+'СЕТ СН'!$I$12+СВЦЭМ!$D$10+'СЕТ СН'!$I$6-'СЕТ СН'!$I$22</f>
        <v>1655.23765149</v>
      </c>
      <c r="Y127" s="36">
        <f>SUMIFS(СВЦЭМ!$C$39:$C$782,СВЦЭМ!$A$39:$A$782,$A127,СВЦЭМ!$B$39:$B$782,Y$119)+'СЕТ СН'!$I$12+СВЦЭМ!$D$10+'СЕТ СН'!$I$6-'СЕТ СН'!$I$22</f>
        <v>1671.2789968100001</v>
      </c>
    </row>
    <row r="128" spans="1:27" ht="15.75" x14ac:dyDescent="0.2">
      <c r="A128" s="35">
        <f t="shared" si="3"/>
        <v>44264</v>
      </c>
      <c r="B128" s="36">
        <f>SUMIFS(СВЦЭМ!$C$39:$C$782,СВЦЭМ!$A$39:$A$782,$A128,СВЦЭМ!$B$39:$B$782,B$119)+'СЕТ СН'!$I$12+СВЦЭМ!$D$10+'СЕТ СН'!$I$6-'СЕТ СН'!$I$22</f>
        <v>1666.3159440499999</v>
      </c>
      <c r="C128" s="36">
        <f>SUMIFS(СВЦЭМ!$C$39:$C$782,СВЦЭМ!$A$39:$A$782,$A128,СВЦЭМ!$B$39:$B$782,C$119)+'СЕТ СН'!$I$12+СВЦЭМ!$D$10+'СЕТ СН'!$I$6-'СЕТ СН'!$I$22</f>
        <v>1718.2367571199998</v>
      </c>
      <c r="D128" s="36">
        <f>SUMIFS(СВЦЭМ!$C$39:$C$782,СВЦЭМ!$A$39:$A$782,$A128,СВЦЭМ!$B$39:$B$782,D$119)+'СЕТ СН'!$I$12+СВЦЭМ!$D$10+'СЕТ СН'!$I$6-'СЕТ СН'!$I$22</f>
        <v>1779.90532527</v>
      </c>
      <c r="E128" s="36">
        <f>SUMIFS(СВЦЭМ!$C$39:$C$782,СВЦЭМ!$A$39:$A$782,$A128,СВЦЭМ!$B$39:$B$782,E$119)+'СЕТ СН'!$I$12+СВЦЭМ!$D$10+'СЕТ СН'!$I$6-'СЕТ СН'!$I$22</f>
        <v>1783.7828396699997</v>
      </c>
      <c r="F128" s="36">
        <f>SUMIFS(СВЦЭМ!$C$39:$C$782,СВЦЭМ!$A$39:$A$782,$A128,СВЦЭМ!$B$39:$B$782,F$119)+'СЕТ СН'!$I$12+СВЦЭМ!$D$10+'СЕТ СН'!$I$6-'СЕТ СН'!$I$22</f>
        <v>1788.96652107</v>
      </c>
      <c r="G128" s="36">
        <f>SUMIFS(СВЦЭМ!$C$39:$C$782,СВЦЭМ!$A$39:$A$782,$A128,СВЦЭМ!$B$39:$B$782,G$119)+'СЕТ СН'!$I$12+СВЦЭМ!$D$10+'СЕТ СН'!$I$6-'СЕТ СН'!$I$22</f>
        <v>1777.3787550899997</v>
      </c>
      <c r="H128" s="36">
        <f>SUMIFS(СВЦЭМ!$C$39:$C$782,СВЦЭМ!$A$39:$A$782,$A128,СВЦЭМ!$B$39:$B$782,H$119)+'СЕТ СН'!$I$12+СВЦЭМ!$D$10+'СЕТ СН'!$I$6-'СЕТ СН'!$I$22</f>
        <v>1742.7957077599999</v>
      </c>
      <c r="I128" s="36">
        <f>SUMIFS(СВЦЭМ!$C$39:$C$782,СВЦЭМ!$A$39:$A$782,$A128,СВЦЭМ!$B$39:$B$782,I$119)+'СЕТ СН'!$I$12+СВЦЭМ!$D$10+'СЕТ СН'!$I$6-'СЕТ СН'!$I$22</f>
        <v>1713.3093497199998</v>
      </c>
      <c r="J128" s="36">
        <f>SUMIFS(СВЦЭМ!$C$39:$C$782,СВЦЭМ!$A$39:$A$782,$A128,СВЦЭМ!$B$39:$B$782,J$119)+'СЕТ СН'!$I$12+СВЦЭМ!$D$10+'СЕТ СН'!$I$6-'СЕТ СН'!$I$22</f>
        <v>1670.1810151700001</v>
      </c>
      <c r="K128" s="36">
        <f>SUMIFS(СВЦЭМ!$C$39:$C$782,СВЦЭМ!$A$39:$A$782,$A128,СВЦЭМ!$B$39:$B$782,K$119)+'СЕТ СН'!$I$12+СВЦЭМ!$D$10+'СЕТ СН'!$I$6-'СЕТ СН'!$I$22</f>
        <v>1650.30027795</v>
      </c>
      <c r="L128" s="36">
        <f>SUMIFS(СВЦЭМ!$C$39:$C$782,СВЦЭМ!$A$39:$A$782,$A128,СВЦЭМ!$B$39:$B$782,L$119)+'СЕТ СН'!$I$12+СВЦЭМ!$D$10+'СЕТ СН'!$I$6-'СЕТ СН'!$I$22</f>
        <v>1649.92090652</v>
      </c>
      <c r="M128" s="36">
        <f>SUMIFS(СВЦЭМ!$C$39:$C$782,СВЦЭМ!$A$39:$A$782,$A128,СВЦЭМ!$B$39:$B$782,M$119)+'СЕТ СН'!$I$12+СВЦЭМ!$D$10+'СЕТ СН'!$I$6-'СЕТ СН'!$I$22</f>
        <v>1663.24963028</v>
      </c>
      <c r="N128" s="36">
        <f>SUMIFS(СВЦЭМ!$C$39:$C$782,СВЦЭМ!$A$39:$A$782,$A128,СВЦЭМ!$B$39:$B$782,N$119)+'СЕТ СН'!$I$12+СВЦЭМ!$D$10+'СЕТ СН'!$I$6-'СЕТ СН'!$I$22</f>
        <v>1679.6381489999999</v>
      </c>
      <c r="O128" s="36">
        <f>SUMIFS(СВЦЭМ!$C$39:$C$782,СВЦЭМ!$A$39:$A$782,$A128,СВЦЭМ!$B$39:$B$782,O$119)+'СЕТ СН'!$I$12+СВЦЭМ!$D$10+'СЕТ СН'!$I$6-'СЕТ СН'!$I$22</f>
        <v>1715.3799483499997</v>
      </c>
      <c r="P128" s="36">
        <f>SUMIFS(СВЦЭМ!$C$39:$C$782,СВЦЭМ!$A$39:$A$782,$A128,СВЦЭМ!$B$39:$B$782,P$119)+'СЕТ СН'!$I$12+СВЦЭМ!$D$10+'СЕТ СН'!$I$6-'СЕТ СН'!$I$22</f>
        <v>1720.6887812</v>
      </c>
      <c r="Q128" s="36">
        <f>SUMIFS(СВЦЭМ!$C$39:$C$782,СВЦЭМ!$A$39:$A$782,$A128,СВЦЭМ!$B$39:$B$782,Q$119)+'СЕТ СН'!$I$12+СВЦЭМ!$D$10+'СЕТ СН'!$I$6-'СЕТ СН'!$I$22</f>
        <v>1723.9458222999997</v>
      </c>
      <c r="R128" s="36">
        <f>SUMIFS(СВЦЭМ!$C$39:$C$782,СВЦЭМ!$A$39:$A$782,$A128,СВЦЭМ!$B$39:$B$782,R$119)+'СЕТ СН'!$I$12+СВЦЭМ!$D$10+'СЕТ СН'!$I$6-'СЕТ СН'!$I$22</f>
        <v>1729.9517104799997</v>
      </c>
      <c r="S128" s="36">
        <f>SUMIFS(СВЦЭМ!$C$39:$C$782,СВЦЭМ!$A$39:$A$782,$A128,СВЦЭМ!$B$39:$B$782,S$119)+'СЕТ СН'!$I$12+СВЦЭМ!$D$10+'СЕТ СН'!$I$6-'СЕТ СН'!$I$22</f>
        <v>1714.5737622199999</v>
      </c>
      <c r="T128" s="36">
        <f>SUMIFS(СВЦЭМ!$C$39:$C$782,СВЦЭМ!$A$39:$A$782,$A128,СВЦЭМ!$B$39:$B$782,T$119)+'СЕТ СН'!$I$12+СВЦЭМ!$D$10+'СЕТ СН'!$I$6-'СЕТ СН'!$I$22</f>
        <v>1661.9280527000001</v>
      </c>
      <c r="U128" s="36">
        <f>SUMIFS(СВЦЭМ!$C$39:$C$782,СВЦЭМ!$A$39:$A$782,$A128,СВЦЭМ!$B$39:$B$782,U$119)+'СЕТ СН'!$I$12+СВЦЭМ!$D$10+'СЕТ СН'!$I$6-'СЕТ СН'!$I$22</f>
        <v>1624.8195505499998</v>
      </c>
      <c r="V128" s="36">
        <f>SUMIFS(СВЦЭМ!$C$39:$C$782,СВЦЭМ!$A$39:$A$782,$A128,СВЦЭМ!$B$39:$B$782,V$119)+'СЕТ СН'!$I$12+СВЦЭМ!$D$10+'СЕТ СН'!$I$6-'СЕТ СН'!$I$22</f>
        <v>1628.45771083</v>
      </c>
      <c r="W128" s="36">
        <f>SUMIFS(СВЦЭМ!$C$39:$C$782,СВЦЭМ!$A$39:$A$782,$A128,СВЦЭМ!$B$39:$B$782,W$119)+'СЕТ СН'!$I$12+СВЦЭМ!$D$10+'СЕТ СН'!$I$6-'СЕТ СН'!$I$22</f>
        <v>1647.44152375</v>
      </c>
      <c r="X128" s="36">
        <f>SUMIFS(СВЦЭМ!$C$39:$C$782,СВЦЭМ!$A$39:$A$782,$A128,СВЦЭМ!$B$39:$B$782,X$119)+'СЕТ СН'!$I$12+СВЦЭМ!$D$10+'СЕТ СН'!$I$6-'СЕТ СН'!$I$22</f>
        <v>1672.5248758</v>
      </c>
      <c r="Y128" s="36">
        <f>SUMIFS(СВЦЭМ!$C$39:$C$782,СВЦЭМ!$A$39:$A$782,$A128,СВЦЭМ!$B$39:$B$782,Y$119)+'СЕТ СН'!$I$12+СВЦЭМ!$D$10+'СЕТ СН'!$I$6-'СЕТ СН'!$I$22</f>
        <v>1689.7930243799997</v>
      </c>
    </row>
    <row r="129" spans="1:25" ht="15.75" x14ac:dyDescent="0.2">
      <c r="A129" s="35">
        <f t="shared" si="3"/>
        <v>44265</v>
      </c>
      <c r="B129" s="36">
        <f>SUMIFS(СВЦЭМ!$C$39:$C$782,СВЦЭМ!$A$39:$A$782,$A129,СВЦЭМ!$B$39:$B$782,B$119)+'СЕТ СН'!$I$12+СВЦЭМ!$D$10+'СЕТ СН'!$I$6-'СЕТ СН'!$I$22</f>
        <v>1698.1772512099997</v>
      </c>
      <c r="C129" s="36">
        <f>SUMIFS(СВЦЭМ!$C$39:$C$782,СВЦЭМ!$A$39:$A$782,$A129,СВЦЭМ!$B$39:$B$782,C$119)+'СЕТ СН'!$I$12+СВЦЭМ!$D$10+'СЕТ СН'!$I$6-'СЕТ СН'!$I$22</f>
        <v>1738.29457228</v>
      </c>
      <c r="D129" s="36">
        <f>SUMIFS(СВЦЭМ!$C$39:$C$782,СВЦЭМ!$A$39:$A$782,$A129,СВЦЭМ!$B$39:$B$782,D$119)+'СЕТ СН'!$I$12+СВЦЭМ!$D$10+'СЕТ СН'!$I$6-'СЕТ СН'!$I$22</f>
        <v>1790.9089715599998</v>
      </c>
      <c r="E129" s="36">
        <f>SUMIFS(СВЦЭМ!$C$39:$C$782,СВЦЭМ!$A$39:$A$782,$A129,СВЦЭМ!$B$39:$B$782,E$119)+'СЕТ СН'!$I$12+СВЦЭМ!$D$10+'СЕТ СН'!$I$6-'СЕТ СН'!$I$22</f>
        <v>1789.40517593</v>
      </c>
      <c r="F129" s="36">
        <f>SUMIFS(СВЦЭМ!$C$39:$C$782,СВЦЭМ!$A$39:$A$782,$A129,СВЦЭМ!$B$39:$B$782,F$119)+'СЕТ СН'!$I$12+СВЦЭМ!$D$10+'СЕТ СН'!$I$6-'СЕТ СН'!$I$22</f>
        <v>1794.22602164</v>
      </c>
      <c r="G129" s="36">
        <f>SUMIFS(СВЦЭМ!$C$39:$C$782,СВЦЭМ!$A$39:$A$782,$A129,СВЦЭМ!$B$39:$B$782,G$119)+'СЕТ СН'!$I$12+СВЦЭМ!$D$10+'СЕТ СН'!$I$6-'СЕТ СН'!$I$22</f>
        <v>1795.0678706399999</v>
      </c>
      <c r="H129" s="36">
        <f>SUMIFS(СВЦЭМ!$C$39:$C$782,СВЦЭМ!$A$39:$A$782,$A129,СВЦЭМ!$B$39:$B$782,H$119)+'СЕТ СН'!$I$12+СВЦЭМ!$D$10+'СЕТ СН'!$I$6-'СЕТ СН'!$I$22</f>
        <v>1770.1241527399998</v>
      </c>
      <c r="I129" s="36">
        <f>SUMIFS(СВЦЭМ!$C$39:$C$782,СВЦЭМ!$A$39:$A$782,$A129,СВЦЭМ!$B$39:$B$782,I$119)+'СЕТ СН'!$I$12+СВЦЭМ!$D$10+'СЕТ СН'!$I$6-'СЕТ СН'!$I$22</f>
        <v>1736.7854804899998</v>
      </c>
      <c r="J129" s="36">
        <f>SUMIFS(СВЦЭМ!$C$39:$C$782,СВЦЭМ!$A$39:$A$782,$A129,СВЦЭМ!$B$39:$B$782,J$119)+'СЕТ СН'!$I$12+СВЦЭМ!$D$10+'СЕТ СН'!$I$6-'СЕТ СН'!$I$22</f>
        <v>1700.7447832399998</v>
      </c>
      <c r="K129" s="36">
        <f>SUMIFS(СВЦЭМ!$C$39:$C$782,СВЦЭМ!$A$39:$A$782,$A129,СВЦЭМ!$B$39:$B$782,K$119)+'СЕТ СН'!$I$12+СВЦЭМ!$D$10+'СЕТ СН'!$I$6-'СЕТ СН'!$I$22</f>
        <v>1659.8442590999998</v>
      </c>
      <c r="L129" s="36">
        <f>SUMIFS(СВЦЭМ!$C$39:$C$782,СВЦЭМ!$A$39:$A$782,$A129,СВЦЭМ!$B$39:$B$782,L$119)+'СЕТ СН'!$I$12+СВЦЭМ!$D$10+'СЕТ СН'!$I$6-'СЕТ СН'!$I$22</f>
        <v>1651.5196526</v>
      </c>
      <c r="M129" s="36">
        <f>SUMIFS(СВЦЭМ!$C$39:$C$782,СВЦЭМ!$A$39:$A$782,$A129,СВЦЭМ!$B$39:$B$782,M$119)+'СЕТ СН'!$I$12+СВЦЭМ!$D$10+'СЕТ СН'!$I$6-'СЕТ СН'!$I$22</f>
        <v>1662.28415253</v>
      </c>
      <c r="N129" s="36">
        <f>SUMIFS(СВЦЭМ!$C$39:$C$782,СВЦЭМ!$A$39:$A$782,$A129,СВЦЭМ!$B$39:$B$782,N$119)+'СЕТ СН'!$I$12+СВЦЭМ!$D$10+'СЕТ СН'!$I$6-'СЕТ СН'!$I$22</f>
        <v>1666.5733284200001</v>
      </c>
      <c r="O129" s="36">
        <f>SUMIFS(СВЦЭМ!$C$39:$C$782,СВЦЭМ!$A$39:$A$782,$A129,СВЦЭМ!$B$39:$B$782,O$119)+'СЕТ СН'!$I$12+СВЦЭМ!$D$10+'СЕТ СН'!$I$6-'СЕТ СН'!$I$22</f>
        <v>1667.0513016499999</v>
      </c>
      <c r="P129" s="36">
        <f>SUMIFS(СВЦЭМ!$C$39:$C$782,СВЦЭМ!$A$39:$A$782,$A129,СВЦЭМ!$B$39:$B$782,P$119)+'СЕТ СН'!$I$12+СВЦЭМ!$D$10+'СЕТ СН'!$I$6-'СЕТ СН'!$I$22</f>
        <v>1712.1641274099998</v>
      </c>
      <c r="Q129" s="36">
        <f>SUMIFS(СВЦЭМ!$C$39:$C$782,СВЦЭМ!$A$39:$A$782,$A129,СВЦЭМ!$B$39:$B$782,Q$119)+'СЕТ СН'!$I$12+СВЦЭМ!$D$10+'СЕТ СН'!$I$6-'СЕТ СН'!$I$22</f>
        <v>1748.9860598699997</v>
      </c>
      <c r="R129" s="36">
        <f>SUMIFS(СВЦЭМ!$C$39:$C$782,СВЦЭМ!$A$39:$A$782,$A129,СВЦЭМ!$B$39:$B$782,R$119)+'СЕТ СН'!$I$12+СВЦЭМ!$D$10+'СЕТ СН'!$I$6-'СЕТ СН'!$I$22</f>
        <v>1745.6056048299997</v>
      </c>
      <c r="S129" s="36">
        <f>SUMIFS(СВЦЭМ!$C$39:$C$782,СВЦЭМ!$A$39:$A$782,$A129,СВЦЭМ!$B$39:$B$782,S$119)+'СЕТ СН'!$I$12+СВЦЭМ!$D$10+'СЕТ СН'!$I$6-'СЕТ СН'!$I$22</f>
        <v>1724.3721945099996</v>
      </c>
      <c r="T129" s="36">
        <f>SUMIFS(СВЦЭМ!$C$39:$C$782,СВЦЭМ!$A$39:$A$782,$A129,СВЦЭМ!$B$39:$B$782,T$119)+'СЕТ СН'!$I$12+СВЦЭМ!$D$10+'СЕТ СН'!$I$6-'СЕТ СН'!$I$22</f>
        <v>1656.6914876800001</v>
      </c>
      <c r="U129" s="36">
        <f>SUMIFS(СВЦЭМ!$C$39:$C$782,СВЦЭМ!$A$39:$A$782,$A129,СВЦЭМ!$B$39:$B$782,U$119)+'СЕТ СН'!$I$12+СВЦЭМ!$D$10+'СЕТ СН'!$I$6-'СЕТ СН'!$I$22</f>
        <v>1617.59156269</v>
      </c>
      <c r="V129" s="36">
        <f>SUMIFS(СВЦЭМ!$C$39:$C$782,СВЦЭМ!$A$39:$A$782,$A129,СВЦЭМ!$B$39:$B$782,V$119)+'СЕТ СН'!$I$12+СВЦЭМ!$D$10+'СЕТ СН'!$I$6-'СЕТ СН'!$I$22</f>
        <v>1617.6305665699999</v>
      </c>
      <c r="W129" s="36">
        <f>SUMIFS(СВЦЭМ!$C$39:$C$782,СВЦЭМ!$A$39:$A$782,$A129,СВЦЭМ!$B$39:$B$782,W$119)+'СЕТ СН'!$I$12+СВЦЭМ!$D$10+'СЕТ СН'!$I$6-'СЕТ СН'!$I$22</f>
        <v>1633.69832791</v>
      </c>
      <c r="X129" s="36">
        <f>SUMIFS(СВЦЭМ!$C$39:$C$782,СВЦЭМ!$A$39:$A$782,$A129,СВЦЭМ!$B$39:$B$782,X$119)+'СЕТ СН'!$I$12+СВЦЭМ!$D$10+'СЕТ СН'!$I$6-'СЕТ СН'!$I$22</f>
        <v>1656.1917972400001</v>
      </c>
      <c r="Y129" s="36">
        <f>SUMIFS(СВЦЭМ!$C$39:$C$782,СВЦЭМ!$A$39:$A$782,$A129,СВЦЭМ!$B$39:$B$782,Y$119)+'СЕТ СН'!$I$12+СВЦЭМ!$D$10+'СЕТ СН'!$I$6-'СЕТ СН'!$I$22</f>
        <v>1689.0429031499998</v>
      </c>
    </row>
    <row r="130" spans="1:25" ht="15.75" x14ac:dyDescent="0.2">
      <c r="A130" s="35">
        <f t="shared" si="3"/>
        <v>44266</v>
      </c>
      <c r="B130" s="36">
        <f>SUMIFS(СВЦЭМ!$C$39:$C$782,СВЦЭМ!$A$39:$A$782,$A130,СВЦЭМ!$B$39:$B$782,B$119)+'СЕТ СН'!$I$12+СВЦЭМ!$D$10+'СЕТ СН'!$I$6-'СЕТ СН'!$I$22</f>
        <v>1689.7205587199996</v>
      </c>
      <c r="C130" s="36">
        <f>SUMIFS(СВЦЭМ!$C$39:$C$782,СВЦЭМ!$A$39:$A$782,$A130,СВЦЭМ!$B$39:$B$782,C$119)+'СЕТ СН'!$I$12+СВЦЭМ!$D$10+'СЕТ СН'!$I$6-'СЕТ СН'!$I$22</f>
        <v>1732.9302117699999</v>
      </c>
      <c r="D130" s="36">
        <f>SUMIFS(СВЦЭМ!$C$39:$C$782,СВЦЭМ!$A$39:$A$782,$A130,СВЦЭМ!$B$39:$B$782,D$119)+'СЕТ СН'!$I$12+СВЦЭМ!$D$10+'СЕТ СН'!$I$6-'СЕТ СН'!$I$22</f>
        <v>1763.0397346199998</v>
      </c>
      <c r="E130" s="36">
        <f>SUMIFS(СВЦЭМ!$C$39:$C$782,СВЦЭМ!$A$39:$A$782,$A130,СВЦЭМ!$B$39:$B$782,E$119)+'СЕТ СН'!$I$12+СВЦЭМ!$D$10+'СЕТ СН'!$I$6-'СЕТ СН'!$I$22</f>
        <v>1764.6242027499998</v>
      </c>
      <c r="F130" s="36">
        <f>SUMIFS(СВЦЭМ!$C$39:$C$782,СВЦЭМ!$A$39:$A$782,$A130,СВЦЭМ!$B$39:$B$782,F$119)+'СЕТ СН'!$I$12+СВЦЭМ!$D$10+'СЕТ СН'!$I$6-'СЕТ СН'!$I$22</f>
        <v>1764.6204176299998</v>
      </c>
      <c r="G130" s="36">
        <f>SUMIFS(СВЦЭМ!$C$39:$C$782,СВЦЭМ!$A$39:$A$782,$A130,СВЦЭМ!$B$39:$B$782,G$119)+'СЕТ СН'!$I$12+СВЦЭМ!$D$10+'СЕТ СН'!$I$6-'СЕТ СН'!$I$22</f>
        <v>1777.4320625199998</v>
      </c>
      <c r="H130" s="36">
        <f>SUMIFS(СВЦЭМ!$C$39:$C$782,СВЦЭМ!$A$39:$A$782,$A130,СВЦЭМ!$B$39:$B$782,H$119)+'СЕТ СН'!$I$12+СВЦЭМ!$D$10+'СЕТ СН'!$I$6-'СЕТ СН'!$I$22</f>
        <v>1781.8809802999999</v>
      </c>
      <c r="I130" s="36">
        <f>SUMIFS(СВЦЭМ!$C$39:$C$782,СВЦЭМ!$A$39:$A$782,$A130,СВЦЭМ!$B$39:$B$782,I$119)+'СЕТ СН'!$I$12+СВЦЭМ!$D$10+'СЕТ СН'!$I$6-'СЕТ СН'!$I$22</f>
        <v>1719.1730842399998</v>
      </c>
      <c r="J130" s="36">
        <f>SUMIFS(СВЦЭМ!$C$39:$C$782,СВЦЭМ!$A$39:$A$782,$A130,СВЦЭМ!$B$39:$B$782,J$119)+'СЕТ СН'!$I$12+СВЦЭМ!$D$10+'СЕТ СН'!$I$6-'СЕТ СН'!$I$22</f>
        <v>1667.8408589000001</v>
      </c>
      <c r="K130" s="36">
        <f>SUMIFS(СВЦЭМ!$C$39:$C$782,СВЦЭМ!$A$39:$A$782,$A130,СВЦЭМ!$B$39:$B$782,K$119)+'СЕТ СН'!$I$12+СВЦЭМ!$D$10+'СЕТ СН'!$I$6-'СЕТ СН'!$I$22</f>
        <v>1642.20821972</v>
      </c>
      <c r="L130" s="36">
        <f>SUMIFS(СВЦЭМ!$C$39:$C$782,СВЦЭМ!$A$39:$A$782,$A130,СВЦЭМ!$B$39:$B$782,L$119)+'СЕТ СН'!$I$12+СВЦЭМ!$D$10+'СЕТ СН'!$I$6-'СЕТ СН'!$I$22</f>
        <v>1637.4278360799999</v>
      </c>
      <c r="M130" s="36">
        <f>SUMIFS(СВЦЭМ!$C$39:$C$782,СВЦЭМ!$A$39:$A$782,$A130,СВЦЭМ!$B$39:$B$782,M$119)+'СЕТ СН'!$I$12+СВЦЭМ!$D$10+'СЕТ СН'!$I$6-'СЕТ СН'!$I$22</f>
        <v>1642.86776429</v>
      </c>
      <c r="N130" s="36">
        <f>SUMIFS(СВЦЭМ!$C$39:$C$782,СВЦЭМ!$A$39:$A$782,$A130,СВЦЭМ!$B$39:$B$782,N$119)+'СЕТ СН'!$I$12+СВЦЭМ!$D$10+'СЕТ СН'!$I$6-'СЕТ СН'!$I$22</f>
        <v>1659.8460866199998</v>
      </c>
      <c r="O130" s="36">
        <f>SUMIFS(СВЦЭМ!$C$39:$C$782,СВЦЭМ!$A$39:$A$782,$A130,СВЦЭМ!$B$39:$B$782,O$119)+'СЕТ СН'!$I$12+СВЦЭМ!$D$10+'СЕТ СН'!$I$6-'СЕТ СН'!$I$22</f>
        <v>1693.2520034699996</v>
      </c>
      <c r="P130" s="36">
        <f>SUMIFS(СВЦЭМ!$C$39:$C$782,СВЦЭМ!$A$39:$A$782,$A130,СВЦЭМ!$B$39:$B$782,P$119)+'СЕТ СН'!$I$12+СВЦЭМ!$D$10+'СЕТ СН'!$I$6-'СЕТ СН'!$I$22</f>
        <v>1718.52188265</v>
      </c>
      <c r="Q130" s="36">
        <f>SUMIFS(СВЦЭМ!$C$39:$C$782,СВЦЭМ!$A$39:$A$782,$A130,СВЦЭМ!$B$39:$B$782,Q$119)+'СЕТ СН'!$I$12+СВЦЭМ!$D$10+'СЕТ СН'!$I$6-'СЕТ СН'!$I$22</f>
        <v>1763.2336254899997</v>
      </c>
      <c r="R130" s="36">
        <f>SUMIFS(СВЦЭМ!$C$39:$C$782,СВЦЭМ!$A$39:$A$782,$A130,СВЦЭМ!$B$39:$B$782,R$119)+'СЕТ СН'!$I$12+СВЦЭМ!$D$10+'СЕТ СН'!$I$6-'СЕТ СН'!$I$22</f>
        <v>1749.1486433699997</v>
      </c>
      <c r="S130" s="36">
        <f>SUMIFS(СВЦЭМ!$C$39:$C$782,СВЦЭМ!$A$39:$A$782,$A130,СВЦЭМ!$B$39:$B$782,S$119)+'СЕТ СН'!$I$12+СВЦЭМ!$D$10+'СЕТ СН'!$I$6-'СЕТ СН'!$I$22</f>
        <v>1700.4477934699999</v>
      </c>
      <c r="T130" s="36">
        <f>SUMIFS(СВЦЭМ!$C$39:$C$782,СВЦЭМ!$A$39:$A$782,$A130,СВЦЭМ!$B$39:$B$782,T$119)+'СЕТ СН'!$I$12+СВЦЭМ!$D$10+'СЕТ СН'!$I$6-'СЕТ СН'!$I$22</f>
        <v>1616.7685529800001</v>
      </c>
      <c r="U130" s="36">
        <f>SUMIFS(СВЦЭМ!$C$39:$C$782,СВЦЭМ!$A$39:$A$782,$A130,СВЦЭМ!$B$39:$B$782,U$119)+'СЕТ СН'!$I$12+СВЦЭМ!$D$10+'СЕТ СН'!$I$6-'СЕТ СН'!$I$22</f>
        <v>1586.92813372</v>
      </c>
      <c r="V130" s="36">
        <f>SUMIFS(СВЦЭМ!$C$39:$C$782,СВЦЭМ!$A$39:$A$782,$A130,СВЦЭМ!$B$39:$B$782,V$119)+'СЕТ СН'!$I$12+СВЦЭМ!$D$10+'СЕТ СН'!$I$6-'СЕТ СН'!$I$22</f>
        <v>1600.3117724899998</v>
      </c>
      <c r="W130" s="36">
        <f>SUMIFS(СВЦЭМ!$C$39:$C$782,СВЦЭМ!$A$39:$A$782,$A130,СВЦЭМ!$B$39:$B$782,W$119)+'СЕТ СН'!$I$12+СВЦЭМ!$D$10+'СЕТ СН'!$I$6-'СЕТ СН'!$I$22</f>
        <v>1614.93971513</v>
      </c>
      <c r="X130" s="36">
        <f>SUMIFS(СВЦЭМ!$C$39:$C$782,СВЦЭМ!$A$39:$A$782,$A130,СВЦЭМ!$B$39:$B$782,X$119)+'СЕТ СН'!$I$12+СВЦЭМ!$D$10+'СЕТ СН'!$I$6-'СЕТ СН'!$I$22</f>
        <v>1632.7245262599999</v>
      </c>
      <c r="Y130" s="36">
        <f>SUMIFS(СВЦЭМ!$C$39:$C$782,СВЦЭМ!$A$39:$A$782,$A130,СВЦЭМ!$B$39:$B$782,Y$119)+'СЕТ СН'!$I$12+СВЦЭМ!$D$10+'СЕТ СН'!$I$6-'СЕТ СН'!$I$22</f>
        <v>1639.6896038099999</v>
      </c>
    </row>
    <row r="131" spans="1:25" ht="15.75" x14ac:dyDescent="0.2">
      <c r="A131" s="35">
        <f t="shared" si="3"/>
        <v>44267</v>
      </c>
      <c r="B131" s="36">
        <f>SUMIFS(СВЦЭМ!$C$39:$C$782,СВЦЭМ!$A$39:$A$782,$A131,СВЦЭМ!$B$39:$B$782,B$119)+'СЕТ СН'!$I$12+СВЦЭМ!$D$10+'СЕТ СН'!$I$6-'СЕТ СН'!$I$22</f>
        <v>1690.2366589199996</v>
      </c>
      <c r="C131" s="36">
        <f>SUMIFS(СВЦЭМ!$C$39:$C$782,СВЦЭМ!$A$39:$A$782,$A131,СВЦЭМ!$B$39:$B$782,C$119)+'СЕТ СН'!$I$12+СВЦЭМ!$D$10+'СЕТ СН'!$I$6-'СЕТ СН'!$I$22</f>
        <v>1763.51329068</v>
      </c>
      <c r="D131" s="36">
        <f>SUMIFS(СВЦЭМ!$C$39:$C$782,СВЦЭМ!$A$39:$A$782,$A131,СВЦЭМ!$B$39:$B$782,D$119)+'СЕТ СН'!$I$12+СВЦЭМ!$D$10+'СЕТ СН'!$I$6-'СЕТ СН'!$I$22</f>
        <v>1770.9287338699996</v>
      </c>
      <c r="E131" s="36">
        <f>SUMIFS(СВЦЭМ!$C$39:$C$782,СВЦЭМ!$A$39:$A$782,$A131,СВЦЭМ!$B$39:$B$782,E$119)+'СЕТ СН'!$I$12+СВЦЭМ!$D$10+'СЕТ СН'!$I$6-'СЕТ СН'!$I$22</f>
        <v>1769.16859927</v>
      </c>
      <c r="F131" s="36">
        <f>SUMIFS(СВЦЭМ!$C$39:$C$782,СВЦЭМ!$A$39:$A$782,$A131,СВЦЭМ!$B$39:$B$782,F$119)+'СЕТ СН'!$I$12+СВЦЭМ!$D$10+'СЕТ СН'!$I$6-'СЕТ СН'!$I$22</f>
        <v>1768.2214616799997</v>
      </c>
      <c r="G131" s="36">
        <f>SUMIFS(СВЦЭМ!$C$39:$C$782,СВЦЭМ!$A$39:$A$782,$A131,СВЦЭМ!$B$39:$B$782,G$119)+'СЕТ СН'!$I$12+СВЦЭМ!$D$10+'СЕТ СН'!$I$6-'СЕТ СН'!$I$22</f>
        <v>1772.0528097799997</v>
      </c>
      <c r="H131" s="36">
        <f>SUMIFS(СВЦЭМ!$C$39:$C$782,СВЦЭМ!$A$39:$A$782,$A131,СВЦЭМ!$B$39:$B$782,H$119)+'СЕТ СН'!$I$12+СВЦЭМ!$D$10+'СЕТ СН'!$I$6-'СЕТ СН'!$I$22</f>
        <v>1769.8405792099998</v>
      </c>
      <c r="I131" s="36">
        <f>SUMIFS(СВЦЭМ!$C$39:$C$782,СВЦЭМ!$A$39:$A$782,$A131,СВЦЭМ!$B$39:$B$782,I$119)+'СЕТ СН'!$I$12+СВЦЭМ!$D$10+'СЕТ СН'!$I$6-'СЕТ СН'!$I$22</f>
        <v>1703.7204577899997</v>
      </c>
      <c r="J131" s="36">
        <f>SUMIFS(СВЦЭМ!$C$39:$C$782,СВЦЭМ!$A$39:$A$782,$A131,СВЦЭМ!$B$39:$B$782,J$119)+'СЕТ СН'!$I$12+СВЦЭМ!$D$10+'СЕТ СН'!$I$6-'СЕТ СН'!$I$22</f>
        <v>1649.56523442</v>
      </c>
      <c r="K131" s="36">
        <f>SUMIFS(СВЦЭМ!$C$39:$C$782,СВЦЭМ!$A$39:$A$782,$A131,СВЦЭМ!$B$39:$B$782,K$119)+'СЕТ СН'!$I$12+СВЦЭМ!$D$10+'СЕТ СН'!$I$6-'СЕТ СН'!$I$22</f>
        <v>1610.89156486</v>
      </c>
      <c r="L131" s="36">
        <f>SUMIFS(СВЦЭМ!$C$39:$C$782,СВЦЭМ!$A$39:$A$782,$A131,СВЦЭМ!$B$39:$B$782,L$119)+'СЕТ СН'!$I$12+СВЦЭМ!$D$10+'СЕТ СН'!$I$6-'СЕТ СН'!$I$22</f>
        <v>1612.2263210000001</v>
      </c>
      <c r="M131" s="36">
        <f>SUMIFS(СВЦЭМ!$C$39:$C$782,СВЦЭМ!$A$39:$A$782,$A131,СВЦЭМ!$B$39:$B$782,M$119)+'СЕТ СН'!$I$12+СВЦЭМ!$D$10+'СЕТ СН'!$I$6-'СЕТ СН'!$I$22</f>
        <v>1618.2205770400001</v>
      </c>
      <c r="N131" s="36">
        <f>SUMIFS(СВЦЭМ!$C$39:$C$782,СВЦЭМ!$A$39:$A$782,$A131,СВЦЭМ!$B$39:$B$782,N$119)+'СЕТ СН'!$I$12+СВЦЭМ!$D$10+'СЕТ СН'!$I$6-'СЕТ СН'!$I$22</f>
        <v>1623.9169454099999</v>
      </c>
      <c r="O131" s="36">
        <f>SUMIFS(СВЦЭМ!$C$39:$C$782,СВЦЭМ!$A$39:$A$782,$A131,СВЦЭМ!$B$39:$B$782,O$119)+'СЕТ СН'!$I$12+СВЦЭМ!$D$10+'СЕТ СН'!$I$6-'СЕТ СН'!$I$22</f>
        <v>1639.9302527699999</v>
      </c>
      <c r="P131" s="36">
        <f>SUMIFS(СВЦЭМ!$C$39:$C$782,СВЦЭМ!$A$39:$A$782,$A131,СВЦЭМ!$B$39:$B$782,P$119)+'СЕТ СН'!$I$12+СВЦЭМ!$D$10+'СЕТ СН'!$I$6-'СЕТ СН'!$I$22</f>
        <v>1690.63535989</v>
      </c>
      <c r="Q131" s="36">
        <f>SUMIFS(СВЦЭМ!$C$39:$C$782,СВЦЭМ!$A$39:$A$782,$A131,СВЦЭМ!$B$39:$B$782,Q$119)+'СЕТ СН'!$I$12+СВЦЭМ!$D$10+'СЕТ СН'!$I$6-'СЕТ СН'!$I$22</f>
        <v>1737.8576041399997</v>
      </c>
      <c r="R131" s="36">
        <f>SUMIFS(СВЦЭМ!$C$39:$C$782,СВЦЭМ!$A$39:$A$782,$A131,СВЦЭМ!$B$39:$B$782,R$119)+'СЕТ СН'!$I$12+СВЦЭМ!$D$10+'СЕТ СН'!$I$6-'СЕТ СН'!$I$22</f>
        <v>1739.14364385</v>
      </c>
      <c r="S131" s="36">
        <f>SUMIFS(СВЦЭМ!$C$39:$C$782,СВЦЭМ!$A$39:$A$782,$A131,СВЦЭМ!$B$39:$B$782,S$119)+'СЕТ СН'!$I$12+СВЦЭМ!$D$10+'СЕТ СН'!$I$6-'СЕТ СН'!$I$22</f>
        <v>1698.1914579999998</v>
      </c>
      <c r="T131" s="36">
        <f>SUMIFS(СВЦЭМ!$C$39:$C$782,СВЦЭМ!$A$39:$A$782,$A131,СВЦЭМ!$B$39:$B$782,T$119)+'СЕТ СН'!$I$12+СВЦЭМ!$D$10+'СЕТ СН'!$I$6-'СЕТ СН'!$I$22</f>
        <v>1626.3213988</v>
      </c>
      <c r="U131" s="36">
        <f>SUMIFS(СВЦЭМ!$C$39:$C$782,СВЦЭМ!$A$39:$A$782,$A131,СВЦЭМ!$B$39:$B$782,U$119)+'СЕТ СН'!$I$12+СВЦЭМ!$D$10+'СЕТ СН'!$I$6-'СЕТ СН'!$I$22</f>
        <v>1600.8306417399999</v>
      </c>
      <c r="V131" s="36">
        <f>SUMIFS(СВЦЭМ!$C$39:$C$782,СВЦЭМ!$A$39:$A$782,$A131,СВЦЭМ!$B$39:$B$782,V$119)+'СЕТ СН'!$I$12+СВЦЭМ!$D$10+'СЕТ СН'!$I$6-'СЕТ СН'!$I$22</f>
        <v>1604.9645408900001</v>
      </c>
      <c r="W131" s="36">
        <f>SUMIFS(СВЦЭМ!$C$39:$C$782,СВЦЭМ!$A$39:$A$782,$A131,СВЦЭМ!$B$39:$B$782,W$119)+'СЕТ СН'!$I$12+СВЦЭМ!$D$10+'СЕТ СН'!$I$6-'СЕТ СН'!$I$22</f>
        <v>1617.10025503</v>
      </c>
      <c r="X131" s="36">
        <f>SUMIFS(СВЦЭМ!$C$39:$C$782,СВЦЭМ!$A$39:$A$782,$A131,СВЦЭМ!$B$39:$B$782,X$119)+'СЕТ СН'!$I$12+СВЦЭМ!$D$10+'СЕТ СН'!$I$6-'СЕТ СН'!$I$22</f>
        <v>1634.4674268599999</v>
      </c>
      <c r="Y131" s="36">
        <f>SUMIFS(СВЦЭМ!$C$39:$C$782,СВЦЭМ!$A$39:$A$782,$A131,СВЦЭМ!$B$39:$B$782,Y$119)+'СЕТ СН'!$I$12+СВЦЭМ!$D$10+'СЕТ СН'!$I$6-'СЕТ СН'!$I$22</f>
        <v>1650.5709134599999</v>
      </c>
    </row>
    <row r="132" spans="1:25" ht="15.75" x14ac:dyDescent="0.2">
      <c r="A132" s="35">
        <f t="shared" si="3"/>
        <v>44268</v>
      </c>
      <c r="B132" s="36">
        <f>SUMIFS(СВЦЭМ!$C$39:$C$782,СВЦЭМ!$A$39:$A$782,$A132,СВЦЭМ!$B$39:$B$782,B$119)+'СЕТ СН'!$I$12+СВЦЭМ!$D$10+'СЕТ СН'!$I$6-'СЕТ СН'!$I$22</f>
        <v>1768.1556668999997</v>
      </c>
      <c r="C132" s="36">
        <f>SUMIFS(СВЦЭМ!$C$39:$C$782,СВЦЭМ!$A$39:$A$782,$A132,СВЦЭМ!$B$39:$B$782,C$119)+'СЕТ СН'!$I$12+СВЦЭМ!$D$10+'СЕТ СН'!$I$6-'СЕТ СН'!$I$22</f>
        <v>1796.30854447</v>
      </c>
      <c r="D132" s="36">
        <f>SUMIFS(СВЦЭМ!$C$39:$C$782,СВЦЭМ!$A$39:$A$782,$A132,СВЦЭМ!$B$39:$B$782,D$119)+'СЕТ СН'!$I$12+СВЦЭМ!$D$10+'СЕТ СН'!$I$6-'СЕТ СН'!$I$22</f>
        <v>1770.6606828599997</v>
      </c>
      <c r="E132" s="36">
        <f>SUMIFS(СВЦЭМ!$C$39:$C$782,СВЦЭМ!$A$39:$A$782,$A132,СВЦЭМ!$B$39:$B$782,E$119)+'СЕТ СН'!$I$12+СВЦЭМ!$D$10+'СЕТ СН'!$I$6-'СЕТ СН'!$I$22</f>
        <v>1767.2574106499997</v>
      </c>
      <c r="F132" s="36">
        <f>SUMIFS(СВЦЭМ!$C$39:$C$782,СВЦЭМ!$A$39:$A$782,$A132,СВЦЭМ!$B$39:$B$782,F$119)+'СЕТ СН'!$I$12+СВЦЭМ!$D$10+'СЕТ СН'!$I$6-'СЕТ СН'!$I$22</f>
        <v>1769.34632139</v>
      </c>
      <c r="G132" s="36">
        <f>SUMIFS(СВЦЭМ!$C$39:$C$782,СВЦЭМ!$A$39:$A$782,$A132,СВЦЭМ!$B$39:$B$782,G$119)+'СЕТ СН'!$I$12+СВЦЭМ!$D$10+'СЕТ СН'!$I$6-'СЕТ СН'!$I$22</f>
        <v>1774.9952215799999</v>
      </c>
      <c r="H132" s="36">
        <f>SUMIFS(СВЦЭМ!$C$39:$C$782,СВЦЭМ!$A$39:$A$782,$A132,СВЦЭМ!$B$39:$B$782,H$119)+'СЕТ СН'!$I$12+СВЦЭМ!$D$10+'СЕТ СН'!$I$6-'СЕТ СН'!$I$22</f>
        <v>1784.30511454</v>
      </c>
      <c r="I132" s="36">
        <f>SUMIFS(СВЦЭМ!$C$39:$C$782,СВЦЭМ!$A$39:$A$782,$A132,СВЦЭМ!$B$39:$B$782,I$119)+'СЕТ СН'!$I$12+СВЦЭМ!$D$10+'СЕТ СН'!$I$6-'СЕТ СН'!$I$22</f>
        <v>1761.8407373</v>
      </c>
      <c r="J132" s="36">
        <f>SUMIFS(СВЦЭМ!$C$39:$C$782,СВЦЭМ!$A$39:$A$782,$A132,СВЦЭМ!$B$39:$B$782,J$119)+'СЕТ СН'!$I$12+СВЦЭМ!$D$10+'СЕТ СН'!$I$6-'СЕТ СН'!$I$22</f>
        <v>1689.1831643399996</v>
      </c>
      <c r="K132" s="36">
        <f>SUMIFS(СВЦЭМ!$C$39:$C$782,СВЦЭМ!$A$39:$A$782,$A132,СВЦЭМ!$B$39:$B$782,K$119)+'СЕТ СН'!$I$12+СВЦЭМ!$D$10+'СЕТ СН'!$I$6-'СЕТ СН'!$I$22</f>
        <v>1646.8091243899999</v>
      </c>
      <c r="L132" s="36">
        <f>SUMIFS(СВЦЭМ!$C$39:$C$782,СВЦЭМ!$A$39:$A$782,$A132,СВЦЭМ!$B$39:$B$782,L$119)+'СЕТ СН'!$I$12+СВЦЭМ!$D$10+'СЕТ СН'!$I$6-'СЕТ СН'!$I$22</f>
        <v>1646.46441155</v>
      </c>
      <c r="M132" s="36">
        <f>SUMIFS(СВЦЭМ!$C$39:$C$782,СВЦЭМ!$A$39:$A$782,$A132,СВЦЭМ!$B$39:$B$782,M$119)+'СЕТ СН'!$I$12+СВЦЭМ!$D$10+'СЕТ СН'!$I$6-'СЕТ СН'!$I$22</f>
        <v>1651.7696434099998</v>
      </c>
      <c r="N132" s="36">
        <f>SUMIFS(СВЦЭМ!$C$39:$C$782,СВЦЭМ!$A$39:$A$782,$A132,СВЦЭМ!$B$39:$B$782,N$119)+'СЕТ СН'!$I$12+СВЦЭМ!$D$10+'СЕТ СН'!$I$6-'СЕТ СН'!$I$22</f>
        <v>1670.67258326</v>
      </c>
      <c r="O132" s="36">
        <f>SUMIFS(СВЦЭМ!$C$39:$C$782,СВЦЭМ!$A$39:$A$782,$A132,СВЦЭМ!$B$39:$B$782,O$119)+'СЕТ СН'!$I$12+СВЦЭМ!$D$10+'СЕТ СН'!$I$6-'СЕТ СН'!$I$22</f>
        <v>1710.0444633799998</v>
      </c>
      <c r="P132" s="36">
        <f>SUMIFS(СВЦЭМ!$C$39:$C$782,СВЦЭМ!$A$39:$A$782,$A132,СВЦЭМ!$B$39:$B$782,P$119)+'СЕТ СН'!$I$12+СВЦЭМ!$D$10+'СЕТ СН'!$I$6-'СЕТ СН'!$I$22</f>
        <v>1753.6180587399999</v>
      </c>
      <c r="Q132" s="36">
        <f>SUMIFS(СВЦЭМ!$C$39:$C$782,СВЦЭМ!$A$39:$A$782,$A132,СВЦЭМ!$B$39:$B$782,Q$119)+'СЕТ СН'!$I$12+СВЦЭМ!$D$10+'СЕТ СН'!$I$6-'СЕТ СН'!$I$22</f>
        <v>1727.1555468399997</v>
      </c>
      <c r="R132" s="36">
        <f>SUMIFS(СВЦЭМ!$C$39:$C$782,СВЦЭМ!$A$39:$A$782,$A132,СВЦЭМ!$B$39:$B$782,R$119)+'СЕТ СН'!$I$12+СВЦЭМ!$D$10+'СЕТ СН'!$I$6-'СЕТ СН'!$I$22</f>
        <v>1699.2703319899997</v>
      </c>
      <c r="S132" s="36">
        <f>SUMIFS(СВЦЭМ!$C$39:$C$782,СВЦЭМ!$A$39:$A$782,$A132,СВЦЭМ!$B$39:$B$782,S$119)+'СЕТ СН'!$I$12+СВЦЭМ!$D$10+'СЕТ СН'!$I$6-'СЕТ СН'!$I$22</f>
        <v>1657.9348863</v>
      </c>
      <c r="T132" s="36">
        <f>SUMIFS(СВЦЭМ!$C$39:$C$782,СВЦЭМ!$A$39:$A$782,$A132,СВЦЭМ!$B$39:$B$782,T$119)+'СЕТ СН'!$I$12+СВЦЭМ!$D$10+'СЕТ СН'!$I$6-'СЕТ СН'!$I$22</f>
        <v>1595.64164845</v>
      </c>
      <c r="U132" s="36">
        <f>SUMIFS(СВЦЭМ!$C$39:$C$782,СВЦЭМ!$A$39:$A$782,$A132,СВЦЭМ!$B$39:$B$782,U$119)+'СЕТ СН'!$I$12+СВЦЭМ!$D$10+'СЕТ СН'!$I$6-'СЕТ СН'!$I$22</f>
        <v>1564.7110824199999</v>
      </c>
      <c r="V132" s="36">
        <f>SUMIFS(СВЦЭМ!$C$39:$C$782,СВЦЭМ!$A$39:$A$782,$A132,СВЦЭМ!$B$39:$B$782,V$119)+'СЕТ СН'!$I$12+СВЦЭМ!$D$10+'СЕТ СН'!$I$6-'СЕТ СН'!$I$22</f>
        <v>1568.1361074500001</v>
      </c>
      <c r="W132" s="36">
        <f>SUMIFS(СВЦЭМ!$C$39:$C$782,СВЦЭМ!$A$39:$A$782,$A132,СВЦЭМ!$B$39:$B$782,W$119)+'СЕТ СН'!$I$12+СВЦЭМ!$D$10+'СЕТ СН'!$I$6-'СЕТ СН'!$I$22</f>
        <v>1578.86583806</v>
      </c>
      <c r="X132" s="36">
        <f>SUMIFS(СВЦЭМ!$C$39:$C$782,СВЦЭМ!$A$39:$A$782,$A132,СВЦЭМ!$B$39:$B$782,X$119)+'СЕТ СН'!$I$12+СВЦЭМ!$D$10+'СЕТ СН'!$I$6-'СЕТ СН'!$I$22</f>
        <v>1594.40970105</v>
      </c>
      <c r="Y132" s="36">
        <f>SUMIFS(СВЦЭМ!$C$39:$C$782,СВЦЭМ!$A$39:$A$782,$A132,СВЦЭМ!$B$39:$B$782,Y$119)+'СЕТ СН'!$I$12+СВЦЭМ!$D$10+'СЕТ СН'!$I$6-'СЕТ СН'!$I$22</f>
        <v>1622.1578336100001</v>
      </c>
    </row>
    <row r="133" spans="1:25" ht="15.75" x14ac:dyDescent="0.2">
      <c r="A133" s="35">
        <f t="shared" si="3"/>
        <v>44269</v>
      </c>
      <c r="B133" s="36">
        <f>SUMIFS(СВЦЭМ!$C$39:$C$782,СВЦЭМ!$A$39:$A$782,$A133,СВЦЭМ!$B$39:$B$782,B$119)+'СЕТ СН'!$I$12+СВЦЭМ!$D$10+'СЕТ СН'!$I$6-'СЕТ СН'!$I$22</f>
        <v>1673.9686165399999</v>
      </c>
      <c r="C133" s="36">
        <f>SUMIFS(СВЦЭМ!$C$39:$C$782,СВЦЭМ!$A$39:$A$782,$A133,СВЦЭМ!$B$39:$B$782,C$119)+'СЕТ СН'!$I$12+СВЦЭМ!$D$10+'СЕТ СН'!$I$6-'СЕТ СН'!$I$22</f>
        <v>1714.0627738399999</v>
      </c>
      <c r="D133" s="36">
        <f>SUMIFS(СВЦЭМ!$C$39:$C$782,СВЦЭМ!$A$39:$A$782,$A133,СВЦЭМ!$B$39:$B$782,D$119)+'СЕТ СН'!$I$12+СВЦЭМ!$D$10+'СЕТ СН'!$I$6-'СЕТ СН'!$I$22</f>
        <v>1743.7027531700001</v>
      </c>
      <c r="E133" s="36">
        <f>SUMIFS(СВЦЭМ!$C$39:$C$782,СВЦЭМ!$A$39:$A$782,$A133,СВЦЭМ!$B$39:$B$782,E$119)+'СЕТ СН'!$I$12+СВЦЭМ!$D$10+'СЕТ СН'!$I$6-'СЕТ СН'!$I$22</f>
        <v>1760.60654196</v>
      </c>
      <c r="F133" s="36">
        <f>SUMIFS(СВЦЭМ!$C$39:$C$782,СВЦЭМ!$A$39:$A$782,$A133,СВЦЭМ!$B$39:$B$782,F$119)+'СЕТ СН'!$I$12+СВЦЭМ!$D$10+'СЕТ СН'!$I$6-'СЕТ СН'!$I$22</f>
        <v>1762.2128140299997</v>
      </c>
      <c r="G133" s="36">
        <f>SUMIFS(СВЦЭМ!$C$39:$C$782,СВЦЭМ!$A$39:$A$782,$A133,СВЦЭМ!$B$39:$B$782,G$119)+'СЕТ СН'!$I$12+СВЦЭМ!$D$10+'СЕТ СН'!$I$6-'СЕТ СН'!$I$22</f>
        <v>1760.69409017</v>
      </c>
      <c r="H133" s="36">
        <f>SUMIFS(СВЦЭМ!$C$39:$C$782,СВЦЭМ!$A$39:$A$782,$A133,СВЦЭМ!$B$39:$B$782,H$119)+'СЕТ СН'!$I$12+СВЦЭМ!$D$10+'СЕТ СН'!$I$6-'СЕТ СН'!$I$22</f>
        <v>1769.3373537399998</v>
      </c>
      <c r="I133" s="36">
        <f>SUMIFS(СВЦЭМ!$C$39:$C$782,СВЦЭМ!$A$39:$A$782,$A133,СВЦЭМ!$B$39:$B$782,I$119)+'СЕТ СН'!$I$12+СВЦЭМ!$D$10+'СЕТ СН'!$I$6-'СЕТ СН'!$I$22</f>
        <v>1739.5903185899997</v>
      </c>
      <c r="J133" s="36">
        <f>SUMIFS(СВЦЭМ!$C$39:$C$782,СВЦЭМ!$A$39:$A$782,$A133,СВЦЭМ!$B$39:$B$782,J$119)+'СЕТ СН'!$I$12+СВЦЭМ!$D$10+'СЕТ СН'!$I$6-'СЕТ СН'!$I$22</f>
        <v>1665.13770583</v>
      </c>
      <c r="K133" s="36">
        <f>SUMIFS(СВЦЭМ!$C$39:$C$782,СВЦЭМ!$A$39:$A$782,$A133,СВЦЭМ!$B$39:$B$782,K$119)+'СЕТ СН'!$I$12+СВЦЭМ!$D$10+'СЕТ СН'!$I$6-'СЕТ СН'!$I$22</f>
        <v>1633.5853454600001</v>
      </c>
      <c r="L133" s="36">
        <f>SUMIFS(СВЦЭМ!$C$39:$C$782,СВЦЭМ!$A$39:$A$782,$A133,СВЦЭМ!$B$39:$B$782,L$119)+'СЕТ СН'!$I$12+СВЦЭМ!$D$10+'СЕТ СН'!$I$6-'СЕТ СН'!$I$22</f>
        <v>1610.23013023</v>
      </c>
      <c r="M133" s="36">
        <f>SUMIFS(СВЦЭМ!$C$39:$C$782,СВЦЭМ!$A$39:$A$782,$A133,СВЦЭМ!$B$39:$B$782,M$119)+'СЕТ СН'!$I$12+СВЦЭМ!$D$10+'СЕТ СН'!$I$6-'СЕТ СН'!$I$22</f>
        <v>1620.64736644</v>
      </c>
      <c r="N133" s="36">
        <f>SUMIFS(СВЦЭМ!$C$39:$C$782,СВЦЭМ!$A$39:$A$782,$A133,СВЦЭМ!$B$39:$B$782,N$119)+'СЕТ СН'!$I$12+СВЦЭМ!$D$10+'СЕТ СН'!$I$6-'СЕТ СН'!$I$22</f>
        <v>1638.2131805700001</v>
      </c>
      <c r="O133" s="36">
        <f>SUMIFS(СВЦЭМ!$C$39:$C$782,СВЦЭМ!$A$39:$A$782,$A133,СВЦЭМ!$B$39:$B$782,O$119)+'СЕТ СН'!$I$12+СВЦЭМ!$D$10+'СЕТ СН'!$I$6-'СЕТ СН'!$I$22</f>
        <v>1680.02959844</v>
      </c>
      <c r="P133" s="36">
        <f>SUMIFS(СВЦЭМ!$C$39:$C$782,СВЦЭМ!$A$39:$A$782,$A133,СВЦЭМ!$B$39:$B$782,P$119)+'СЕТ СН'!$I$12+СВЦЭМ!$D$10+'СЕТ СН'!$I$6-'СЕТ СН'!$I$22</f>
        <v>1720.9887534599998</v>
      </c>
      <c r="Q133" s="36">
        <f>SUMIFS(СВЦЭМ!$C$39:$C$782,СВЦЭМ!$A$39:$A$782,$A133,СВЦЭМ!$B$39:$B$782,Q$119)+'СЕТ СН'!$I$12+СВЦЭМ!$D$10+'СЕТ СН'!$I$6-'СЕТ СН'!$I$22</f>
        <v>1730.6813142299998</v>
      </c>
      <c r="R133" s="36">
        <f>SUMIFS(СВЦЭМ!$C$39:$C$782,СВЦЭМ!$A$39:$A$782,$A133,СВЦЭМ!$B$39:$B$782,R$119)+'СЕТ СН'!$I$12+СВЦЭМ!$D$10+'СЕТ СН'!$I$6-'СЕТ СН'!$I$22</f>
        <v>1719.4090180999997</v>
      </c>
      <c r="S133" s="36">
        <f>SUMIFS(СВЦЭМ!$C$39:$C$782,СВЦЭМ!$A$39:$A$782,$A133,СВЦЭМ!$B$39:$B$782,S$119)+'СЕТ СН'!$I$12+СВЦЭМ!$D$10+'СЕТ СН'!$I$6-'СЕТ СН'!$I$22</f>
        <v>1689.1268583799997</v>
      </c>
      <c r="T133" s="36">
        <f>SUMIFS(СВЦЭМ!$C$39:$C$782,СВЦЭМ!$A$39:$A$782,$A133,СВЦЭМ!$B$39:$B$782,T$119)+'СЕТ СН'!$I$12+СВЦЭМ!$D$10+'СЕТ СН'!$I$6-'СЕТ СН'!$I$22</f>
        <v>1620.1656249</v>
      </c>
      <c r="U133" s="36">
        <f>SUMIFS(СВЦЭМ!$C$39:$C$782,СВЦЭМ!$A$39:$A$782,$A133,СВЦЭМ!$B$39:$B$782,U$119)+'СЕТ СН'!$I$12+СВЦЭМ!$D$10+'СЕТ СН'!$I$6-'СЕТ СН'!$I$22</f>
        <v>1577.54585907</v>
      </c>
      <c r="V133" s="36">
        <f>SUMIFS(СВЦЭМ!$C$39:$C$782,СВЦЭМ!$A$39:$A$782,$A133,СВЦЭМ!$B$39:$B$782,V$119)+'СЕТ СН'!$I$12+СВЦЭМ!$D$10+'СЕТ СН'!$I$6-'СЕТ СН'!$I$22</f>
        <v>1576.9251554100001</v>
      </c>
      <c r="W133" s="36">
        <f>SUMIFS(СВЦЭМ!$C$39:$C$782,СВЦЭМ!$A$39:$A$782,$A133,СВЦЭМ!$B$39:$B$782,W$119)+'СЕТ СН'!$I$12+СВЦЭМ!$D$10+'СЕТ СН'!$I$6-'СЕТ СН'!$I$22</f>
        <v>1594.4227894000001</v>
      </c>
      <c r="X133" s="36">
        <f>SUMIFS(СВЦЭМ!$C$39:$C$782,СВЦЭМ!$A$39:$A$782,$A133,СВЦЭМ!$B$39:$B$782,X$119)+'СЕТ СН'!$I$12+СВЦЭМ!$D$10+'СЕТ СН'!$I$6-'СЕТ СН'!$I$22</f>
        <v>1610.1688370500001</v>
      </c>
      <c r="Y133" s="36">
        <f>SUMIFS(СВЦЭМ!$C$39:$C$782,СВЦЭМ!$A$39:$A$782,$A133,СВЦЭМ!$B$39:$B$782,Y$119)+'СЕТ СН'!$I$12+СВЦЭМ!$D$10+'СЕТ СН'!$I$6-'СЕТ СН'!$I$22</f>
        <v>1624.40981994</v>
      </c>
    </row>
    <row r="134" spans="1:25" ht="15.75" x14ac:dyDescent="0.2">
      <c r="A134" s="35">
        <f t="shared" si="3"/>
        <v>44270</v>
      </c>
      <c r="B134" s="36">
        <f>SUMIFS(СВЦЭМ!$C$39:$C$782,СВЦЭМ!$A$39:$A$782,$A134,СВЦЭМ!$B$39:$B$782,B$119)+'СЕТ СН'!$I$12+СВЦЭМ!$D$10+'СЕТ СН'!$I$6-'СЕТ СН'!$I$22</f>
        <v>1727.43042199</v>
      </c>
      <c r="C134" s="36">
        <f>SUMIFS(СВЦЭМ!$C$39:$C$782,СВЦЭМ!$A$39:$A$782,$A134,СВЦЭМ!$B$39:$B$782,C$119)+'СЕТ СН'!$I$12+СВЦЭМ!$D$10+'СЕТ СН'!$I$6-'СЕТ СН'!$I$22</f>
        <v>1768.1766224999997</v>
      </c>
      <c r="D134" s="36">
        <f>SUMIFS(СВЦЭМ!$C$39:$C$782,СВЦЭМ!$A$39:$A$782,$A134,СВЦЭМ!$B$39:$B$782,D$119)+'СЕТ СН'!$I$12+СВЦЭМ!$D$10+'СЕТ СН'!$I$6-'СЕТ СН'!$I$22</f>
        <v>1763.57080959</v>
      </c>
      <c r="E134" s="36">
        <f>SUMIFS(СВЦЭМ!$C$39:$C$782,СВЦЭМ!$A$39:$A$782,$A134,СВЦЭМ!$B$39:$B$782,E$119)+'СЕТ СН'!$I$12+СВЦЭМ!$D$10+'СЕТ СН'!$I$6-'СЕТ СН'!$I$22</f>
        <v>1762.1964471199999</v>
      </c>
      <c r="F134" s="36">
        <f>SUMIFS(СВЦЭМ!$C$39:$C$782,СВЦЭМ!$A$39:$A$782,$A134,СВЦЭМ!$B$39:$B$782,F$119)+'СЕТ СН'!$I$12+СВЦЭМ!$D$10+'СЕТ СН'!$I$6-'СЕТ СН'!$I$22</f>
        <v>1768.2937689400001</v>
      </c>
      <c r="G134" s="36">
        <f>SUMIFS(СВЦЭМ!$C$39:$C$782,СВЦЭМ!$A$39:$A$782,$A134,СВЦЭМ!$B$39:$B$782,G$119)+'СЕТ СН'!$I$12+СВЦЭМ!$D$10+'СЕТ СН'!$I$6-'СЕТ СН'!$I$22</f>
        <v>1773.0179261200001</v>
      </c>
      <c r="H134" s="36">
        <f>SUMIFS(СВЦЭМ!$C$39:$C$782,СВЦЭМ!$A$39:$A$782,$A134,СВЦЭМ!$B$39:$B$782,H$119)+'СЕТ СН'!$I$12+СВЦЭМ!$D$10+'СЕТ СН'!$I$6-'СЕТ СН'!$I$22</f>
        <v>1775.34484724</v>
      </c>
      <c r="I134" s="36">
        <f>SUMIFS(СВЦЭМ!$C$39:$C$782,СВЦЭМ!$A$39:$A$782,$A134,СВЦЭМ!$B$39:$B$782,I$119)+'СЕТ СН'!$I$12+СВЦЭМ!$D$10+'СЕТ СН'!$I$6-'СЕТ СН'!$I$22</f>
        <v>1716.6847353399999</v>
      </c>
      <c r="J134" s="36">
        <f>SUMIFS(СВЦЭМ!$C$39:$C$782,СВЦЭМ!$A$39:$A$782,$A134,СВЦЭМ!$B$39:$B$782,J$119)+'СЕТ СН'!$I$12+СВЦЭМ!$D$10+'СЕТ СН'!$I$6-'СЕТ СН'!$I$22</f>
        <v>1658.7058955100001</v>
      </c>
      <c r="K134" s="36">
        <f>SUMIFS(СВЦЭМ!$C$39:$C$782,СВЦЭМ!$A$39:$A$782,$A134,СВЦЭМ!$B$39:$B$782,K$119)+'СЕТ СН'!$I$12+СВЦЭМ!$D$10+'СЕТ СН'!$I$6-'СЕТ СН'!$I$22</f>
        <v>1626.60299375</v>
      </c>
      <c r="L134" s="36">
        <f>SUMIFS(СВЦЭМ!$C$39:$C$782,СВЦЭМ!$A$39:$A$782,$A134,СВЦЭМ!$B$39:$B$782,L$119)+'СЕТ СН'!$I$12+СВЦЭМ!$D$10+'СЕТ СН'!$I$6-'СЕТ СН'!$I$22</f>
        <v>1616.34675399</v>
      </c>
      <c r="M134" s="36">
        <f>SUMIFS(СВЦЭМ!$C$39:$C$782,СВЦЭМ!$A$39:$A$782,$A134,СВЦЭМ!$B$39:$B$782,M$119)+'СЕТ СН'!$I$12+СВЦЭМ!$D$10+'СЕТ СН'!$I$6-'СЕТ СН'!$I$22</f>
        <v>1631.1310603500001</v>
      </c>
      <c r="N134" s="36">
        <f>SUMIFS(СВЦЭМ!$C$39:$C$782,СВЦЭМ!$A$39:$A$782,$A134,СВЦЭМ!$B$39:$B$782,N$119)+'СЕТ СН'!$I$12+СВЦЭМ!$D$10+'СЕТ СН'!$I$6-'СЕТ СН'!$I$22</f>
        <v>1642.14660452</v>
      </c>
      <c r="O134" s="36">
        <f>SUMIFS(СВЦЭМ!$C$39:$C$782,СВЦЭМ!$A$39:$A$782,$A134,СВЦЭМ!$B$39:$B$782,O$119)+'СЕТ СН'!$I$12+СВЦЭМ!$D$10+'СЕТ СН'!$I$6-'СЕТ СН'!$I$22</f>
        <v>1674.0922986599999</v>
      </c>
      <c r="P134" s="36">
        <f>SUMIFS(СВЦЭМ!$C$39:$C$782,СВЦЭМ!$A$39:$A$782,$A134,СВЦЭМ!$B$39:$B$782,P$119)+'СЕТ СН'!$I$12+СВЦЭМ!$D$10+'СЕТ СН'!$I$6-'СЕТ СН'!$I$22</f>
        <v>1717.9516535599996</v>
      </c>
      <c r="Q134" s="36">
        <f>SUMIFS(СВЦЭМ!$C$39:$C$782,СВЦЭМ!$A$39:$A$782,$A134,СВЦЭМ!$B$39:$B$782,Q$119)+'СЕТ СН'!$I$12+СВЦЭМ!$D$10+'СЕТ СН'!$I$6-'СЕТ СН'!$I$22</f>
        <v>1738.0283332599997</v>
      </c>
      <c r="R134" s="36">
        <f>SUMIFS(СВЦЭМ!$C$39:$C$782,СВЦЭМ!$A$39:$A$782,$A134,СВЦЭМ!$B$39:$B$782,R$119)+'СЕТ СН'!$I$12+СВЦЭМ!$D$10+'СЕТ СН'!$I$6-'СЕТ СН'!$I$22</f>
        <v>1722.070201</v>
      </c>
      <c r="S134" s="36">
        <f>SUMIFS(СВЦЭМ!$C$39:$C$782,СВЦЭМ!$A$39:$A$782,$A134,СВЦЭМ!$B$39:$B$782,S$119)+'СЕТ СН'!$I$12+СВЦЭМ!$D$10+'СЕТ СН'!$I$6-'СЕТ СН'!$I$22</f>
        <v>1676.5072398899999</v>
      </c>
      <c r="T134" s="36">
        <f>SUMIFS(СВЦЭМ!$C$39:$C$782,СВЦЭМ!$A$39:$A$782,$A134,СВЦЭМ!$B$39:$B$782,T$119)+'СЕТ СН'!$I$12+СВЦЭМ!$D$10+'СЕТ СН'!$I$6-'СЕТ СН'!$I$22</f>
        <v>1581.2261488899999</v>
      </c>
      <c r="U134" s="36">
        <f>SUMIFS(СВЦЭМ!$C$39:$C$782,СВЦЭМ!$A$39:$A$782,$A134,СВЦЭМ!$B$39:$B$782,U$119)+'СЕТ СН'!$I$12+СВЦЭМ!$D$10+'СЕТ СН'!$I$6-'СЕТ СН'!$I$22</f>
        <v>1542.7449325499999</v>
      </c>
      <c r="V134" s="36">
        <f>SUMIFS(СВЦЭМ!$C$39:$C$782,СВЦЭМ!$A$39:$A$782,$A134,СВЦЭМ!$B$39:$B$782,V$119)+'СЕТ СН'!$I$12+СВЦЭМ!$D$10+'СЕТ СН'!$I$6-'СЕТ СН'!$I$22</f>
        <v>1542.1393826399999</v>
      </c>
      <c r="W134" s="36">
        <f>SUMIFS(СВЦЭМ!$C$39:$C$782,СВЦЭМ!$A$39:$A$782,$A134,СВЦЭМ!$B$39:$B$782,W$119)+'СЕТ СН'!$I$12+СВЦЭМ!$D$10+'СЕТ СН'!$I$6-'СЕТ СН'!$I$22</f>
        <v>1547.9361660899999</v>
      </c>
      <c r="X134" s="36">
        <f>SUMIFS(СВЦЭМ!$C$39:$C$782,СВЦЭМ!$A$39:$A$782,$A134,СВЦЭМ!$B$39:$B$782,X$119)+'СЕТ СН'!$I$12+СВЦЭМ!$D$10+'СЕТ СН'!$I$6-'СЕТ СН'!$I$22</f>
        <v>1545.5596257100001</v>
      </c>
      <c r="Y134" s="36">
        <f>SUMIFS(СВЦЭМ!$C$39:$C$782,СВЦЭМ!$A$39:$A$782,$A134,СВЦЭМ!$B$39:$B$782,Y$119)+'СЕТ СН'!$I$12+СВЦЭМ!$D$10+'СЕТ СН'!$I$6-'СЕТ СН'!$I$22</f>
        <v>1554.86139699</v>
      </c>
    </row>
    <row r="135" spans="1:25" ht="15.75" x14ac:dyDescent="0.2">
      <c r="A135" s="35">
        <f t="shared" si="3"/>
        <v>44271</v>
      </c>
      <c r="B135" s="36">
        <f>SUMIFS(СВЦЭМ!$C$39:$C$782,СВЦЭМ!$A$39:$A$782,$A135,СВЦЭМ!$B$39:$B$782,B$119)+'СЕТ СН'!$I$12+СВЦЭМ!$D$10+'СЕТ СН'!$I$6-'СЕТ СН'!$I$22</f>
        <v>1634.80197297</v>
      </c>
      <c r="C135" s="36">
        <f>SUMIFS(СВЦЭМ!$C$39:$C$782,СВЦЭМ!$A$39:$A$782,$A135,СВЦЭМ!$B$39:$B$782,C$119)+'СЕТ СН'!$I$12+СВЦЭМ!$D$10+'СЕТ СН'!$I$6-'СЕТ СН'!$I$22</f>
        <v>1727.7576166099998</v>
      </c>
      <c r="D135" s="36">
        <f>SUMIFS(СВЦЭМ!$C$39:$C$782,СВЦЭМ!$A$39:$A$782,$A135,СВЦЭМ!$B$39:$B$782,D$119)+'СЕТ СН'!$I$12+СВЦЭМ!$D$10+'СЕТ СН'!$I$6-'СЕТ СН'!$I$22</f>
        <v>1763.0123167199999</v>
      </c>
      <c r="E135" s="36">
        <f>SUMIFS(СВЦЭМ!$C$39:$C$782,СВЦЭМ!$A$39:$A$782,$A135,СВЦЭМ!$B$39:$B$782,E$119)+'СЕТ СН'!$I$12+СВЦЭМ!$D$10+'СЕТ СН'!$I$6-'СЕТ СН'!$I$22</f>
        <v>1766.12977434</v>
      </c>
      <c r="F135" s="36">
        <f>SUMIFS(СВЦЭМ!$C$39:$C$782,СВЦЭМ!$A$39:$A$782,$A135,СВЦЭМ!$B$39:$B$782,F$119)+'СЕТ СН'!$I$12+СВЦЭМ!$D$10+'СЕТ СН'!$I$6-'СЕТ СН'!$I$22</f>
        <v>1758.6775764599997</v>
      </c>
      <c r="G135" s="36">
        <f>SUMIFS(СВЦЭМ!$C$39:$C$782,СВЦЭМ!$A$39:$A$782,$A135,СВЦЭМ!$B$39:$B$782,G$119)+'СЕТ СН'!$I$12+СВЦЭМ!$D$10+'СЕТ СН'!$I$6-'СЕТ СН'!$I$22</f>
        <v>1765.2934757599996</v>
      </c>
      <c r="H135" s="36">
        <f>SUMIFS(СВЦЭМ!$C$39:$C$782,СВЦЭМ!$A$39:$A$782,$A135,СВЦЭМ!$B$39:$B$782,H$119)+'СЕТ СН'!$I$12+СВЦЭМ!$D$10+'СЕТ СН'!$I$6-'СЕТ СН'!$I$22</f>
        <v>1804.72307933</v>
      </c>
      <c r="I135" s="36">
        <f>SUMIFS(СВЦЭМ!$C$39:$C$782,СВЦЭМ!$A$39:$A$782,$A135,СВЦЭМ!$B$39:$B$782,I$119)+'СЕТ СН'!$I$12+СВЦЭМ!$D$10+'СЕТ СН'!$I$6-'СЕТ СН'!$I$22</f>
        <v>1854.7750585199997</v>
      </c>
      <c r="J135" s="36">
        <f>SUMIFS(СВЦЭМ!$C$39:$C$782,СВЦЭМ!$A$39:$A$782,$A135,СВЦЭМ!$B$39:$B$782,J$119)+'СЕТ СН'!$I$12+СВЦЭМ!$D$10+'СЕТ СН'!$I$6-'СЕТ СН'!$I$22</f>
        <v>2306.6528494999998</v>
      </c>
      <c r="K135" s="36">
        <f>SUMIFS(СВЦЭМ!$C$39:$C$782,СВЦЭМ!$A$39:$A$782,$A135,СВЦЭМ!$B$39:$B$782,K$119)+'СЕТ СН'!$I$12+СВЦЭМ!$D$10+'СЕТ СН'!$I$6-'СЕТ СН'!$I$22</f>
        <v>2294.0033043999997</v>
      </c>
      <c r="L135" s="36">
        <f>SUMIFS(СВЦЭМ!$C$39:$C$782,СВЦЭМ!$A$39:$A$782,$A135,СВЦЭМ!$B$39:$B$782,L$119)+'СЕТ СН'!$I$12+СВЦЭМ!$D$10+'СЕТ СН'!$I$6-'СЕТ СН'!$I$22</f>
        <v>3947.7303971800002</v>
      </c>
      <c r="M135" s="36">
        <f>SUMIFS(СВЦЭМ!$C$39:$C$782,СВЦЭМ!$A$39:$A$782,$A135,СВЦЭМ!$B$39:$B$782,M$119)+'СЕТ СН'!$I$12+СВЦЭМ!$D$10+'СЕТ СН'!$I$6-'СЕТ СН'!$I$22</f>
        <v>1647.8865857199999</v>
      </c>
      <c r="N135" s="36">
        <f>SUMIFS(СВЦЭМ!$C$39:$C$782,СВЦЭМ!$A$39:$A$782,$A135,СВЦЭМ!$B$39:$B$782,N$119)+'СЕТ СН'!$I$12+СВЦЭМ!$D$10+'СЕТ СН'!$I$6-'СЕТ СН'!$I$22</f>
        <v>1645.2391103699999</v>
      </c>
      <c r="O135" s="36">
        <f>SUMIFS(СВЦЭМ!$C$39:$C$782,СВЦЭМ!$A$39:$A$782,$A135,СВЦЭМ!$B$39:$B$782,O$119)+'СЕТ СН'!$I$12+СВЦЭМ!$D$10+'СЕТ СН'!$I$6-'СЕТ СН'!$I$22</f>
        <v>1674.6086638299998</v>
      </c>
      <c r="P135" s="36">
        <f>SUMIFS(СВЦЭМ!$C$39:$C$782,СВЦЭМ!$A$39:$A$782,$A135,СВЦЭМ!$B$39:$B$782,P$119)+'СЕТ СН'!$I$12+СВЦЭМ!$D$10+'СЕТ СН'!$I$6-'СЕТ СН'!$I$22</f>
        <v>1713.7337378899997</v>
      </c>
      <c r="Q135" s="36">
        <f>SUMIFS(СВЦЭМ!$C$39:$C$782,СВЦЭМ!$A$39:$A$782,$A135,СВЦЭМ!$B$39:$B$782,Q$119)+'СЕТ СН'!$I$12+СВЦЭМ!$D$10+'СЕТ СН'!$I$6-'СЕТ СН'!$I$22</f>
        <v>1719.6800939</v>
      </c>
      <c r="R135" s="36">
        <f>SUMIFS(СВЦЭМ!$C$39:$C$782,СВЦЭМ!$A$39:$A$782,$A135,СВЦЭМ!$B$39:$B$782,R$119)+'СЕТ СН'!$I$12+СВЦЭМ!$D$10+'СЕТ СН'!$I$6-'СЕТ СН'!$I$22</f>
        <v>1708.94919622</v>
      </c>
      <c r="S135" s="36">
        <f>SUMIFS(СВЦЭМ!$C$39:$C$782,СВЦЭМ!$A$39:$A$782,$A135,СВЦЭМ!$B$39:$B$782,S$119)+'СЕТ СН'!$I$12+СВЦЭМ!$D$10+'СЕТ СН'!$I$6-'СЕТ СН'!$I$22</f>
        <v>1699.6905360199999</v>
      </c>
      <c r="T135" s="36">
        <f>SUMIFS(СВЦЭМ!$C$39:$C$782,СВЦЭМ!$A$39:$A$782,$A135,СВЦЭМ!$B$39:$B$782,T$119)+'СЕТ СН'!$I$12+СВЦЭМ!$D$10+'СЕТ СН'!$I$6-'СЕТ СН'!$I$22</f>
        <v>1632.6174461000001</v>
      </c>
      <c r="U135" s="36">
        <f>SUMIFS(СВЦЭМ!$C$39:$C$782,СВЦЭМ!$A$39:$A$782,$A135,СВЦЭМ!$B$39:$B$782,U$119)+'СЕТ СН'!$I$12+СВЦЭМ!$D$10+'СЕТ СН'!$I$6-'СЕТ СН'!$I$22</f>
        <v>1598.43180691</v>
      </c>
      <c r="V135" s="36">
        <f>SUMIFS(СВЦЭМ!$C$39:$C$782,СВЦЭМ!$A$39:$A$782,$A135,СВЦЭМ!$B$39:$B$782,V$119)+'СЕТ СН'!$I$12+СВЦЭМ!$D$10+'СЕТ СН'!$I$6-'СЕТ СН'!$I$22</f>
        <v>1604.4347252299999</v>
      </c>
      <c r="W135" s="36">
        <f>SUMIFS(СВЦЭМ!$C$39:$C$782,СВЦЭМ!$A$39:$A$782,$A135,СВЦЭМ!$B$39:$B$782,W$119)+'СЕТ СН'!$I$12+СВЦЭМ!$D$10+'СЕТ СН'!$I$6-'СЕТ СН'!$I$22</f>
        <v>1620.7569536699998</v>
      </c>
      <c r="X135" s="36">
        <f>SUMIFS(СВЦЭМ!$C$39:$C$782,СВЦЭМ!$A$39:$A$782,$A135,СВЦЭМ!$B$39:$B$782,X$119)+'СЕТ СН'!$I$12+СВЦЭМ!$D$10+'СЕТ СН'!$I$6-'СЕТ СН'!$I$22</f>
        <v>1636.79674983</v>
      </c>
      <c r="Y135" s="36">
        <f>SUMIFS(СВЦЭМ!$C$39:$C$782,СВЦЭМ!$A$39:$A$782,$A135,СВЦЭМ!$B$39:$B$782,Y$119)+'СЕТ СН'!$I$12+СВЦЭМ!$D$10+'СЕТ СН'!$I$6-'СЕТ СН'!$I$22</f>
        <v>1671.2749292200001</v>
      </c>
    </row>
    <row r="136" spans="1:25" ht="15.75" x14ac:dyDescent="0.2">
      <c r="A136" s="35">
        <f t="shared" si="3"/>
        <v>44272</v>
      </c>
      <c r="B136" s="36">
        <f>SUMIFS(СВЦЭМ!$C$39:$C$782,СВЦЭМ!$A$39:$A$782,$A136,СВЦЭМ!$B$39:$B$782,B$119)+'СЕТ СН'!$I$12+СВЦЭМ!$D$10+'СЕТ СН'!$I$6-'СЕТ СН'!$I$22</f>
        <v>1759.9880429</v>
      </c>
      <c r="C136" s="36">
        <f>SUMIFS(СВЦЭМ!$C$39:$C$782,СВЦЭМ!$A$39:$A$782,$A136,СВЦЭМ!$B$39:$B$782,C$119)+'СЕТ СН'!$I$12+СВЦЭМ!$D$10+'СЕТ СН'!$I$6-'СЕТ СН'!$I$22</f>
        <v>1789.0743137199997</v>
      </c>
      <c r="D136" s="36">
        <f>SUMIFS(СВЦЭМ!$C$39:$C$782,СВЦЭМ!$A$39:$A$782,$A136,СВЦЭМ!$B$39:$B$782,D$119)+'СЕТ СН'!$I$12+СВЦЭМ!$D$10+'СЕТ СН'!$I$6-'СЕТ СН'!$I$22</f>
        <v>1771.4471642999997</v>
      </c>
      <c r="E136" s="36">
        <f>SUMIFS(СВЦЭМ!$C$39:$C$782,СВЦЭМ!$A$39:$A$782,$A136,СВЦЭМ!$B$39:$B$782,E$119)+'СЕТ СН'!$I$12+СВЦЭМ!$D$10+'СЕТ СН'!$I$6-'СЕТ СН'!$I$22</f>
        <v>1767.2465063</v>
      </c>
      <c r="F136" s="36">
        <f>SUMIFS(СВЦЭМ!$C$39:$C$782,СВЦЭМ!$A$39:$A$782,$A136,СВЦЭМ!$B$39:$B$782,F$119)+'СЕТ СН'!$I$12+СВЦЭМ!$D$10+'СЕТ СН'!$I$6-'СЕТ СН'!$I$22</f>
        <v>1770.32771753</v>
      </c>
      <c r="G136" s="36">
        <f>SUMIFS(СВЦЭМ!$C$39:$C$782,СВЦЭМ!$A$39:$A$782,$A136,СВЦЭМ!$B$39:$B$782,G$119)+'СЕТ СН'!$I$12+СВЦЭМ!$D$10+'СЕТ СН'!$I$6-'СЕТ СН'!$I$22</f>
        <v>1779.2689914399998</v>
      </c>
      <c r="H136" s="36">
        <f>SUMIFS(СВЦЭМ!$C$39:$C$782,СВЦЭМ!$A$39:$A$782,$A136,СВЦЭМ!$B$39:$B$782,H$119)+'СЕТ СН'!$I$12+СВЦЭМ!$D$10+'СЕТ СН'!$I$6-'СЕТ СН'!$I$22</f>
        <v>1793.0068034199999</v>
      </c>
      <c r="I136" s="36">
        <f>SUMIFS(СВЦЭМ!$C$39:$C$782,СВЦЭМ!$A$39:$A$782,$A136,СВЦЭМ!$B$39:$B$782,I$119)+'СЕТ СН'!$I$12+СВЦЭМ!$D$10+'СЕТ СН'!$I$6-'СЕТ СН'!$I$22</f>
        <v>1755.9164646899999</v>
      </c>
      <c r="J136" s="36">
        <f>SUMIFS(СВЦЭМ!$C$39:$C$782,СВЦЭМ!$A$39:$A$782,$A136,СВЦЭМ!$B$39:$B$782,J$119)+'СЕТ СН'!$I$12+СВЦЭМ!$D$10+'СЕТ СН'!$I$6-'СЕТ СН'!$I$22</f>
        <v>1712.4309211599998</v>
      </c>
      <c r="K136" s="36">
        <f>SUMIFS(СВЦЭМ!$C$39:$C$782,СВЦЭМ!$A$39:$A$782,$A136,СВЦЭМ!$B$39:$B$782,K$119)+'СЕТ СН'!$I$12+СВЦЭМ!$D$10+'СЕТ СН'!$I$6-'СЕТ СН'!$I$22</f>
        <v>1701.8106307899998</v>
      </c>
      <c r="L136" s="36">
        <f>SUMIFS(СВЦЭМ!$C$39:$C$782,СВЦЭМ!$A$39:$A$782,$A136,СВЦЭМ!$B$39:$B$782,L$119)+'СЕТ СН'!$I$12+СВЦЭМ!$D$10+'СЕТ СН'!$I$6-'СЕТ СН'!$I$22</f>
        <v>1697.0282686799997</v>
      </c>
      <c r="M136" s="36">
        <f>SUMIFS(СВЦЭМ!$C$39:$C$782,СВЦЭМ!$A$39:$A$782,$A136,СВЦЭМ!$B$39:$B$782,M$119)+'СЕТ СН'!$I$12+СВЦЭМ!$D$10+'СЕТ СН'!$I$6-'СЕТ СН'!$I$22</f>
        <v>1699.3649171799998</v>
      </c>
      <c r="N136" s="36">
        <f>SUMIFS(СВЦЭМ!$C$39:$C$782,СВЦЭМ!$A$39:$A$782,$A136,СВЦЭМ!$B$39:$B$782,N$119)+'СЕТ СН'!$I$12+СВЦЭМ!$D$10+'СЕТ СН'!$I$6-'СЕТ СН'!$I$22</f>
        <v>1703.0400729499997</v>
      </c>
      <c r="O136" s="36">
        <f>SUMIFS(СВЦЭМ!$C$39:$C$782,СВЦЭМ!$A$39:$A$782,$A136,СВЦЭМ!$B$39:$B$782,O$119)+'СЕТ СН'!$I$12+СВЦЭМ!$D$10+'СЕТ СН'!$I$6-'СЕТ СН'!$I$22</f>
        <v>1722.6892811599996</v>
      </c>
      <c r="P136" s="36">
        <f>SUMIFS(СВЦЭМ!$C$39:$C$782,СВЦЭМ!$A$39:$A$782,$A136,СВЦЭМ!$B$39:$B$782,P$119)+'СЕТ СН'!$I$12+СВЦЭМ!$D$10+'СЕТ СН'!$I$6-'СЕТ СН'!$I$22</f>
        <v>1763.6826357800001</v>
      </c>
      <c r="Q136" s="36">
        <f>SUMIFS(СВЦЭМ!$C$39:$C$782,СВЦЭМ!$A$39:$A$782,$A136,СВЦЭМ!$B$39:$B$782,Q$119)+'СЕТ СН'!$I$12+СВЦЭМ!$D$10+'СЕТ СН'!$I$6-'СЕТ СН'!$I$22</f>
        <v>1796.4668461799997</v>
      </c>
      <c r="R136" s="36">
        <f>SUMIFS(СВЦЭМ!$C$39:$C$782,СВЦЭМ!$A$39:$A$782,$A136,СВЦЭМ!$B$39:$B$782,R$119)+'СЕТ СН'!$I$12+СВЦЭМ!$D$10+'СЕТ СН'!$I$6-'СЕТ СН'!$I$22</f>
        <v>1776.43322571</v>
      </c>
      <c r="S136" s="36">
        <f>SUMIFS(СВЦЭМ!$C$39:$C$782,СВЦЭМ!$A$39:$A$782,$A136,СВЦЭМ!$B$39:$B$782,S$119)+'СЕТ СН'!$I$12+СВЦЭМ!$D$10+'СЕТ СН'!$I$6-'СЕТ СН'!$I$22</f>
        <v>1750.7488404699998</v>
      </c>
      <c r="T136" s="36">
        <f>SUMIFS(СВЦЭМ!$C$39:$C$782,СВЦЭМ!$A$39:$A$782,$A136,СВЦЭМ!$B$39:$B$782,T$119)+'СЕТ СН'!$I$12+СВЦЭМ!$D$10+'СЕТ СН'!$I$6-'СЕТ СН'!$I$22</f>
        <v>1692.31094463</v>
      </c>
      <c r="U136" s="36">
        <f>SUMIFS(СВЦЭМ!$C$39:$C$782,СВЦЭМ!$A$39:$A$782,$A136,СВЦЭМ!$B$39:$B$782,U$119)+'СЕТ СН'!$I$12+СВЦЭМ!$D$10+'СЕТ СН'!$I$6-'СЕТ СН'!$I$22</f>
        <v>1659.76474345</v>
      </c>
      <c r="V136" s="36">
        <f>SUMIFS(СВЦЭМ!$C$39:$C$782,СВЦЭМ!$A$39:$A$782,$A136,СВЦЭМ!$B$39:$B$782,V$119)+'СЕТ СН'!$I$12+СВЦЭМ!$D$10+'СЕТ СН'!$I$6-'СЕТ СН'!$I$22</f>
        <v>1654.26716014</v>
      </c>
      <c r="W136" s="36">
        <f>SUMIFS(СВЦЭМ!$C$39:$C$782,СВЦЭМ!$A$39:$A$782,$A136,СВЦЭМ!$B$39:$B$782,W$119)+'СЕТ СН'!$I$12+СВЦЭМ!$D$10+'СЕТ СН'!$I$6-'СЕТ СН'!$I$22</f>
        <v>1663.78532107</v>
      </c>
      <c r="X136" s="36">
        <f>SUMIFS(СВЦЭМ!$C$39:$C$782,СВЦЭМ!$A$39:$A$782,$A136,СВЦЭМ!$B$39:$B$782,X$119)+'СЕТ СН'!$I$12+СВЦЭМ!$D$10+'СЕТ СН'!$I$6-'СЕТ СН'!$I$22</f>
        <v>1678.5218926799998</v>
      </c>
      <c r="Y136" s="36">
        <f>SUMIFS(СВЦЭМ!$C$39:$C$782,СВЦЭМ!$A$39:$A$782,$A136,СВЦЭМ!$B$39:$B$782,Y$119)+'СЕТ СН'!$I$12+СВЦЭМ!$D$10+'СЕТ СН'!$I$6-'СЕТ СН'!$I$22</f>
        <v>1685.2005055099999</v>
      </c>
    </row>
    <row r="137" spans="1:25" ht="15.75" x14ac:dyDescent="0.2">
      <c r="A137" s="35">
        <f t="shared" si="3"/>
        <v>44273</v>
      </c>
      <c r="B137" s="36">
        <f>SUMIFS(СВЦЭМ!$C$39:$C$782,СВЦЭМ!$A$39:$A$782,$A137,СВЦЭМ!$B$39:$B$782,B$119)+'СЕТ СН'!$I$12+СВЦЭМ!$D$10+'СЕТ СН'!$I$6-'СЕТ СН'!$I$22</f>
        <v>1703.7190496499998</v>
      </c>
      <c r="C137" s="36">
        <f>SUMIFS(СВЦЭМ!$C$39:$C$782,СВЦЭМ!$A$39:$A$782,$A137,СВЦЭМ!$B$39:$B$782,C$119)+'СЕТ СН'!$I$12+СВЦЭМ!$D$10+'СЕТ СН'!$I$6-'СЕТ СН'!$I$22</f>
        <v>1778.3964194299997</v>
      </c>
      <c r="D137" s="36">
        <f>SUMIFS(СВЦЭМ!$C$39:$C$782,СВЦЭМ!$A$39:$A$782,$A137,СВЦЭМ!$B$39:$B$782,D$119)+'СЕТ СН'!$I$12+СВЦЭМ!$D$10+'СЕТ СН'!$I$6-'СЕТ СН'!$I$22</f>
        <v>1848.7755243299998</v>
      </c>
      <c r="E137" s="36">
        <f>SUMIFS(СВЦЭМ!$C$39:$C$782,СВЦЭМ!$A$39:$A$782,$A137,СВЦЭМ!$B$39:$B$782,E$119)+'СЕТ СН'!$I$12+СВЦЭМ!$D$10+'СЕТ СН'!$I$6-'СЕТ СН'!$I$22</f>
        <v>1852.8410161799998</v>
      </c>
      <c r="F137" s="36">
        <f>SUMIFS(СВЦЭМ!$C$39:$C$782,СВЦЭМ!$A$39:$A$782,$A137,СВЦЭМ!$B$39:$B$782,F$119)+'СЕТ СН'!$I$12+СВЦЭМ!$D$10+'СЕТ СН'!$I$6-'СЕТ СН'!$I$22</f>
        <v>1858.0373869199998</v>
      </c>
      <c r="G137" s="36">
        <f>SUMIFS(СВЦЭМ!$C$39:$C$782,СВЦЭМ!$A$39:$A$782,$A137,СВЦЭМ!$B$39:$B$782,G$119)+'СЕТ СН'!$I$12+СВЦЭМ!$D$10+'СЕТ СН'!$I$6-'СЕТ СН'!$I$22</f>
        <v>1853.9139050899998</v>
      </c>
      <c r="H137" s="36">
        <f>SUMIFS(СВЦЭМ!$C$39:$C$782,СВЦЭМ!$A$39:$A$782,$A137,СВЦЭМ!$B$39:$B$782,H$119)+'СЕТ СН'!$I$12+СВЦЭМ!$D$10+'СЕТ СН'!$I$6-'СЕТ СН'!$I$22</f>
        <v>1809.71489698</v>
      </c>
      <c r="I137" s="36">
        <f>SUMIFS(СВЦЭМ!$C$39:$C$782,СВЦЭМ!$A$39:$A$782,$A137,СВЦЭМ!$B$39:$B$782,I$119)+'СЕТ СН'!$I$12+СВЦЭМ!$D$10+'СЕТ СН'!$I$6-'СЕТ СН'!$I$22</f>
        <v>1741.3471168699998</v>
      </c>
      <c r="J137" s="36">
        <f>SUMIFS(СВЦЭМ!$C$39:$C$782,СВЦЭМ!$A$39:$A$782,$A137,СВЦЭМ!$B$39:$B$782,J$119)+'СЕТ СН'!$I$12+СВЦЭМ!$D$10+'СЕТ СН'!$I$6-'СЕТ СН'!$I$22</f>
        <v>1698.3470172699999</v>
      </c>
      <c r="K137" s="36">
        <f>SUMIFS(СВЦЭМ!$C$39:$C$782,СВЦЭМ!$A$39:$A$782,$A137,СВЦЭМ!$B$39:$B$782,K$119)+'СЕТ СН'!$I$12+СВЦЭМ!$D$10+'СЕТ СН'!$I$6-'СЕТ СН'!$I$22</f>
        <v>1672.32378825</v>
      </c>
      <c r="L137" s="36">
        <f>SUMIFS(СВЦЭМ!$C$39:$C$782,СВЦЭМ!$A$39:$A$782,$A137,СВЦЭМ!$B$39:$B$782,L$119)+'СЕТ СН'!$I$12+СВЦЭМ!$D$10+'СЕТ СН'!$I$6-'СЕТ СН'!$I$22</f>
        <v>1672.1827531599999</v>
      </c>
      <c r="M137" s="36">
        <f>SUMIFS(СВЦЭМ!$C$39:$C$782,СВЦЭМ!$A$39:$A$782,$A137,СВЦЭМ!$B$39:$B$782,M$119)+'СЕТ СН'!$I$12+СВЦЭМ!$D$10+'СЕТ СН'!$I$6-'СЕТ СН'!$I$22</f>
        <v>1678.8822008899997</v>
      </c>
      <c r="N137" s="36">
        <f>SUMIFS(СВЦЭМ!$C$39:$C$782,СВЦЭМ!$A$39:$A$782,$A137,СВЦЭМ!$B$39:$B$782,N$119)+'СЕТ СН'!$I$12+СВЦЭМ!$D$10+'СЕТ СН'!$I$6-'СЕТ СН'!$I$22</f>
        <v>1686.52809622</v>
      </c>
      <c r="O137" s="36">
        <f>SUMIFS(СВЦЭМ!$C$39:$C$782,СВЦЭМ!$A$39:$A$782,$A137,СВЦЭМ!$B$39:$B$782,O$119)+'СЕТ СН'!$I$12+СВЦЭМ!$D$10+'СЕТ СН'!$I$6-'СЕТ СН'!$I$22</f>
        <v>1702.95472617</v>
      </c>
      <c r="P137" s="36">
        <f>SUMIFS(СВЦЭМ!$C$39:$C$782,СВЦЭМ!$A$39:$A$782,$A137,СВЦЭМ!$B$39:$B$782,P$119)+'СЕТ СН'!$I$12+СВЦЭМ!$D$10+'СЕТ СН'!$I$6-'СЕТ СН'!$I$22</f>
        <v>1744.34594578</v>
      </c>
      <c r="Q137" s="36">
        <f>SUMIFS(СВЦЭМ!$C$39:$C$782,СВЦЭМ!$A$39:$A$782,$A137,СВЦЭМ!$B$39:$B$782,Q$119)+'СЕТ СН'!$I$12+СВЦЭМ!$D$10+'СЕТ СН'!$I$6-'СЕТ СН'!$I$22</f>
        <v>1776.3340781699999</v>
      </c>
      <c r="R137" s="36">
        <f>SUMIFS(СВЦЭМ!$C$39:$C$782,СВЦЭМ!$A$39:$A$782,$A137,СВЦЭМ!$B$39:$B$782,R$119)+'СЕТ СН'!$I$12+СВЦЭМ!$D$10+'СЕТ СН'!$I$6-'СЕТ СН'!$I$22</f>
        <v>1760.75069515</v>
      </c>
      <c r="S137" s="36">
        <f>SUMIFS(СВЦЭМ!$C$39:$C$782,СВЦЭМ!$A$39:$A$782,$A137,СВЦЭМ!$B$39:$B$782,S$119)+'СЕТ СН'!$I$12+СВЦЭМ!$D$10+'СЕТ СН'!$I$6-'СЕТ СН'!$I$22</f>
        <v>1745.38519606</v>
      </c>
      <c r="T137" s="36">
        <f>SUMIFS(СВЦЭМ!$C$39:$C$782,СВЦЭМ!$A$39:$A$782,$A137,СВЦЭМ!$B$39:$B$782,T$119)+'СЕТ СН'!$I$12+СВЦЭМ!$D$10+'СЕТ СН'!$I$6-'СЕТ СН'!$I$22</f>
        <v>1668.94436395</v>
      </c>
      <c r="U137" s="36">
        <f>SUMIFS(СВЦЭМ!$C$39:$C$782,СВЦЭМ!$A$39:$A$782,$A137,СВЦЭМ!$B$39:$B$782,U$119)+'СЕТ СН'!$I$12+СВЦЭМ!$D$10+'СЕТ СН'!$I$6-'СЕТ СН'!$I$22</f>
        <v>1638.8078211299999</v>
      </c>
      <c r="V137" s="36">
        <f>SUMIFS(СВЦЭМ!$C$39:$C$782,СВЦЭМ!$A$39:$A$782,$A137,СВЦЭМ!$B$39:$B$782,V$119)+'СЕТ СН'!$I$12+СВЦЭМ!$D$10+'СЕТ СН'!$I$6-'СЕТ СН'!$I$22</f>
        <v>1644.95918927</v>
      </c>
      <c r="W137" s="36">
        <f>SUMIFS(СВЦЭМ!$C$39:$C$782,СВЦЭМ!$A$39:$A$782,$A137,СВЦЭМ!$B$39:$B$782,W$119)+'СЕТ СН'!$I$12+СВЦЭМ!$D$10+'СЕТ СН'!$I$6-'СЕТ СН'!$I$22</f>
        <v>1652.0040141300001</v>
      </c>
      <c r="X137" s="36">
        <f>SUMIFS(СВЦЭМ!$C$39:$C$782,СВЦЭМ!$A$39:$A$782,$A137,СВЦЭМ!$B$39:$B$782,X$119)+'СЕТ СН'!$I$12+СВЦЭМ!$D$10+'СЕТ СН'!$I$6-'СЕТ СН'!$I$22</f>
        <v>1658.7292852199998</v>
      </c>
      <c r="Y137" s="36">
        <f>SUMIFS(СВЦЭМ!$C$39:$C$782,СВЦЭМ!$A$39:$A$782,$A137,СВЦЭМ!$B$39:$B$782,Y$119)+'СЕТ СН'!$I$12+СВЦЭМ!$D$10+'СЕТ СН'!$I$6-'СЕТ СН'!$I$22</f>
        <v>1669.30932803</v>
      </c>
    </row>
    <row r="138" spans="1:25" ht="15.75" x14ac:dyDescent="0.2">
      <c r="A138" s="35">
        <f t="shared" si="3"/>
        <v>44274</v>
      </c>
      <c r="B138" s="36">
        <f>SUMIFS(СВЦЭМ!$C$39:$C$782,СВЦЭМ!$A$39:$A$782,$A138,СВЦЭМ!$B$39:$B$782,B$119)+'СЕТ СН'!$I$12+СВЦЭМ!$D$10+'СЕТ СН'!$I$6-'СЕТ СН'!$I$22</f>
        <v>1659.7629637800001</v>
      </c>
      <c r="C138" s="36">
        <f>SUMIFS(СВЦЭМ!$C$39:$C$782,СВЦЭМ!$A$39:$A$782,$A138,СВЦЭМ!$B$39:$B$782,C$119)+'СЕТ СН'!$I$12+СВЦЭМ!$D$10+'СЕТ СН'!$I$6-'СЕТ СН'!$I$22</f>
        <v>1726.5169916599998</v>
      </c>
      <c r="D138" s="36">
        <f>SUMIFS(СВЦЭМ!$C$39:$C$782,СВЦЭМ!$A$39:$A$782,$A138,СВЦЭМ!$B$39:$B$782,D$119)+'СЕТ СН'!$I$12+СВЦЭМ!$D$10+'СЕТ СН'!$I$6-'СЕТ СН'!$I$22</f>
        <v>1801.5787910599997</v>
      </c>
      <c r="E138" s="36">
        <f>SUMIFS(СВЦЭМ!$C$39:$C$782,СВЦЭМ!$A$39:$A$782,$A138,СВЦЭМ!$B$39:$B$782,E$119)+'СЕТ СН'!$I$12+СВЦЭМ!$D$10+'СЕТ СН'!$I$6-'СЕТ СН'!$I$22</f>
        <v>1805.4551360299997</v>
      </c>
      <c r="F138" s="36">
        <f>SUMIFS(СВЦЭМ!$C$39:$C$782,СВЦЭМ!$A$39:$A$782,$A138,СВЦЭМ!$B$39:$B$782,F$119)+'СЕТ СН'!$I$12+СВЦЭМ!$D$10+'СЕТ СН'!$I$6-'СЕТ СН'!$I$22</f>
        <v>1827.8057395399996</v>
      </c>
      <c r="G138" s="36">
        <f>SUMIFS(СВЦЭМ!$C$39:$C$782,СВЦЭМ!$A$39:$A$782,$A138,СВЦЭМ!$B$39:$B$782,G$119)+'СЕТ СН'!$I$12+СВЦЭМ!$D$10+'СЕТ СН'!$I$6-'СЕТ СН'!$I$22</f>
        <v>1808.23618347</v>
      </c>
      <c r="H138" s="36">
        <f>SUMIFS(СВЦЭМ!$C$39:$C$782,СВЦЭМ!$A$39:$A$782,$A138,СВЦЭМ!$B$39:$B$782,H$119)+'СЕТ СН'!$I$12+СВЦЭМ!$D$10+'СЕТ СН'!$I$6-'СЕТ СН'!$I$22</f>
        <v>1750.04777646</v>
      </c>
      <c r="I138" s="36">
        <f>SUMIFS(СВЦЭМ!$C$39:$C$782,СВЦЭМ!$A$39:$A$782,$A138,СВЦЭМ!$B$39:$B$782,I$119)+'СЕТ СН'!$I$12+СВЦЭМ!$D$10+'СЕТ СН'!$I$6-'СЕТ СН'!$I$22</f>
        <v>1696.7641648899998</v>
      </c>
      <c r="J138" s="36">
        <f>SUMIFS(СВЦЭМ!$C$39:$C$782,СВЦЭМ!$A$39:$A$782,$A138,СВЦЭМ!$B$39:$B$782,J$119)+'СЕТ СН'!$I$12+СВЦЭМ!$D$10+'СЕТ СН'!$I$6-'СЕТ СН'!$I$22</f>
        <v>1649.7391022299998</v>
      </c>
      <c r="K138" s="36">
        <f>SUMIFS(СВЦЭМ!$C$39:$C$782,СВЦЭМ!$A$39:$A$782,$A138,СВЦЭМ!$B$39:$B$782,K$119)+'СЕТ СН'!$I$12+СВЦЭМ!$D$10+'СЕТ СН'!$I$6-'СЕТ СН'!$I$22</f>
        <v>1625.7791692599999</v>
      </c>
      <c r="L138" s="36">
        <f>SUMIFS(СВЦЭМ!$C$39:$C$782,СВЦЭМ!$A$39:$A$782,$A138,СВЦЭМ!$B$39:$B$782,L$119)+'СЕТ СН'!$I$12+СВЦЭМ!$D$10+'СЕТ СН'!$I$6-'СЕТ СН'!$I$22</f>
        <v>1619.5395925600001</v>
      </c>
      <c r="M138" s="36">
        <f>SUMIFS(СВЦЭМ!$C$39:$C$782,СВЦЭМ!$A$39:$A$782,$A138,СВЦЭМ!$B$39:$B$782,M$119)+'СЕТ СН'!$I$12+СВЦЭМ!$D$10+'СЕТ СН'!$I$6-'СЕТ СН'!$I$22</f>
        <v>1625.7499678300001</v>
      </c>
      <c r="N138" s="36">
        <f>SUMIFS(СВЦЭМ!$C$39:$C$782,СВЦЭМ!$A$39:$A$782,$A138,СВЦЭМ!$B$39:$B$782,N$119)+'СЕТ СН'!$I$12+СВЦЭМ!$D$10+'СЕТ СН'!$I$6-'СЕТ СН'!$I$22</f>
        <v>1644.1503283900001</v>
      </c>
      <c r="O138" s="36">
        <f>SUMIFS(СВЦЭМ!$C$39:$C$782,СВЦЭМ!$A$39:$A$782,$A138,СВЦЭМ!$B$39:$B$782,O$119)+'СЕТ СН'!$I$12+СВЦЭМ!$D$10+'СЕТ СН'!$I$6-'СЕТ СН'!$I$22</f>
        <v>1649.75844979</v>
      </c>
      <c r="P138" s="36">
        <f>SUMIFS(СВЦЭМ!$C$39:$C$782,СВЦЭМ!$A$39:$A$782,$A138,СВЦЭМ!$B$39:$B$782,P$119)+'СЕТ СН'!$I$12+СВЦЭМ!$D$10+'СЕТ СН'!$I$6-'СЕТ СН'!$I$22</f>
        <v>1690.05254053</v>
      </c>
      <c r="Q138" s="36">
        <f>SUMIFS(СВЦЭМ!$C$39:$C$782,СВЦЭМ!$A$39:$A$782,$A138,СВЦЭМ!$B$39:$B$782,Q$119)+'СЕТ СН'!$I$12+СВЦЭМ!$D$10+'СЕТ СН'!$I$6-'СЕТ СН'!$I$22</f>
        <v>1727.5430073999996</v>
      </c>
      <c r="R138" s="36">
        <f>SUMIFS(СВЦЭМ!$C$39:$C$782,СВЦЭМ!$A$39:$A$782,$A138,СВЦЭМ!$B$39:$B$782,R$119)+'СЕТ СН'!$I$12+СВЦЭМ!$D$10+'СЕТ СН'!$I$6-'СЕТ СН'!$I$22</f>
        <v>1733.73495843</v>
      </c>
      <c r="S138" s="36">
        <f>SUMIFS(СВЦЭМ!$C$39:$C$782,СВЦЭМ!$A$39:$A$782,$A138,СВЦЭМ!$B$39:$B$782,S$119)+'СЕТ СН'!$I$12+СВЦЭМ!$D$10+'СЕТ СН'!$I$6-'СЕТ СН'!$I$22</f>
        <v>1723.4861900299998</v>
      </c>
      <c r="T138" s="36">
        <f>SUMIFS(СВЦЭМ!$C$39:$C$782,СВЦЭМ!$A$39:$A$782,$A138,СВЦЭМ!$B$39:$B$782,T$119)+'СЕТ СН'!$I$12+СВЦЭМ!$D$10+'СЕТ СН'!$I$6-'СЕТ СН'!$I$22</f>
        <v>1652.3693414700001</v>
      </c>
      <c r="U138" s="36">
        <f>SUMIFS(СВЦЭМ!$C$39:$C$782,СВЦЭМ!$A$39:$A$782,$A138,СВЦЭМ!$B$39:$B$782,U$119)+'СЕТ СН'!$I$12+СВЦЭМ!$D$10+'СЕТ СН'!$I$6-'СЕТ СН'!$I$22</f>
        <v>1611.6584011899999</v>
      </c>
      <c r="V138" s="36">
        <f>SUMIFS(СВЦЭМ!$C$39:$C$782,СВЦЭМ!$A$39:$A$782,$A138,СВЦЭМ!$B$39:$B$782,V$119)+'СЕТ СН'!$I$12+СВЦЭМ!$D$10+'СЕТ СН'!$I$6-'СЕТ СН'!$I$22</f>
        <v>1605.2921885400001</v>
      </c>
      <c r="W138" s="36">
        <f>SUMIFS(СВЦЭМ!$C$39:$C$782,СВЦЭМ!$A$39:$A$782,$A138,СВЦЭМ!$B$39:$B$782,W$119)+'СЕТ СН'!$I$12+СВЦЭМ!$D$10+'СЕТ СН'!$I$6-'СЕТ СН'!$I$22</f>
        <v>1610.19374855</v>
      </c>
      <c r="X138" s="36">
        <f>SUMIFS(СВЦЭМ!$C$39:$C$782,СВЦЭМ!$A$39:$A$782,$A138,СВЦЭМ!$B$39:$B$782,X$119)+'СЕТ СН'!$I$12+СВЦЭМ!$D$10+'СЕТ СН'!$I$6-'СЕТ СН'!$I$22</f>
        <v>1634.9252910599998</v>
      </c>
      <c r="Y138" s="36">
        <f>SUMIFS(СВЦЭМ!$C$39:$C$782,СВЦЭМ!$A$39:$A$782,$A138,СВЦЭМ!$B$39:$B$782,Y$119)+'СЕТ СН'!$I$12+СВЦЭМ!$D$10+'СЕТ СН'!$I$6-'СЕТ СН'!$I$22</f>
        <v>1647.0173246099998</v>
      </c>
    </row>
    <row r="139" spans="1:25" ht="15.75" x14ac:dyDescent="0.2">
      <c r="A139" s="35">
        <f t="shared" si="3"/>
        <v>44275</v>
      </c>
      <c r="B139" s="36">
        <f>SUMIFS(СВЦЭМ!$C$39:$C$782,СВЦЭМ!$A$39:$A$782,$A139,СВЦЭМ!$B$39:$B$782,B$119)+'СЕТ СН'!$I$12+СВЦЭМ!$D$10+'СЕТ СН'!$I$6-'СЕТ СН'!$I$22</f>
        <v>1668.22971803</v>
      </c>
      <c r="C139" s="36">
        <f>SUMIFS(СВЦЭМ!$C$39:$C$782,СВЦЭМ!$A$39:$A$782,$A139,СВЦЭМ!$B$39:$B$782,C$119)+'СЕТ СН'!$I$12+СВЦЭМ!$D$10+'СЕТ СН'!$I$6-'СЕТ СН'!$I$22</f>
        <v>1739.55299711</v>
      </c>
      <c r="D139" s="36">
        <f>SUMIFS(СВЦЭМ!$C$39:$C$782,СВЦЭМ!$A$39:$A$782,$A139,СВЦЭМ!$B$39:$B$782,D$119)+'СЕТ СН'!$I$12+СВЦЭМ!$D$10+'СЕТ СН'!$I$6-'СЕТ СН'!$I$22</f>
        <v>1807.3730785299999</v>
      </c>
      <c r="E139" s="36">
        <f>SUMIFS(СВЦЭМ!$C$39:$C$782,СВЦЭМ!$A$39:$A$782,$A139,СВЦЭМ!$B$39:$B$782,E$119)+'СЕТ СН'!$I$12+СВЦЭМ!$D$10+'СЕТ СН'!$I$6-'СЕТ СН'!$I$22</f>
        <v>1816.8179392499997</v>
      </c>
      <c r="F139" s="36">
        <f>SUMIFS(СВЦЭМ!$C$39:$C$782,СВЦЭМ!$A$39:$A$782,$A139,СВЦЭМ!$B$39:$B$782,F$119)+'СЕТ СН'!$I$12+СВЦЭМ!$D$10+'СЕТ СН'!$I$6-'СЕТ СН'!$I$22</f>
        <v>1835.2894674199997</v>
      </c>
      <c r="G139" s="36">
        <f>SUMIFS(СВЦЭМ!$C$39:$C$782,СВЦЭМ!$A$39:$A$782,$A139,СВЦЭМ!$B$39:$B$782,G$119)+'СЕТ СН'!$I$12+СВЦЭМ!$D$10+'СЕТ СН'!$I$6-'СЕТ СН'!$I$22</f>
        <v>1822.05618706</v>
      </c>
      <c r="H139" s="36">
        <f>SUMIFS(СВЦЭМ!$C$39:$C$782,СВЦЭМ!$A$39:$A$782,$A139,СВЦЭМ!$B$39:$B$782,H$119)+'СЕТ СН'!$I$12+СВЦЭМ!$D$10+'СЕТ СН'!$I$6-'СЕТ СН'!$I$22</f>
        <v>1806.3315918799999</v>
      </c>
      <c r="I139" s="36">
        <f>SUMIFS(СВЦЭМ!$C$39:$C$782,СВЦЭМ!$A$39:$A$782,$A139,СВЦЭМ!$B$39:$B$782,I$119)+'СЕТ СН'!$I$12+СВЦЭМ!$D$10+'СЕТ СН'!$I$6-'СЕТ СН'!$I$22</f>
        <v>1771.08012478</v>
      </c>
      <c r="J139" s="36">
        <f>SUMIFS(СВЦЭМ!$C$39:$C$782,СВЦЭМ!$A$39:$A$782,$A139,СВЦЭМ!$B$39:$B$782,J$119)+'СЕТ СН'!$I$12+СВЦЭМ!$D$10+'СЕТ СН'!$I$6-'СЕТ СН'!$I$22</f>
        <v>1685.2752507099999</v>
      </c>
      <c r="K139" s="36">
        <f>SUMIFS(СВЦЭМ!$C$39:$C$782,СВЦЭМ!$A$39:$A$782,$A139,СВЦЭМ!$B$39:$B$782,K$119)+'СЕТ СН'!$I$12+СВЦЭМ!$D$10+'СЕТ СН'!$I$6-'СЕТ СН'!$I$22</f>
        <v>1643.7750879800001</v>
      </c>
      <c r="L139" s="36">
        <f>SUMIFS(СВЦЭМ!$C$39:$C$782,СВЦЭМ!$A$39:$A$782,$A139,СВЦЭМ!$B$39:$B$782,L$119)+'СЕТ СН'!$I$12+СВЦЭМ!$D$10+'СЕТ СН'!$I$6-'СЕТ СН'!$I$22</f>
        <v>1637.71503239</v>
      </c>
      <c r="M139" s="36">
        <f>SUMIFS(СВЦЭМ!$C$39:$C$782,СВЦЭМ!$A$39:$A$782,$A139,СВЦЭМ!$B$39:$B$782,M$119)+'СЕТ СН'!$I$12+СВЦЭМ!$D$10+'СЕТ СН'!$I$6-'СЕТ СН'!$I$22</f>
        <v>1647.2399250999999</v>
      </c>
      <c r="N139" s="36">
        <f>SUMIFS(СВЦЭМ!$C$39:$C$782,СВЦЭМ!$A$39:$A$782,$A139,СВЦЭМ!$B$39:$B$782,N$119)+'СЕТ СН'!$I$12+СВЦЭМ!$D$10+'СЕТ СН'!$I$6-'СЕТ СН'!$I$22</f>
        <v>1667.20038009</v>
      </c>
      <c r="O139" s="36">
        <f>SUMIFS(СВЦЭМ!$C$39:$C$782,СВЦЭМ!$A$39:$A$782,$A139,СВЦЭМ!$B$39:$B$782,O$119)+'СЕТ СН'!$I$12+СВЦЭМ!$D$10+'СЕТ СН'!$I$6-'СЕТ СН'!$I$22</f>
        <v>1681.5449641599998</v>
      </c>
      <c r="P139" s="36">
        <f>SUMIFS(СВЦЭМ!$C$39:$C$782,СВЦЭМ!$A$39:$A$782,$A139,СВЦЭМ!$B$39:$B$782,P$119)+'СЕТ СН'!$I$12+СВЦЭМ!$D$10+'СЕТ СН'!$I$6-'СЕТ СН'!$I$22</f>
        <v>1715.7864291599999</v>
      </c>
      <c r="Q139" s="36">
        <f>SUMIFS(СВЦЭМ!$C$39:$C$782,СВЦЭМ!$A$39:$A$782,$A139,СВЦЭМ!$B$39:$B$782,Q$119)+'СЕТ СН'!$I$12+СВЦЭМ!$D$10+'СЕТ СН'!$I$6-'СЕТ СН'!$I$22</f>
        <v>1746.5460792999997</v>
      </c>
      <c r="R139" s="36">
        <f>SUMIFS(СВЦЭМ!$C$39:$C$782,СВЦЭМ!$A$39:$A$782,$A139,СВЦЭМ!$B$39:$B$782,R$119)+'СЕТ СН'!$I$12+СВЦЭМ!$D$10+'СЕТ СН'!$I$6-'СЕТ СН'!$I$22</f>
        <v>1746.3473681</v>
      </c>
      <c r="S139" s="36">
        <f>SUMIFS(СВЦЭМ!$C$39:$C$782,СВЦЭМ!$A$39:$A$782,$A139,СВЦЭМ!$B$39:$B$782,S$119)+'СЕТ СН'!$I$12+СВЦЭМ!$D$10+'СЕТ СН'!$I$6-'СЕТ СН'!$I$22</f>
        <v>1720.5877603399999</v>
      </c>
      <c r="T139" s="36">
        <f>SUMIFS(СВЦЭМ!$C$39:$C$782,СВЦЭМ!$A$39:$A$782,$A139,СВЦЭМ!$B$39:$B$782,T$119)+'СЕТ СН'!$I$12+СВЦЭМ!$D$10+'СЕТ СН'!$I$6-'СЕТ СН'!$I$22</f>
        <v>1656.88249688</v>
      </c>
      <c r="U139" s="36">
        <f>SUMIFS(СВЦЭМ!$C$39:$C$782,СВЦЭМ!$A$39:$A$782,$A139,СВЦЭМ!$B$39:$B$782,U$119)+'СЕТ СН'!$I$12+СВЦЭМ!$D$10+'СЕТ СН'!$I$6-'СЕТ СН'!$I$22</f>
        <v>1616.1829041999999</v>
      </c>
      <c r="V139" s="36">
        <f>SUMIFS(СВЦЭМ!$C$39:$C$782,СВЦЭМ!$A$39:$A$782,$A139,СВЦЭМ!$B$39:$B$782,V$119)+'СЕТ СН'!$I$12+СВЦЭМ!$D$10+'СЕТ СН'!$I$6-'СЕТ СН'!$I$22</f>
        <v>1603.5653972299999</v>
      </c>
      <c r="W139" s="36">
        <f>SUMIFS(СВЦЭМ!$C$39:$C$782,СВЦЭМ!$A$39:$A$782,$A139,СВЦЭМ!$B$39:$B$782,W$119)+'СЕТ СН'!$I$12+СВЦЭМ!$D$10+'СЕТ СН'!$I$6-'СЕТ СН'!$I$22</f>
        <v>1605.52884735</v>
      </c>
      <c r="X139" s="36">
        <f>SUMIFS(СВЦЭМ!$C$39:$C$782,СВЦЭМ!$A$39:$A$782,$A139,СВЦЭМ!$B$39:$B$782,X$119)+'СЕТ СН'!$I$12+СВЦЭМ!$D$10+'СЕТ СН'!$I$6-'СЕТ СН'!$I$22</f>
        <v>1627.49844506</v>
      </c>
      <c r="Y139" s="36">
        <f>SUMIFS(СВЦЭМ!$C$39:$C$782,СВЦЭМ!$A$39:$A$782,$A139,СВЦЭМ!$B$39:$B$782,Y$119)+'СЕТ СН'!$I$12+СВЦЭМ!$D$10+'СЕТ СН'!$I$6-'СЕТ СН'!$I$22</f>
        <v>1658.2395103200001</v>
      </c>
    </row>
    <row r="140" spans="1:25" ht="15.75" x14ac:dyDescent="0.2">
      <c r="A140" s="35">
        <f t="shared" si="3"/>
        <v>44276</v>
      </c>
      <c r="B140" s="36">
        <f>SUMIFS(СВЦЭМ!$C$39:$C$782,СВЦЭМ!$A$39:$A$782,$A140,СВЦЭМ!$B$39:$B$782,B$119)+'СЕТ СН'!$I$12+СВЦЭМ!$D$10+'СЕТ СН'!$I$6-'СЕТ СН'!$I$22</f>
        <v>1731.83713769</v>
      </c>
      <c r="C140" s="36">
        <f>SUMIFS(СВЦЭМ!$C$39:$C$782,СВЦЭМ!$A$39:$A$782,$A140,СВЦЭМ!$B$39:$B$782,C$119)+'СЕТ СН'!$I$12+СВЦЭМ!$D$10+'СЕТ СН'!$I$6-'СЕТ СН'!$I$22</f>
        <v>1792.6650136799999</v>
      </c>
      <c r="D140" s="36">
        <f>SUMIFS(СВЦЭМ!$C$39:$C$782,СВЦЭМ!$A$39:$A$782,$A140,СВЦЭМ!$B$39:$B$782,D$119)+'СЕТ СН'!$I$12+СВЦЭМ!$D$10+'СЕТ СН'!$I$6-'СЕТ СН'!$I$22</f>
        <v>1856.08463407</v>
      </c>
      <c r="E140" s="36">
        <f>SUMIFS(СВЦЭМ!$C$39:$C$782,СВЦЭМ!$A$39:$A$782,$A140,СВЦЭМ!$B$39:$B$782,E$119)+'СЕТ СН'!$I$12+СВЦЭМ!$D$10+'СЕТ СН'!$I$6-'СЕТ СН'!$I$22</f>
        <v>1858.5871994099998</v>
      </c>
      <c r="F140" s="36">
        <f>SUMIFS(СВЦЭМ!$C$39:$C$782,СВЦЭМ!$A$39:$A$782,$A140,СВЦЭМ!$B$39:$B$782,F$119)+'СЕТ СН'!$I$12+СВЦЭМ!$D$10+'СЕТ СН'!$I$6-'СЕТ СН'!$I$22</f>
        <v>1858.78220405</v>
      </c>
      <c r="G140" s="36">
        <f>SUMIFS(СВЦЭМ!$C$39:$C$782,СВЦЭМ!$A$39:$A$782,$A140,СВЦЭМ!$B$39:$B$782,G$119)+'СЕТ СН'!$I$12+СВЦЭМ!$D$10+'СЕТ СН'!$I$6-'СЕТ СН'!$I$22</f>
        <v>1861.98244694</v>
      </c>
      <c r="H140" s="36">
        <f>SUMIFS(СВЦЭМ!$C$39:$C$782,СВЦЭМ!$A$39:$A$782,$A140,СВЦЭМ!$B$39:$B$782,H$119)+'СЕТ СН'!$I$12+СВЦЭМ!$D$10+'СЕТ СН'!$I$6-'СЕТ СН'!$I$22</f>
        <v>1835.4994198699997</v>
      </c>
      <c r="I140" s="36">
        <f>SUMIFS(СВЦЭМ!$C$39:$C$782,СВЦЭМ!$A$39:$A$782,$A140,СВЦЭМ!$B$39:$B$782,I$119)+'СЕТ СН'!$I$12+СВЦЭМ!$D$10+'СЕТ СН'!$I$6-'СЕТ СН'!$I$22</f>
        <v>1767.9654077499999</v>
      </c>
      <c r="J140" s="36">
        <f>SUMIFS(СВЦЭМ!$C$39:$C$782,СВЦЭМ!$A$39:$A$782,$A140,СВЦЭМ!$B$39:$B$782,J$119)+'СЕТ СН'!$I$12+СВЦЭМ!$D$10+'СЕТ СН'!$I$6-'СЕТ СН'!$I$22</f>
        <v>1724.43131348</v>
      </c>
      <c r="K140" s="36">
        <f>SUMIFS(СВЦЭМ!$C$39:$C$782,СВЦЭМ!$A$39:$A$782,$A140,СВЦЭМ!$B$39:$B$782,K$119)+'СЕТ СН'!$I$12+СВЦЭМ!$D$10+'СЕТ СН'!$I$6-'СЕТ СН'!$I$22</f>
        <v>1669.9887051199998</v>
      </c>
      <c r="L140" s="36">
        <f>SUMIFS(СВЦЭМ!$C$39:$C$782,СВЦЭМ!$A$39:$A$782,$A140,СВЦЭМ!$B$39:$B$782,L$119)+'СЕТ СН'!$I$12+СВЦЭМ!$D$10+'СЕТ СН'!$I$6-'СЕТ СН'!$I$22</f>
        <v>1644.72674175</v>
      </c>
      <c r="M140" s="36">
        <f>SUMIFS(СВЦЭМ!$C$39:$C$782,СВЦЭМ!$A$39:$A$782,$A140,СВЦЭМ!$B$39:$B$782,M$119)+'СЕТ СН'!$I$12+СВЦЭМ!$D$10+'СЕТ СН'!$I$6-'СЕТ СН'!$I$22</f>
        <v>1647.22951676</v>
      </c>
      <c r="N140" s="36">
        <f>SUMIFS(СВЦЭМ!$C$39:$C$782,СВЦЭМ!$A$39:$A$782,$A140,СВЦЭМ!$B$39:$B$782,N$119)+'СЕТ СН'!$I$12+СВЦЭМ!$D$10+'СЕТ СН'!$I$6-'СЕТ СН'!$I$22</f>
        <v>1662.6795883099999</v>
      </c>
      <c r="O140" s="36">
        <f>SUMIFS(СВЦЭМ!$C$39:$C$782,СВЦЭМ!$A$39:$A$782,$A140,СВЦЭМ!$B$39:$B$782,O$119)+'СЕТ СН'!$I$12+СВЦЭМ!$D$10+'СЕТ СН'!$I$6-'СЕТ СН'!$I$22</f>
        <v>1674.2131154899998</v>
      </c>
      <c r="P140" s="36">
        <f>SUMIFS(СВЦЭМ!$C$39:$C$782,СВЦЭМ!$A$39:$A$782,$A140,СВЦЭМ!$B$39:$B$782,P$119)+'СЕТ СН'!$I$12+СВЦЭМ!$D$10+'СЕТ СН'!$I$6-'СЕТ СН'!$I$22</f>
        <v>1713.9867671799998</v>
      </c>
      <c r="Q140" s="36">
        <f>SUMIFS(СВЦЭМ!$C$39:$C$782,СВЦЭМ!$A$39:$A$782,$A140,СВЦЭМ!$B$39:$B$782,Q$119)+'СЕТ СН'!$I$12+СВЦЭМ!$D$10+'СЕТ СН'!$I$6-'СЕТ СН'!$I$22</f>
        <v>1739.0635802899997</v>
      </c>
      <c r="R140" s="36">
        <f>SUMIFS(СВЦЭМ!$C$39:$C$782,СВЦЭМ!$A$39:$A$782,$A140,СВЦЭМ!$B$39:$B$782,R$119)+'СЕТ СН'!$I$12+СВЦЭМ!$D$10+'СЕТ СН'!$I$6-'СЕТ СН'!$I$22</f>
        <v>1714.8172909499999</v>
      </c>
      <c r="S140" s="36">
        <f>SUMIFS(СВЦЭМ!$C$39:$C$782,СВЦЭМ!$A$39:$A$782,$A140,СВЦЭМ!$B$39:$B$782,S$119)+'СЕТ СН'!$I$12+СВЦЭМ!$D$10+'СЕТ СН'!$I$6-'СЕТ СН'!$I$22</f>
        <v>1706.1269195699997</v>
      </c>
      <c r="T140" s="36">
        <f>SUMIFS(СВЦЭМ!$C$39:$C$782,СВЦЭМ!$A$39:$A$782,$A140,СВЦЭМ!$B$39:$B$782,T$119)+'СЕТ СН'!$I$12+СВЦЭМ!$D$10+'СЕТ СН'!$I$6-'СЕТ СН'!$I$22</f>
        <v>1656.76013814</v>
      </c>
      <c r="U140" s="36">
        <f>SUMIFS(СВЦЭМ!$C$39:$C$782,СВЦЭМ!$A$39:$A$782,$A140,СВЦЭМ!$B$39:$B$782,U$119)+'СЕТ СН'!$I$12+СВЦЭМ!$D$10+'СЕТ СН'!$I$6-'СЕТ СН'!$I$22</f>
        <v>1609.38548511</v>
      </c>
      <c r="V140" s="36">
        <f>SUMIFS(СВЦЭМ!$C$39:$C$782,СВЦЭМ!$A$39:$A$782,$A140,СВЦЭМ!$B$39:$B$782,V$119)+'СЕТ СН'!$I$12+СВЦЭМ!$D$10+'СЕТ СН'!$I$6-'СЕТ СН'!$I$22</f>
        <v>1620.6063809799998</v>
      </c>
      <c r="W140" s="36">
        <f>SUMIFS(СВЦЭМ!$C$39:$C$782,СВЦЭМ!$A$39:$A$782,$A140,СВЦЭМ!$B$39:$B$782,W$119)+'СЕТ СН'!$I$12+СВЦЭМ!$D$10+'СЕТ СН'!$I$6-'СЕТ СН'!$I$22</f>
        <v>1633.05112218</v>
      </c>
      <c r="X140" s="36">
        <f>SUMIFS(СВЦЭМ!$C$39:$C$782,СВЦЭМ!$A$39:$A$782,$A140,СВЦЭМ!$B$39:$B$782,X$119)+'СЕТ СН'!$I$12+СВЦЭМ!$D$10+'СЕТ СН'!$I$6-'СЕТ СН'!$I$22</f>
        <v>1656.06403409</v>
      </c>
      <c r="Y140" s="36">
        <f>SUMIFS(СВЦЭМ!$C$39:$C$782,СВЦЭМ!$A$39:$A$782,$A140,СВЦЭМ!$B$39:$B$782,Y$119)+'СЕТ СН'!$I$12+СВЦЭМ!$D$10+'СЕТ СН'!$I$6-'СЕТ СН'!$I$22</f>
        <v>1684.53165236</v>
      </c>
    </row>
    <row r="141" spans="1:25" ht="15.75" x14ac:dyDescent="0.2">
      <c r="A141" s="35">
        <f t="shared" si="3"/>
        <v>44277</v>
      </c>
      <c r="B141" s="36">
        <f>SUMIFS(СВЦЭМ!$C$39:$C$782,СВЦЭМ!$A$39:$A$782,$A141,СВЦЭМ!$B$39:$B$782,B$119)+'СЕТ СН'!$I$12+СВЦЭМ!$D$10+'СЕТ СН'!$I$6-'СЕТ СН'!$I$22</f>
        <v>1685.7256889399996</v>
      </c>
      <c r="C141" s="36">
        <f>SUMIFS(СВЦЭМ!$C$39:$C$782,СВЦЭМ!$A$39:$A$782,$A141,СВЦЭМ!$B$39:$B$782,C$119)+'СЕТ СН'!$I$12+СВЦЭМ!$D$10+'СЕТ СН'!$I$6-'СЕТ СН'!$I$22</f>
        <v>1730.8892535800001</v>
      </c>
      <c r="D141" s="36">
        <f>SUMIFS(СВЦЭМ!$C$39:$C$782,СВЦЭМ!$A$39:$A$782,$A141,СВЦЭМ!$B$39:$B$782,D$119)+'СЕТ СН'!$I$12+СВЦЭМ!$D$10+'СЕТ СН'!$I$6-'СЕТ СН'!$I$22</f>
        <v>1786.9217598099999</v>
      </c>
      <c r="E141" s="36">
        <f>SUMIFS(СВЦЭМ!$C$39:$C$782,СВЦЭМ!$A$39:$A$782,$A141,СВЦЭМ!$B$39:$B$782,E$119)+'СЕТ СН'!$I$12+СВЦЭМ!$D$10+'СЕТ СН'!$I$6-'СЕТ СН'!$I$22</f>
        <v>1790.3434875499997</v>
      </c>
      <c r="F141" s="36">
        <f>SUMIFS(СВЦЭМ!$C$39:$C$782,СВЦЭМ!$A$39:$A$782,$A141,СВЦЭМ!$B$39:$B$782,F$119)+'СЕТ СН'!$I$12+СВЦЭМ!$D$10+'СЕТ СН'!$I$6-'СЕТ СН'!$I$22</f>
        <v>1788.2974451599998</v>
      </c>
      <c r="G141" s="36">
        <f>SUMIFS(СВЦЭМ!$C$39:$C$782,СВЦЭМ!$A$39:$A$782,$A141,СВЦЭМ!$B$39:$B$782,G$119)+'СЕТ СН'!$I$12+СВЦЭМ!$D$10+'СЕТ СН'!$I$6-'СЕТ СН'!$I$22</f>
        <v>1760.2602622199997</v>
      </c>
      <c r="H141" s="36">
        <f>SUMIFS(СВЦЭМ!$C$39:$C$782,СВЦЭМ!$A$39:$A$782,$A141,СВЦЭМ!$B$39:$B$782,H$119)+'СЕТ СН'!$I$12+СВЦЭМ!$D$10+'СЕТ СН'!$I$6-'СЕТ СН'!$I$22</f>
        <v>1739.28611082</v>
      </c>
      <c r="I141" s="36">
        <f>SUMIFS(СВЦЭМ!$C$39:$C$782,СВЦЭМ!$A$39:$A$782,$A141,СВЦЭМ!$B$39:$B$782,I$119)+'СЕТ СН'!$I$12+СВЦЭМ!$D$10+'СЕТ СН'!$I$6-'СЕТ СН'!$I$22</f>
        <v>1683.03165958</v>
      </c>
      <c r="J141" s="36">
        <f>SUMIFS(СВЦЭМ!$C$39:$C$782,СВЦЭМ!$A$39:$A$782,$A141,СВЦЭМ!$B$39:$B$782,J$119)+'СЕТ СН'!$I$12+СВЦЭМ!$D$10+'СЕТ СН'!$I$6-'СЕТ СН'!$I$22</f>
        <v>1647.0906086</v>
      </c>
      <c r="K141" s="36">
        <f>SUMIFS(СВЦЭМ!$C$39:$C$782,СВЦЭМ!$A$39:$A$782,$A141,СВЦЭМ!$B$39:$B$782,K$119)+'СЕТ СН'!$I$12+СВЦЭМ!$D$10+'СЕТ СН'!$I$6-'СЕТ СН'!$I$22</f>
        <v>1646.67408342</v>
      </c>
      <c r="L141" s="36">
        <f>SUMIFS(СВЦЭМ!$C$39:$C$782,СВЦЭМ!$A$39:$A$782,$A141,СВЦЭМ!$B$39:$B$782,L$119)+'СЕТ СН'!$I$12+СВЦЭМ!$D$10+'СЕТ СН'!$I$6-'СЕТ СН'!$I$22</f>
        <v>1658.42987262</v>
      </c>
      <c r="M141" s="36">
        <f>SUMIFS(СВЦЭМ!$C$39:$C$782,СВЦЭМ!$A$39:$A$782,$A141,СВЦЭМ!$B$39:$B$782,M$119)+'СЕТ СН'!$I$12+СВЦЭМ!$D$10+'СЕТ СН'!$I$6-'СЕТ СН'!$I$22</f>
        <v>1651.9219404299999</v>
      </c>
      <c r="N141" s="36">
        <f>SUMIFS(СВЦЭМ!$C$39:$C$782,СВЦЭМ!$A$39:$A$782,$A141,СВЦЭМ!$B$39:$B$782,N$119)+'СЕТ СН'!$I$12+СВЦЭМ!$D$10+'СЕТ СН'!$I$6-'СЕТ СН'!$I$22</f>
        <v>1663.7876094799999</v>
      </c>
      <c r="O141" s="36">
        <f>SUMIFS(СВЦЭМ!$C$39:$C$782,СВЦЭМ!$A$39:$A$782,$A141,СВЦЭМ!$B$39:$B$782,O$119)+'СЕТ СН'!$I$12+СВЦЭМ!$D$10+'СЕТ СН'!$I$6-'СЕТ СН'!$I$22</f>
        <v>1715.9648879699998</v>
      </c>
      <c r="P141" s="36">
        <f>SUMIFS(СВЦЭМ!$C$39:$C$782,СВЦЭМ!$A$39:$A$782,$A141,СВЦЭМ!$B$39:$B$782,P$119)+'СЕТ СН'!$I$12+СВЦЭМ!$D$10+'СЕТ СН'!$I$6-'СЕТ СН'!$I$22</f>
        <v>1774.9765805399998</v>
      </c>
      <c r="Q141" s="36">
        <f>SUMIFS(СВЦЭМ!$C$39:$C$782,СВЦЭМ!$A$39:$A$782,$A141,СВЦЭМ!$B$39:$B$782,Q$119)+'СЕТ СН'!$I$12+СВЦЭМ!$D$10+'СЕТ СН'!$I$6-'СЕТ СН'!$I$22</f>
        <v>1790.6166543899999</v>
      </c>
      <c r="R141" s="36">
        <f>SUMIFS(СВЦЭМ!$C$39:$C$782,СВЦЭМ!$A$39:$A$782,$A141,СВЦЭМ!$B$39:$B$782,R$119)+'СЕТ СН'!$I$12+СВЦЭМ!$D$10+'СЕТ СН'!$I$6-'СЕТ СН'!$I$22</f>
        <v>1786.1239911499997</v>
      </c>
      <c r="S141" s="36">
        <f>SUMIFS(СВЦЭМ!$C$39:$C$782,СВЦЭМ!$A$39:$A$782,$A141,СВЦЭМ!$B$39:$B$782,S$119)+'СЕТ СН'!$I$12+СВЦЭМ!$D$10+'СЕТ СН'!$I$6-'СЕТ СН'!$I$22</f>
        <v>1756.01126368</v>
      </c>
      <c r="T141" s="36">
        <f>SUMIFS(СВЦЭМ!$C$39:$C$782,СВЦЭМ!$A$39:$A$782,$A141,СВЦЭМ!$B$39:$B$782,T$119)+'СЕТ СН'!$I$12+СВЦЭМ!$D$10+'СЕТ СН'!$I$6-'СЕТ СН'!$I$22</f>
        <v>1680.78696838</v>
      </c>
      <c r="U141" s="36">
        <f>SUMIFS(СВЦЭМ!$C$39:$C$782,СВЦЭМ!$A$39:$A$782,$A141,СВЦЭМ!$B$39:$B$782,U$119)+'СЕТ СН'!$I$12+СВЦЭМ!$D$10+'СЕТ СН'!$I$6-'СЕТ СН'!$I$22</f>
        <v>1642.0521154399999</v>
      </c>
      <c r="V141" s="36">
        <f>SUMIFS(СВЦЭМ!$C$39:$C$782,СВЦЭМ!$A$39:$A$782,$A141,СВЦЭМ!$B$39:$B$782,V$119)+'СЕТ СН'!$I$12+СВЦЭМ!$D$10+'СЕТ СН'!$I$6-'СЕТ СН'!$I$22</f>
        <v>1617.8428561999999</v>
      </c>
      <c r="W141" s="36">
        <f>SUMIFS(СВЦЭМ!$C$39:$C$782,СВЦЭМ!$A$39:$A$782,$A141,СВЦЭМ!$B$39:$B$782,W$119)+'СЕТ СН'!$I$12+СВЦЭМ!$D$10+'СЕТ СН'!$I$6-'СЕТ СН'!$I$22</f>
        <v>1618.7910479799998</v>
      </c>
      <c r="X141" s="36">
        <f>SUMIFS(СВЦЭМ!$C$39:$C$782,СВЦЭМ!$A$39:$A$782,$A141,СВЦЭМ!$B$39:$B$782,X$119)+'СЕТ СН'!$I$12+СВЦЭМ!$D$10+'СЕТ СН'!$I$6-'СЕТ СН'!$I$22</f>
        <v>1637.2158839399999</v>
      </c>
      <c r="Y141" s="36">
        <f>SUMIFS(СВЦЭМ!$C$39:$C$782,СВЦЭМ!$A$39:$A$782,$A141,СВЦЭМ!$B$39:$B$782,Y$119)+'СЕТ СН'!$I$12+СВЦЭМ!$D$10+'СЕТ СН'!$I$6-'СЕТ СН'!$I$22</f>
        <v>1653.69791405</v>
      </c>
    </row>
    <row r="142" spans="1:25" ht="15.75" x14ac:dyDescent="0.2">
      <c r="A142" s="35">
        <f t="shared" si="3"/>
        <v>44278</v>
      </c>
      <c r="B142" s="36">
        <f>SUMIFS(СВЦЭМ!$C$39:$C$782,СВЦЭМ!$A$39:$A$782,$A142,СВЦЭМ!$B$39:$B$782,B$119)+'СЕТ СН'!$I$12+СВЦЭМ!$D$10+'СЕТ СН'!$I$6-'СЕТ СН'!$I$22</f>
        <v>1659.5923622800001</v>
      </c>
      <c r="C142" s="36">
        <f>SUMIFS(СВЦЭМ!$C$39:$C$782,СВЦЭМ!$A$39:$A$782,$A142,СВЦЭМ!$B$39:$B$782,C$119)+'СЕТ СН'!$I$12+СВЦЭМ!$D$10+'СЕТ СН'!$I$6-'СЕТ СН'!$I$22</f>
        <v>1721.0520210999998</v>
      </c>
      <c r="D142" s="36">
        <f>SUMIFS(СВЦЭМ!$C$39:$C$782,СВЦЭМ!$A$39:$A$782,$A142,СВЦЭМ!$B$39:$B$782,D$119)+'СЕТ СН'!$I$12+СВЦЭМ!$D$10+'СЕТ СН'!$I$6-'СЕТ СН'!$I$22</f>
        <v>1771.4297729699997</v>
      </c>
      <c r="E142" s="36">
        <f>SUMIFS(СВЦЭМ!$C$39:$C$782,СВЦЭМ!$A$39:$A$782,$A142,СВЦЭМ!$B$39:$B$782,E$119)+'СЕТ СН'!$I$12+СВЦЭМ!$D$10+'СЕТ СН'!$I$6-'СЕТ СН'!$I$22</f>
        <v>1778.9004728800001</v>
      </c>
      <c r="F142" s="36">
        <f>SUMIFS(СВЦЭМ!$C$39:$C$782,СВЦЭМ!$A$39:$A$782,$A142,СВЦЭМ!$B$39:$B$782,F$119)+'СЕТ СН'!$I$12+СВЦЭМ!$D$10+'СЕТ СН'!$I$6-'СЕТ СН'!$I$22</f>
        <v>1773.00516126</v>
      </c>
      <c r="G142" s="36">
        <f>SUMIFS(СВЦЭМ!$C$39:$C$782,СВЦЭМ!$A$39:$A$782,$A142,СВЦЭМ!$B$39:$B$782,G$119)+'СЕТ СН'!$I$12+СВЦЭМ!$D$10+'СЕТ СН'!$I$6-'СЕТ СН'!$I$22</f>
        <v>1751.7288671699998</v>
      </c>
      <c r="H142" s="36">
        <f>SUMIFS(СВЦЭМ!$C$39:$C$782,СВЦЭМ!$A$39:$A$782,$A142,СВЦЭМ!$B$39:$B$782,H$119)+'СЕТ СН'!$I$12+СВЦЭМ!$D$10+'СЕТ СН'!$I$6-'СЕТ СН'!$I$22</f>
        <v>1731.44909577</v>
      </c>
      <c r="I142" s="36">
        <f>SUMIFS(СВЦЭМ!$C$39:$C$782,СВЦЭМ!$A$39:$A$782,$A142,СВЦЭМ!$B$39:$B$782,I$119)+'СЕТ СН'!$I$12+СВЦЭМ!$D$10+'СЕТ СН'!$I$6-'СЕТ СН'!$I$22</f>
        <v>1671.0089582999999</v>
      </c>
      <c r="J142" s="36">
        <f>SUMIFS(СВЦЭМ!$C$39:$C$782,СВЦЭМ!$A$39:$A$782,$A142,СВЦЭМ!$B$39:$B$782,J$119)+'СЕТ СН'!$I$12+СВЦЭМ!$D$10+'СЕТ СН'!$I$6-'СЕТ СН'!$I$22</f>
        <v>1624.5773537800001</v>
      </c>
      <c r="K142" s="36">
        <f>SUMIFS(СВЦЭМ!$C$39:$C$782,СВЦЭМ!$A$39:$A$782,$A142,СВЦЭМ!$B$39:$B$782,K$119)+'СЕТ СН'!$I$12+СВЦЭМ!$D$10+'СЕТ СН'!$I$6-'СЕТ СН'!$I$22</f>
        <v>1600.5279566700001</v>
      </c>
      <c r="L142" s="36">
        <f>SUMIFS(СВЦЭМ!$C$39:$C$782,СВЦЭМ!$A$39:$A$782,$A142,СВЦЭМ!$B$39:$B$782,L$119)+'СЕТ СН'!$I$12+СВЦЭМ!$D$10+'СЕТ СН'!$I$6-'СЕТ СН'!$I$22</f>
        <v>1639.7184017899999</v>
      </c>
      <c r="M142" s="36">
        <f>SUMIFS(СВЦЭМ!$C$39:$C$782,СВЦЭМ!$A$39:$A$782,$A142,СВЦЭМ!$B$39:$B$782,M$119)+'СЕТ СН'!$I$12+СВЦЭМ!$D$10+'СЕТ СН'!$I$6-'СЕТ СН'!$I$22</f>
        <v>1652.4919771</v>
      </c>
      <c r="N142" s="36">
        <f>SUMIFS(СВЦЭМ!$C$39:$C$782,СВЦЭМ!$A$39:$A$782,$A142,СВЦЭМ!$B$39:$B$782,N$119)+'СЕТ СН'!$I$12+СВЦЭМ!$D$10+'СЕТ СН'!$I$6-'СЕТ СН'!$I$22</f>
        <v>1693.7150139999999</v>
      </c>
      <c r="O142" s="36">
        <f>SUMIFS(СВЦЭМ!$C$39:$C$782,СВЦЭМ!$A$39:$A$782,$A142,СВЦЭМ!$B$39:$B$782,O$119)+'СЕТ СН'!$I$12+СВЦЭМ!$D$10+'СЕТ СН'!$I$6-'СЕТ СН'!$I$22</f>
        <v>1726.1790194199998</v>
      </c>
      <c r="P142" s="36">
        <f>SUMIFS(СВЦЭМ!$C$39:$C$782,СВЦЭМ!$A$39:$A$782,$A142,СВЦЭМ!$B$39:$B$782,P$119)+'СЕТ СН'!$I$12+СВЦЭМ!$D$10+'СЕТ СН'!$I$6-'СЕТ СН'!$I$22</f>
        <v>1750.7638410199997</v>
      </c>
      <c r="Q142" s="36">
        <f>SUMIFS(СВЦЭМ!$C$39:$C$782,СВЦЭМ!$A$39:$A$782,$A142,СВЦЭМ!$B$39:$B$782,Q$119)+'СЕТ СН'!$I$12+СВЦЭМ!$D$10+'СЕТ СН'!$I$6-'СЕТ СН'!$I$22</f>
        <v>1768.4768386799997</v>
      </c>
      <c r="R142" s="36">
        <f>SUMIFS(СВЦЭМ!$C$39:$C$782,СВЦЭМ!$A$39:$A$782,$A142,СВЦЭМ!$B$39:$B$782,R$119)+'СЕТ СН'!$I$12+СВЦЭМ!$D$10+'СЕТ СН'!$I$6-'СЕТ СН'!$I$22</f>
        <v>1758.92950733</v>
      </c>
      <c r="S142" s="36">
        <f>SUMIFS(СВЦЭМ!$C$39:$C$782,СВЦЭМ!$A$39:$A$782,$A142,СВЦЭМ!$B$39:$B$782,S$119)+'СЕТ СН'!$I$12+СВЦЭМ!$D$10+'СЕТ СН'!$I$6-'СЕТ СН'!$I$22</f>
        <v>1722.6570559299998</v>
      </c>
      <c r="T142" s="36">
        <f>SUMIFS(СВЦЭМ!$C$39:$C$782,СВЦЭМ!$A$39:$A$782,$A142,СВЦЭМ!$B$39:$B$782,T$119)+'СЕТ СН'!$I$12+СВЦЭМ!$D$10+'СЕТ СН'!$I$6-'СЕТ СН'!$I$22</f>
        <v>1645.7661022699999</v>
      </c>
      <c r="U142" s="36">
        <f>SUMIFS(СВЦЭМ!$C$39:$C$782,СВЦЭМ!$A$39:$A$782,$A142,СВЦЭМ!$B$39:$B$782,U$119)+'СЕТ СН'!$I$12+СВЦЭМ!$D$10+'СЕТ СН'!$I$6-'СЕТ СН'!$I$22</f>
        <v>1599.7766422999998</v>
      </c>
      <c r="V142" s="36">
        <f>SUMIFS(СВЦЭМ!$C$39:$C$782,СВЦЭМ!$A$39:$A$782,$A142,СВЦЭМ!$B$39:$B$782,V$119)+'СЕТ СН'!$I$12+СВЦЭМ!$D$10+'СЕТ СН'!$I$6-'СЕТ СН'!$I$22</f>
        <v>1613.6820465199999</v>
      </c>
      <c r="W142" s="36">
        <f>SUMIFS(СВЦЭМ!$C$39:$C$782,СВЦЭМ!$A$39:$A$782,$A142,СВЦЭМ!$B$39:$B$782,W$119)+'СЕТ СН'!$I$12+СВЦЭМ!$D$10+'СЕТ СН'!$I$6-'СЕТ СН'!$I$22</f>
        <v>1596.14748016</v>
      </c>
      <c r="X142" s="36">
        <f>SUMIFS(СВЦЭМ!$C$39:$C$782,СВЦЭМ!$A$39:$A$782,$A142,СВЦЭМ!$B$39:$B$782,X$119)+'СЕТ СН'!$I$12+СВЦЭМ!$D$10+'СЕТ СН'!$I$6-'СЕТ СН'!$I$22</f>
        <v>1612.2456321700001</v>
      </c>
      <c r="Y142" s="36">
        <f>SUMIFS(СВЦЭМ!$C$39:$C$782,СВЦЭМ!$A$39:$A$782,$A142,СВЦЭМ!$B$39:$B$782,Y$119)+'СЕТ СН'!$I$12+СВЦЭМ!$D$10+'СЕТ СН'!$I$6-'СЕТ СН'!$I$22</f>
        <v>1627.9329997300001</v>
      </c>
    </row>
    <row r="143" spans="1:25" ht="15.75" x14ac:dyDescent="0.2">
      <c r="A143" s="35">
        <f t="shared" si="3"/>
        <v>44279</v>
      </c>
      <c r="B143" s="36">
        <f>SUMIFS(СВЦЭМ!$C$39:$C$782,СВЦЭМ!$A$39:$A$782,$A143,СВЦЭМ!$B$39:$B$782,B$119)+'СЕТ СН'!$I$12+СВЦЭМ!$D$10+'СЕТ СН'!$I$6-'СЕТ СН'!$I$22</f>
        <v>1671.1920024999999</v>
      </c>
      <c r="C143" s="36">
        <f>SUMIFS(СВЦЭМ!$C$39:$C$782,СВЦЭМ!$A$39:$A$782,$A143,СВЦЭМ!$B$39:$B$782,C$119)+'СЕТ СН'!$I$12+СВЦЭМ!$D$10+'СЕТ СН'!$I$6-'СЕТ СН'!$I$22</f>
        <v>1720.9783363699999</v>
      </c>
      <c r="D143" s="36">
        <f>SUMIFS(СВЦЭМ!$C$39:$C$782,СВЦЭМ!$A$39:$A$782,$A143,СВЦЭМ!$B$39:$B$782,D$119)+'СЕТ СН'!$I$12+СВЦЭМ!$D$10+'СЕТ СН'!$I$6-'СЕТ СН'!$I$22</f>
        <v>1770.38327811</v>
      </c>
      <c r="E143" s="36">
        <f>SUMIFS(СВЦЭМ!$C$39:$C$782,СВЦЭМ!$A$39:$A$782,$A143,СВЦЭМ!$B$39:$B$782,E$119)+'СЕТ СН'!$I$12+СВЦЭМ!$D$10+'СЕТ СН'!$I$6-'СЕТ СН'!$I$22</f>
        <v>1785.9122888699999</v>
      </c>
      <c r="F143" s="36">
        <f>SUMIFS(СВЦЭМ!$C$39:$C$782,СВЦЭМ!$A$39:$A$782,$A143,СВЦЭМ!$B$39:$B$782,F$119)+'СЕТ СН'!$I$12+СВЦЭМ!$D$10+'СЕТ СН'!$I$6-'СЕТ СН'!$I$22</f>
        <v>1781.7763519099999</v>
      </c>
      <c r="G143" s="36">
        <f>SUMIFS(СВЦЭМ!$C$39:$C$782,СВЦЭМ!$A$39:$A$782,$A143,СВЦЭМ!$B$39:$B$782,G$119)+'СЕТ СН'!$I$12+СВЦЭМ!$D$10+'СЕТ СН'!$I$6-'СЕТ СН'!$I$22</f>
        <v>1758.6027341599997</v>
      </c>
      <c r="H143" s="36">
        <f>SUMIFS(СВЦЭМ!$C$39:$C$782,СВЦЭМ!$A$39:$A$782,$A143,СВЦЭМ!$B$39:$B$782,H$119)+'СЕТ СН'!$I$12+СВЦЭМ!$D$10+'СЕТ СН'!$I$6-'СЕТ СН'!$I$22</f>
        <v>1734.0676478699997</v>
      </c>
      <c r="I143" s="36">
        <f>SUMIFS(СВЦЭМ!$C$39:$C$782,СВЦЭМ!$A$39:$A$782,$A143,СВЦЭМ!$B$39:$B$782,I$119)+'СЕТ СН'!$I$12+СВЦЭМ!$D$10+'СЕТ СН'!$I$6-'СЕТ СН'!$I$22</f>
        <v>1684.3649008499997</v>
      </c>
      <c r="J143" s="36">
        <f>SUMIFS(СВЦЭМ!$C$39:$C$782,СВЦЭМ!$A$39:$A$782,$A143,СВЦЭМ!$B$39:$B$782,J$119)+'СЕТ СН'!$I$12+СВЦЭМ!$D$10+'СЕТ СН'!$I$6-'СЕТ СН'!$I$22</f>
        <v>1634.1777713000001</v>
      </c>
      <c r="K143" s="36">
        <f>SUMIFS(СВЦЭМ!$C$39:$C$782,СВЦЭМ!$A$39:$A$782,$A143,СВЦЭМ!$B$39:$B$782,K$119)+'СЕТ СН'!$I$12+СВЦЭМ!$D$10+'СЕТ СН'!$I$6-'СЕТ СН'!$I$22</f>
        <v>1600.3312916300001</v>
      </c>
      <c r="L143" s="36">
        <f>SUMIFS(СВЦЭМ!$C$39:$C$782,СВЦЭМ!$A$39:$A$782,$A143,СВЦЭМ!$B$39:$B$782,L$119)+'СЕТ СН'!$I$12+СВЦЭМ!$D$10+'СЕТ СН'!$I$6-'СЕТ СН'!$I$22</f>
        <v>1632.48325843</v>
      </c>
      <c r="M143" s="36">
        <f>SUMIFS(СВЦЭМ!$C$39:$C$782,СВЦЭМ!$A$39:$A$782,$A143,СВЦЭМ!$B$39:$B$782,M$119)+'СЕТ СН'!$I$12+СВЦЭМ!$D$10+'СЕТ СН'!$I$6-'СЕТ СН'!$I$22</f>
        <v>1621.38852911</v>
      </c>
      <c r="N143" s="36">
        <f>SUMIFS(СВЦЭМ!$C$39:$C$782,СВЦЭМ!$A$39:$A$782,$A143,СВЦЭМ!$B$39:$B$782,N$119)+'СЕТ СН'!$I$12+СВЦЭМ!$D$10+'СЕТ СН'!$I$6-'СЕТ СН'!$I$22</f>
        <v>1642.3431528799999</v>
      </c>
      <c r="O143" s="36">
        <f>SUMIFS(СВЦЭМ!$C$39:$C$782,СВЦЭМ!$A$39:$A$782,$A143,СВЦЭМ!$B$39:$B$782,O$119)+'СЕТ СН'!$I$12+СВЦЭМ!$D$10+'СЕТ СН'!$I$6-'СЕТ СН'!$I$22</f>
        <v>1682.8180630099996</v>
      </c>
      <c r="P143" s="36">
        <f>SUMIFS(СВЦЭМ!$C$39:$C$782,СВЦЭМ!$A$39:$A$782,$A143,СВЦЭМ!$B$39:$B$782,P$119)+'СЕТ СН'!$I$12+СВЦЭМ!$D$10+'СЕТ СН'!$I$6-'СЕТ СН'!$I$22</f>
        <v>1721.8359372899999</v>
      </c>
      <c r="Q143" s="36">
        <f>SUMIFS(СВЦЭМ!$C$39:$C$782,СВЦЭМ!$A$39:$A$782,$A143,СВЦЭМ!$B$39:$B$782,Q$119)+'СЕТ СН'!$I$12+СВЦЭМ!$D$10+'СЕТ СН'!$I$6-'СЕТ СН'!$I$22</f>
        <v>1744.0927333299996</v>
      </c>
      <c r="R143" s="36">
        <f>SUMIFS(СВЦЭМ!$C$39:$C$782,СВЦЭМ!$A$39:$A$782,$A143,СВЦЭМ!$B$39:$B$782,R$119)+'СЕТ СН'!$I$12+СВЦЭМ!$D$10+'СЕТ СН'!$I$6-'СЕТ СН'!$I$22</f>
        <v>1733.2151768399999</v>
      </c>
      <c r="S143" s="36">
        <f>SUMIFS(СВЦЭМ!$C$39:$C$782,СВЦЭМ!$A$39:$A$782,$A143,СВЦЭМ!$B$39:$B$782,S$119)+'СЕТ СН'!$I$12+СВЦЭМ!$D$10+'СЕТ СН'!$I$6-'СЕТ СН'!$I$22</f>
        <v>1688.7857986699996</v>
      </c>
      <c r="T143" s="36">
        <f>SUMIFS(СВЦЭМ!$C$39:$C$782,СВЦЭМ!$A$39:$A$782,$A143,СВЦЭМ!$B$39:$B$782,T$119)+'СЕТ СН'!$I$12+СВЦЭМ!$D$10+'СЕТ СН'!$I$6-'СЕТ СН'!$I$22</f>
        <v>1609.76200576</v>
      </c>
      <c r="U143" s="36">
        <f>SUMIFS(СВЦЭМ!$C$39:$C$782,СВЦЭМ!$A$39:$A$782,$A143,СВЦЭМ!$B$39:$B$782,U$119)+'СЕТ СН'!$I$12+СВЦЭМ!$D$10+'СЕТ СН'!$I$6-'СЕТ СН'!$I$22</f>
        <v>1569.1314803099999</v>
      </c>
      <c r="V143" s="36">
        <f>SUMIFS(СВЦЭМ!$C$39:$C$782,СВЦЭМ!$A$39:$A$782,$A143,СВЦЭМ!$B$39:$B$782,V$119)+'СЕТ СН'!$I$12+СВЦЭМ!$D$10+'СЕТ СН'!$I$6-'СЕТ СН'!$I$22</f>
        <v>1579.0280590299999</v>
      </c>
      <c r="W143" s="36">
        <f>SUMIFS(СВЦЭМ!$C$39:$C$782,СВЦЭМ!$A$39:$A$782,$A143,СВЦЭМ!$B$39:$B$782,W$119)+'СЕТ СН'!$I$12+СВЦЭМ!$D$10+'СЕТ СН'!$I$6-'СЕТ СН'!$I$22</f>
        <v>1568.2242703500001</v>
      </c>
      <c r="X143" s="36">
        <f>SUMIFS(СВЦЭМ!$C$39:$C$782,СВЦЭМ!$A$39:$A$782,$A143,СВЦЭМ!$B$39:$B$782,X$119)+'СЕТ СН'!$I$12+СВЦЭМ!$D$10+'СЕТ СН'!$I$6-'СЕТ СН'!$I$22</f>
        <v>1576.11899322</v>
      </c>
      <c r="Y143" s="36">
        <f>SUMIFS(СВЦЭМ!$C$39:$C$782,СВЦЭМ!$A$39:$A$782,$A143,СВЦЭМ!$B$39:$B$782,Y$119)+'СЕТ СН'!$I$12+СВЦЭМ!$D$10+'СЕТ СН'!$I$6-'СЕТ СН'!$I$22</f>
        <v>1584.9912581799999</v>
      </c>
    </row>
    <row r="144" spans="1:25" ht="15.75" x14ac:dyDescent="0.2">
      <c r="A144" s="35">
        <f t="shared" si="3"/>
        <v>44280</v>
      </c>
      <c r="B144" s="36">
        <f>SUMIFS(СВЦЭМ!$C$39:$C$782,СВЦЭМ!$A$39:$A$782,$A144,СВЦЭМ!$B$39:$B$782,B$119)+'СЕТ СН'!$I$12+СВЦЭМ!$D$10+'СЕТ СН'!$I$6-'СЕТ СН'!$I$22</f>
        <v>1646.00358929</v>
      </c>
      <c r="C144" s="36">
        <f>SUMIFS(СВЦЭМ!$C$39:$C$782,СВЦЭМ!$A$39:$A$782,$A144,СВЦЭМ!$B$39:$B$782,C$119)+'СЕТ СН'!$I$12+СВЦЭМ!$D$10+'СЕТ СН'!$I$6-'СЕТ СН'!$I$22</f>
        <v>1690.3999148499997</v>
      </c>
      <c r="D144" s="36">
        <f>SUMIFS(СВЦЭМ!$C$39:$C$782,СВЦЭМ!$A$39:$A$782,$A144,СВЦЭМ!$B$39:$B$782,D$119)+'СЕТ СН'!$I$12+СВЦЭМ!$D$10+'СЕТ СН'!$I$6-'СЕТ СН'!$I$22</f>
        <v>1746.62143302</v>
      </c>
      <c r="E144" s="36">
        <f>SUMIFS(СВЦЭМ!$C$39:$C$782,СВЦЭМ!$A$39:$A$782,$A144,СВЦЭМ!$B$39:$B$782,E$119)+'СЕТ СН'!$I$12+СВЦЭМ!$D$10+'СЕТ СН'!$I$6-'СЕТ СН'!$I$22</f>
        <v>1765.2991088899998</v>
      </c>
      <c r="F144" s="36">
        <f>SUMIFS(СВЦЭМ!$C$39:$C$782,СВЦЭМ!$A$39:$A$782,$A144,СВЦЭМ!$B$39:$B$782,F$119)+'СЕТ СН'!$I$12+СВЦЭМ!$D$10+'СЕТ СН'!$I$6-'СЕТ СН'!$I$22</f>
        <v>1766.7303323299998</v>
      </c>
      <c r="G144" s="36">
        <f>SUMIFS(СВЦЭМ!$C$39:$C$782,СВЦЭМ!$A$39:$A$782,$A144,СВЦЭМ!$B$39:$B$782,G$119)+'СЕТ СН'!$I$12+СВЦЭМ!$D$10+'СЕТ СН'!$I$6-'СЕТ СН'!$I$22</f>
        <v>1746.7759130300001</v>
      </c>
      <c r="H144" s="36">
        <f>SUMIFS(СВЦЭМ!$C$39:$C$782,СВЦЭМ!$A$39:$A$782,$A144,СВЦЭМ!$B$39:$B$782,H$119)+'СЕТ СН'!$I$12+СВЦЭМ!$D$10+'СЕТ СН'!$I$6-'СЕТ СН'!$I$22</f>
        <v>1706.6454057899996</v>
      </c>
      <c r="I144" s="36">
        <f>SUMIFS(СВЦЭМ!$C$39:$C$782,СВЦЭМ!$A$39:$A$782,$A144,СВЦЭМ!$B$39:$B$782,I$119)+'СЕТ СН'!$I$12+СВЦЭМ!$D$10+'СЕТ СН'!$I$6-'СЕТ СН'!$I$22</f>
        <v>1644.77297916</v>
      </c>
      <c r="J144" s="36">
        <f>SUMIFS(СВЦЭМ!$C$39:$C$782,СВЦЭМ!$A$39:$A$782,$A144,СВЦЭМ!$B$39:$B$782,J$119)+'СЕТ СН'!$I$12+СВЦЭМ!$D$10+'СЕТ СН'!$I$6-'СЕТ СН'!$I$22</f>
        <v>1602.7695382699999</v>
      </c>
      <c r="K144" s="36">
        <f>SUMIFS(СВЦЭМ!$C$39:$C$782,СВЦЭМ!$A$39:$A$782,$A144,СВЦЭМ!$B$39:$B$782,K$119)+'СЕТ СН'!$I$12+СВЦЭМ!$D$10+'СЕТ СН'!$I$6-'СЕТ СН'!$I$22</f>
        <v>1594.79400758</v>
      </c>
      <c r="L144" s="36">
        <f>SUMIFS(СВЦЭМ!$C$39:$C$782,СВЦЭМ!$A$39:$A$782,$A144,СВЦЭМ!$B$39:$B$782,L$119)+'СЕТ СН'!$I$12+СВЦЭМ!$D$10+'СЕТ СН'!$I$6-'СЕТ СН'!$I$22</f>
        <v>1614.7851227799999</v>
      </c>
      <c r="M144" s="36">
        <f>SUMIFS(СВЦЭМ!$C$39:$C$782,СВЦЭМ!$A$39:$A$782,$A144,СВЦЭМ!$B$39:$B$782,M$119)+'СЕТ СН'!$I$12+СВЦЭМ!$D$10+'СЕТ СН'!$I$6-'СЕТ СН'!$I$22</f>
        <v>1614.09105073</v>
      </c>
      <c r="N144" s="36">
        <f>SUMIFS(СВЦЭМ!$C$39:$C$782,СВЦЭМ!$A$39:$A$782,$A144,СВЦЭМ!$B$39:$B$782,N$119)+'СЕТ СН'!$I$12+СВЦЭМ!$D$10+'СЕТ СН'!$I$6-'СЕТ СН'!$I$22</f>
        <v>1634.3800904899999</v>
      </c>
      <c r="O144" s="36">
        <f>SUMIFS(СВЦЭМ!$C$39:$C$782,СВЦЭМ!$A$39:$A$782,$A144,СВЦЭМ!$B$39:$B$782,O$119)+'СЕТ СН'!$I$12+СВЦЭМ!$D$10+'СЕТ СН'!$I$6-'СЕТ СН'!$I$22</f>
        <v>1669.02626799</v>
      </c>
      <c r="P144" s="36">
        <f>SUMIFS(СВЦЭМ!$C$39:$C$782,СВЦЭМ!$A$39:$A$782,$A144,СВЦЭМ!$B$39:$B$782,P$119)+'СЕТ СН'!$I$12+СВЦЭМ!$D$10+'СЕТ СН'!$I$6-'СЕТ СН'!$I$22</f>
        <v>1716.1291556299998</v>
      </c>
      <c r="Q144" s="36">
        <f>SUMIFS(СВЦЭМ!$C$39:$C$782,СВЦЭМ!$A$39:$A$782,$A144,СВЦЭМ!$B$39:$B$782,Q$119)+'СЕТ СН'!$I$12+СВЦЭМ!$D$10+'СЕТ СН'!$I$6-'СЕТ СН'!$I$22</f>
        <v>1743.79541389</v>
      </c>
      <c r="R144" s="36">
        <f>SUMIFS(СВЦЭМ!$C$39:$C$782,СВЦЭМ!$A$39:$A$782,$A144,СВЦЭМ!$B$39:$B$782,R$119)+'СЕТ СН'!$I$12+СВЦЭМ!$D$10+'СЕТ СН'!$I$6-'СЕТ СН'!$I$22</f>
        <v>1734.8229980299998</v>
      </c>
      <c r="S144" s="36">
        <f>SUMIFS(СВЦЭМ!$C$39:$C$782,СВЦЭМ!$A$39:$A$782,$A144,СВЦЭМ!$B$39:$B$782,S$119)+'СЕТ СН'!$I$12+СВЦЭМ!$D$10+'СЕТ СН'!$I$6-'СЕТ СН'!$I$22</f>
        <v>1692.5655676699998</v>
      </c>
      <c r="T144" s="36">
        <f>SUMIFS(СВЦЭМ!$C$39:$C$782,СВЦЭМ!$A$39:$A$782,$A144,СВЦЭМ!$B$39:$B$782,T$119)+'СЕТ СН'!$I$12+СВЦЭМ!$D$10+'СЕТ СН'!$I$6-'СЕТ СН'!$I$22</f>
        <v>1615.6048789000001</v>
      </c>
      <c r="U144" s="36">
        <f>SUMIFS(СВЦЭМ!$C$39:$C$782,СВЦЭМ!$A$39:$A$782,$A144,СВЦЭМ!$B$39:$B$782,U$119)+'СЕТ СН'!$I$12+СВЦЭМ!$D$10+'СЕТ СН'!$I$6-'СЕТ СН'!$I$22</f>
        <v>1573.3799175700001</v>
      </c>
      <c r="V144" s="36">
        <f>SUMIFS(СВЦЭМ!$C$39:$C$782,СВЦЭМ!$A$39:$A$782,$A144,СВЦЭМ!$B$39:$B$782,V$119)+'СЕТ СН'!$I$12+СВЦЭМ!$D$10+'СЕТ СН'!$I$6-'СЕТ СН'!$I$22</f>
        <v>1575.2867993300001</v>
      </c>
      <c r="W144" s="36">
        <f>SUMIFS(СВЦЭМ!$C$39:$C$782,СВЦЭМ!$A$39:$A$782,$A144,СВЦЭМ!$B$39:$B$782,W$119)+'СЕТ СН'!$I$12+СВЦЭМ!$D$10+'СЕТ СН'!$I$6-'СЕТ СН'!$I$22</f>
        <v>1564.2537820299999</v>
      </c>
      <c r="X144" s="36">
        <f>SUMIFS(СВЦЭМ!$C$39:$C$782,СВЦЭМ!$A$39:$A$782,$A144,СВЦЭМ!$B$39:$B$782,X$119)+'СЕТ СН'!$I$12+СВЦЭМ!$D$10+'СЕТ СН'!$I$6-'СЕТ СН'!$I$22</f>
        <v>1587.6736902799998</v>
      </c>
      <c r="Y144" s="36">
        <f>SUMIFS(СВЦЭМ!$C$39:$C$782,СВЦЭМ!$A$39:$A$782,$A144,СВЦЭМ!$B$39:$B$782,Y$119)+'СЕТ СН'!$I$12+СВЦЭМ!$D$10+'СЕТ СН'!$I$6-'СЕТ СН'!$I$22</f>
        <v>1616.36676272</v>
      </c>
    </row>
    <row r="145" spans="1:26" ht="15.75" x14ac:dyDescent="0.2">
      <c r="A145" s="35">
        <f t="shared" si="3"/>
        <v>44281</v>
      </c>
      <c r="B145" s="36">
        <f>SUMIFS(СВЦЭМ!$C$39:$C$782,СВЦЭМ!$A$39:$A$782,$A145,СВЦЭМ!$B$39:$B$782,B$119)+'СЕТ СН'!$I$12+СВЦЭМ!$D$10+'СЕТ СН'!$I$6-'СЕТ СН'!$I$22</f>
        <v>1696.2097939999999</v>
      </c>
      <c r="C145" s="36">
        <f>SUMIFS(СВЦЭМ!$C$39:$C$782,СВЦЭМ!$A$39:$A$782,$A145,СВЦЭМ!$B$39:$B$782,C$119)+'СЕТ СН'!$I$12+СВЦЭМ!$D$10+'СЕТ СН'!$I$6-'СЕТ СН'!$I$22</f>
        <v>1757.6648843499997</v>
      </c>
      <c r="D145" s="36">
        <f>SUMIFS(СВЦЭМ!$C$39:$C$782,СВЦЭМ!$A$39:$A$782,$A145,СВЦЭМ!$B$39:$B$782,D$119)+'СЕТ СН'!$I$12+СВЦЭМ!$D$10+'СЕТ СН'!$I$6-'СЕТ СН'!$I$22</f>
        <v>1820.20458723</v>
      </c>
      <c r="E145" s="36">
        <f>SUMIFS(СВЦЭМ!$C$39:$C$782,СВЦЭМ!$A$39:$A$782,$A145,СВЦЭМ!$B$39:$B$782,E$119)+'СЕТ СН'!$I$12+СВЦЭМ!$D$10+'СЕТ СН'!$I$6-'СЕТ СН'!$I$22</f>
        <v>1839.0366370799998</v>
      </c>
      <c r="F145" s="36">
        <f>SUMIFS(СВЦЭМ!$C$39:$C$782,СВЦЭМ!$A$39:$A$782,$A145,СВЦЭМ!$B$39:$B$782,F$119)+'СЕТ СН'!$I$12+СВЦЭМ!$D$10+'СЕТ СН'!$I$6-'СЕТ СН'!$I$22</f>
        <v>1836.0195051599999</v>
      </c>
      <c r="G145" s="36">
        <f>SUMIFS(СВЦЭМ!$C$39:$C$782,СВЦЭМ!$A$39:$A$782,$A145,СВЦЭМ!$B$39:$B$782,G$119)+'СЕТ СН'!$I$12+СВЦЭМ!$D$10+'СЕТ СН'!$I$6-'СЕТ СН'!$I$22</f>
        <v>1821.8705160099998</v>
      </c>
      <c r="H145" s="36">
        <f>SUMIFS(СВЦЭМ!$C$39:$C$782,СВЦЭМ!$A$39:$A$782,$A145,СВЦЭМ!$B$39:$B$782,H$119)+'СЕТ СН'!$I$12+СВЦЭМ!$D$10+'СЕТ СН'!$I$6-'СЕТ СН'!$I$22</f>
        <v>1799.8447776599996</v>
      </c>
      <c r="I145" s="36">
        <f>SUMIFS(СВЦЭМ!$C$39:$C$782,СВЦЭМ!$A$39:$A$782,$A145,СВЦЭМ!$B$39:$B$782,I$119)+'СЕТ СН'!$I$12+СВЦЭМ!$D$10+'СЕТ СН'!$I$6-'СЕТ СН'!$I$22</f>
        <v>2659.3346894900001</v>
      </c>
      <c r="J145" s="36">
        <f>SUMIFS(СВЦЭМ!$C$39:$C$782,СВЦЭМ!$A$39:$A$782,$A145,СВЦЭМ!$B$39:$B$782,J$119)+'СЕТ СН'!$I$12+СВЦЭМ!$D$10+'СЕТ СН'!$I$6-'СЕТ СН'!$I$22</f>
        <v>1655.3438746699999</v>
      </c>
      <c r="K145" s="36">
        <f>SUMIFS(СВЦЭМ!$C$39:$C$782,СВЦЭМ!$A$39:$A$782,$A145,СВЦЭМ!$B$39:$B$782,K$119)+'СЕТ СН'!$I$12+СВЦЭМ!$D$10+'СЕТ СН'!$I$6-'СЕТ СН'!$I$22</f>
        <v>1637.1522515699999</v>
      </c>
      <c r="L145" s="36">
        <f>SUMIFS(СВЦЭМ!$C$39:$C$782,СВЦЭМ!$A$39:$A$782,$A145,СВЦЭМ!$B$39:$B$782,L$119)+'СЕТ СН'!$I$12+СВЦЭМ!$D$10+'СЕТ СН'!$I$6-'СЕТ СН'!$I$22</f>
        <v>1629.29320775</v>
      </c>
      <c r="M145" s="36">
        <f>SUMIFS(СВЦЭМ!$C$39:$C$782,СВЦЭМ!$A$39:$A$782,$A145,СВЦЭМ!$B$39:$B$782,M$119)+'СЕТ СН'!$I$12+СВЦЭМ!$D$10+'СЕТ СН'!$I$6-'СЕТ СН'!$I$22</f>
        <v>1628.7492823499999</v>
      </c>
      <c r="N145" s="36">
        <f>SUMIFS(СВЦЭМ!$C$39:$C$782,СВЦЭМ!$A$39:$A$782,$A145,СВЦЭМ!$B$39:$B$782,N$119)+'СЕТ СН'!$I$12+СВЦЭМ!$D$10+'СЕТ СН'!$I$6-'СЕТ СН'!$I$22</f>
        <v>6031.4799120500002</v>
      </c>
      <c r="O145" s="36">
        <f>SUMIFS(СВЦЭМ!$C$39:$C$782,СВЦЭМ!$A$39:$A$782,$A145,СВЦЭМ!$B$39:$B$782,O$119)+'СЕТ СН'!$I$12+СВЦЭМ!$D$10+'СЕТ СН'!$I$6-'СЕТ СН'!$I$22</f>
        <v>2322.31368518</v>
      </c>
      <c r="P145" s="36">
        <f>SUMIFS(СВЦЭМ!$C$39:$C$782,СВЦЭМ!$A$39:$A$782,$A145,СВЦЭМ!$B$39:$B$782,P$119)+'СЕТ СН'!$I$12+СВЦЭМ!$D$10+'СЕТ СН'!$I$6-'СЕТ СН'!$I$22</f>
        <v>1865.5885887999998</v>
      </c>
      <c r="Q145" s="36">
        <f>SUMIFS(СВЦЭМ!$C$39:$C$782,СВЦЭМ!$A$39:$A$782,$A145,СВЦЭМ!$B$39:$B$782,Q$119)+'СЕТ СН'!$I$12+СВЦЭМ!$D$10+'СЕТ СН'!$I$6-'СЕТ СН'!$I$22</f>
        <v>1752.3922291899999</v>
      </c>
      <c r="R145" s="36">
        <f>SUMIFS(СВЦЭМ!$C$39:$C$782,СВЦЭМ!$A$39:$A$782,$A145,СВЦЭМ!$B$39:$B$782,R$119)+'СЕТ СН'!$I$12+СВЦЭМ!$D$10+'СЕТ СН'!$I$6-'СЕТ СН'!$I$22</f>
        <v>1706.1277356699998</v>
      </c>
      <c r="S145" s="36">
        <f>SUMIFS(СВЦЭМ!$C$39:$C$782,СВЦЭМ!$A$39:$A$782,$A145,СВЦЭМ!$B$39:$B$782,S$119)+'СЕТ СН'!$I$12+СВЦЭМ!$D$10+'СЕТ СН'!$I$6-'СЕТ СН'!$I$22</f>
        <v>1672.1509945399998</v>
      </c>
      <c r="T145" s="36">
        <f>SUMIFS(СВЦЭМ!$C$39:$C$782,СВЦЭМ!$A$39:$A$782,$A145,СВЦЭМ!$B$39:$B$782,T$119)+'СЕТ СН'!$I$12+СВЦЭМ!$D$10+'СЕТ СН'!$I$6-'СЕТ СН'!$I$22</f>
        <v>1608.73138924</v>
      </c>
      <c r="U145" s="36">
        <f>SUMIFS(СВЦЭМ!$C$39:$C$782,СВЦЭМ!$A$39:$A$782,$A145,СВЦЭМ!$B$39:$B$782,U$119)+'СЕТ СН'!$I$12+СВЦЭМ!$D$10+'СЕТ СН'!$I$6-'СЕТ СН'!$I$22</f>
        <v>1574.22454206</v>
      </c>
      <c r="V145" s="36">
        <f>SUMIFS(СВЦЭМ!$C$39:$C$782,СВЦЭМ!$A$39:$A$782,$A145,СВЦЭМ!$B$39:$B$782,V$119)+'СЕТ СН'!$I$12+СВЦЭМ!$D$10+'СЕТ СН'!$I$6-'СЕТ СН'!$I$22</f>
        <v>1568.93958419</v>
      </c>
      <c r="W145" s="36">
        <f>SUMIFS(СВЦЭМ!$C$39:$C$782,СВЦЭМ!$A$39:$A$782,$A145,СВЦЭМ!$B$39:$B$782,W$119)+'СЕТ СН'!$I$12+СВЦЭМ!$D$10+'СЕТ СН'!$I$6-'СЕТ СН'!$I$22</f>
        <v>1559.50418653</v>
      </c>
      <c r="X145" s="36">
        <f>SUMIFS(СВЦЭМ!$C$39:$C$782,СВЦЭМ!$A$39:$A$782,$A145,СВЦЭМ!$B$39:$B$782,X$119)+'СЕТ СН'!$I$12+СВЦЭМ!$D$10+'СЕТ СН'!$I$6-'СЕТ СН'!$I$22</f>
        <v>1582.5417390699999</v>
      </c>
      <c r="Y145" s="36">
        <f>SUMIFS(СВЦЭМ!$C$39:$C$782,СВЦЭМ!$A$39:$A$782,$A145,СВЦЭМ!$B$39:$B$782,Y$119)+'СЕТ СН'!$I$12+СВЦЭМ!$D$10+'СЕТ СН'!$I$6-'СЕТ СН'!$I$22</f>
        <v>1610.2641490199999</v>
      </c>
    </row>
    <row r="146" spans="1:26" ht="15.75" x14ac:dyDescent="0.2">
      <c r="A146" s="35">
        <f t="shared" si="3"/>
        <v>44282</v>
      </c>
      <c r="B146" s="36">
        <f>SUMIFS(СВЦЭМ!$C$39:$C$782,СВЦЭМ!$A$39:$A$782,$A146,СВЦЭМ!$B$39:$B$782,B$119)+'СЕТ СН'!$I$12+СВЦЭМ!$D$10+'СЕТ СН'!$I$6-'СЕТ СН'!$I$22</f>
        <v>1575.5571738200001</v>
      </c>
      <c r="C146" s="36">
        <f>SUMIFS(СВЦЭМ!$C$39:$C$782,СВЦЭМ!$A$39:$A$782,$A146,СВЦЭМ!$B$39:$B$782,C$119)+'СЕТ СН'!$I$12+СВЦЭМ!$D$10+'СЕТ СН'!$I$6-'СЕТ СН'!$I$22</f>
        <v>1641.2277504799999</v>
      </c>
      <c r="D146" s="36">
        <f>SUMIFS(СВЦЭМ!$C$39:$C$782,СВЦЭМ!$A$39:$A$782,$A146,СВЦЭМ!$B$39:$B$782,D$119)+'СЕТ СН'!$I$12+СВЦЭМ!$D$10+'СЕТ СН'!$I$6-'СЕТ СН'!$I$22</f>
        <v>1698.5791691099998</v>
      </c>
      <c r="E146" s="36">
        <f>SUMIFS(СВЦЭМ!$C$39:$C$782,СВЦЭМ!$A$39:$A$782,$A146,СВЦЭМ!$B$39:$B$782,E$119)+'СЕТ СН'!$I$12+СВЦЭМ!$D$10+'СЕТ СН'!$I$6-'СЕТ СН'!$I$22</f>
        <v>1717.8513245099998</v>
      </c>
      <c r="F146" s="36">
        <f>SUMIFS(СВЦЭМ!$C$39:$C$782,СВЦЭМ!$A$39:$A$782,$A146,СВЦЭМ!$B$39:$B$782,F$119)+'СЕТ СН'!$I$12+СВЦЭМ!$D$10+'СЕТ СН'!$I$6-'СЕТ СН'!$I$22</f>
        <v>1733.97537306</v>
      </c>
      <c r="G146" s="36">
        <f>SUMIFS(СВЦЭМ!$C$39:$C$782,СВЦЭМ!$A$39:$A$782,$A146,СВЦЭМ!$B$39:$B$782,G$119)+'СЕТ СН'!$I$12+СВЦЭМ!$D$10+'СЕТ СН'!$I$6-'СЕТ СН'!$I$22</f>
        <v>1710.7910449599999</v>
      </c>
      <c r="H146" s="36">
        <f>SUMIFS(СВЦЭМ!$C$39:$C$782,СВЦЭМ!$A$39:$A$782,$A146,СВЦЭМ!$B$39:$B$782,H$119)+'СЕТ СН'!$I$12+СВЦЭМ!$D$10+'СЕТ СН'!$I$6-'СЕТ СН'!$I$22</f>
        <v>1690.78574871</v>
      </c>
      <c r="I146" s="36">
        <f>SUMIFS(СВЦЭМ!$C$39:$C$782,СВЦЭМ!$A$39:$A$782,$A146,СВЦЭМ!$B$39:$B$782,I$119)+'СЕТ СН'!$I$12+СВЦЭМ!$D$10+'СЕТ СН'!$I$6-'СЕТ СН'!$I$22</f>
        <v>1647.2875957199999</v>
      </c>
      <c r="J146" s="36">
        <f>SUMIFS(СВЦЭМ!$C$39:$C$782,СВЦЭМ!$A$39:$A$782,$A146,СВЦЭМ!$B$39:$B$782,J$119)+'СЕТ СН'!$I$12+СВЦЭМ!$D$10+'СЕТ СН'!$I$6-'СЕТ СН'!$I$22</f>
        <v>1597.7696598399998</v>
      </c>
      <c r="K146" s="36">
        <f>SUMIFS(СВЦЭМ!$C$39:$C$782,СВЦЭМ!$A$39:$A$782,$A146,СВЦЭМ!$B$39:$B$782,K$119)+'СЕТ СН'!$I$12+СВЦЭМ!$D$10+'СЕТ СН'!$I$6-'СЕТ СН'!$I$22</f>
        <v>1566.51175315</v>
      </c>
      <c r="L146" s="36">
        <f>SUMIFS(СВЦЭМ!$C$39:$C$782,СВЦЭМ!$A$39:$A$782,$A146,СВЦЭМ!$B$39:$B$782,L$119)+'СЕТ СН'!$I$12+СВЦЭМ!$D$10+'СЕТ СН'!$I$6-'СЕТ СН'!$I$22</f>
        <v>1582.69337292</v>
      </c>
      <c r="M146" s="36">
        <f>SUMIFS(СВЦЭМ!$C$39:$C$782,СВЦЭМ!$A$39:$A$782,$A146,СВЦЭМ!$B$39:$B$782,M$119)+'СЕТ СН'!$I$12+СВЦЭМ!$D$10+'СЕТ СН'!$I$6-'СЕТ СН'!$I$22</f>
        <v>1582.1881976700001</v>
      </c>
      <c r="N146" s="36">
        <f>SUMIFS(СВЦЭМ!$C$39:$C$782,СВЦЭМ!$A$39:$A$782,$A146,СВЦЭМ!$B$39:$B$782,N$119)+'СЕТ СН'!$I$12+СВЦЭМ!$D$10+'СЕТ СН'!$I$6-'СЕТ СН'!$I$22</f>
        <v>1591.14761989</v>
      </c>
      <c r="O146" s="36">
        <f>SUMIFS(СВЦЭМ!$C$39:$C$782,СВЦЭМ!$A$39:$A$782,$A146,СВЦЭМ!$B$39:$B$782,O$119)+'СЕТ СН'!$I$12+СВЦЭМ!$D$10+'СЕТ СН'!$I$6-'СЕТ СН'!$I$22</f>
        <v>1609.0608605100001</v>
      </c>
      <c r="P146" s="36">
        <f>SUMIFS(СВЦЭМ!$C$39:$C$782,СВЦЭМ!$A$39:$A$782,$A146,СВЦЭМ!$B$39:$B$782,P$119)+'СЕТ СН'!$I$12+СВЦЭМ!$D$10+'СЕТ СН'!$I$6-'СЕТ СН'!$I$22</f>
        <v>1655.73018731</v>
      </c>
      <c r="Q146" s="36">
        <f>SUMIFS(СВЦЭМ!$C$39:$C$782,СВЦЭМ!$A$39:$A$782,$A146,СВЦЭМ!$B$39:$B$782,Q$119)+'СЕТ СН'!$I$12+СВЦЭМ!$D$10+'СЕТ СН'!$I$6-'СЕТ СН'!$I$22</f>
        <v>1684.9818535999998</v>
      </c>
      <c r="R146" s="36">
        <f>SUMIFS(СВЦЭМ!$C$39:$C$782,СВЦЭМ!$A$39:$A$782,$A146,СВЦЭМ!$B$39:$B$782,R$119)+'СЕТ СН'!$I$12+СВЦЭМ!$D$10+'СЕТ СН'!$I$6-'СЕТ СН'!$I$22</f>
        <v>1674.1120888999999</v>
      </c>
      <c r="S146" s="36">
        <f>SUMIFS(СВЦЭМ!$C$39:$C$782,СВЦЭМ!$A$39:$A$782,$A146,СВЦЭМ!$B$39:$B$782,S$119)+'СЕТ СН'!$I$12+СВЦЭМ!$D$10+'СЕТ СН'!$I$6-'СЕТ СН'!$I$22</f>
        <v>1642.4974529199999</v>
      </c>
      <c r="T146" s="36">
        <f>SUMIFS(СВЦЭМ!$C$39:$C$782,СВЦЭМ!$A$39:$A$782,$A146,СВЦЭМ!$B$39:$B$782,T$119)+'СЕТ СН'!$I$12+СВЦЭМ!$D$10+'СЕТ СН'!$I$6-'СЕТ СН'!$I$22</f>
        <v>1575.3363448</v>
      </c>
      <c r="U146" s="36">
        <f>SUMIFS(СВЦЭМ!$C$39:$C$782,СВЦЭМ!$A$39:$A$782,$A146,СВЦЭМ!$B$39:$B$782,U$119)+'СЕТ СН'!$I$12+СВЦЭМ!$D$10+'СЕТ СН'!$I$6-'СЕТ СН'!$I$22</f>
        <v>1544.3154728700001</v>
      </c>
      <c r="V146" s="36">
        <f>SUMIFS(СВЦЭМ!$C$39:$C$782,СВЦЭМ!$A$39:$A$782,$A146,СВЦЭМ!$B$39:$B$782,V$119)+'СЕТ СН'!$I$12+СВЦЭМ!$D$10+'СЕТ СН'!$I$6-'СЕТ СН'!$I$22</f>
        <v>1542.7626067799999</v>
      </c>
      <c r="W146" s="36">
        <f>SUMIFS(СВЦЭМ!$C$39:$C$782,СВЦЭМ!$A$39:$A$782,$A146,СВЦЭМ!$B$39:$B$782,W$119)+'СЕТ СН'!$I$12+СВЦЭМ!$D$10+'СЕТ СН'!$I$6-'СЕТ СН'!$I$22</f>
        <v>1525.05407911</v>
      </c>
      <c r="X146" s="36">
        <f>SUMIFS(СВЦЭМ!$C$39:$C$782,СВЦЭМ!$A$39:$A$782,$A146,СВЦЭМ!$B$39:$B$782,X$119)+'СЕТ СН'!$I$12+СВЦЭМ!$D$10+'СЕТ СН'!$I$6-'СЕТ СН'!$I$22</f>
        <v>1544.0418432199999</v>
      </c>
      <c r="Y146" s="36">
        <f>SUMIFS(СВЦЭМ!$C$39:$C$782,СВЦЭМ!$A$39:$A$782,$A146,СВЦЭМ!$B$39:$B$782,Y$119)+'СЕТ СН'!$I$12+СВЦЭМ!$D$10+'СЕТ СН'!$I$6-'СЕТ СН'!$I$22</f>
        <v>1561.7629035999998</v>
      </c>
    </row>
    <row r="147" spans="1:26" ht="15.75" x14ac:dyDescent="0.2">
      <c r="A147" s="35">
        <f t="shared" si="3"/>
        <v>44283</v>
      </c>
      <c r="B147" s="36">
        <f>SUMIFS(СВЦЭМ!$C$39:$C$782,СВЦЭМ!$A$39:$A$782,$A147,СВЦЭМ!$B$39:$B$782,B$119)+'СЕТ СН'!$I$12+СВЦЭМ!$D$10+'СЕТ СН'!$I$6-'СЕТ СН'!$I$22</f>
        <v>1600.5277572</v>
      </c>
      <c r="C147" s="36">
        <f>SUMIFS(СВЦЭМ!$C$39:$C$782,СВЦЭМ!$A$39:$A$782,$A147,СВЦЭМ!$B$39:$B$782,C$119)+'СЕТ СН'!$I$12+СВЦЭМ!$D$10+'СЕТ СН'!$I$6-'СЕТ СН'!$I$22</f>
        <v>1679.3072602399998</v>
      </c>
      <c r="D147" s="36">
        <f>SUMIFS(СВЦЭМ!$C$39:$C$782,СВЦЭМ!$A$39:$A$782,$A147,СВЦЭМ!$B$39:$B$782,D$119)+'СЕТ СН'!$I$12+СВЦЭМ!$D$10+'СЕТ СН'!$I$6-'СЕТ СН'!$I$22</f>
        <v>1711.9990788399996</v>
      </c>
      <c r="E147" s="36">
        <f>SUMIFS(СВЦЭМ!$C$39:$C$782,СВЦЭМ!$A$39:$A$782,$A147,СВЦЭМ!$B$39:$B$782,E$119)+'СЕТ СН'!$I$12+СВЦЭМ!$D$10+'СЕТ СН'!$I$6-'СЕТ СН'!$I$22</f>
        <v>1716.1513265199997</v>
      </c>
      <c r="F147" s="36">
        <f>SUMIFS(СВЦЭМ!$C$39:$C$782,СВЦЭМ!$A$39:$A$782,$A147,СВЦЭМ!$B$39:$B$782,F$119)+'СЕТ СН'!$I$12+СВЦЭМ!$D$10+'СЕТ СН'!$I$6-'СЕТ СН'!$I$22</f>
        <v>1706.0063178599999</v>
      </c>
      <c r="G147" s="36">
        <f>SUMIFS(СВЦЭМ!$C$39:$C$782,СВЦЭМ!$A$39:$A$782,$A147,СВЦЭМ!$B$39:$B$782,G$119)+'СЕТ СН'!$I$12+СВЦЭМ!$D$10+'СЕТ СН'!$I$6-'СЕТ СН'!$I$22</f>
        <v>1677.3831255199998</v>
      </c>
      <c r="H147" s="36">
        <f>SUMIFS(СВЦЭМ!$C$39:$C$782,СВЦЭМ!$A$39:$A$782,$A147,СВЦЭМ!$B$39:$B$782,H$119)+'СЕТ СН'!$I$12+СВЦЭМ!$D$10+'СЕТ СН'!$I$6-'СЕТ СН'!$I$22</f>
        <v>1658.5494224499998</v>
      </c>
      <c r="I147" s="36">
        <f>SUMIFS(СВЦЭМ!$C$39:$C$782,СВЦЭМ!$A$39:$A$782,$A147,СВЦЭМ!$B$39:$B$782,I$119)+'СЕТ СН'!$I$12+СВЦЭМ!$D$10+'СЕТ СН'!$I$6-'СЕТ СН'!$I$22</f>
        <v>1627.9708595100001</v>
      </c>
      <c r="J147" s="36">
        <f>SUMIFS(СВЦЭМ!$C$39:$C$782,СВЦЭМ!$A$39:$A$782,$A147,СВЦЭМ!$B$39:$B$782,J$119)+'СЕТ СН'!$I$12+СВЦЭМ!$D$10+'СЕТ СН'!$I$6-'СЕТ СН'!$I$22</f>
        <v>1546.5165201099999</v>
      </c>
      <c r="K147" s="36">
        <f>SUMIFS(СВЦЭМ!$C$39:$C$782,СВЦЭМ!$A$39:$A$782,$A147,СВЦЭМ!$B$39:$B$782,K$119)+'СЕТ СН'!$I$12+СВЦЭМ!$D$10+'СЕТ СН'!$I$6-'СЕТ СН'!$I$22</f>
        <v>1531.0399679299999</v>
      </c>
      <c r="L147" s="36">
        <f>SUMIFS(СВЦЭМ!$C$39:$C$782,СВЦЭМ!$A$39:$A$782,$A147,СВЦЭМ!$B$39:$B$782,L$119)+'СЕТ СН'!$I$12+СВЦЭМ!$D$10+'СЕТ СН'!$I$6-'СЕТ СН'!$I$22</f>
        <v>1568.6760479700001</v>
      </c>
      <c r="M147" s="36">
        <f>SUMIFS(СВЦЭМ!$C$39:$C$782,СВЦЭМ!$A$39:$A$782,$A147,СВЦЭМ!$B$39:$B$782,M$119)+'СЕТ СН'!$I$12+СВЦЭМ!$D$10+'СЕТ СН'!$I$6-'СЕТ СН'!$I$22</f>
        <v>1601.7904228899999</v>
      </c>
      <c r="N147" s="36">
        <f>SUMIFS(СВЦЭМ!$C$39:$C$782,СВЦЭМ!$A$39:$A$782,$A147,СВЦЭМ!$B$39:$B$782,N$119)+'СЕТ СН'!$I$12+СВЦЭМ!$D$10+'СЕТ СН'!$I$6-'СЕТ СН'!$I$22</f>
        <v>1637.1524264300001</v>
      </c>
      <c r="O147" s="36">
        <f>SUMIFS(СВЦЭМ!$C$39:$C$782,СВЦЭМ!$A$39:$A$782,$A147,СВЦЭМ!$B$39:$B$782,O$119)+'СЕТ СН'!$I$12+СВЦЭМ!$D$10+'СЕТ СН'!$I$6-'СЕТ СН'!$I$22</f>
        <v>1663.7789594000001</v>
      </c>
      <c r="P147" s="36">
        <f>SUMIFS(СВЦЭМ!$C$39:$C$782,СВЦЭМ!$A$39:$A$782,$A147,СВЦЭМ!$B$39:$B$782,P$119)+'СЕТ СН'!$I$12+СВЦЭМ!$D$10+'СЕТ СН'!$I$6-'СЕТ СН'!$I$22</f>
        <v>1702.1047261799999</v>
      </c>
      <c r="Q147" s="36">
        <f>SUMIFS(СВЦЭМ!$C$39:$C$782,СВЦЭМ!$A$39:$A$782,$A147,СВЦЭМ!$B$39:$B$782,Q$119)+'СЕТ СН'!$I$12+СВЦЭМ!$D$10+'СЕТ СН'!$I$6-'СЕТ СН'!$I$22</f>
        <v>1729.1870784199996</v>
      </c>
      <c r="R147" s="36">
        <f>SUMIFS(СВЦЭМ!$C$39:$C$782,СВЦЭМ!$A$39:$A$782,$A147,СВЦЭМ!$B$39:$B$782,R$119)+'СЕТ СН'!$I$12+СВЦЭМ!$D$10+'СЕТ СН'!$I$6-'СЕТ СН'!$I$22</f>
        <v>1718.6003062799996</v>
      </c>
      <c r="S147" s="36">
        <f>SUMIFS(СВЦЭМ!$C$39:$C$782,СВЦЭМ!$A$39:$A$782,$A147,СВЦЭМ!$B$39:$B$782,S$119)+'СЕТ СН'!$I$12+СВЦЭМ!$D$10+'СЕТ СН'!$I$6-'СЕТ СН'!$I$22</f>
        <v>1684.3383540699997</v>
      </c>
      <c r="T147" s="36">
        <f>SUMIFS(СВЦЭМ!$C$39:$C$782,СВЦЭМ!$A$39:$A$782,$A147,СВЦЭМ!$B$39:$B$782,T$119)+'СЕТ СН'!$I$12+СВЦЭМ!$D$10+'СЕТ СН'!$I$6-'СЕТ СН'!$I$22</f>
        <v>1620.76584619</v>
      </c>
      <c r="U147" s="36">
        <f>SUMIFS(СВЦЭМ!$C$39:$C$782,СВЦЭМ!$A$39:$A$782,$A147,СВЦЭМ!$B$39:$B$782,U$119)+'СЕТ СН'!$I$12+СВЦЭМ!$D$10+'СЕТ СН'!$I$6-'СЕТ СН'!$I$22</f>
        <v>1592.9562145699999</v>
      </c>
      <c r="V147" s="36">
        <f>SUMIFS(СВЦЭМ!$C$39:$C$782,СВЦЭМ!$A$39:$A$782,$A147,СВЦЭМ!$B$39:$B$782,V$119)+'СЕТ СН'!$I$12+СВЦЭМ!$D$10+'СЕТ СН'!$I$6-'СЕТ СН'!$I$22</f>
        <v>1597.78909888</v>
      </c>
      <c r="W147" s="36">
        <f>SUMIFS(СВЦЭМ!$C$39:$C$782,СВЦЭМ!$A$39:$A$782,$A147,СВЦЭМ!$B$39:$B$782,W$119)+'СЕТ СН'!$I$12+СВЦЭМ!$D$10+'СЕТ СН'!$I$6-'СЕТ СН'!$I$22</f>
        <v>1573.7571514399999</v>
      </c>
      <c r="X147" s="36">
        <f>SUMIFS(СВЦЭМ!$C$39:$C$782,СВЦЭМ!$A$39:$A$782,$A147,СВЦЭМ!$B$39:$B$782,X$119)+'СЕТ СН'!$I$12+СВЦЭМ!$D$10+'СЕТ СН'!$I$6-'СЕТ СН'!$I$22</f>
        <v>1563.6665447999999</v>
      </c>
      <c r="Y147" s="36">
        <f>SUMIFS(СВЦЭМ!$C$39:$C$782,СВЦЭМ!$A$39:$A$782,$A147,СВЦЭМ!$B$39:$B$782,Y$119)+'СЕТ СН'!$I$12+СВЦЭМ!$D$10+'СЕТ СН'!$I$6-'СЕТ СН'!$I$22</f>
        <v>1558.1260370999998</v>
      </c>
    </row>
    <row r="148" spans="1:26" ht="15.75" x14ac:dyDescent="0.2">
      <c r="A148" s="35">
        <f t="shared" si="3"/>
        <v>44284</v>
      </c>
      <c r="B148" s="36">
        <f>SUMIFS(СВЦЭМ!$C$39:$C$782,СВЦЭМ!$A$39:$A$782,$A148,СВЦЭМ!$B$39:$B$782,B$119)+'СЕТ СН'!$I$12+СВЦЭМ!$D$10+'СЕТ СН'!$I$6-'СЕТ СН'!$I$22</f>
        <v>1644.11371781</v>
      </c>
      <c r="C148" s="36">
        <f>SUMIFS(СВЦЭМ!$C$39:$C$782,СВЦЭМ!$A$39:$A$782,$A148,СВЦЭМ!$B$39:$B$782,C$119)+'СЕТ СН'!$I$12+СВЦЭМ!$D$10+'СЕТ СН'!$I$6-'СЕТ СН'!$I$22</f>
        <v>1723.42016285</v>
      </c>
      <c r="D148" s="36">
        <f>SUMIFS(СВЦЭМ!$C$39:$C$782,СВЦЭМ!$A$39:$A$782,$A148,СВЦЭМ!$B$39:$B$782,D$119)+'СЕТ СН'!$I$12+СВЦЭМ!$D$10+'СЕТ СН'!$I$6-'СЕТ СН'!$I$22</f>
        <v>1769.5836228799999</v>
      </c>
      <c r="E148" s="36">
        <f>SUMIFS(СВЦЭМ!$C$39:$C$782,СВЦЭМ!$A$39:$A$782,$A148,СВЦЭМ!$B$39:$B$782,E$119)+'СЕТ СН'!$I$12+СВЦЭМ!$D$10+'СЕТ СН'!$I$6-'СЕТ СН'!$I$22</f>
        <v>1789.4518097</v>
      </c>
      <c r="F148" s="36">
        <f>SUMIFS(СВЦЭМ!$C$39:$C$782,СВЦЭМ!$A$39:$A$782,$A148,СВЦЭМ!$B$39:$B$782,F$119)+'СЕТ СН'!$I$12+СВЦЭМ!$D$10+'СЕТ СН'!$I$6-'СЕТ СН'!$I$22</f>
        <v>1783.2981649799999</v>
      </c>
      <c r="G148" s="36">
        <f>SUMIFS(СВЦЭМ!$C$39:$C$782,СВЦЭМ!$A$39:$A$782,$A148,СВЦЭМ!$B$39:$B$782,G$119)+'СЕТ СН'!$I$12+СВЦЭМ!$D$10+'СЕТ СН'!$I$6-'СЕТ СН'!$I$22</f>
        <v>1742.4520485200001</v>
      </c>
      <c r="H148" s="36">
        <f>SUMIFS(СВЦЭМ!$C$39:$C$782,СВЦЭМ!$A$39:$A$782,$A148,СВЦЭМ!$B$39:$B$782,H$119)+'СЕТ СН'!$I$12+СВЦЭМ!$D$10+'СЕТ СН'!$I$6-'СЕТ СН'!$I$22</f>
        <v>1701.7638048599997</v>
      </c>
      <c r="I148" s="36">
        <f>SUMIFS(СВЦЭМ!$C$39:$C$782,СВЦЭМ!$A$39:$A$782,$A148,СВЦЭМ!$B$39:$B$782,I$119)+'СЕТ СН'!$I$12+СВЦЭМ!$D$10+'СЕТ СН'!$I$6-'СЕТ СН'!$I$22</f>
        <v>1650.52336891</v>
      </c>
      <c r="J148" s="36">
        <f>SUMIFS(СВЦЭМ!$C$39:$C$782,СВЦЭМ!$A$39:$A$782,$A148,СВЦЭМ!$B$39:$B$782,J$119)+'СЕТ СН'!$I$12+СВЦЭМ!$D$10+'СЕТ СН'!$I$6-'СЕТ СН'!$I$22</f>
        <v>1597.8270381899999</v>
      </c>
      <c r="K148" s="36">
        <f>SUMIFS(СВЦЭМ!$C$39:$C$782,СВЦЭМ!$A$39:$A$782,$A148,СВЦЭМ!$B$39:$B$782,K$119)+'СЕТ СН'!$I$12+СВЦЭМ!$D$10+'СЕТ СН'!$I$6-'СЕТ СН'!$I$22</f>
        <v>1580.9921224</v>
      </c>
      <c r="L148" s="36">
        <f>SUMIFS(СВЦЭМ!$C$39:$C$782,СВЦЭМ!$A$39:$A$782,$A148,СВЦЭМ!$B$39:$B$782,L$119)+'СЕТ СН'!$I$12+СВЦЭМ!$D$10+'СЕТ СН'!$I$6-'СЕТ СН'!$I$22</f>
        <v>1582.56839728</v>
      </c>
      <c r="M148" s="36">
        <f>SUMIFS(СВЦЭМ!$C$39:$C$782,СВЦЭМ!$A$39:$A$782,$A148,СВЦЭМ!$B$39:$B$782,M$119)+'СЕТ СН'!$I$12+СВЦЭМ!$D$10+'СЕТ СН'!$I$6-'СЕТ СН'!$I$22</f>
        <v>1581.31904399</v>
      </c>
      <c r="N148" s="36">
        <f>SUMIFS(СВЦЭМ!$C$39:$C$782,СВЦЭМ!$A$39:$A$782,$A148,СВЦЭМ!$B$39:$B$782,N$119)+'СЕТ СН'!$I$12+СВЦЭМ!$D$10+'СЕТ СН'!$I$6-'СЕТ СН'!$I$22</f>
        <v>1589.0847129599999</v>
      </c>
      <c r="O148" s="36">
        <f>SUMIFS(СВЦЭМ!$C$39:$C$782,СВЦЭМ!$A$39:$A$782,$A148,СВЦЭМ!$B$39:$B$782,O$119)+'СЕТ СН'!$I$12+СВЦЭМ!$D$10+'СЕТ СН'!$I$6-'СЕТ СН'!$I$22</f>
        <v>1620.1774159699999</v>
      </c>
      <c r="P148" s="36">
        <f>SUMIFS(СВЦЭМ!$C$39:$C$782,СВЦЭМ!$A$39:$A$782,$A148,СВЦЭМ!$B$39:$B$782,P$119)+'СЕТ СН'!$I$12+СВЦЭМ!$D$10+'СЕТ СН'!$I$6-'СЕТ СН'!$I$22</f>
        <v>1665.6979609300001</v>
      </c>
      <c r="Q148" s="36">
        <f>SUMIFS(СВЦЭМ!$C$39:$C$782,СВЦЭМ!$A$39:$A$782,$A148,СВЦЭМ!$B$39:$B$782,Q$119)+'СЕТ СН'!$I$12+СВЦЭМ!$D$10+'СЕТ СН'!$I$6-'СЕТ СН'!$I$22</f>
        <v>1688.3216860099997</v>
      </c>
      <c r="R148" s="36">
        <f>SUMIFS(СВЦЭМ!$C$39:$C$782,СВЦЭМ!$A$39:$A$782,$A148,СВЦЭМ!$B$39:$B$782,R$119)+'СЕТ СН'!$I$12+СВЦЭМ!$D$10+'СЕТ СН'!$I$6-'СЕТ СН'!$I$22</f>
        <v>1679.0375251299997</v>
      </c>
      <c r="S148" s="36">
        <f>SUMIFS(СВЦЭМ!$C$39:$C$782,СВЦЭМ!$A$39:$A$782,$A148,СВЦЭМ!$B$39:$B$782,S$119)+'СЕТ СН'!$I$12+СВЦЭМ!$D$10+'СЕТ СН'!$I$6-'СЕТ СН'!$I$22</f>
        <v>1650.4551878899999</v>
      </c>
      <c r="T148" s="36">
        <f>SUMIFS(СВЦЭМ!$C$39:$C$782,СВЦЭМ!$A$39:$A$782,$A148,СВЦЭМ!$B$39:$B$782,T$119)+'СЕТ СН'!$I$12+СВЦЭМ!$D$10+'СЕТ СН'!$I$6-'СЕТ СН'!$I$22</f>
        <v>1584.9996386</v>
      </c>
      <c r="U148" s="36">
        <f>SUMIFS(СВЦЭМ!$C$39:$C$782,СВЦЭМ!$A$39:$A$782,$A148,СВЦЭМ!$B$39:$B$782,U$119)+'СЕТ СН'!$I$12+СВЦЭМ!$D$10+'СЕТ СН'!$I$6-'СЕТ СН'!$I$22</f>
        <v>1557.6815464900001</v>
      </c>
      <c r="V148" s="36">
        <f>SUMIFS(СВЦЭМ!$C$39:$C$782,СВЦЭМ!$A$39:$A$782,$A148,СВЦЭМ!$B$39:$B$782,V$119)+'СЕТ СН'!$I$12+СВЦЭМ!$D$10+'СЕТ СН'!$I$6-'СЕТ СН'!$I$22</f>
        <v>1558.7799439099999</v>
      </c>
      <c r="W148" s="36">
        <f>SUMIFS(СВЦЭМ!$C$39:$C$782,СВЦЭМ!$A$39:$A$782,$A148,СВЦЭМ!$B$39:$B$782,W$119)+'СЕТ СН'!$I$12+СВЦЭМ!$D$10+'СЕТ СН'!$I$6-'СЕТ СН'!$I$22</f>
        <v>1559.0166709499999</v>
      </c>
      <c r="X148" s="36">
        <f>SUMIFS(СВЦЭМ!$C$39:$C$782,СВЦЭМ!$A$39:$A$782,$A148,СВЦЭМ!$B$39:$B$782,X$119)+'СЕТ СН'!$I$12+СВЦЭМ!$D$10+'СЕТ СН'!$I$6-'СЕТ СН'!$I$22</f>
        <v>1578.54083941</v>
      </c>
      <c r="Y148" s="36">
        <f>SUMIFS(СВЦЭМ!$C$39:$C$782,СВЦЭМ!$A$39:$A$782,$A148,СВЦЭМ!$B$39:$B$782,Y$119)+'СЕТ СН'!$I$12+СВЦЭМ!$D$10+'СЕТ СН'!$I$6-'СЕТ СН'!$I$22</f>
        <v>1572.4649955999998</v>
      </c>
    </row>
    <row r="149" spans="1:26" ht="15.75" x14ac:dyDescent="0.2">
      <c r="A149" s="35">
        <f t="shared" si="3"/>
        <v>44285</v>
      </c>
      <c r="B149" s="36">
        <f>SUMIFS(СВЦЭМ!$C$39:$C$782,СВЦЭМ!$A$39:$A$782,$A149,СВЦЭМ!$B$39:$B$782,B$119)+'СЕТ СН'!$I$12+СВЦЭМ!$D$10+'СЕТ СН'!$I$6-'СЕТ СН'!$I$22</f>
        <v>1632.04967575</v>
      </c>
      <c r="C149" s="36">
        <f>SUMIFS(СВЦЭМ!$C$39:$C$782,СВЦЭМ!$A$39:$A$782,$A149,СВЦЭМ!$B$39:$B$782,C$119)+'СЕТ СН'!$I$12+СВЦЭМ!$D$10+'СЕТ СН'!$I$6-'СЕТ СН'!$I$22</f>
        <v>1697.28553762</v>
      </c>
      <c r="D149" s="36">
        <f>SUMIFS(СВЦЭМ!$C$39:$C$782,СВЦЭМ!$A$39:$A$782,$A149,СВЦЭМ!$B$39:$B$782,D$119)+'СЕТ СН'!$I$12+СВЦЭМ!$D$10+'СЕТ СН'!$I$6-'СЕТ СН'!$I$22</f>
        <v>1696.0793287299998</v>
      </c>
      <c r="E149" s="36">
        <f>SUMIFS(СВЦЭМ!$C$39:$C$782,СВЦЭМ!$A$39:$A$782,$A149,СВЦЭМ!$B$39:$B$782,E$119)+'СЕТ СН'!$I$12+СВЦЭМ!$D$10+'СЕТ СН'!$I$6-'СЕТ СН'!$I$22</f>
        <v>1695.8192789299997</v>
      </c>
      <c r="F149" s="36">
        <f>SUMIFS(СВЦЭМ!$C$39:$C$782,СВЦЭМ!$A$39:$A$782,$A149,СВЦЭМ!$B$39:$B$782,F$119)+'СЕТ СН'!$I$12+СВЦЭМ!$D$10+'СЕТ СН'!$I$6-'СЕТ СН'!$I$22</f>
        <v>1695.1740482999999</v>
      </c>
      <c r="G149" s="36">
        <f>SUMIFS(СВЦЭМ!$C$39:$C$782,СВЦЭМ!$A$39:$A$782,$A149,СВЦЭМ!$B$39:$B$782,G$119)+'СЕТ СН'!$I$12+СВЦЭМ!$D$10+'СЕТ СН'!$I$6-'СЕТ СН'!$I$22</f>
        <v>1696.0864198499999</v>
      </c>
      <c r="H149" s="36">
        <f>SUMIFS(СВЦЭМ!$C$39:$C$782,СВЦЭМ!$A$39:$A$782,$A149,СВЦЭМ!$B$39:$B$782,H$119)+'СЕТ СН'!$I$12+СВЦЭМ!$D$10+'СЕТ СН'!$I$6-'СЕТ СН'!$I$22</f>
        <v>1687.5065164399998</v>
      </c>
      <c r="I149" s="36">
        <f>SUMIFS(СВЦЭМ!$C$39:$C$782,СВЦЭМ!$A$39:$A$782,$A149,СВЦЭМ!$B$39:$B$782,I$119)+'СЕТ СН'!$I$12+СВЦЭМ!$D$10+'СЕТ СН'!$I$6-'СЕТ СН'!$I$22</f>
        <v>1646.3891880000001</v>
      </c>
      <c r="J149" s="36">
        <f>SUMIFS(СВЦЭМ!$C$39:$C$782,СВЦЭМ!$A$39:$A$782,$A149,СВЦЭМ!$B$39:$B$782,J$119)+'СЕТ СН'!$I$12+СВЦЭМ!$D$10+'СЕТ СН'!$I$6-'СЕТ СН'!$I$22</f>
        <v>1611.11501875</v>
      </c>
      <c r="K149" s="36">
        <f>SUMIFS(СВЦЭМ!$C$39:$C$782,СВЦЭМ!$A$39:$A$782,$A149,СВЦЭМ!$B$39:$B$782,K$119)+'СЕТ СН'!$I$12+СВЦЭМ!$D$10+'СЕТ СН'!$I$6-'СЕТ СН'!$I$22</f>
        <v>1595.8031241799999</v>
      </c>
      <c r="L149" s="36">
        <f>SUMIFS(СВЦЭМ!$C$39:$C$782,СВЦЭМ!$A$39:$A$782,$A149,СВЦЭМ!$B$39:$B$782,L$119)+'СЕТ СН'!$I$12+СВЦЭМ!$D$10+'СЕТ СН'!$I$6-'СЕТ СН'!$I$22</f>
        <v>1623.02453264</v>
      </c>
      <c r="M149" s="36">
        <f>SUMIFS(СВЦЭМ!$C$39:$C$782,СВЦЭМ!$A$39:$A$782,$A149,СВЦЭМ!$B$39:$B$782,M$119)+'СЕТ СН'!$I$12+СВЦЭМ!$D$10+'СЕТ СН'!$I$6-'СЕТ СН'!$I$22</f>
        <v>1648.61327706</v>
      </c>
      <c r="N149" s="36">
        <f>SUMIFS(СВЦЭМ!$C$39:$C$782,СВЦЭМ!$A$39:$A$782,$A149,СВЦЭМ!$B$39:$B$782,N$119)+'СЕТ СН'!$I$12+СВЦЭМ!$D$10+'СЕТ СН'!$I$6-'СЕТ СН'!$I$22</f>
        <v>1662.7874379499999</v>
      </c>
      <c r="O149" s="36">
        <f>SUMIFS(СВЦЭМ!$C$39:$C$782,СВЦЭМ!$A$39:$A$782,$A149,СВЦЭМ!$B$39:$B$782,O$119)+'СЕТ СН'!$I$12+СВЦЭМ!$D$10+'СЕТ СН'!$I$6-'СЕТ СН'!$I$22</f>
        <v>1703.5410769999999</v>
      </c>
      <c r="P149" s="36">
        <f>SUMIFS(СВЦЭМ!$C$39:$C$782,СВЦЭМ!$A$39:$A$782,$A149,СВЦЭМ!$B$39:$B$782,P$119)+'СЕТ СН'!$I$12+СВЦЭМ!$D$10+'СЕТ СН'!$I$6-'СЕТ СН'!$I$22</f>
        <v>1749.9488584000001</v>
      </c>
      <c r="Q149" s="36">
        <f>SUMIFS(СВЦЭМ!$C$39:$C$782,СВЦЭМ!$A$39:$A$782,$A149,СВЦЭМ!$B$39:$B$782,Q$119)+'СЕТ СН'!$I$12+СВЦЭМ!$D$10+'СЕТ СН'!$I$6-'СЕТ СН'!$I$22</f>
        <v>1762.7943019499999</v>
      </c>
      <c r="R149" s="36">
        <f>SUMIFS(СВЦЭМ!$C$39:$C$782,СВЦЭМ!$A$39:$A$782,$A149,СВЦЭМ!$B$39:$B$782,R$119)+'СЕТ СН'!$I$12+СВЦЭМ!$D$10+'СЕТ СН'!$I$6-'СЕТ СН'!$I$22</f>
        <v>1738.9502393499997</v>
      </c>
      <c r="S149" s="36">
        <f>SUMIFS(СВЦЭМ!$C$39:$C$782,СВЦЭМ!$A$39:$A$782,$A149,СВЦЭМ!$B$39:$B$782,S$119)+'СЕТ СН'!$I$12+СВЦЭМ!$D$10+'СЕТ СН'!$I$6-'СЕТ СН'!$I$22</f>
        <v>1711.8191556099996</v>
      </c>
      <c r="T149" s="36">
        <f>SUMIFS(СВЦЭМ!$C$39:$C$782,СВЦЭМ!$A$39:$A$782,$A149,СВЦЭМ!$B$39:$B$782,T$119)+'СЕТ СН'!$I$12+СВЦЭМ!$D$10+'СЕТ СН'!$I$6-'СЕТ СН'!$I$22</f>
        <v>1654.74612759</v>
      </c>
      <c r="U149" s="36">
        <f>SUMIFS(СВЦЭМ!$C$39:$C$782,СВЦЭМ!$A$39:$A$782,$A149,СВЦЭМ!$B$39:$B$782,U$119)+'СЕТ СН'!$I$12+СВЦЭМ!$D$10+'СЕТ СН'!$I$6-'СЕТ СН'!$I$22</f>
        <v>1618.7382689599999</v>
      </c>
      <c r="V149" s="36">
        <f>SUMIFS(СВЦЭМ!$C$39:$C$782,СВЦЭМ!$A$39:$A$782,$A149,СВЦЭМ!$B$39:$B$782,V$119)+'СЕТ СН'!$I$12+СВЦЭМ!$D$10+'СЕТ СН'!$I$6-'СЕТ СН'!$I$22</f>
        <v>1610.9516361599999</v>
      </c>
      <c r="W149" s="36">
        <f>SUMIFS(СВЦЭМ!$C$39:$C$782,СВЦЭМ!$A$39:$A$782,$A149,СВЦЭМ!$B$39:$B$782,W$119)+'СЕТ СН'!$I$12+СВЦЭМ!$D$10+'СЕТ СН'!$I$6-'СЕТ СН'!$I$22</f>
        <v>1618.85414597</v>
      </c>
      <c r="X149" s="36">
        <f>SUMIFS(СВЦЭМ!$C$39:$C$782,СВЦЭМ!$A$39:$A$782,$A149,СВЦЭМ!$B$39:$B$782,X$119)+'СЕТ СН'!$I$12+СВЦЭМ!$D$10+'СЕТ СН'!$I$6-'СЕТ СН'!$I$22</f>
        <v>1637.1935679600001</v>
      </c>
      <c r="Y149" s="36">
        <f>SUMIFS(СВЦЭМ!$C$39:$C$782,СВЦЭМ!$A$39:$A$782,$A149,СВЦЭМ!$B$39:$B$782,Y$119)+'СЕТ СН'!$I$12+СВЦЭМ!$D$10+'СЕТ СН'!$I$6-'СЕТ СН'!$I$22</f>
        <v>1629.9180778300001</v>
      </c>
    </row>
    <row r="150" spans="1:26" ht="15.75" x14ac:dyDescent="0.2">
      <c r="A150" s="35">
        <f t="shared" si="3"/>
        <v>44286</v>
      </c>
      <c r="B150" s="36">
        <f>SUMIFS(СВЦЭМ!$C$39:$C$782,СВЦЭМ!$A$39:$A$782,$A150,СВЦЭМ!$B$39:$B$782,B$119)+'СЕТ СН'!$I$12+СВЦЭМ!$D$10+'СЕТ СН'!$I$6-'СЕТ СН'!$I$22</f>
        <v>1709.0555742699999</v>
      </c>
      <c r="C150" s="36">
        <f>SUMIFS(СВЦЭМ!$C$39:$C$782,СВЦЭМ!$A$39:$A$782,$A150,СВЦЭМ!$B$39:$B$782,C$119)+'СЕТ СН'!$I$12+СВЦЭМ!$D$10+'СЕТ СН'!$I$6-'СЕТ СН'!$I$22</f>
        <v>1732.7552963399999</v>
      </c>
      <c r="D150" s="36">
        <f>SUMIFS(СВЦЭМ!$C$39:$C$782,СВЦЭМ!$A$39:$A$782,$A150,СВЦЭМ!$B$39:$B$782,D$119)+'СЕТ СН'!$I$12+СВЦЭМ!$D$10+'СЕТ СН'!$I$6-'СЕТ СН'!$I$22</f>
        <v>1708.2200154299999</v>
      </c>
      <c r="E150" s="36">
        <f>SUMIFS(СВЦЭМ!$C$39:$C$782,СВЦЭМ!$A$39:$A$782,$A150,СВЦЭМ!$B$39:$B$782,E$119)+'СЕТ СН'!$I$12+СВЦЭМ!$D$10+'СЕТ СН'!$I$6-'СЕТ СН'!$I$22</f>
        <v>1707.0490079599999</v>
      </c>
      <c r="F150" s="36">
        <f>SUMIFS(СВЦЭМ!$C$39:$C$782,СВЦЭМ!$A$39:$A$782,$A150,СВЦЭМ!$B$39:$B$782,F$119)+'СЕТ СН'!$I$12+СВЦЭМ!$D$10+'СЕТ СН'!$I$6-'СЕТ СН'!$I$22</f>
        <v>1707.3430947699999</v>
      </c>
      <c r="G150" s="36">
        <f>SUMIFS(СВЦЭМ!$C$39:$C$782,СВЦЭМ!$A$39:$A$782,$A150,СВЦЭМ!$B$39:$B$782,G$119)+'СЕТ СН'!$I$12+СВЦЭМ!$D$10+'СЕТ СН'!$I$6-'СЕТ СН'!$I$22</f>
        <v>1707.5742549699999</v>
      </c>
      <c r="H150" s="36">
        <f>SUMIFS(СВЦЭМ!$C$39:$C$782,СВЦЭМ!$A$39:$A$782,$A150,СВЦЭМ!$B$39:$B$782,H$119)+'СЕТ СН'!$I$12+СВЦЭМ!$D$10+'СЕТ СН'!$I$6-'СЕТ СН'!$I$22</f>
        <v>1721.9266938799997</v>
      </c>
      <c r="I150" s="36">
        <f>SUMIFS(СВЦЭМ!$C$39:$C$782,СВЦЭМ!$A$39:$A$782,$A150,СВЦЭМ!$B$39:$B$782,I$119)+'СЕТ СН'!$I$12+СВЦЭМ!$D$10+'СЕТ СН'!$I$6-'СЕТ СН'!$I$22</f>
        <v>1680.20565781</v>
      </c>
      <c r="J150" s="36">
        <f>SUMIFS(СВЦЭМ!$C$39:$C$782,СВЦЭМ!$A$39:$A$782,$A150,СВЦЭМ!$B$39:$B$782,J$119)+'СЕТ СН'!$I$12+СВЦЭМ!$D$10+'СЕТ СН'!$I$6-'СЕТ СН'!$I$22</f>
        <v>1623.6329971800001</v>
      </c>
      <c r="K150" s="36">
        <f>SUMIFS(СВЦЭМ!$C$39:$C$782,СВЦЭМ!$A$39:$A$782,$A150,СВЦЭМ!$B$39:$B$782,K$119)+'СЕТ СН'!$I$12+СВЦЭМ!$D$10+'СЕТ СН'!$I$6-'СЕТ СН'!$I$22</f>
        <v>1594.29076977</v>
      </c>
      <c r="L150" s="36">
        <f>SUMIFS(СВЦЭМ!$C$39:$C$782,СВЦЭМ!$A$39:$A$782,$A150,СВЦЭМ!$B$39:$B$782,L$119)+'СЕТ СН'!$I$12+СВЦЭМ!$D$10+'СЕТ СН'!$I$6-'СЕТ СН'!$I$22</f>
        <v>1598.7069572099999</v>
      </c>
      <c r="M150" s="36">
        <f>SUMIFS(СВЦЭМ!$C$39:$C$782,СВЦЭМ!$A$39:$A$782,$A150,СВЦЭМ!$B$39:$B$782,M$119)+'СЕТ СН'!$I$12+СВЦЭМ!$D$10+'СЕТ СН'!$I$6-'СЕТ СН'!$I$22</f>
        <v>1612.2154023799999</v>
      </c>
      <c r="N150" s="36">
        <f>SUMIFS(СВЦЭМ!$C$39:$C$782,СВЦЭМ!$A$39:$A$782,$A150,СВЦЭМ!$B$39:$B$782,N$119)+'СЕТ СН'!$I$12+СВЦЭМ!$D$10+'СЕТ СН'!$I$6-'СЕТ СН'!$I$22</f>
        <v>1644.27992307</v>
      </c>
      <c r="O150" s="36">
        <f>SUMIFS(СВЦЭМ!$C$39:$C$782,СВЦЭМ!$A$39:$A$782,$A150,СВЦЭМ!$B$39:$B$782,O$119)+'СЕТ СН'!$I$12+СВЦЭМ!$D$10+'СЕТ СН'!$I$6-'СЕТ СН'!$I$22</f>
        <v>1679.7248599999998</v>
      </c>
      <c r="P150" s="36">
        <f>SUMIFS(СВЦЭМ!$C$39:$C$782,СВЦЭМ!$A$39:$A$782,$A150,СВЦЭМ!$B$39:$B$782,P$119)+'СЕТ СН'!$I$12+СВЦЭМ!$D$10+'СЕТ СН'!$I$6-'СЕТ СН'!$I$22</f>
        <v>1726.1673067499996</v>
      </c>
      <c r="Q150" s="36">
        <f>SUMIFS(СВЦЭМ!$C$39:$C$782,СВЦЭМ!$A$39:$A$782,$A150,СВЦЭМ!$B$39:$B$782,Q$119)+'СЕТ СН'!$I$12+СВЦЭМ!$D$10+'СЕТ СН'!$I$6-'СЕТ СН'!$I$22</f>
        <v>1753.7519909299999</v>
      </c>
      <c r="R150" s="36">
        <f>SUMIFS(СВЦЭМ!$C$39:$C$782,СВЦЭМ!$A$39:$A$782,$A150,СВЦЭМ!$B$39:$B$782,R$119)+'СЕТ СН'!$I$12+СВЦЭМ!$D$10+'СЕТ СН'!$I$6-'СЕТ СН'!$I$22</f>
        <v>1744.39632648</v>
      </c>
      <c r="S150" s="36">
        <f>SUMIFS(СВЦЭМ!$C$39:$C$782,СВЦЭМ!$A$39:$A$782,$A150,СВЦЭМ!$B$39:$B$782,S$119)+'СЕТ СН'!$I$12+СВЦЭМ!$D$10+'СЕТ СН'!$I$6-'СЕТ СН'!$I$22</f>
        <v>1716.16313541</v>
      </c>
      <c r="T150" s="36">
        <f>SUMIFS(СВЦЭМ!$C$39:$C$782,СВЦЭМ!$A$39:$A$782,$A150,СВЦЭМ!$B$39:$B$782,T$119)+'СЕТ СН'!$I$12+СВЦЭМ!$D$10+'СЕТ СН'!$I$6-'СЕТ СН'!$I$22</f>
        <v>1646.4367321499999</v>
      </c>
      <c r="U150" s="36">
        <f>SUMIFS(СВЦЭМ!$C$39:$C$782,СВЦЭМ!$A$39:$A$782,$A150,СВЦЭМ!$B$39:$B$782,U$119)+'СЕТ СН'!$I$12+СВЦЭМ!$D$10+'СЕТ СН'!$I$6-'СЕТ СН'!$I$22</f>
        <v>1606.2831686099998</v>
      </c>
      <c r="V150" s="36">
        <f>SUMIFS(СВЦЭМ!$C$39:$C$782,СВЦЭМ!$A$39:$A$782,$A150,СВЦЭМ!$B$39:$B$782,V$119)+'СЕТ СН'!$I$12+СВЦЭМ!$D$10+'СЕТ СН'!$I$6-'СЕТ СН'!$I$22</f>
        <v>1626.06074597</v>
      </c>
      <c r="W150" s="36">
        <f>SUMIFS(СВЦЭМ!$C$39:$C$782,СВЦЭМ!$A$39:$A$782,$A150,СВЦЭМ!$B$39:$B$782,W$119)+'СЕТ СН'!$I$12+СВЦЭМ!$D$10+'СЕТ СН'!$I$6-'СЕТ СН'!$I$22</f>
        <v>1623.21793007</v>
      </c>
      <c r="X150" s="36">
        <f>SUMIFS(СВЦЭМ!$C$39:$C$782,СВЦЭМ!$A$39:$A$782,$A150,СВЦЭМ!$B$39:$B$782,X$119)+'СЕТ СН'!$I$12+СВЦЭМ!$D$10+'СЕТ СН'!$I$6-'СЕТ СН'!$I$22</f>
        <v>1655.6180389900001</v>
      </c>
      <c r="Y150" s="36">
        <f>SUMIFS(СВЦЭМ!$C$39:$C$782,СВЦЭМ!$A$39:$A$782,$A150,СВЦЭМ!$B$39:$B$782,Y$119)+'СЕТ СН'!$I$12+СВЦЭМ!$D$10+'СЕТ СН'!$I$6-'СЕТ СН'!$I$22</f>
        <v>1660.4847673199999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554731.08321579685</v>
      </c>
      <c r="O155" s="129"/>
      <c r="P155" s="128">
        <f>СВЦЭМ!$D$12+'СЕТ СН'!$F$13-'СЕТ СН'!$G$23</f>
        <v>554731.08321579685</v>
      </c>
      <c r="Q155" s="129"/>
      <c r="R155" s="128">
        <f>СВЦЭМ!$D$12+'СЕТ СН'!$F$13-'СЕТ СН'!$H$23</f>
        <v>554731.08321579685</v>
      </c>
      <c r="S155" s="129"/>
      <c r="T155" s="128">
        <f>СВЦЭМ!$D$12+'СЕТ СН'!$F$13-'СЕТ СН'!$I$23</f>
        <v>554731.08321579685</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1466461.65</v>
      </c>
      <c r="O159" s="143"/>
      <c r="P159" s="143">
        <f>'СЕТ СН'!$G$7</f>
        <v>1029924.38</v>
      </c>
      <c r="Q159" s="143"/>
      <c r="R159" s="143">
        <f>'СЕТ СН'!$H$7</f>
        <v>1366087.15</v>
      </c>
      <c r="S159" s="143"/>
      <c r="T159" s="143">
        <f>'СЕТ СН'!$I$7</f>
        <v>1264711.31</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SUMIFS(СВЦЭМ!$D$39:$D$782,СВЦЭМ!$A$39:$A$782,$A12,СВЦЭМ!$B$39:$B$782,B$11)+'СЕТ СН'!$F$14+СВЦЭМ!$D$10+'СЕТ СН'!$F$5-'СЕТ СН'!$F$24</f>
        <v>3587.7448101700002</v>
      </c>
      <c r="C12" s="36">
        <f>SUMIFS(СВЦЭМ!$D$39:$D$782,СВЦЭМ!$A$39:$A$782,$A12,СВЦЭМ!$B$39:$B$782,C$11)+'СЕТ СН'!$F$14+СВЦЭМ!$D$10+'СЕТ СН'!$F$5-'СЕТ СН'!$F$24</f>
        <v>3621.2437596999998</v>
      </c>
      <c r="D12" s="36">
        <f>SUMIFS(СВЦЭМ!$D$39:$D$782,СВЦЭМ!$A$39:$A$782,$A12,СВЦЭМ!$B$39:$B$782,D$11)+'СЕТ СН'!$F$14+СВЦЭМ!$D$10+'СЕТ СН'!$F$5-'СЕТ СН'!$F$24</f>
        <v>3672.9696972800002</v>
      </c>
      <c r="E12" s="36">
        <f>SUMIFS(СВЦЭМ!$D$39:$D$782,СВЦЭМ!$A$39:$A$782,$A12,СВЦЭМ!$B$39:$B$782,E$11)+'СЕТ СН'!$F$14+СВЦЭМ!$D$10+'СЕТ СН'!$F$5-'СЕТ СН'!$F$24</f>
        <v>3682.9834072599997</v>
      </c>
      <c r="F12" s="36">
        <f>SUMIFS(СВЦЭМ!$D$39:$D$782,СВЦЭМ!$A$39:$A$782,$A12,СВЦЭМ!$B$39:$B$782,F$11)+'СЕТ СН'!$F$14+СВЦЭМ!$D$10+'СЕТ СН'!$F$5-'СЕТ СН'!$F$24</f>
        <v>3679.58122112</v>
      </c>
      <c r="G12" s="36">
        <f>SUMIFS(СВЦЭМ!$D$39:$D$782,СВЦЭМ!$A$39:$A$782,$A12,СВЦЭМ!$B$39:$B$782,G$11)+'СЕТ СН'!$F$14+СВЦЭМ!$D$10+'СЕТ СН'!$F$5-'СЕТ СН'!$F$24</f>
        <v>3656.9526157399996</v>
      </c>
      <c r="H12" s="36">
        <f>SUMIFS(СВЦЭМ!$D$39:$D$782,СВЦЭМ!$A$39:$A$782,$A12,СВЦЭМ!$B$39:$B$782,H$11)+'СЕТ СН'!$F$14+СВЦЭМ!$D$10+'СЕТ СН'!$F$5-'СЕТ СН'!$F$24</f>
        <v>3628.7319681199997</v>
      </c>
      <c r="I12" s="36">
        <f>SUMIFS(СВЦЭМ!$D$39:$D$782,СВЦЭМ!$A$39:$A$782,$A12,СВЦЭМ!$B$39:$B$782,I$11)+'СЕТ СН'!$F$14+СВЦЭМ!$D$10+'СЕТ СН'!$F$5-'СЕТ СН'!$F$24</f>
        <v>3580.1798554299999</v>
      </c>
      <c r="J12" s="36">
        <f>SUMIFS(СВЦЭМ!$D$39:$D$782,СВЦЭМ!$A$39:$A$782,$A12,СВЦЭМ!$B$39:$B$782,J$11)+'СЕТ СН'!$F$14+СВЦЭМ!$D$10+'СЕТ СН'!$F$5-'СЕТ СН'!$F$24</f>
        <v>3538.3554906999998</v>
      </c>
      <c r="K12" s="36">
        <f>SUMIFS(СВЦЭМ!$D$39:$D$782,СВЦЭМ!$A$39:$A$782,$A12,СВЦЭМ!$B$39:$B$782,K$11)+'СЕТ СН'!$F$14+СВЦЭМ!$D$10+'СЕТ СН'!$F$5-'СЕТ СН'!$F$24</f>
        <v>3514.0678465999999</v>
      </c>
      <c r="L12" s="36">
        <f>SUMIFS(СВЦЭМ!$D$39:$D$782,СВЦЭМ!$A$39:$A$782,$A12,СВЦЭМ!$B$39:$B$782,L$11)+'СЕТ СН'!$F$14+СВЦЭМ!$D$10+'СЕТ СН'!$F$5-'СЕТ СН'!$F$24</f>
        <v>3507.0383553199999</v>
      </c>
      <c r="M12" s="36">
        <f>SUMIFS(СВЦЭМ!$D$39:$D$782,СВЦЭМ!$A$39:$A$782,$A12,СВЦЭМ!$B$39:$B$782,M$11)+'СЕТ СН'!$F$14+СВЦЭМ!$D$10+'СЕТ СН'!$F$5-'СЕТ СН'!$F$24</f>
        <v>3512.6413199799999</v>
      </c>
      <c r="N12" s="36">
        <f>SUMIFS(СВЦЭМ!$D$39:$D$782,СВЦЭМ!$A$39:$A$782,$A12,СВЦЭМ!$B$39:$B$782,N$11)+'СЕТ СН'!$F$14+СВЦЭМ!$D$10+'СЕТ СН'!$F$5-'СЕТ СН'!$F$24</f>
        <v>3513.2939070000002</v>
      </c>
      <c r="O12" s="36">
        <f>SUMIFS(СВЦЭМ!$D$39:$D$782,СВЦЭМ!$A$39:$A$782,$A12,СВЦЭМ!$B$39:$B$782,O$11)+'СЕТ СН'!$F$14+СВЦЭМ!$D$10+'СЕТ СН'!$F$5-'СЕТ СН'!$F$24</f>
        <v>3561.8156901599996</v>
      </c>
      <c r="P12" s="36">
        <f>SUMIFS(СВЦЭМ!$D$39:$D$782,СВЦЭМ!$A$39:$A$782,$A12,СВЦЭМ!$B$39:$B$782,P$11)+'СЕТ СН'!$F$14+СВЦЭМ!$D$10+'СЕТ СН'!$F$5-'СЕТ СН'!$F$24</f>
        <v>3574.1685701799997</v>
      </c>
      <c r="Q12" s="36">
        <f>SUMIFS(СВЦЭМ!$D$39:$D$782,СВЦЭМ!$A$39:$A$782,$A12,СВЦЭМ!$B$39:$B$782,Q$11)+'СЕТ СН'!$F$14+СВЦЭМ!$D$10+'СЕТ СН'!$F$5-'СЕТ СН'!$F$24</f>
        <v>3600.8332368499996</v>
      </c>
      <c r="R12" s="36">
        <f>SUMIFS(СВЦЭМ!$D$39:$D$782,СВЦЭМ!$A$39:$A$782,$A12,СВЦЭМ!$B$39:$B$782,R$11)+'СЕТ СН'!$F$14+СВЦЭМ!$D$10+'СЕТ СН'!$F$5-'СЕТ СН'!$F$24</f>
        <v>3607.4812515200001</v>
      </c>
      <c r="S12" s="36">
        <f>SUMIFS(СВЦЭМ!$D$39:$D$782,СВЦЭМ!$A$39:$A$782,$A12,СВЦЭМ!$B$39:$B$782,S$11)+'СЕТ СН'!$F$14+СВЦЭМ!$D$10+'СЕТ СН'!$F$5-'СЕТ СН'!$F$24</f>
        <v>3571.8786461700001</v>
      </c>
      <c r="T12" s="36">
        <f>SUMIFS(СВЦЭМ!$D$39:$D$782,СВЦЭМ!$A$39:$A$782,$A12,СВЦЭМ!$B$39:$B$782,T$11)+'СЕТ СН'!$F$14+СВЦЭМ!$D$10+'СЕТ СН'!$F$5-'СЕТ СН'!$F$24</f>
        <v>3532.6579925999999</v>
      </c>
      <c r="U12" s="36">
        <f>SUMIFS(СВЦЭМ!$D$39:$D$782,СВЦЭМ!$A$39:$A$782,$A12,СВЦЭМ!$B$39:$B$782,U$11)+'СЕТ СН'!$F$14+СВЦЭМ!$D$10+'СЕТ СН'!$F$5-'СЕТ СН'!$F$24</f>
        <v>3497.16351347</v>
      </c>
      <c r="V12" s="36">
        <f>SUMIFS(СВЦЭМ!$D$39:$D$782,СВЦЭМ!$A$39:$A$782,$A12,СВЦЭМ!$B$39:$B$782,V$11)+'СЕТ СН'!$F$14+СВЦЭМ!$D$10+'СЕТ СН'!$F$5-'СЕТ СН'!$F$24</f>
        <v>3497.8879046800002</v>
      </c>
      <c r="W12" s="36">
        <f>SUMIFS(СВЦЭМ!$D$39:$D$782,СВЦЭМ!$A$39:$A$782,$A12,СВЦЭМ!$B$39:$B$782,W$11)+'СЕТ СН'!$F$14+СВЦЭМ!$D$10+'СЕТ СН'!$F$5-'СЕТ СН'!$F$24</f>
        <v>3523.2807763599999</v>
      </c>
      <c r="X12" s="36">
        <f>SUMIFS(СВЦЭМ!$D$39:$D$782,СВЦЭМ!$A$39:$A$782,$A12,СВЦЭМ!$B$39:$B$782,X$11)+'СЕТ СН'!$F$14+СВЦЭМ!$D$10+'СЕТ СН'!$F$5-'СЕТ СН'!$F$24</f>
        <v>3542.3573900199999</v>
      </c>
      <c r="Y12" s="36">
        <f>SUMIFS(СВЦЭМ!$D$39:$D$782,СВЦЭМ!$A$39:$A$782,$A12,СВЦЭМ!$B$39:$B$782,Y$11)+'СЕТ СН'!$F$14+СВЦЭМ!$D$10+'СЕТ СН'!$F$5-'СЕТ СН'!$F$24</f>
        <v>3554.6748801900003</v>
      </c>
      <c r="AA12" s="45"/>
    </row>
    <row r="13" spans="1:27" ht="15.75" x14ac:dyDescent="0.2">
      <c r="A13" s="35">
        <f>A12+1</f>
        <v>44257</v>
      </c>
      <c r="B13" s="36">
        <f>SUMIFS(СВЦЭМ!$D$39:$D$782,СВЦЭМ!$A$39:$A$782,$A13,СВЦЭМ!$B$39:$B$782,B$11)+'СЕТ СН'!$F$14+СВЦЭМ!$D$10+'СЕТ СН'!$F$5-'СЕТ СН'!$F$24</f>
        <v>3596.23849539</v>
      </c>
      <c r="C13" s="36">
        <f>SUMIFS(СВЦЭМ!$D$39:$D$782,СВЦЭМ!$A$39:$A$782,$A13,СВЦЭМ!$B$39:$B$782,C$11)+'СЕТ СН'!$F$14+СВЦЭМ!$D$10+'СЕТ СН'!$F$5-'СЕТ СН'!$F$24</f>
        <v>3651.8121967400002</v>
      </c>
      <c r="D13" s="36">
        <f>SUMIFS(СВЦЭМ!$D$39:$D$782,СВЦЭМ!$A$39:$A$782,$A13,СВЦЭМ!$B$39:$B$782,D$11)+'СЕТ СН'!$F$14+СВЦЭМ!$D$10+'СЕТ СН'!$F$5-'СЕТ СН'!$F$24</f>
        <v>3645.5402867499997</v>
      </c>
      <c r="E13" s="36">
        <f>SUMIFS(СВЦЭМ!$D$39:$D$782,СВЦЭМ!$A$39:$A$782,$A13,СВЦЭМ!$B$39:$B$782,E$11)+'СЕТ СН'!$F$14+СВЦЭМ!$D$10+'СЕТ СН'!$F$5-'СЕТ СН'!$F$24</f>
        <v>3642.3302795</v>
      </c>
      <c r="F13" s="36">
        <f>SUMIFS(СВЦЭМ!$D$39:$D$782,СВЦЭМ!$A$39:$A$782,$A13,СВЦЭМ!$B$39:$B$782,F$11)+'СЕТ СН'!$F$14+СВЦЭМ!$D$10+'СЕТ СН'!$F$5-'СЕТ СН'!$F$24</f>
        <v>3641.9791194299996</v>
      </c>
      <c r="G13" s="36">
        <f>SUMIFS(СВЦЭМ!$D$39:$D$782,СВЦЭМ!$A$39:$A$782,$A13,СВЦЭМ!$B$39:$B$782,G$11)+'СЕТ СН'!$F$14+СВЦЭМ!$D$10+'СЕТ СН'!$F$5-'СЕТ СН'!$F$24</f>
        <v>3653.4643498699998</v>
      </c>
      <c r="H13" s="36">
        <f>SUMIFS(СВЦЭМ!$D$39:$D$782,СВЦЭМ!$A$39:$A$782,$A13,СВЦЭМ!$B$39:$B$782,H$11)+'СЕТ СН'!$F$14+СВЦЭМ!$D$10+'СЕТ СН'!$F$5-'СЕТ СН'!$F$24</f>
        <v>3660.53405617</v>
      </c>
      <c r="I13" s="36">
        <f>SUMIFS(СВЦЭМ!$D$39:$D$782,СВЦЭМ!$A$39:$A$782,$A13,СВЦЭМ!$B$39:$B$782,I$11)+'СЕТ СН'!$F$14+СВЦЭМ!$D$10+'СЕТ СН'!$F$5-'СЕТ СН'!$F$24</f>
        <v>3616.85315249</v>
      </c>
      <c r="J13" s="36">
        <f>SUMIFS(СВЦЭМ!$D$39:$D$782,СВЦЭМ!$A$39:$A$782,$A13,СВЦЭМ!$B$39:$B$782,J$11)+'СЕТ СН'!$F$14+СВЦЭМ!$D$10+'СЕТ СН'!$F$5-'СЕТ СН'!$F$24</f>
        <v>3566.8365012799995</v>
      </c>
      <c r="K13" s="36">
        <f>SUMIFS(СВЦЭМ!$D$39:$D$782,СВЦЭМ!$A$39:$A$782,$A13,СВЦЭМ!$B$39:$B$782,K$11)+'СЕТ СН'!$F$14+СВЦЭМ!$D$10+'СЕТ СН'!$F$5-'СЕТ СН'!$F$24</f>
        <v>3541.04636742</v>
      </c>
      <c r="L13" s="36">
        <f>SUMIFS(СВЦЭМ!$D$39:$D$782,СВЦЭМ!$A$39:$A$782,$A13,СВЦЭМ!$B$39:$B$782,L$11)+'СЕТ СН'!$F$14+СВЦЭМ!$D$10+'СЕТ СН'!$F$5-'СЕТ СН'!$F$24</f>
        <v>3537.6428120599999</v>
      </c>
      <c r="M13" s="36">
        <f>SUMIFS(СВЦЭМ!$D$39:$D$782,СВЦЭМ!$A$39:$A$782,$A13,СВЦЭМ!$B$39:$B$782,M$11)+'СЕТ СН'!$F$14+СВЦЭМ!$D$10+'СЕТ СН'!$F$5-'СЕТ СН'!$F$24</f>
        <v>3542.68906767</v>
      </c>
      <c r="N13" s="36">
        <f>SUMIFS(СВЦЭМ!$D$39:$D$782,СВЦЭМ!$A$39:$A$782,$A13,СВЦЭМ!$B$39:$B$782,N$11)+'СЕТ СН'!$F$14+СВЦЭМ!$D$10+'СЕТ СН'!$F$5-'СЕТ СН'!$F$24</f>
        <v>3553.2700292899999</v>
      </c>
      <c r="O13" s="36">
        <f>SUMIFS(СВЦЭМ!$D$39:$D$782,СВЦЭМ!$A$39:$A$782,$A13,СВЦЭМ!$B$39:$B$782,O$11)+'СЕТ СН'!$F$14+СВЦЭМ!$D$10+'СЕТ СН'!$F$5-'СЕТ СН'!$F$24</f>
        <v>3593.63176613</v>
      </c>
      <c r="P13" s="36">
        <f>SUMIFS(СВЦЭМ!$D$39:$D$782,СВЦЭМ!$A$39:$A$782,$A13,СВЦЭМ!$B$39:$B$782,P$11)+'СЕТ СН'!$F$14+СВЦЭМ!$D$10+'СЕТ СН'!$F$5-'СЕТ СН'!$F$24</f>
        <v>3605.5359659400001</v>
      </c>
      <c r="Q13" s="36">
        <f>SUMIFS(СВЦЭМ!$D$39:$D$782,СВЦЭМ!$A$39:$A$782,$A13,СВЦЭМ!$B$39:$B$782,Q$11)+'СЕТ СН'!$F$14+СВЦЭМ!$D$10+'СЕТ СН'!$F$5-'СЕТ СН'!$F$24</f>
        <v>3623.2337025999996</v>
      </c>
      <c r="R13" s="36">
        <f>SUMIFS(СВЦЭМ!$D$39:$D$782,СВЦЭМ!$A$39:$A$782,$A13,СВЦЭМ!$B$39:$B$782,R$11)+'СЕТ СН'!$F$14+СВЦЭМ!$D$10+'СЕТ СН'!$F$5-'СЕТ СН'!$F$24</f>
        <v>3627.4761399600002</v>
      </c>
      <c r="S13" s="36">
        <f>SUMIFS(СВЦЭМ!$D$39:$D$782,СВЦЭМ!$A$39:$A$782,$A13,СВЦЭМ!$B$39:$B$782,S$11)+'СЕТ СН'!$F$14+СВЦЭМ!$D$10+'СЕТ СН'!$F$5-'СЕТ СН'!$F$24</f>
        <v>3596.8917679599999</v>
      </c>
      <c r="T13" s="36">
        <f>SUMIFS(СВЦЭМ!$D$39:$D$782,СВЦЭМ!$A$39:$A$782,$A13,СВЦЭМ!$B$39:$B$782,T$11)+'СЕТ СН'!$F$14+СВЦЭМ!$D$10+'СЕТ СН'!$F$5-'СЕТ СН'!$F$24</f>
        <v>3551.2607441199998</v>
      </c>
      <c r="U13" s="36">
        <f>SUMIFS(СВЦЭМ!$D$39:$D$782,СВЦЭМ!$A$39:$A$782,$A13,СВЦЭМ!$B$39:$B$782,U$11)+'СЕТ СН'!$F$14+СВЦЭМ!$D$10+'СЕТ СН'!$F$5-'СЕТ СН'!$F$24</f>
        <v>3510.7143010700001</v>
      </c>
      <c r="V13" s="36">
        <f>SUMIFS(СВЦЭМ!$D$39:$D$782,СВЦЭМ!$A$39:$A$782,$A13,СВЦЭМ!$B$39:$B$782,V$11)+'СЕТ СН'!$F$14+СВЦЭМ!$D$10+'СЕТ СН'!$F$5-'СЕТ СН'!$F$24</f>
        <v>3510.0303370800002</v>
      </c>
      <c r="W13" s="36">
        <f>SUMIFS(СВЦЭМ!$D$39:$D$782,СВЦЭМ!$A$39:$A$782,$A13,СВЦЭМ!$B$39:$B$782,W$11)+'СЕТ СН'!$F$14+СВЦЭМ!$D$10+'СЕТ СН'!$F$5-'СЕТ СН'!$F$24</f>
        <v>3521.7355511000001</v>
      </c>
      <c r="X13" s="36">
        <f>SUMIFS(СВЦЭМ!$D$39:$D$782,СВЦЭМ!$A$39:$A$782,$A13,СВЦЭМ!$B$39:$B$782,X$11)+'СЕТ СН'!$F$14+СВЦЭМ!$D$10+'СЕТ СН'!$F$5-'СЕТ СН'!$F$24</f>
        <v>3548.8036916000001</v>
      </c>
      <c r="Y13" s="36">
        <f>SUMIFS(СВЦЭМ!$D$39:$D$782,СВЦЭМ!$A$39:$A$782,$A13,СВЦЭМ!$B$39:$B$782,Y$11)+'СЕТ СН'!$F$14+СВЦЭМ!$D$10+'СЕТ СН'!$F$5-'СЕТ СН'!$F$24</f>
        <v>3557.04965236</v>
      </c>
    </row>
    <row r="14" spans="1:27" ht="15.75" x14ac:dyDescent="0.2">
      <c r="A14" s="35">
        <f t="shared" ref="A14:A42" si="0">A13+1</f>
        <v>44258</v>
      </c>
      <c r="B14" s="36">
        <f>SUMIFS(СВЦЭМ!$D$39:$D$782,СВЦЭМ!$A$39:$A$782,$A14,СВЦЭМ!$B$39:$B$782,B$11)+'СЕТ СН'!$F$14+СВЦЭМ!$D$10+'СЕТ СН'!$F$5-'СЕТ СН'!$F$24</f>
        <v>3562.1679684700002</v>
      </c>
      <c r="C14" s="36">
        <f>SUMIFS(СВЦЭМ!$D$39:$D$782,СВЦЭМ!$A$39:$A$782,$A14,СВЦЭМ!$B$39:$B$782,C$11)+'СЕТ СН'!$F$14+СВЦЭМ!$D$10+'СЕТ СН'!$F$5-'СЕТ СН'!$F$24</f>
        <v>3623.0025751399999</v>
      </c>
      <c r="D14" s="36">
        <f>SUMIFS(СВЦЭМ!$D$39:$D$782,СВЦЭМ!$A$39:$A$782,$A14,СВЦЭМ!$B$39:$B$782,D$11)+'СЕТ СН'!$F$14+СВЦЭМ!$D$10+'СЕТ СН'!$F$5-'СЕТ СН'!$F$24</f>
        <v>3650.0983919800001</v>
      </c>
      <c r="E14" s="36">
        <f>SUMIFS(СВЦЭМ!$D$39:$D$782,СВЦЭМ!$A$39:$A$782,$A14,СВЦЭМ!$B$39:$B$782,E$11)+'СЕТ СН'!$F$14+СВЦЭМ!$D$10+'СЕТ СН'!$F$5-'СЕТ СН'!$F$24</f>
        <v>3647.8143877599996</v>
      </c>
      <c r="F14" s="36">
        <f>SUMIFS(СВЦЭМ!$D$39:$D$782,СВЦЭМ!$A$39:$A$782,$A14,СВЦЭМ!$B$39:$B$782,F$11)+'СЕТ СН'!$F$14+СВЦЭМ!$D$10+'СЕТ СН'!$F$5-'СЕТ СН'!$F$24</f>
        <v>3651.8119379599998</v>
      </c>
      <c r="G14" s="36">
        <f>SUMIFS(СВЦЭМ!$D$39:$D$782,СВЦЭМ!$A$39:$A$782,$A14,СВЦЭМ!$B$39:$B$782,G$11)+'СЕТ СН'!$F$14+СВЦЭМ!$D$10+'СЕТ СН'!$F$5-'СЕТ СН'!$F$24</f>
        <v>3659.1287449599999</v>
      </c>
      <c r="H14" s="36">
        <f>SUMIFS(СВЦЭМ!$D$39:$D$782,СВЦЭМ!$A$39:$A$782,$A14,СВЦЭМ!$B$39:$B$782,H$11)+'СЕТ СН'!$F$14+СВЦЭМ!$D$10+'СЕТ СН'!$F$5-'СЕТ СН'!$F$24</f>
        <v>3647.6639070000001</v>
      </c>
      <c r="I14" s="36">
        <f>SUMIFS(СВЦЭМ!$D$39:$D$782,СВЦЭМ!$A$39:$A$782,$A14,СВЦЭМ!$B$39:$B$782,I$11)+'СЕТ СН'!$F$14+СВЦЭМ!$D$10+'СЕТ СН'!$F$5-'СЕТ СН'!$F$24</f>
        <v>3609.4416282900002</v>
      </c>
      <c r="J14" s="36">
        <f>SUMIFS(СВЦЭМ!$D$39:$D$782,СВЦЭМ!$A$39:$A$782,$A14,СВЦЭМ!$B$39:$B$782,J$11)+'СЕТ СН'!$F$14+СВЦЭМ!$D$10+'СЕТ СН'!$F$5-'СЕТ СН'!$F$24</f>
        <v>3558.2524500600002</v>
      </c>
      <c r="K14" s="36">
        <f>SUMIFS(СВЦЭМ!$D$39:$D$782,СВЦЭМ!$A$39:$A$782,$A14,СВЦЭМ!$B$39:$B$782,K$11)+'СЕТ СН'!$F$14+СВЦЭМ!$D$10+'СЕТ СН'!$F$5-'СЕТ СН'!$F$24</f>
        <v>3536.03363666</v>
      </c>
      <c r="L14" s="36">
        <f>SUMIFS(СВЦЭМ!$D$39:$D$782,СВЦЭМ!$A$39:$A$782,$A14,СВЦЭМ!$B$39:$B$782,L$11)+'СЕТ СН'!$F$14+СВЦЭМ!$D$10+'СЕТ СН'!$F$5-'СЕТ СН'!$F$24</f>
        <v>3534.17958718</v>
      </c>
      <c r="M14" s="36">
        <f>SUMIFS(СВЦЭМ!$D$39:$D$782,СВЦЭМ!$A$39:$A$782,$A14,СВЦЭМ!$B$39:$B$782,M$11)+'СЕТ СН'!$F$14+СВЦЭМ!$D$10+'СЕТ СН'!$F$5-'СЕТ СН'!$F$24</f>
        <v>3544.73488477</v>
      </c>
      <c r="N14" s="36">
        <f>SUMIFS(СВЦЭМ!$D$39:$D$782,СВЦЭМ!$A$39:$A$782,$A14,СВЦЭМ!$B$39:$B$782,N$11)+'СЕТ СН'!$F$14+СВЦЭМ!$D$10+'СЕТ СН'!$F$5-'СЕТ СН'!$F$24</f>
        <v>3526.2711530699999</v>
      </c>
      <c r="O14" s="36">
        <f>SUMIFS(СВЦЭМ!$D$39:$D$782,СВЦЭМ!$A$39:$A$782,$A14,СВЦЭМ!$B$39:$B$782,O$11)+'СЕТ СН'!$F$14+СВЦЭМ!$D$10+'СЕТ СН'!$F$5-'СЕТ СН'!$F$24</f>
        <v>3556.24077089</v>
      </c>
      <c r="P14" s="36">
        <f>SUMIFS(СВЦЭМ!$D$39:$D$782,СВЦЭМ!$A$39:$A$782,$A14,СВЦЭМ!$B$39:$B$782,P$11)+'СЕТ СН'!$F$14+СВЦЭМ!$D$10+'СЕТ СН'!$F$5-'СЕТ СН'!$F$24</f>
        <v>3572.4997568199997</v>
      </c>
      <c r="Q14" s="36">
        <f>SUMIFS(СВЦЭМ!$D$39:$D$782,СВЦЭМ!$A$39:$A$782,$A14,СВЦЭМ!$B$39:$B$782,Q$11)+'СЕТ СН'!$F$14+СВЦЭМ!$D$10+'СЕТ СН'!$F$5-'СЕТ СН'!$F$24</f>
        <v>3582.3740164700002</v>
      </c>
      <c r="R14" s="36">
        <f>SUMIFS(СВЦЭМ!$D$39:$D$782,СВЦЭМ!$A$39:$A$782,$A14,СВЦЭМ!$B$39:$B$782,R$11)+'СЕТ СН'!$F$14+СВЦЭМ!$D$10+'СЕТ СН'!$F$5-'СЕТ СН'!$F$24</f>
        <v>3579.6086559300002</v>
      </c>
      <c r="S14" s="36">
        <f>SUMIFS(СВЦЭМ!$D$39:$D$782,СВЦЭМ!$A$39:$A$782,$A14,СВЦЭМ!$B$39:$B$782,S$11)+'СЕТ СН'!$F$14+СВЦЭМ!$D$10+'СЕТ СН'!$F$5-'СЕТ СН'!$F$24</f>
        <v>3554.0138148699998</v>
      </c>
      <c r="T14" s="36">
        <f>SUMIFS(СВЦЭМ!$D$39:$D$782,СВЦЭМ!$A$39:$A$782,$A14,СВЦЭМ!$B$39:$B$782,T$11)+'СЕТ СН'!$F$14+СВЦЭМ!$D$10+'СЕТ СН'!$F$5-'СЕТ СН'!$F$24</f>
        <v>3513.5810653399999</v>
      </c>
      <c r="U14" s="36">
        <f>SUMIFS(СВЦЭМ!$D$39:$D$782,СВЦЭМ!$A$39:$A$782,$A14,СВЦЭМ!$B$39:$B$782,U$11)+'СЕТ СН'!$F$14+СВЦЭМ!$D$10+'СЕТ СН'!$F$5-'СЕТ СН'!$F$24</f>
        <v>3484.7038668699997</v>
      </c>
      <c r="V14" s="36">
        <f>SUMIFS(СВЦЭМ!$D$39:$D$782,СВЦЭМ!$A$39:$A$782,$A14,СВЦЭМ!$B$39:$B$782,V$11)+'СЕТ СН'!$F$14+СВЦЭМ!$D$10+'СЕТ СН'!$F$5-'СЕТ СН'!$F$24</f>
        <v>3481.5017798200001</v>
      </c>
      <c r="W14" s="36">
        <f>SUMIFS(СВЦЭМ!$D$39:$D$782,СВЦЭМ!$A$39:$A$782,$A14,СВЦЭМ!$B$39:$B$782,W$11)+'СЕТ СН'!$F$14+СВЦЭМ!$D$10+'СЕТ СН'!$F$5-'СЕТ СН'!$F$24</f>
        <v>3497.92396371</v>
      </c>
      <c r="X14" s="36">
        <f>SUMIFS(СВЦЭМ!$D$39:$D$782,СВЦЭМ!$A$39:$A$782,$A14,СВЦЭМ!$B$39:$B$782,X$11)+'СЕТ СН'!$F$14+СВЦЭМ!$D$10+'СЕТ СН'!$F$5-'СЕТ СН'!$F$24</f>
        <v>3513.2451445199999</v>
      </c>
      <c r="Y14" s="36">
        <f>SUMIFS(СВЦЭМ!$D$39:$D$782,СВЦЭМ!$A$39:$A$782,$A14,СВЦЭМ!$B$39:$B$782,Y$11)+'СЕТ СН'!$F$14+СВЦЭМ!$D$10+'СЕТ СН'!$F$5-'СЕТ СН'!$F$24</f>
        <v>3532.5116707799998</v>
      </c>
    </row>
    <row r="15" spans="1:27" ht="15.75" x14ac:dyDescent="0.2">
      <c r="A15" s="35">
        <f t="shared" si="0"/>
        <v>44259</v>
      </c>
      <c r="B15" s="36">
        <f>SUMIFS(СВЦЭМ!$D$39:$D$782,СВЦЭМ!$A$39:$A$782,$A15,СВЦЭМ!$B$39:$B$782,B$11)+'СЕТ СН'!$F$14+СВЦЭМ!$D$10+'СЕТ СН'!$F$5-'СЕТ СН'!$F$24</f>
        <v>3515.1749365400001</v>
      </c>
      <c r="C15" s="36">
        <f>SUMIFS(СВЦЭМ!$D$39:$D$782,СВЦЭМ!$A$39:$A$782,$A15,СВЦЭМ!$B$39:$B$782,C$11)+'СЕТ СН'!$F$14+СВЦЭМ!$D$10+'СЕТ СН'!$F$5-'СЕТ СН'!$F$24</f>
        <v>3575.6912640700002</v>
      </c>
      <c r="D15" s="36">
        <f>SUMIFS(СВЦЭМ!$D$39:$D$782,СВЦЭМ!$A$39:$A$782,$A15,СВЦЭМ!$B$39:$B$782,D$11)+'СЕТ СН'!$F$14+СВЦЭМ!$D$10+'СЕТ СН'!$F$5-'СЕТ СН'!$F$24</f>
        <v>3622.3326506899998</v>
      </c>
      <c r="E15" s="36">
        <f>SUMIFS(СВЦЭМ!$D$39:$D$782,СВЦЭМ!$A$39:$A$782,$A15,СВЦЭМ!$B$39:$B$782,E$11)+'СЕТ СН'!$F$14+СВЦЭМ!$D$10+'СЕТ СН'!$F$5-'СЕТ СН'!$F$24</f>
        <v>3630.2664356099999</v>
      </c>
      <c r="F15" s="36">
        <f>SUMIFS(СВЦЭМ!$D$39:$D$782,СВЦЭМ!$A$39:$A$782,$A15,СВЦЭМ!$B$39:$B$782,F$11)+'СЕТ СН'!$F$14+СВЦЭМ!$D$10+'СЕТ СН'!$F$5-'СЕТ СН'!$F$24</f>
        <v>3640.1353369799999</v>
      </c>
      <c r="G15" s="36">
        <f>SUMIFS(СВЦЭМ!$D$39:$D$782,СВЦЭМ!$A$39:$A$782,$A15,СВЦЭМ!$B$39:$B$782,G$11)+'СЕТ СН'!$F$14+СВЦЭМ!$D$10+'СЕТ СН'!$F$5-'СЕТ СН'!$F$24</f>
        <v>3629.3149883199999</v>
      </c>
      <c r="H15" s="36">
        <f>SUMIFS(СВЦЭМ!$D$39:$D$782,СВЦЭМ!$A$39:$A$782,$A15,СВЦЭМ!$B$39:$B$782,H$11)+'СЕТ СН'!$F$14+СВЦЭМ!$D$10+'СЕТ СН'!$F$5-'СЕТ СН'!$F$24</f>
        <v>3595.4749050700002</v>
      </c>
      <c r="I15" s="36">
        <f>SUMIFS(СВЦЭМ!$D$39:$D$782,СВЦЭМ!$A$39:$A$782,$A15,СВЦЭМ!$B$39:$B$782,I$11)+'СЕТ СН'!$F$14+СВЦЭМ!$D$10+'СЕТ СН'!$F$5-'СЕТ СН'!$F$24</f>
        <v>3555.9698446499997</v>
      </c>
      <c r="J15" s="36">
        <f>SUMIFS(СВЦЭМ!$D$39:$D$782,СВЦЭМ!$A$39:$A$782,$A15,СВЦЭМ!$B$39:$B$782,J$11)+'СЕТ СН'!$F$14+СВЦЭМ!$D$10+'СЕТ СН'!$F$5-'СЕТ СН'!$F$24</f>
        <v>3519.3464755800001</v>
      </c>
      <c r="K15" s="36">
        <f>SUMIFS(СВЦЭМ!$D$39:$D$782,СВЦЭМ!$A$39:$A$782,$A15,СВЦЭМ!$B$39:$B$782,K$11)+'СЕТ СН'!$F$14+СВЦЭМ!$D$10+'СЕТ СН'!$F$5-'СЕТ СН'!$F$24</f>
        <v>3511.0107989500002</v>
      </c>
      <c r="L15" s="36">
        <f>SUMIFS(СВЦЭМ!$D$39:$D$782,СВЦЭМ!$A$39:$A$782,$A15,СВЦЭМ!$B$39:$B$782,L$11)+'СЕТ СН'!$F$14+СВЦЭМ!$D$10+'СЕТ СН'!$F$5-'СЕТ СН'!$F$24</f>
        <v>3514.75215622</v>
      </c>
      <c r="M15" s="36">
        <f>SUMIFS(СВЦЭМ!$D$39:$D$782,СВЦЭМ!$A$39:$A$782,$A15,СВЦЭМ!$B$39:$B$782,M$11)+'СЕТ СН'!$F$14+СВЦЭМ!$D$10+'СЕТ СН'!$F$5-'СЕТ СН'!$F$24</f>
        <v>3519.42607851</v>
      </c>
      <c r="N15" s="36">
        <f>SUMIFS(СВЦЭМ!$D$39:$D$782,СВЦЭМ!$A$39:$A$782,$A15,СВЦЭМ!$B$39:$B$782,N$11)+'СЕТ СН'!$F$14+СВЦЭМ!$D$10+'СЕТ СН'!$F$5-'СЕТ СН'!$F$24</f>
        <v>3522.8444856699998</v>
      </c>
      <c r="O15" s="36">
        <f>SUMIFS(СВЦЭМ!$D$39:$D$782,СВЦЭМ!$A$39:$A$782,$A15,СВЦЭМ!$B$39:$B$782,O$11)+'СЕТ СН'!$F$14+СВЦЭМ!$D$10+'СЕТ СН'!$F$5-'СЕТ СН'!$F$24</f>
        <v>3572.3798429099998</v>
      </c>
      <c r="P15" s="36">
        <f>SUMIFS(СВЦЭМ!$D$39:$D$782,СВЦЭМ!$A$39:$A$782,$A15,СВЦЭМ!$B$39:$B$782,P$11)+'СЕТ СН'!$F$14+СВЦЭМ!$D$10+'СЕТ СН'!$F$5-'СЕТ СН'!$F$24</f>
        <v>3617.1028941499999</v>
      </c>
      <c r="Q15" s="36">
        <f>SUMIFS(СВЦЭМ!$D$39:$D$782,СВЦЭМ!$A$39:$A$782,$A15,СВЦЭМ!$B$39:$B$782,Q$11)+'СЕТ СН'!$F$14+СВЦЭМ!$D$10+'СЕТ СН'!$F$5-'СЕТ СН'!$F$24</f>
        <v>3627.71739316</v>
      </c>
      <c r="R15" s="36">
        <f>SUMIFS(СВЦЭМ!$D$39:$D$782,СВЦЭМ!$A$39:$A$782,$A15,СВЦЭМ!$B$39:$B$782,R$11)+'СЕТ СН'!$F$14+СВЦЭМ!$D$10+'СЕТ СН'!$F$5-'СЕТ СН'!$F$24</f>
        <v>3617.6981016899999</v>
      </c>
      <c r="S15" s="36">
        <f>SUMIFS(СВЦЭМ!$D$39:$D$782,СВЦЭМ!$A$39:$A$782,$A15,СВЦЭМ!$B$39:$B$782,S$11)+'СЕТ СН'!$F$14+СВЦЭМ!$D$10+'СЕТ СН'!$F$5-'СЕТ СН'!$F$24</f>
        <v>3585.3393515899998</v>
      </c>
      <c r="T15" s="36">
        <f>SUMIFS(СВЦЭМ!$D$39:$D$782,СВЦЭМ!$A$39:$A$782,$A15,СВЦЭМ!$B$39:$B$782,T$11)+'СЕТ СН'!$F$14+СВЦЭМ!$D$10+'СЕТ СН'!$F$5-'СЕТ СН'!$F$24</f>
        <v>3504.74965256</v>
      </c>
      <c r="U15" s="36">
        <f>SUMIFS(СВЦЭМ!$D$39:$D$782,СВЦЭМ!$A$39:$A$782,$A15,СВЦЭМ!$B$39:$B$782,U$11)+'СЕТ СН'!$F$14+СВЦЭМ!$D$10+'СЕТ СН'!$F$5-'СЕТ СН'!$F$24</f>
        <v>3469.3370374000001</v>
      </c>
      <c r="V15" s="36">
        <f>SUMIFS(СВЦЭМ!$D$39:$D$782,СВЦЭМ!$A$39:$A$782,$A15,СВЦЭМ!$B$39:$B$782,V$11)+'СЕТ СН'!$F$14+СВЦЭМ!$D$10+'СЕТ СН'!$F$5-'СЕТ СН'!$F$24</f>
        <v>3472.4407024399998</v>
      </c>
      <c r="W15" s="36">
        <f>SUMIFS(СВЦЭМ!$D$39:$D$782,СВЦЭМ!$A$39:$A$782,$A15,СВЦЭМ!$B$39:$B$782,W$11)+'СЕТ СН'!$F$14+СВЦЭМ!$D$10+'СЕТ СН'!$F$5-'СЕТ СН'!$F$24</f>
        <v>3492.9534290299998</v>
      </c>
      <c r="X15" s="36">
        <f>SUMIFS(СВЦЭМ!$D$39:$D$782,СВЦЭМ!$A$39:$A$782,$A15,СВЦЭМ!$B$39:$B$782,X$11)+'СЕТ СН'!$F$14+СВЦЭМ!$D$10+'СЕТ СН'!$F$5-'СЕТ СН'!$F$24</f>
        <v>3510.5333333200001</v>
      </c>
      <c r="Y15" s="36">
        <f>SUMIFS(СВЦЭМ!$D$39:$D$782,СВЦЭМ!$A$39:$A$782,$A15,СВЦЭМ!$B$39:$B$782,Y$11)+'СЕТ СН'!$F$14+СВЦЭМ!$D$10+'СЕТ СН'!$F$5-'СЕТ СН'!$F$24</f>
        <v>3516.7624792400002</v>
      </c>
    </row>
    <row r="16" spans="1:27" ht="15.75" x14ac:dyDescent="0.2">
      <c r="A16" s="35">
        <f t="shared" si="0"/>
        <v>44260</v>
      </c>
      <c r="B16" s="36">
        <f>SUMIFS(СВЦЭМ!$D$39:$D$782,СВЦЭМ!$A$39:$A$782,$A16,СВЦЭМ!$B$39:$B$782,B$11)+'СЕТ СН'!$F$14+СВЦЭМ!$D$10+'СЕТ СН'!$F$5-'СЕТ СН'!$F$24</f>
        <v>3546.4596903400002</v>
      </c>
      <c r="C16" s="36">
        <f>SUMIFS(СВЦЭМ!$D$39:$D$782,СВЦЭМ!$A$39:$A$782,$A16,СВЦЭМ!$B$39:$B$782,C$11)+'СЕТ СН'!$F$14+СВЦЭМ!$D$10+'СЕТ СН'!$F$5-'СЕТ СН'!$F$24</f>
        <v>3583.3975402899996</v>
      </c>
      <c r="D16" s="36">
        <f>SUMIFS(СВЦЭМ!$D$39:$D$782,СВЦЭМ!$A$39:$A$782,$A16,СВЦЭМ!$B$39:$B$782,D$11)+'СЕТ СН'!$F$14+СВЦЭМ!$D$10+'СЕТ СН'!$F$5-'СЕТ СН'!$F$24</f>
        <v>3610.65436047</v>
      </c>
      <c r="E16" s="36">
        <f>SUMIFS(СВЦЭМ!$D$39:$D$782,СВЦЭМ!$A$39:$A$782,$A16,СВЦЭМ!$B$39:$B$782,E$11)+'СЕТ СН'!$F$14+СВЦЭМ!$D$10+'СЕТ СН'!$F$5-'СЕТ СН'!$F$24</f>
        <v>3617.8545625199999</v>
      </c>
      <c r="F16" s="36">
        <f>SUMIFS(СВЦЭМ!$D$39:$D$782,СВЦЭМ!$A$39:$A$782,$A16,СВЦЭМ!$B$39:$B$782,F$11)+'СЕТ СН'!$F$14+СВЦЭМ!$D$10+'СЕТ СН'!$F$5-'СЕТ СН'!$F$24</f>
        <v>3650.54506722</v>
      </c>
      <c r="G16" s="36">
        <f>SUMIFS(СВЦЭМ!$D$39:$D$782,СВЦЭМ!$A$39:$A$782,$A16,СВЦЭМ!$B$39:$B$782,G$11)+'СЕТ СН'!$F$14+СВЦЭМ!$D$10+'СЕТ СН'!$F$5-'СЕТ СН'!$F$24</f>
        <v>3649.7786408900001</v>
      </c>
      <c r="H16" s="36">
        <f>SUMIFS(СВЦЭМ!$D$39:$D$782,СВЦЭМ!$A$39:$A$782,$A16,СВЦЭМ!$B$39:$B$782,H$11)+'СЕТ СН'!$F$14+СВЦЭМ!$D$10+'СЕТ СН'!$F$5-'СЕТ СН'!$F$24</f>
        <v>3631.1428686299996</v>
      </c>
      <c r="I16" s="36">
        <f>SUMIFS(СВЦЭМ!$D$39:$D$782,СВЦЭМ!$A$39:$A$782,$A16,СВЦЭМ!$B$39:$B$782,I$11)+'СЕТ СН'!$F$14+СВЦЭМ!$D$10+'СЕТ СН'!$F$5-'СЕТ СН'!$F$24</f>
        <v>3586.4372600899997</v>
      </c>
      <c r="J16" s="36">
        <f>SUMIFS(СВЦЭМ!$D$39:$D$782,СВЦЭМ!$A$39:$A$782,$A16,СВЦЭМ!$B$39:$B$782,J$11)+'СЕТ СН'!$F$14+СВЦЭМ!$D$10+'СЕТ СН'!$F$5-'СЕТ СН'!$F$24</f>
        <v>3546.64866342</v>
      </c>
      <c r="K16" s="36">
        <f>SUMIFS(СВЦЭМ!$D$39:$D$782,СВЦЭМ!$A$39:$A$782,$A16,СВЦЭМ!$B$39:$B$782,K$11)+'СЕТ СН'!$F$14+СВЦЭМ!$D$10+'СЕТ СН'!$F$5-'СЕТ СН'!$F$24</f>
        <v>3515.0374413499999</v>
      </c>
      <c r="L16" s="36">
        <f>SUMIFS(СВЦЭМ!$D$39:$D$782,СВЦЭМ!$A$39:$A$782,$A16,СВЦЭМ!$B$39:$B$782,L$11)+'СЕТ СН'!$F$14+СВЦЭМ!$D$10+'СЕТ СН'!$F$5-'СЕТ СН'!$F$24</f>
        <v>3508.8493048800001</v>
      </c>
      <c r="M16" s="36">
        <f>SUMIFS(СВЦЭМ!$D$39:$D$782,СВЦЭМ!$A$39:$A$782,$A16,СВЦЭМ!$B$39:$B$782,M$11)+'СЕТ СН'!$F$14+СВЦЭМ!$D$10+'СЕТ СН'!$F$5-'СЕТ СН'!$F$24</f>
        <v>3507.7548805900001</v>
      </c>
      <c r="N16" s="36">
        <f>SUMIFS(СВЦЭМ!$D$39:$D$782,СВЦЭМ!$A$39:$A$782,$A16,СВЦЭМ!$B$39:$B$782,N$11)+'СЕТ СН'!$F$14+СВЦЭМ!$D$10+'СЕТ СН'!$F$5-'СЕТ СН'!$F$24</f>
        <v>3524.0231653700002</v>
      </c>
      <c r="O16" s="36">
        <f>SUMIFS(СВЦЭМ!$D$39:$D$782,СВЦЭМ!$A$39:$A$782,$A16,СВЦЭМ!$B$39:$B$782,O$11)+'СЕТ СН'!$F$14+СВЦЭМ!$D$10+'СЕТ СН'!$F$5-'СЕТ СН'!$F$24</f>
        <v>3571.6269342400001</v>
      </c>
      <c r="P16" s="36">
        <f>SUMIFS(СВЦЭМ!$D$39:$D$782,СВЦЭМ!$A$39:$A$782,$A16,СВЦЭМ!$B$39:$B$782,P$11)+'СЕТ СН'!$F$14+СВЦЭМ!$D$10+'СЕТ СН'!$F$5-'СЕТ СН'!$F$24</f>
        <v>3594.8411899799999</v>
      </c>
      <c r="Q16" s="36">
        <f>SUMIFS(СВЦЭМ!$D$39:$D$782,СВЦЭМ!$A$39:$A$782,$A16,СВЦЭМ!$B$39:$B$782,Q$11)+'СЕТ СН'!$F$14+СВЦЭМ!$D$10+'СЕТ СН'!$F$5-'СЕТ СН'!$F$24</f>
        <v>3611.69339382</v>
      </c>
      <c r="R16" s="36">
        <f>SUMIFS(СВЦЭМ!$D$39:$D$782,СВЦЭМ!$A$39:$A$782,$A16,СВЦЭМ!$B$39:$B$782,R$11)+'СЕТ СН'!$F$14+СВЦЭМ!$D$10+'СЕТ СН'!$F$5-'СЕТ СН'!$F$24</f>
        <v>3610.2943084099998</v>
      </c>
      <c r="S16" s="36">
        <f>SUMIFS(СВЦЭМ!$D$39:$D$782,СВЦЭМ!$A$39:$A$782,$A16,СВЦЭМ!$B$39:$B$782,S$11)+'СЕТ СН'!$F$14+СВЦЭМ!$D$10+'СЕТ СН'!$F$5-'СЕТ СН'!$F$24</f>
        <v>3574.5027177900001</v>
      </c>
      <c r="T16" s="36">
        <f>SUMIFS(СВЦЭМ!$D$39:$D$782,СВЦЭМ!$A$39:$A$782,$A16,СВЦЭМ!$B$39:$B$782,T$11)+'СЕТ СН'!$F$14+СВЦЭМ!$D$10+'СЕТ СН'!$F$5-'СЕТ СН'!$F$24</f>
        <v>3524.6990311999998</v>
      </c>
      <c r="U16" s="36">
        <f>SUMIFS(СВЦЭМ!$D$39:$D$782,СВЦЭМ!$A$39:$A$782,$A16,СВЦЭМ!$B$39:$B$782,U$11)+'СЕТ СН'!$F$14+СВЦЭМ!$D$10+'СЕТ СН'!$F$5-'СЕТ СН'!$F$24</f>
        <v>3486.7736331300002</v>
      </c>
      <c r="V16" s="36">
        <f>SUMIFS(СВЦЭМ!$D$39:$D$782,СВЦЭМ!$A$39:$A$782,$A16,СВЦЭМ!$B$39:$B$782,V$11)+'СЕТ СН'!$F$14+СВЦЭМ!$D$10+'СЕТ СН'!$F$5-'СЕТ СН'!$F$24</f>
        <v>3506.5533048100001</v>
      </c>
      <c r="W16" s="36">
        <f>SUMIFS(СВЦЭМ!$D$39:$D$782,СВЦЭМ!$A$39:$A$782,$A16,СВЦЭМ!$B$39:$B$782,W$11)+'СЕТ СН'!$F$14+СВЦЭМ!$D$10+'СЕТ СН'!$F$5-'СЕТ СН'!$F$24</f>
        <v>3515.0583358100002</v>
      </c>
      <c r="X16" s="36">
        <f>SUMIFS(СВЦЭМ!$D$39:$D$782,СВЦЭМ!$A$39:$A$782,$A16,СВЦЭМ!$B$39:$B$782,X$11)+'СЕТ СН'!$F$14+СВЦЭМ!$D$10+'СЕТ СН'!$F$5-'СЕТ СН'!$F$24</f>
        <v>3537.5436120599998</v>
      </c>
      <c r="Y16" s="36">
        <f>SUMIFS(СВЦЭМ!$D$39:$D$782,СВЦЭМ!$A$39:$A$782,$A16,СВЦЭМ!$B$39:$B$782,Y$11)+'СЕТ СН'!$F$14+СВЦЭМ!$D$10+'СЕТ СН'!$F$5-'СЕТ СН'!$F$24</f>
        <v>3542.6638449100001</v>
      </c>
    </row>
    <row r="17" spans="1:25" ht="15.75" x14ac:dyDescent="0.2">
      <c r="A17" s="35">
        <f t="shared" si="0"/>
        <v>44261</v>
      </c>
      <c r="B17" s="36">
        <f>SUMIFS(СВЦЭМ!$D$39:$D$782,СВЦЭМ!$A$39:$A$782,$A17,СВЦЭМ!$B$39:$B$782,B$11)+'СЕТ СН'!$F$14+СВЦЭМ!$D$10+'СЕТ СН'!$F$5-'СЕТ СН'!$F$24</f>
        <v>3594.9576371599996</v>
      </c>
      <c r="C17" s="36">
        <f>SUMIFS(СВЦЭМ!$D$39:$D$782,СВЦЭМ!$A$39:$A$782,$A17,СВЦЭМ!$B$39:$B$782,C$11)+'СЕТ СН'!$F$14+СВЦЭМ!$D$10+'СЕТ СН'!$F$5-'СЕТ СН'!$F$24</f>
        <v>3662.0926315699999</v>
      </c>
      <c r="D17" s="36">
        <f>SUMIFS(СВЦЭМ!$D$39:$D$782,СВЦЭМ!$A$39:$A$782,$A17,СВЦЭМ!$B$39:$B$782,D$11)+'СЕТ СН'!$F$14+СВЦЭМ!$D$10+'СЕТ СН'!$F$5-'СЕТ СН'!$F$24</f>
        <v>3672.8914558400002</v>
      </c>
      <c r="E17" s="36">
        <f>SUMIFS(СВЦЭМ!$D$39:$D$782,СВЦЭМ!$A$39:$A$782,$A17,СВЦЭМ!$B$39:$B$782,E$11)+'СЕТ СН'!$F$14+СВЦЭМ!$D$10+'СЕТ СН'!$F$5-'СЕТ СН'!$F$24</f>
        <v>3685.3011747599999</v>
      </c>
      <c r="F17" s="36">
        <f>SUMIFS(СВЦЭМ!$D$39:$D$782,СВЦЭМ!$A$39:$A$782,$A17,СВЦЭМ!$B$39:$B$782,F$11)+'СЕТ СН'!$F$14+СВЦЭМ!$D$10+'СЕТ СН'!$F$5-'СЕТ СН'!$F$24</f>
        <v>3690.62492019</v>
      </c>
      <c r="G17" s="36">
        <f>SUMIFS(СВЦЭМ!$D$39:$D$782,СВЦЭМ!$A$39:$A$782,$A17,СВЦЭМ!$B$39:$B$782,G$11)+'СЕТ СН'!$F$14+СВЦЭМ!$D$10+'СЕТ СН'!$F$5-'СЕТ СН'!$F$24</f>
        <v>3688.0225556300002</v>
      </c>
      <c r="H17" s="36">
        <f>SUMIFS(СВЦЭМ!$D$39:$D$782,СВЦЭМ!$A$39:$A$782,$A17,СВЦЭМ!$B$39:$B$782,H$11)+'СЕТ СН'!$F$14+СВЦЭМ!$D$10+'СЕТ СН'!$F$5-'СЕТ СН'!$F$24</f>
        <v>3692.7323377100001</v>
      </c>
      <c r="I17" s="36">
        <f>SUMIFS(СВЦЭМ!$D$39:$D$782,СВЦЭМ!$A$39:$A$782,$A17,СВЦЭМ!$B$39:$B$782,I$11)+'СЕТ СН'!$F$14+СВЦЭМ!$D$10+'СЕТ СН'!$F$5-'СЕТ СН'!$F$24</f>
        <v>3656.4935706199999</v>
      </c>
      <c r="J17" s="36">
        <f>SUMIFS(СВЦЭМ!$D$39:$D$782,СВЦЭМ!$A$39:$A$782,$A17,СВЦЭМ!$B$39:$B$782,J$11)+'СЕТ СН'!$F$14+СВЦЭМ!$D$10+'СЕТ СН'!$F$5-'СЕТ СН'!$F$24</f>
        <v>3581.6758524899997</v>
      </c>
      <c r="K17" s="36">
        <f>SUMIFS(СВЦЭМ!$D$39:$D$782,СВЦЭМ!$A$39:$A$782,$A17,СВЦЭМ!$B$39:$B$782,K$11)+'СЕТ СН'!$F$14+СВЦЭМ!$D$10+'СЕТ СН'!$F$5-'СЕТ СН'!$F$24</f>
        <v>3521.9783316799999</v>
      </c>
      <c r="L17" s="36">
        <f>SUMIFS(СВЦЭМ!$D$39:$D$782,СВЦЭМ!$A$39:$A$782,$A17,СВЦЭМ!$B$39:$B$782,L$11)+'СЕТ СН'!$F$14+СВЦЭМ!$D$10+'СЕТ СН'!$F$5-'СЕТ СН'!$F$24</f>
        <v>3491.6457141700002</v>
      </c>
      <c r="M17" s="36">
        <f>SUMIFS(СВЦЭМ!$D$39:$D$782,СВЦЭМ!$A$39:$A$782,$A17,СВЦЭМ!$B$39:$B$782,M$11)+'СЕТ СН'!$F$14+СВЦЭМ!$D$10+'СЕТ СН'!$F$5-'СЕТ СН'!$F$24</f>
        <v>3490.7088423699997</v>
      </c>
      <c r="N17" s="36">
        <f>SUMIFS(СВЦЭМ!$D$39:$D$782,СВЦЭМ!$A$39:$A$782,$A17,СВЦЭМ!$B$39:$B$782,N$11)+'СЕТ СН'!$F$14+СВЦЭМ!$D$10+'СЕТ СН'!$F$5-'СЕТ СН'!$F$24</f>
        <v>3501.69578645</v>
      </c>
      <c r="O17" s="36">
        <f>SUMIFS(СВЦЭМ!$D$39:$D$782,СВЦЭМ!$A$39:$A$782,$A17,СВЦЭМ!$B$39:$B$782,O$11)+'СЕТ СН'!$F$14+СВЦЭМ!$D$10+'СЕТ СН'!$F$5-'СЕТ СН'!$F$24</f>
        <v>3549.5216708100002</v>
      </c>
      <c r="P17" s="36">
        <f>SUMIFS(СВЦЭМ!$D$39:$D$782,СВЦЭМ!$A$39:$A$782,$A17,СВЦЭМ!$B$39:$B$782,P$11)+'СЕТ СН'!$F$14+СВЦЭМ!$D$10+'СЕТ СН'!$F$5-'СЕТ СН'!$F$24</f>
        <v>3565.53215052</v>
      </c>
      <c r="Q17" s="36">
        <f>SUMIFS(СВЦЭМ!$D$39:$D$782,СВЦЭМ!$A$39:$A$782,$A17,СВЦЭМ!$B$39:$B$782,Q$11)+'СЕТ СН'!$F$14+СВЦЭМ!$D$10+'СЕТ СН'!$F$5-'СЕТ СН'!$F$24</f>
        <v>3585.57521868</v>
      </c>
      <c r="R17" s="36">
        <f>SUMIFS(СВЦЭМ!$D$39:$D$782,СВЦЭМ!$A$39:$A$782,$A17,СВЦЭМ!$B$39:$B$782,R$11)+'СЕТ СН'!$F$14+СВЦЭМ!$D$10+'СЕТ СН'!$F$5-'СЕТ СН'!$F$24</f>
        <v>3577.3030287699999</v>
      </c>
      <c r="S17" s="36">
        <f>SUMIFS(СВЦЭМ!$D$39:$D$782,СВЦЭМ!$A$39:$A$782,$A17,СВЦЭМ!$B$39:$B$782,S$11)+'СЕТ СН'!$F$14+СВЦЭМ!$D$10+'СЕТ СН'!$F$5-'СЕТ СН'!$F$24</f>
        <v>3533.6704838999999</v>
      </c>
      <c r="T17" s="36">
        <f>SUMIFS(СВЦЭМ!$D$39:$D$782,СВЦЭМ!$A$39:$A$782,$A17,СВЦЭМ!$B$39:$B$782,T$11)+'СЕТ СН'!$F$14+СВЦЭМ!$D$10+'СЕТ СН'!$F$5-'СЕТ СН'!$F$24</f>
        <v>3490.9137985100001</v>
      </c>
      <c r="U17" s="36">
        <f>SUMIFS(СВЦЭМ!$D$39:$D$782,СВЦЭМ!$A$39:$A$782,$A17,СВЦЭМ!$B$39:$B$782,U$11)+'СЕТ СН'!$F$14+СВЦЭМ!$D$10+'СЕТ СН'!$F$5-'СЕТ СН'!$F$24</f>
        <v>3466.1491379300001</v>
      </c>
      <c r="V17" s="36">
        <f>SUMIFS(СВЦЭМ!$D$39:$D$782,СВЦЭМ!$A$39:$A$782,$A17,СВЦЭМ!$B$39:$B$782,V$11)+'СЕТ СН'!$F$14+СВЦЭМ!$D$10+'СЕТ СН'!$F$5-'СЕТ СН'!$F$24</f>
        <v>3469.1057919499999</v>
      </c>
      <c r="W17" s="36">
        <f>SUMIFS(СВЦЭМ!$D$39:$D$782,СВЦЭМ!$A$39:$A$782,$A17,СВЦЭМ!$B$39:$B$782,W$11)+'СЕТ СН'!$F$14+СВЦЭМ!$D$10+'СЕТ СН'!$F$5-'СЕТ СН'!$F$24</f>
        <v>3476.07183962</v>
      </c>
      <c r="X17" s="36">
        <f>SUMIFS(СВЦЭМ!$D$39:$D$782,СВЦЭМ!$A$39:$A$782,$A17,СВЦЭМ!$B$39:$B$782,X$11)+'СЕТ СН'!$F$14+СВЦЭМ!$D$10+'СЕТ СН'!$F$5-'СЕТ СН'!$F$24</f>
        <v>3499.4386016799999</v>
      </c>
      <c r="Y17" s="36">
        <f>SUMIFS(СВЦЭМ!$D$39:$D$782,СВЦЭМ!$A$39:$A$782,$A17,СВЦЭМ!$B$39:$B$782,Y$11)+'СЕТ СН'!$F$14+СВЦЭМ!$D$10+'СЕТ СН'!$F$5-'СЕТ СН'!$F$24</f>
        <v>3520.7156973400001</v>
      </c>
    </row>
    <row r="18" spans="1:25" ht="15.75" x14ac:dyDescent="0.2">
      <c r="A18" s="35">
        <f t="shared" si="0"/>
        <v>44262</v>
      </c>
      <c r="B18" s="36">
        <f>SUMIFS(СВЦЭМ!$D$39:$D$782,СВЦЭМ!$A$39:$A$782,$A18,СВЦЭМ!$B$39:$B$782,B$11)+'СЕТ СН'!$F$14+СВЦЭМ!$D$10+'СЕТ СН'!$F$5-'СЕТ СН'!$F$24</f>
        <v>3553.5785606899999</v>
      </c>
      <c r="C18" s="36">
        <f>SUMIFS(СВЦЭМ!$D$39:$D$782,СВЦЭМ!$A$39:$A$782,$A18,СВЦЭМ!$B$39:$B$782,C$11)+'СЕТ СН'!$F$14+СВЦЭМ!$D$10+'СЕТ СН'!$F$5-'СЕТ СН'!$F$24</f>
        <v>3613.5712622000001</v>
      </c>
      <c r="D18" s="36">
        <f>SUMIFS(СВЦЭМ!$D$39:$D$782,СВЦЭМ!$A$39:$A$782,$A18,СВЦЭМ!$B$39:$B$782,D$11)+'СЕТ СН'!$F$14+СВЦЭМ!$D$10+'СЕТ СН'!$F$5-'СЕТ СН'!$F$24</f>
        <v>3646.6574250499998</v>
      </c>
      <c r="E18" s="36">
        <f>SUMIFS(СВЦЭМ!$D$39:$D$782,СВЦЭМ!$A$39:$A$782,$A18,СВЦЭМ!$B$39:$B$782,E$11)+'СЕТ СН'!$F$14+СВЦЭМ!$D$10+'СЕТ СН'!$F$5-'СЕТ СН'!$F$24</f>
        <v>3657.0279978799999</v>
      </c>
      <c r="F18" s="36">
        <f>SUMIFS(СВЦЭМ!$D$39:$D$782,СВЦЭМ!$A$39:$A$782,$A18,СВЦЭМ!$B$39:$B$782,F$11)+'СЕТ СН'!$F$14+СВЦЭМ!$D$10+'СЕТ СН'!$F$5-'СЕТ СН'!$F$24</f>
        <v>3663.1424387699999</v>
      </c>
      <c r="G18" s="36">
        <f>SUMIFS(СВЦЭМ!$D$39:$D$782,СВЦЭМ!$A$39:$A$782,$A18,СВЦЭМ!$B$39:$B$782,G$11)+'СЕТ СН'!$F$14+СВЦЭМ!$D$10+'СЕТ СН'!$F$5-'СЕТ СН'!$F$24</f>
        <v>3664.2568004899999</v>
      </c>
      <c r="H18" s="36">
        <f>SUMIFS(СВЦЭМ!$D$39:$D$782,СВЦЭМ!$A$39:$A$782,$A18,СВЦЭМ!$B$39:$B$782,H$11)+'СЕТ СН'!$F$14+СВЦЭМ!$D$10+'СЕТ СН'!$F$5-'СЕТ СН'!$F$24</f>
        <v>3647.4153778999998</v>
      </c>
      <c r="I18" s="36">
        <f>SUMIFS(СВЦЭМ!$D$39:$D$782,СВЦЭМ!$A$39:$A$782,$A18,СВЦЭМ!$B$39:$B$782,I$11)+'СЕТ СН'!$F$14+СВЦЭМ!$D$10+'СЕТ СН'!$F$5-'СЕТ СН'!$F$24</f>
        <v>3613.4322658800002</v>
      </c>
      <c r="J18" s="36">
        <f>SUMIFS(СВЦЭМ!$D$39:$D$782,СВЦЭМ!$A$39:$A$782,$A18,СВЦЭМ!$B$39:$B$782,J$11)+'СЕТ СН'!$F$14+СВЦЭМ!$D$10+'СЕТ СН'!$F$5-'СЕТ СН'!$F$24</f>
        <v>3557.7109474099998</v>
      </c>
      <c r="K18" s="36">
        <f>SUMIFS(СВЦЭМ!$D$39:$D$782,СВЦЭМ!$A$39:$A$782,$A18,СВЦЭМ!$B$39:$B$782,K$11)+'СЕТ СН'!$F$14+СВЦЭМ!$D$10+'СЕТ СН'!$F$5-'СЕТ СН'!$F$24</f>
        <v>3519.0645708500001</v>
      </c>
      <c r="L18" s="36">
        <f>SUMIFS(СВЦЭМ!$D$39:$D$782,СВЦЭМ!$A$39:$A$782,$A18,СВЦЭМ!$B$39:$B$782,L$11)+'СЕТ СН'!$F$14+СВЦЭМ!$D$10+'СЕТ СН'!$F$5-'СЕТ СН'!$F$24</f>
        <v>3504.5751593700002</v>
      </c>
      <c r="M18" s="36">
        <f>SUMIFS(СВЦЭМ!$D$39:$D$782,СВЦЭМ!$A$39:$A$782,$A18,СВЦЭМ!$B$39:$B$782,M$11)+'СЕТ СН'!$F$14+СВЦЭМ!$D$10+'СЕТ СН'!$F$5-'СЕТ СН'!$F$24</f>
        <v>3509.5530906200001</v>
      </c>
      <c r="N18" s="36">
        <f>SUMIFS(СВЦЭМ!$D$39:$D$782,СВЦЭМ!$A$39:$A$782,$A18,СВЦЭМ!$B$39:$B$782,N$11)+'СЕТ СН'!$F$14+СВЦЭМ!$D$10+'СЕТ СН'!$F$5-'СЕТ СН'!$F$24</f>
        <v>3530.0858681499999</v>
      </c>
      <c r="O18" s="36">
        <f>SUMIFS(СВЦЭМ!$D$39:$D$782,СВЦЭМ!$A$39:$A$782,$A18,СВЦЭМ!$B$39:$B$782,O$11)+'СЕТ СН'!$F$14+СВЦЭМ!$D$10+'СЕТ СН'!$F$5-'СЕТ СН'!$F$24</f>
        <v>3566.3142217200002</v>
      </c>
      <c r="P18" s="36">
        <f>SUMIFS(СВЦЭМ!$D$39:$D$782,СВЦЭМ!$A$39:$A$782,$A18,СВЦЭМ!$B$39:$B$782,P$11)+'СЕТ СН'!$F$14+СВЦЭМ!$D$10+'СЕТ СН'!$F$5-'СЕТ СН'!$F$24</f>
        <v>3597.7396235199999</v>
      </c>
      <c r="Q18" s="36">
        <f>SUMIFS(СВЦЭМ!$D$39:$D$782,СВЦЭМ!$A$39:$A$782,$A18,СВЦЭМ!$B$39:$B$782,Q$11)+'СЕТ СН'!$F$14+СВЦЭМ!$D$10+'СЕТ СН'!$F$5-'СЕТ СН'!$F$24</f>
        <v>3617.2925405599999</v>
      </c>
      <c r="R18" s="36">
        <f>SUMIFS(СВЦЭМ!$D$39:$D$782,СВЦЭМ!$A$39:$A$782,$A18,СВЦЭМ!$B$39:$B$782,R$11)+'СЕТ СН'!$F$14+СВЦЭМ!$D$10+'СЕТ СН'!$F$5-'СЕТ СН'!$F$24</f>
        <v>3607.3365504499998</v>
      </c>
      <c r="S18" s="36">
        <f>SUMIFS(СВЦЭМ!$D$39:$D$782,СВЦЭМ!$A$39:$A$782,$A18,СВЦЭМ!$B$39:$B$782,S$11)+'СЕТ СН'!$F$14+СВЦЭМ!$D$10+'СЕТ СН'!$F$5-'СЕТ СН'!$F$24</f>
        <v>3573.7796370199999</v>
      </c>
      <c r="T18" s="36">
        <f>SUMIFS(СВЦЭМ!$D$39:$D$782,СВЦЭМ!$A$39:$A$782,$A18,СВЦЭМ!$B$39:$B$782,T$11)+'СЕТ СН'!$F$14+СВЦЭМ!$D$10+'СЕТ СН'!$F$5-'СЕТ СН'!$F$24</f>
        <v>3525.3630875500003</v>
      </c>
      <c r="U18" s="36">
        <f>SUMIFS(СВЦЭМ!$D$39:$D$782,СВЦЭМ!$A$39:$A$782,$A18,СВЦЭМ!$B$39:$B$782,U$11)+'СЕТ СН'!$F$14+СВЦЭМ!$D$10+'СЕТ СН'!$F$5-'СЕТ СН'!$F$24</f>
        <v>3491.2237565200003</v>
      </c>
      <c r="V18" s="36">
        <f>SUMIFS(СВЦЭМ!$D$39:$D$782,СВЦЭМ!$A$39:$A$782,$A18,СВЦЭМ!$B$39:$B$782,V$11)+'СЕТ СН'!$F$14+СВЦЭМ!$D$10+'СЕТ СН'!$F$5-'СЕТ СН'!$F$24</f>
        <v>3497.2609564599998</v>
      </c>
      <c r="W18" s="36">
        <f>SUMIFS(СВЦЭМ!$D$39:$D$782,СВЦЭМ!$A$39:$A$782,$A18,СВЦЭМ!$B$39:$B$782,W$11)+'СЕТ СН'!$F$14+СВЦЭМ!$D$10+'СЕТ СН'!$F$5-'СЕТ СН'!$F$24</f>
        <v>3517.8056331600001</v>
      </c>
      <c r="X18" s="36">
        <f>SUMIFS(СВЦЭМ!$D$39:$D$782,СВЦЭМ!$A$39:$A$782,$A18,СВЦЭМ!$B$39:$B$782,X$11)+'СЕТ СН'!$F$14+СВЦЭМ!$D$10+'СЕТ СН'!$F$5-'СЕТ СН'!$F$24</f>
        <v>3529.77073161</v>
      </c>
      <c r="Y18" s="36">
        <f>SUMIFS(СВЦЭМ!$D$39:$D$782,СВЦЭМ!$A$39:$A$782,$A18,СВЦЭМ!$B$39:$B$782,Y$11)+'СЕТ СН'!$F$14+СВЦЭМ!$D$10+'СЕТ СН'!$F$5-'СЕТ СН'!$F$24</f>
        <v>3547.0082263200002</v>
      </c>
    </row>
    <row r="19" spans="1:25" ht="15.75" x14ac:dyDescent="0.2">
      <c r="A19" s="35">
        <f t="shared" si="0"/>
        <v>44263</v>
      </c>
      <c r="B19" s="36">
        <f>SUMIFS(СВЦЭМ!$D$39:$D$782,СВЦЭМ!$A$39:$A$782,$A19,СВЦЭМ!$B$39:$B$782,B$11)+'СЕТ СН'!$F$14+СВЦЭМ!$D$10+'СЕТ СН'!$F$5-'СЕТ СН'!$F$24</f>
        <v>3565.5433780399999</v>
      </c>
      <c r="C19" s="36">
        <f>SUMIFS(СВЦЭМ!$D$39:$D$782,СВЦЭМ!$A$39:$A$782,$A19,СВЦЭМ!$B$39:$B$782,C$11)+'СЕТ СН'!$F$14+СВЦЭМ!$D$10+'СЕТ СН'!$F$5-'СЕТ СН'!$F$24</f>
        <v>3624.6774974700002</v>
      </c>
      <c r="D19" s="36">
        <f>SUMIFS(СВЦЭМ!$D$39:$D$782,СВЦЭМ!$A$39:$A$782,$A19,СВЦЭМ!$B$39:$B$782,D$11)+'СЕТ СН'!$F$14+СВЦЭМ!$D$10+'СЕТ СН'!$F$5-'СЕТ СН'!$F$24</f>
        <v>3662.2339054699996</v>
      </c>
      <c r="E19" s="36">
        <f>SUMIFS(СВЦЭМ!$D$39:$D$782,СВЦЭМ!$A$39:$A$782,$A19,СВЦЭМ!$B$39:$B$782,E$11)+'СЕТ СН'!$F$14+СВЦЭМ!$D$10+'СЕТ СН'!$F$5-'СЕТ СН'!$F$24</f>
        <v>3658.8595708799999</v>
      </c>
      <c r="F19" s="36">
        <f>SUMIFS(СВЦЭМ!$D$39:$D$782,СВЦЭМ!$A$39:$A$782,$A19,СВЦЭМ!$B$39:$B$782,F$11)+'СЕТ СН'!$F$14+СВЦЭМ!$D$10+'СЕТ СН'!$F$5-'СЕТ СН'!$F$24</f>
        <v>3658.2707029599997</v>
      </c>
      <c r="G19" s="36">
        <f>SUMIFS(СВЦЭМ!$D$39:$D$782,СВЦЭМ!$A$39:$A$782,$A19,СВЦЭМ!$B$39:$B$782,G$11)+'СЕТ СН'!$F$14+СВЦЭМ!$D$10+'СЕТ СН'!$F$5-'СЕТ СН'!$F$24</f>
        <v>3655.0610285399998</v>
      </c>
      <c r="H19" s="36">
        <f>SUMIFS(СВЦЭМ!$D$39:$D$782,СВЦЭМ!$A$39:$A$782,$A19,СВЦЭМ!$B$39:$B$782,H$11)+'СЕТ СН'!$F$14+СВЦЭМ!$D$10+'СЕТ СН'!$F$5-'СЕТ СН'!$F$24</f>
        <v>3656.5399244099999</v>
      </c>
      <c r="I19" s="36">
        <f>SUMIFS(СВЦЭМ!$D$39:$D$782,СВЦЭМ!$A$39:$A$782,$A19,СВЦЭМ!$B$39:$B$782,I$11)+'СЕТ СН'!$F$14+СВЦЭМ!$D$10+'СЕТ СН'!$F$5-'СЕТ СН'!$F$24</f>
        <v>3638.5293043000001</v>
      </c>
      <c r="J19" s="36">
        <f>SUMIFS(СВЦЭМ!$D$39:$D$782,СВЦЭМ!$A$39:$A$782,$A19,СВЦЭМ!$B$39:$B$782,J$11)+'СЕТ СН'!$F$14+СВЦЭМ!$D$10+'СЕТ СН'!$F$5-'СЕТ СН'!$F$24</f>
        <v>3587.9603041</v>
      </c>
      <c r="K19" s="36">
        <f>SUMIFS(СВЦЭМ!$D$39:$D$782,СВЦЭМ!$A$39:$A$782,$A19,СВЦЭМ!$B$39:$B$782,K$11)+'СЕТ СН'!$F$14+СВЦЭМ!$D$10+'СЕТ СН'!$F$5-'СЕТ СН'!$F$24</f>
        <v>3547.10824748</v>
      </c>
      <c r="L19" s="36">
        <f>SUMIFS(СВЦЭМ!$D$39:$D$782,СВЦЭМ!$A$39:$A$782,$A19,СВЦЭМ!$B$39:$B$782,L$11)+'СЕТ СН'!$F$14+СВЦЭМ!$D$10+'СЕТ СН'!$F$5-'СЕТ СН'!$F$24</f>
        <v>3535.1375961499998</v>
      </c>
      <c r="M19" s="36">
        <f>SUMIFS(СВЦЭМ!$D$39:$D$782,СВЦЭМ!$A$39:$A$782,$A19,СВЦЭМ!$B$39:$B$782,M$11)+'СЕТ СН'!$F$14+СВЦЭМ!$D$10+'СЕТ СН'!$F$5-'СЕТ СН'!$F$24</f>
        <v>3533.1210959700002</v>
      </c>
      <c r="N19" s="36">
        <f>SUMIFS(СВЦЭМ!$D$39:$D$782,СВЦЭМ!$A$39:$A$782,$A19,СВЦЭМ!$B$39:$B$782,N$11)+'СЕТ СН'!$F$14+СВЦЭМ!$D$10+'СЕТ СН'!$F$5-'СЕТ СН'!$F$24</f>
        <v>3536.7116972600002</v>
      </c>
      <c r="O19" s="36">
        <f>SUMIFS(СВЦЭМ!$D$39:$D$782,СВЦЭМ!$A$39:$A$782,$A19,СВЦЭМ!$B$39:$B$782,O$11)+'СЕТ СН'!$F$14+СВЦЭМ!$D$10+'СЕТ СН'!$F$5-'СЕТ СН'!$F$24</f>
        <v>3580.9297695099999</v>
      </c>
      <c r="P19" s="36">
        <f>SUMIFS(СВЦЭМ!$D$39:$D$782,СВЦЭМ!$A$39:$A$782,$A19,СВЦЭМ!$B$39:$B$782,P$11)+'СЕТ СН'!$F$14+СВЦЭМ!$D$10+'СЕТ СН'!$F$5-'СЕТ СН'!$F$24</f>
        <v>3592.7318261800001</v>
      </c>
      <c r="Q19" s="36">
        <f>SUMIFS(СВЦЭМ!$D$39:$D$782,СВЦЭМ!$A$39:$A$782,$A19,СВЦЭМ!$B$39:$B$782,Q$11)+'СЕТ СН'!$F$14+СВЦЭМ!$D$10+'СЕТ СН'!$F$5-'СЕТ СН'!$F$24</f>
        <v>3612.2141101699999</v>
      </c>
      <c r="R19" s="36">
        <f>SUMIFS(СВЦЭМ!$D$39:$D$782,СВЦЭМ!$A$39:$A$782,$A19,СВЦЭМ!$B$39:$B$782,R$11)+'СЕТ СН'!$F$14+СВЦЭМ!$D$10+'СЕТ СН'!$F$5-'СЕТ СН'!$F$24</f>
        <v>3619.2003856000001</v>
      </c>
      <c r="S19" s="36">
        <f>SUMIFS(СВЦЭМ!$D$39:$D$782,СВЦЭМ!$A$39:$A$782,$A19,СВЦЭМ!$B$39:$B$782,S$11)+'СЕТ СН'!$F$14+СВЦЭМ!$D$10+'СЕТ СН'!$F$5-'СЕТ СН'!$F$24</f>
        <v>3581.7899677599999</v>
      </c>
      <c r="T19" s="36">
        <f>SUMIFS(СВЦЭМ!$D$39:$D$782,СВЦЭМ!$A$39:$A$782,$A19,СВЦЭМ!$B$39:$B$782,T$11)+'СЕТ СН'!$F$14+СВЦЭМ!$D$10+'СЕТ СН'!$F$5-'СЕТ СН'!$F$24</f>
        <v>3522.6000952899999</v>
      </c>
      <c r="U19" s="36">
        <f>SUMIFS(СВЦЭМ!$D$39:$D$782,СВЦЭМ!$A$39:$A$782,$A19,СВЦЭМ!$B$39:$B$782,U$11)+'СЕТ СН'!$F$14+СВЦЭМ!$D$10+'СЕТ СН'!$F$5-'СЕТ СН'!$F$24</f>
        <v>3484.9455765900002</v>
      </c>
      <c r="V19" s="36">
        <f>SUMIFS(СВЦЭМ!$D$39:$D$782,СВЦЭМ!$A$39:$A$782,$A19,СВЦЭМ!$B$39:$B$782,V$11)+'СЕТ СН'!$F$14+СВЦЭМ!$D$10+'СЕТ СН'!$F$5-'СЕТ СН'!$F$24</f>
        <v>3492.7359797200002</v>
      </c>
      <c r="W19" s="36">
        <f>SUMIFS(СВЦЭМ!$D$39:$D$782,СВЦЭМ!$A$39:$A$782,$A19,СВЦЭМ!$B$39:$B$782,W$11)+'СЕТ СН'!$F$14+СВЦЭМ!$D$10+'СЕТ СН'!$F$5-'СЕТ СН'!$F$24</f>
        <v>3512.5890192500001</v>
      </c>
      <c r="X19" s="36">
        <f>SUMIFS(СВЦЭМ!$D$39:$D$782,СВЦЭМ!$A$39:$A$782,$A19,СВЦЭМ!$B$39:$B$782,X$11)+'СЕТ СН'!$F$14+СВЦЭМ!$D$10+'СЕТ СН'!$F$5-'СЕТ СН'!$F$24</f>
        <v>3524.0127969800001</v>
      </c>
      <c r="Y19" s="36">
        <f>SUMIFS(СВЦЭМ!$D$39:$D$782,СВЦЭМ!$A$39:$A$782,$A19,СВЦЭМ!$B$39:$B$782,Y$11)+'СЕТ СН'!$F$14+СВЦЭМ!$D$10+'СЕТ СН'!$F$5-'СЕТ СН'!$F$24</f>
        <v>3539.88896785</v>
      </c>
    </row>
    <row r="20" spans="1:25" ht="15.75" x14ac:dyDescent="0.2">
      <c r="A20" s="35">
        <f t="shared" si="0"/>
        <v>44264</v>
      </c>
      <c r="B20" s="36">
        <f>SUMIFS(СВЦЭМ!$D$39:$D$782,СВЦЭМ!$A$39:$A$782,$A20,СВЦЭМ!$B$39:$B$782,B$11)+'СЕТ СН'!$F$14+СВЦЭМ!$D$10+'СЕТ СН'!$F$5-'СЕТ СН'!$F$24</f>
        <v>3534.70082443</v>
      </c>
      <c r="C20" s="36">
        <f>SUMIFS(СВЦЭМ!$D$39:$D$782,СВЦЭМ!$A$39:$A$782,$A20,СВЦЭМ!$B$39:$B$782,C$11)+'СЕТ СН'!$F$14+СВЦЭМ!$D$10+'СЕТ СН'!$F$5-'СЕТ СН'!$F$24</f>
        <v>3585.8330798500001</v>
      </c>
      <c r="D20" s="36">
        <f>SUMIFS(СВЦЭМ!$D$39:$D$782,СВЦЭМ!$A$39:$A$782,$A20,СВЦЭМ!$B$39:$B$782,D$11)+'СЕТ СН'!$F$14+СВЦЭМ!$D$10+'СЕТ СН'!$F$5-'СЕТ СН'!$F$24</f>
        <v>3646.7280867299996</v>
      </c>
      <c r="E20" s="36">
        <f>SUMIFS(СВЦЭМ!$D$39:$D$782,СВЦЭМ!$A$39:$A$782,$A20,СВЦЭМ!$B$39:$B$782,E$11)+'СЕТ СН'!$F$14+СВЦЭМ!$D$10+'СЕТ СН'!$F$5-'СЕТ СН'!$F$24</f>
        <v>3650.7304414800001</v>
      </c>
      <c r="F20" s="36">
        <f>SUMIFS(СВЦЭМ!$D$39:$D$782,СВЦЭМ!$A$39:$A$782,$A20,СВЦЭМ!$B$39:$B$782,F$11)+'СЕТ СН'!$F$14+СВЦЭМ!$D$10+'СЕТ СН'!$F$5-'СЕТ СН'!$F$24</f>
        <v>3655.8399913200001</v>
      </c>
      <c r="G20" s="36">
        <f>SUMIFS(СВЦЭМ!$D$39:$D$782,СВЦЭМ!$A$39:$A$782,$A20,СВЦЭМ!$B$39:$B$782,G$11)+'СЕТ СН'!$F$14+СВЦЭМ!$D$10+'СЕТ СН'!$F$5-'СЕТ СН'!$F$24</f>
        <v>3644.68313055</v>
      </c>
      <c r="H20" s="36">
        <f>SUMIFS(СВЦЭМ!$D$39:$D$782,СВЦЭМ!$A$39:$A$782,$A20,СВЦЭМ!$B$39:$B$782,H$11)+'СЕТ СН'!$F$14+СВЦЭМ!$D$10+'СЕТ СН'!$F$5-'СЕТ СН'!$F$24</f>
        <v>3610.54833676</v>
      </c>
      <c r="I20" s="36">
        <f>SUMIFS(СВЦЭМ!$D$39:$D$782,СВЦЭМ!$A$39:$A$782,$A20,СВЦЭМ!$B$39:$B$782,I$11)+'СЕТ СН'!$F$14+СВЦЭМ!$D$10+'СЕТ СН'!$F$5-'СЕТ СН'!$F$24</f>
        <v>3581.2184161599998</v>
      </c>
      <c r="J20" s="36">
        <f>SUMIFS(СВЦЭМ!$D$39:$D$782,СВЦЭМ!$A$39:$A$782,$A20,СВЦЭМ!$B$39:$B$782,J$11)+'СЕТ СН'!$F$14+СВЦЭМ!$D$10+'СЕТ СН'!$F$5-'СЕТ СН'!$F$24</f>
        <v>3538.5748558099999</v>
      </c>
      <c r="K20" s="36">
        <f>SUMIFS(СВЦЭМ!$D$39:$D$782,СВЦЭМ!$A$39:$A$782,$A20,СВЦЭМ!$B$39:$B$782,K$11)+'СЕТ СН'!$F$14+СВЦЭМ!$D$10+'СЕТ СН'!$F$5-'СЕТ СН'!$F$24</f>
        <v>3522.66229617</v>
      </c>
      <c r="L20" s="36">
        <f>SUMIFS(СВЦЭМ!$D$39:$D$782,СВЦЭМ!$A$39:$A$782,$A20,СВЦЭМ!$B$39:$B$782,L$11)+'СЕТ СН'!$F$14+СВЦЭМ!$D$10+'СЕТ СН'!$F$5-'СЕТ СН'!$F$24</f>
        <v>3522.3365889400002</v>
      </c>
      <c r="M20" s="36">
        <f>SUMIFS(СВЦЭМ!$D$39:$D$782,СВЦЭМ!$A$39:$A$782,$A20,СВЦЭМ!$B$39:$B$782,M$11)+'СЕТ СН'!$F$14+СВЦЭМ!$D$10+'СЕТ СН'!$F$5-'СЕТ СН'!$F$24</f>
        <v>3531.9569976299999</v>
      </c>
      <c r="N20" s="36">
        <f>SUMIFS(СВЦЭМ!$D$39:$D$782,СВЦЭМ!$A$39:$A$782,$A20,СВЦЭМ!$B$39:$B$782,N$11)+'СЕТ СН'!$F$14+СВЦЭМ!$D$10+'СЕТ СН'!$F$5-'СЕТ СН'!$F$24</f>
        <v>3547.89742879</v>
      </c>
      <c r="O20" s="36">
        <f>SUMIFS(СВЦЭМ!$D$39:$D$782,СВЦЭМ!$A$39:$A$782,$A20,СВЦЭМ!$B$39:$B$782,O$11)+'СЕТ СН'!$F$14+СВЦЭМ!$D$10+'СЕТ СН'!$F$5-'СЕТ СН'!$F$24</f>
        <v>3583.3857213599999</v>
      </c>
      <c r="P20" s="36">
        <f>SUMIFS(СВЦЭМ!$D$39:$D$782,СВЦЭМ!$A$39:$A$782,$A20,СВЦЭМ!$B$39:$B$782,P$11)+'СЕТ СН'!$F$14+СВЦЭМ!$D$10+'СЕТ СН'!$F$5-'СЕТ СН'!$F$24</f>
        <v>3588.3815360500002</v>
      </c>
      <c r="Q20" s="36">
        <f>SUMIFS(СВЦЭМ!$D$39:$D$782,СВЦЭМ!$A$39:$A$782,$A20,СВЦЭМ!$B$39:$B$782,Q$11)+'СЕТ СН'!$F$14+СВЦЭМ!$D$10+'СЕТ СН'!$F$5-'СЕТ СН'!$F$24</f>
        <v>3591.8116431999997</v>
      </c>
      <c r="R20" s="36">
        <f>SUMIFS(СВЦЭМ!$D$39:$D$782,СВЦЭМ!$A$39:$A$782,$A20,СВЦЭМ!$B$39:$B$782,R$11)+'СЕТ СН'!$F$14+СВЦЭМ!$D$10+'СЕТ СН'!$F$5-'СЕТ СН'!$F$24</f>
        <v>3597.6785031299996</v>
      </c>
      <c r="S20" s="36">
        <f>SUMIFS(СВЦЭМ!$D$39:$D$782,СВЦЭМ!$A$39:$A$782,$A20,СВЦЭМ!$B$39:$B$782,S$11)+'СЕТ СН'!$F$14+СВЦЭМ!$D$10+'СЕТ СН'!$F$5-'СЕТ СН'!$F$24</f>
        <v>3582.5917455700001</v>
      </c>
      <c r="T20" s="36">
        <f>SUMIFS(СВЦЭМ!$D$39:$D$782,СВЦЭМ!$A$39:$A$782,$A20,СВЦЭМ!$B$39:$B$782,T$11)+'СЕТ СН'!$F$14+СВЦЭМ!$D$10+'СЕТ СН'!$F$5-'СЕТ СН'!$F$24</f>
        <v>3529.8663720499999</v>
      </c>
      <c r="U20" s="36">
        <f>SUMIFS(СВЦЭМ!$D$39:$D$782,СВЦЭМ!$A$39:$A$782,$A20,СВЦЭМ!$B$39:$B$782,U$11)+'СЕТ СН'!$F$14+СВЦЭМ!$D$10+'СЕТ СН'!$F$5-'СЕТ СН'!$F$24</f>
        <v>3493.5408644300001</v>
      </c>
      <c r="V20" s="36">
        <f>SUMIFS(СВЦЭМ!$D$39:$D$782,СВЦЭМ!$A$39:$A$782,$A20,СВЦЭМ!$B$39:$B$782,V$11)+'СЕТ СН'!$F$14+СВЦЭМ!$D$10+'СЕТ СН'!$F$5-'СЕТ СН'!$F$24</f>
        <v>3496.7507322000001</v>
      </c>
      <c r="W20" s="36">
        <f>SUMIFS(СВЦЭМ!$D$39:$D$782,СВЦЭМ!$A$39:$A$782,$A20,СВЦЭМ!$B$39:$B$782,W$11)+'СЕТ СН'!$F$14+СВЦЭМ!$D$10+'СЕТ СН'!$F$5-'СЕТ СН'!$F$24</f>
        <v>3515.5877079299999</v>
      </c>
      <c r="X20" s="36">
        <f>SUMIFS(СВЦЭМ!$D$39:$D$782,СВЦЭМ!$A$39:$A$782,$A20,СВЦЭМ!$B$39:$B$782,X$11)+'СЕТ СН'!$F$14+СВЦЭМ!$D$10+'СЕТ СН'!$F$5-'СЕТ СН'!$F$24</f>
        <v>3540.7382169100001</v>
      </c>
      <c r="Y20" s="36">
        <f>SUMIFS(СВЦЭМ!$D$39:$D$782,СВЦЭМ!$A$39:$A$782,$A20,СВЦЭМ!$B$39:$B$782,Y$11)+'СЕТ СН'!$F$14+СВЦЭМ!$D$10+'СЕТ СН'!$F$5-'СЕТ СН'!$F$24</f>
        <v>3557.9553876399996</v>
      </c>
    </row>
    <row r="21" spans="1:25" ht="15.75" x14ac:dyDescent="0.2">
      <c r="A21" s="35">
        <f t="shared" si="0"/>
        <v>44265</v>
      </c>
      <c r="B21" s="36">
        <f>SUMIFS(СВЦЭМ!$D$39:$D$782,СВЦЭМ!$A$39:$A$782,$A21,СВЦЭМ!$B$39:$B$782,B$11)+'СЕТ СН'!$F$14+СВЦЭМ!$D$10+'СЕТ СН'!$F$5-'СЕТ СН'!$F$24</f>
        <v>3566.29666026</v>
      </c>
      <c r="C21" s="36">
        <f>SUMIFS(СВЦЭМ!$D$39:$D$782,СВЦЭМ!$A$39:$A$782,$A21,СВЦЭМ!$B$39:$B$782,C$11)+'СЕТ СН'!$F$14+СВЦЭМ!$D$10+'СЕТ СН'!$F$5-'СЕТ СН'!$F$24</f>
        <v>3605.4981698699999</v>
      </c>
      <c r="D21" s="36">
        <f>SUMIFS(СВЦЭМ!$D$39:$D$782,СВЦЭМ!$A$39:$A$782,$A21,СВЦЭМ!$B$39:$B$782,D$11)+'СЕТ СН'!$F$14+СВЦЭМ!$D$10+'СЕТ СН'!$F$5-'СЕТ СН'!$F$24</f>
        <v>3657.45172043</v>
      </c>
      <c r="E21" s="36">
        <f>SUMIFS(СВЦЭМ!$D$39:$D$782,СВЦЭМ!$A$39:$A$782,$A21,СВЦЭМ!$B$39:$B$782,E$11)+'СЕТ СН'!$F$14+СВЦЭМ!$D$10+'СЕТ СН'!$F$5-'СЕТ СН'!$F$24</f>
        <v>3656.0909998500001</v>
      </c>
      <c r="F21" s="36">
        <f>SUMIFS(СВЦЭМ!$D$39:$D$782,СВЦЭМ!$A$39:$A$782,$A21,СВЦЭМ!$B$39:$B$782,F$11)+'СЕТ СН'!$F$14+СВЦЭМ!$D$10+'СЕТ СН'!$F$5-'СЕТ СН'!$F$24</f>
        <v>3660.5931446599998</v>
      </c>
      <c r="G21" s="36">
        <f>SUMIFS(СВЦЭМ!$D$39:$D$782,СВЦЭМ!$A$39:$A$782,$A21,СВЦЭМ!$B$39:$B$782,G$11)+'СЕТ СН'!$F$14+СВЦЭМ!$D$10+'СЕТ СН'!$F$5-'СЕТ СН'!$F$24</f>
        <v>3661.64393716</v>
      </c>
      <c r="H21" s="36">
        <f>SUMIFS(СВЦЭМ!$D$39:$D$782,СВЦЭМ!$A$39:$A$782,$A21,СВЦЭМ!$B$39:$B$782,H$11)+'СЕТ СН'!$F$14+СВЦЭМ!$D$10+'СЕТ СН'!$F$5-'СЕТ СН'!$F$24</f>
        <v>3637.1969388500002</v>
      </c>
      <c r="I21" s="36">
        <f>SUMIFS(СВЦЭМ!$D$39:$D$782,СВЦЭМ!$A$39:$A$782,$A21,СВЦЭМ!$B$39:$B$782,I$11)+'СЕТ СН'!$F$14+СВЦЭМ!$D$10+'СЕТ СН'!$F$5-'СЕТ СН'!$F$24</f>
        <v>3603.9089079999999</v>
      </c>
      <c r="J21" s="36">
        <f>SUMIFS(СВЦЭМ!$D$39:$D$782,СВЦЭМ!$A$39:$A$782,$A21,СВЦЭМ!$B$39:$B$782,J$11)+'СЕТ СН'!$F$14+СВЦЭМ!$D$10+'СЕТ СН'!$F$5-'СЕТ СН'!$F$24</f>
        <v>3568.61683782</v>
      </c>
      <c r="K21" s="36">
        <f>SUMIFS(СВЦЭМ!$D$39:$D$782,СВЦЭМ!$A$39:$A$782,$A21,СВЦЭМ!$B$39:$B$782,K$11)+'СЕТ СН'!$F$14+СВЦЭМ!$D$10+'СЕТ СН'!$F$5-'СЕТ СН'!$F$24</f>
        <v>3528.4050937299999</v>
      </c>
      <c r="L21" s="36">
        <f>SUMIFS(СВЦЭМ!$D$39:$D$782,СВЦЭМ!$A$39:$A$782,$A21,СВЦЭМ!$B$39:$B$782,L$11)+'СЕТ СН'!$F$14+СВЦЭМ!$D$10+'СЕТ СН'!$F$5-'СЕТ СН'!$F$24</f>
        <v>3520.2123766099999</v>
      </c>
      <c r="M21" s="36">
        <f>SUMIFS(СВЦЭМ!$D$39:$D$782,СВЦЭМ!$A$39:$A$782,$A21,СВЦЭМ!$B$39:$B$782,M$11)+'СЕТ СН'!$F$14+СВЦЭМ!$D$10+'СЕТ СН'!$F$5-'СЕТ СН'!$F$24</f>
        <v>3530.9851955499998</v>
      </c>
      <c r="N21" s="36">
        <f>SUMIFS(СВЦЭМ!$D$39:$D$782,СВЦЭМ!$A$39:$A$782,$A21,СВЦЭМ!$B$39:$B$782,N$11)+'СЕТ СН'!$F$14+СВЦЭМ!$D$10+'СЕТ СН'!$F$5-'СЕТ СН'!$F$24</f>
        <v>3534.7744294700001</v>
      </c>
      <c r="O21" s="36">
        <f>SUMIFS(СВЦЭМ!$D$39:$D$782,СВЦЭМ!$A$39:$A$782,$A21,СВЦЭМ!$B$39:$B$782,O$11)+'СЕТ СН'!$F$14+СВЦЭМ!$D$10+'СЕТ СН'!$F$5-'СЕТ СН'!$F$24</f>
        <v>3535.1559144500002</v>
      </c>
      <c r="P21" s="36">
        <f>SUMIFS(СВЦЭМ!$D$39:$D$782,СВЦЭМ!$A$39:$A$782,$A21,СВЦЭМ!$B$39:$B$782,P$11)+'СЕТ СН'!$F$14+СВЦЭМ!$D$10+'СЕТ СН'!$F$5-'СЕТ СН'!$F$24</f>
        <v>3579.7595690500002</v>
      </c>
      <c r="Q21" s="36">
        <f>SUMIFS(СВЦЭМ!$D$39:$D$782,СВЦЭМ!$A$39:$A$782,$A21,СВЦЭМ!$B$39:$B$782,Q$11)+'СЕТ СН'!$F$14+СВЦЭМ!$D$10+'СЕТ СН'!$F$5-'СЕТ СН'!$F$24</f>
        <v>3615.8941279800001</v>
      </c>
      <c r="R21" s="36">
        <f>SUMIFS(СВЦЭМ!$D$39:$D$782,СВЦЭМ!$A$39:$A$782,$A21,СВЦЭМ!$B$39:$B$782,R$11)+'СЕТ СН'!$F$14+СВЦЭМ!$D$10+'СЕТ СН'!$F$5-'СЕТ СН'!$F$24</f>
        <v>3612.6209438899996</v>
      </c>
      <c r="S21" s="36">
        <f>SUMIFS(СВЦЭМ!$D$39:$D$782,СВЦЭМ!$A$39:$A$782,$A21,СВЦЭМ!$B$39:$B$782,S$11)+'СЕТ СН'!$F$14+СВЦЭМ!$D$10+'СЕТ СН'!$F$5-'СЕТ СН'!$F$24</f>
        <v>3591.8680728099998</v>
      </c>
      <c r="T21" s="36">
        <f>SUMIFS(СВЦЭМ!$D$39:$D$782,СВЦЭМ!$A$39:$A$782,$A21,СВЦЭМ!$B$39:$B$782,T$11)+'СЕТ СН'!$F$14+СВЦЭМ!$D$10+'СЕТ СН'!$F$5-'СЕТ СН'!$F$24</f>
        <v>3524.6785490100001</v>
      </c>
      <c r="U21" s="36">
        <f>SUMIFS(СВЦЭМ!$D$39:$D$782,СВЦЭМ!$A$39:$A$782,$A21,СВЦЭМ!$B$39:$B$782,U$11)+'СЕТ СН'!$F$14+СВЦЭМ!$D$10+'СЕТ СН'!$F$5-'СЕТ СН'!$F$24</f>
        <v>3486.17547427</v>
      </c>
      <c r="V21" s="36">
        <f>SUMIFS(СВЦЭМ!$D$39:$D$782,СВЦЭМ!$A$39:$A$782,$A21,СВЦЭМ!$B$39:$B$782,V$11)+'СЕТ СН'!$F$14+СВЦЭМ!$D$10+'СЕТ СН'!$F$5-'СЕТ СН'!$F$24</f>
        <v>3485.8694160200002</v>
      </c>
      <c r="W21" s="36">
        <f>SUMIFS(СВЦЭМ!$D$39:$D$782,СВЦЭМ!$A$39:$A$782,$A21,СВЦЭМ!$B$39:$B$782,W$11)+'СЕТ СН'!$F$14+СВЦЭМ!$D$10+'СЕТ СН'!$F$5-'СЕТ СН'!$F$24</f>
        <v>3501.8441355300001</v>
      </c>
      <c r="X21" s="36">
        <f>SUMIFS(СВЦЭМ!$D$39:$D$782,СВЦЭМ!$A$39:$A$782,$A21,СВЦЭМ!$B$39:$B$782,X$11)+'СЕТ СН'!$F$14+СВЦЭМ!$D$10+'СЕТ СН'!$F$5-'СЕТ СН'!$F$24</f>
        <v>3524.4309294200002</v>
      </c>
      <c r="Y21" s="36">
        <f>SUMIFS(СВЦЭМ!$D$39:$D$782,СВЦЭМ!$A$39:$A$782,$A21,СВЦЭМ!$B$39:$B$782,Y$11)+'СЕТ СН'!$F$14+СВЦЭМ!$D$10+'СЕТ СН'!$F$5-'СЕТ СН'!$F$24</f>
        <v>3556.68754377</v>
      </c>
    </row>
    <row r="22" spans="1:25" ht="15.75" x14ac:dyDescent="0.2">
      <c r="A22" s="35">
        <f t="shared" si="0"/>
        <v>44266</v>
      </c>
      <c r="B22" s="36">
        <f>SUMIFS(СВЦЭМ!$D$39:$D$782,СВЦЭМ!$A$39:$A$782,$A22,СВЦЭМ!$B$39:$B$782,B$11)+'СЕТ СН'!$F$14+СВЦЭМ!$D$10+'СЕТ СН'!$F$5-'СЕТ СН'!$F$24</f>
        <v>3557.5713218599999</v>
      </c>
      <c r="C22" s="36">
        <f>SUMIFS(СВЦЭМ!$D$39:$D$782,СВЦЭМ!$A$39:$A$782,$A22,СВЦЭМ!$B$39:$B$782,C$11)+'СЕТ СН'!$F$14+СВЦЭМ!$D$10+'СЕТ СН'!$F$5-'СЕТ СН'!$F$24</f>
        <v>3600.6196788799998</v>
      </c>
      <c r="D22" s="36">
        <f>SUMIFS(СВЦЭМ!$D$39:$D$782,СВЦЭМ!$A$39:$A$782,$A22,СВЦЭМ!$B$39:$B$782,D$11)+'СЕТ СН'!$F$14+СВЦЭМ!$D$10+'СЕТ СН'!$F$5-'СЕТ СН'!$F$24</f>
        <v>3629.2311753399999</v>
      </c>
      <c r="E22" s="36">
        <f>SUMIFS(СВЦЭМ!$D$39:$D$782,СВЦЭМ!$A$39:$A$782,$A22,СВЦЭМ!$B$39:$B$782,E$11)+'СЕТ СН'!$F$14+СВЦЭМ!$D$10+'СЕТ СН'!$F$5-'СЕТ СН'!$F$24</f>
        <v>3630.4565178599996</v>
      </c>
      <c r="F22" s="36">
        <f>SUMIFS(СВЦЭМ!$D$39:$D$782,СВЦЭМ!$A$39:$A$782,$A22,СВЦЭМ!$B$39:$B$782,F$11)+'СЕТ СН'!$F$14+СВЦЭМ!$D$10+'СЕТ СН'!$F$5-'СЕТ СН'!$F$24</f>
        <v>3630.5788603000001</v>
      </c>
      <c r="G22" s="36">
        <f>SUMIFS(СВЦЭМ!$D$39:$D$782,СВЦЭМ!$A$39:$A$782,$A22,СВЦЭМ!$B$39:$B$782,G$11)+'СЕТ СН'!$F$14+СВЦЭМ!$D$10+'СЕТ СН'!$F$5-'СЕТ СН'!$F$24</f>
        <v>3643.6780981399997</v>
      </c>
      <c r="H22" s="36">
        <f>SUMIFS(СВЦЭМ!$D$39:$D$782,СВЦЭМ!$A$39:$A$782,$A22,СВЦЭМ!$B$39:$B$782,H$11)+'СЕТ СН'!$F$14+СВЦЭМ!$D$10+'СЕТ СН'!$F$5-'СЕТ СН'!$F$24</f>
        <v>3648.4291193099998</v>
      </c>
      <c r="I22" s="36">
        <f>SUMIFS(СВЦЭМ!$D$39:$D$782,СВЦЭМ!$A$39:$A$782,$A22,СВЦЭМ!$B$39:$B$782,I$11)+'СЕТ СН'!$F$14+СВЦЭМ!$D$10+'СЕТ СН'!$F$5-'СЕТ СН'!$F$24</f>
        <v>3586.4932115599995</v>
      </c>
      <c r="J22" s="36">
        <f>SUMIFS(СВЦЭМ!$D$39:$D$782,СВЦЭМ!$A$39:$A$782,$A22,СВЦЭМ!$B$39:$B$782,J$11)+'СЕТ СН'!$F$14+СВЦЭМ!$D$10+'СЕТ СН'!$F$5-'СЕТ СН'!$F$24</f>
        <v>3535.1450127399999</v>
      </c>
      <c r="K22" s="36">
        <f>SUMIFS(СВЦЭМ!$D$39:$D$782,СВЦЭМ!$A$39:$A$782,$A22,СВЦЭМ!$B$39:$B$782,K$11)+'СЕТ СН'!$F$14+СВЦЭМ!$D$10+'СЕТ СН'!$F$5-'СЕТ СН'!$F$24</f>
        <v>3510.5227155399998</v>
      </c>
      <c r="L22" s="36">
        <f>SUMIFS(СВЦЭМ!$D$39:$D$782,СВЦЭМ!$A$39:$A$782,$A22,СВЦЭМ!$B$39:$B$782,L$11)+'СЕТ СН'!$F$14+СВЦЭМ!$D$10+'СЕТ СН'!$F$5-'СЕТ СН'!$F$24</f>
        <v>3505.2047306200002</v>
      </c>
      <c r="M22" s="36">
        <f>SUMIFS(СВЦЭМ!$D$39:$D$782,СВЦЭМ!$A$39:$A$782,$A22,СВЦЭМ!$B$39:$B$782,M$11)+'СЕТ СН'!$F$14+СВЦЭМ!$D$10+'СЕТ СН'!$F$5-'СЕТ СН'!$F$24</f>
        <v>3510.8906257899998</v>
      </c>
      <c r="N22" s="36">
        <f>SUMIFS(СВЦЭМ!$D$39:$D$782,СВЦЭМ!$A$39:$A$782,$A22,СВЦЭМ!$B$39:$B$782,N$11)+'СЕТ СН'!$F$14+СВЦЭМ!$D$10+'СЕТ СН'!$F$5-'СЕТ СН'!$F$24</f>
        <v>3527.33483922</v>
      </c>
      <c r="O22" s="36">
        <f>SUMIFS(СВЦЭМ!$D$39:$D$782,СВЦЭМ!$A$39:$A$782,$A22,СВЦЭМ!$B$39:$B$782,O$11)+'СЕТ СН'!$F$14+СВЦЭМ!$D$10+'СЕТ СН'!$F$5-'СЕТ СН'!$F$24</f>
        <v>3561.2603134299998</v>
      </c>
      <c r="P22" s="36">
        <f>SUMIFS(СВЦЭМ!$D$39:$D$782,СВЦЭМ!$A$39:$A$782,$A22,СВЦЭМ!$B$39:$B$782,P$11)+'СЕТ СН'!$F$14+СВЦЭМ!$D$10+'СЕТ СН'!$F$5-'СЕТ СН'!$F$24</f>
        <v>3585.6559123899997</v>
      </c>
      <c r="Q22" s="36">
        <f>SUMIFS(СВЦЭМ!$D$39:$D$782,СВЦЭМ!$A$39:$A$782,$A22,СВЦЭМ!$B$39:$B$782,Q$11)+'СЕТ СН'!$F$14+СВЦЭМ!$D$10+'СЕТ СН'!$F$5-'СЕТ СН'!$F$24</f>
        <v>3629.1475413999997</v>
      </c>
      <c r="R22" s="36">
        <f>SUMIFS(СВЦЭМ!$D$39:$D$782,СВЦЭМ!$A$39:$A$782,$A22,СВЦЭМ!$B$39:$B$782,R$11)+'СЕТ СН'!$F$14+СВЦЭМ!$D$10+'СЕТ СН'!$F$5-'СЕТ СН'!$F$24</f>
        <v>3615.7858728199999</v>
      </c>
      <c r="S22" s="36">
        <f>SUMIFS(СВЦЭМ!$D$39:$D$782,СВЦЭМ!$A$39:$A$782,$A22,СВЦЭМ!$B$39:$B$782,S$11)+'СЕТ СН'!$F$14+СВЦЭМ!$D$10+'СЕТ СН'!$F$5-'СЕТ СН'!$F$24</f>
        <v>3566.8797188399999</v>
      </c>
      <c r="T22" s="36">
        <f>SUMIFS(СВЦЭМ!$D$39:$D$782,СВЦЭМ!$A$39:$A$782,$A22,СВЦЭМ!$B$39:$B$782,T$11)+'СЕТ СН'!$F$14+СВЦЭМ!$D$10+'СЕТ СН'!$F$5-'СЕТ СН'!$F$24</f>
        <v>3484.49522308</v>
      </c>
      <c r="U22" s="36">
        <f>SUMIFS(СВЦЭМ!$D$39:$D$782,СВЦЭМ!$A$39:$A$782,$A22,СВЦЭМ!$B$39:$B$782,U$11)+'СЕТ СН'!$F$14+СВЦЭМ!$D$10+'СЕТ СН'!$F$5-'СЕТ СН'!$F$24</f>
        <v>3455.9766286300001</v>
      </c>
      <c r="V22" s="36">
        <f>SUMIFS(СВЦЭМ!$D$39:$D$782,СВЦЭМ!$A$39:$A$782,$A22,СВЦЭМ!$B$39:$B$782,V$11)+'СЕТ СН'!$F$14+СВЦЭМ!$D$10+'СЕТ СН'!$F$5-'СЕТ СН'!$F$24</f>
        <v>3468.9488817800002</v>
      </c>
      <c r="W22" s="36">
        <f>SUMIFS(СВЦЭМ!$D$39:$D$782,СВЦЭМ!$A$39:$A$782,$A22,СВЦЭМ!$B$39:$B$782,W$11)+'СЕТ СН'!$F$14+СВЦЭМ!$D$10+'СЕТ СН'!$F$5-'СЕТ СН'!$F$24</f>
        <v>3484.0952867999999</v>
      </c>
      <c r="X22" s="36">
        <f>SUMIFS(СВЦЭМ!$D$39:$D$782,СВЦЭМ!$A$39:$A$782,$A22,СВЦЭМ!$B$39:$B$782,X$11)+'СЕТ СН'!$F$14+СВЦЭМ!$D$10+'СЕТ СН'!$F$5-'СЕТ СН'!$F$24</f>
        <v>3501.7472836299999</v>
      </c>
      <c r="Y22" s="36">
        <f>SUMIFS(СВЦЭМ!$D$39:$D$782,СВЦЭМ!$A$39:$A$782,$A22,СВЦЭМ!$B$39:$B$782,Y$11)+'СЕТ СН'!$F$14+СВЦЭМ!$D$10+'СЕТ СН'!$F$5-'СЕТ СН'!$F$24</f>
        <v>3514.8244654800001</v>
      </c>
    </row>
    <row r="23" spans="1:25" ht="15.75" x14ac:dyDescent="0.2">
      <c r="A23" s="35">
        <f t="shared" si="0"/>
        <v>44267</v>
      </c>
      <c r="B23" s="36">
        <f>SUMIFS(СВЦЭМ!$D$39:$D$782,СВЦЭМ!$A$39:$A$782,$A23,СВЦЭМ!$B$39:$B$782,B$11)+'СЕТ СН'!$F$14+СВЦЭМ!$D$10+'СЕТ СН'!$F$5-'СЕТ СН'!$F$24</f>
        <v>3566.8042190199999</v>
      </c>
      <c r="C23" s="36">
        <f>SUMIFS(СВЦЭМ!$D$39:$D$782,СВЦЭМ!$A$39:$A$782,$A23,СВЦЭМ!$B$39:$B$782,C$11)+'СЕТ СН'!$F$14+СВЦЭМ!$D$10+'СЕТ СН'!$F$5-'СЕТ СН'!$F$24</f>
        <v>3633.9426505699998</v>
      </c>
      <c r="D23" s="36">
        <f>SUMIFS(СВЦЭМ!$D$39:$D$782,СВЦЭМ!$A$39:$A$782,$A23,СВЦЭМ!$B$39:$B$782,D$11)+'СЕТ СН'!$F$14+СВЦЭМ!$D$10+'СЕТ СН'!$F$5-'СЕТ СН'!$F$24</f>
        <v>3638.6740974200002</v>
      </c>
      <c r="E23" s="36">
        <f>SUMIFS(СВЦЭМ!$D$39:$D$782,СВЦЭМ!$A$39:$A$782,$A23,СВЦЭМ!$B$39:$B$782,E$11)+'СЕТ СН'!$F$14+СВЦЭМ!$D$10+'СЕТ СН'!$F$5-'СЕТ СН'!$F$24</f>
        <v>3636.5513041699996</v>
      </c>
      <c r="F23" s="36">
        <f>SUMIFS(СВЦЭМ!$D$39:$D$782,СВЦЭМ!$A$39:$A$782,$A23,СВЦЭМ!$B$39:$B$782,F$11)+'СЕТ СН'!$F$14+СВЦЭМ!$D$10+'СЕТ СН'!$F$5-'СЕТ СН'!$F$24</f>
        <v>3634.7608128499996</v>
      </c>
      <c r="G23" s="36">
        <f>SUMIFS(СВЦЭМ!$D$39:$D$782,СВЦЭМ!$A$39:$A$782,$A23,СВЦЭМ!$B$39:$B$782,G$11)+'СЕТ СН'!$F$14+СВЦЭМ!$D$10+'СЕТ СН'!$F$5-'СЕТ СН'!$F$24</f>
        <v>3639.5351616600001</v>
      </c>
      <c r="H23" s="36">
        <f>SUMIFS(СВЦЭМ!$D$39:$D$782,СВЦЭМ!$A$39:$A$782,$A23,СВЦЭМ!$B$39:$B$782,H$11)+'СЕТ СН'!$F$14+СВЦЭМ!$D$10+'СЕТ СН'!$F$5-'СЕТ СН'!$F$24</f>
        <v>3637.4168032399998</v>
      </c>
      <c r="I23" s="36">
        <f>SUMIFS(СВЦЭМ!$D$39:$D$782,СВЦЭМ!$A$39:$A$782,$A23,СВЦЭМ!$B$39:$B$782,I$11)+'СЕТ СН'!$F$14+СВЦЭМ!$D$10+'СЕТ СН'!$F$5-'СЕТ СН'!$F$24</f>
        <v>3571.9636225200002</v>
      </c>
      <c r="J23" s="36">
        <f>SUMIFS(СВЦЭМ!$D$39:$D$782,СВЦЭМ!$A$39:$A$782,$A23,СВЦЭМ!$B$39:$B$782,J$11)+'СЕТ СН'!$F$14+СВЦЭМ!$D$10+'СЕТ СН'!$F$5-'СЕТ СН'!$F$24</f>
        <v>3517.46149823</v>
      </c>
      <c r="K23" s="36">
        <f>SUMIFS(СВЦЭМ!$D$39:$D$782,СВЦЭМ!$A$39:$A$782,$A23,СВЦЭМ!$B$39:$B$782,K$11)+'СЕТ СН'!$F$14+СВЦЭМ!$D$10+'СЕТ СН'!$F$5-'СЕТ СН'!$F$24</f>
        <v>3479.9831699400002</v>
      </c>
      <c r="L23" s="36">
        <f>SUMIFS(СВЦЭМ!$D$39:$D$782,СВЦЭМ!$A$39:$A$782,$A23,СВЦЭМ!$B$39:$B$782,L$11)+'СЕТ СН'!$F$14+СВЦЭМ!$D$10+'СЕТ СН'!$F$5-'СЕТ СН'!$F$24</f>
        <v>3480.6406987</v>
      </c>
      <c r="M23" s="36">
        <f>SUMIFS(СВЦЭМ!$D$39:$D$782,СВЦЭМ!$A$39:$A$782,$A23,СВЦЭМ!$B$39:$B$782,M$11)+'СЕТ СН'!$F$14+СВЦЭМ!$D$10+'СЕТ СН'!$F$5-'СЕТ СН'!$F$24</f>
        <v>3487.0339052300001</v>
      </c>
      <c r="N23" s="36">
        <f>SUMIFS(СВЦЭМ!$D$39:$D$782,СВЦЭМ!$A$39:$A$782,$A23,СВЦЭМ!$B$39:$B$782,N$11)+'СЕТ СН'!$F$14+СВЦЭМ!$D$10+'СЕТ СН'!$F$5-'СЕТ СН'!$F$24</f>
        <v>3492.3340216799998</v>
      </c>
      <c r="O23" s="36">
        <f>SUMIFS(СВЦЭМ!$D$39:$D$782,СВЦЭМ!$A$39:$A$782,$A23,СВЦЭМ!$B$39:$B$782,O$11)+'СЕТ СН'!$F$14+СВЦЭМ!$D$10+'СЕТ СН'!$F$5-'СЕТ СН'!$F$24</f>
        <v>3512.5060983900003</v>
      </c>
      <c r="P23" s="36">
        <f>SUMIFS(СВЦЭМ!$D$39:$D$782,СВЦЭМ!$A$39:$A$782,$A23,СВЦЭМ!$B$39:$B$782,P$11)+'СЕТ СН'!$F$14+СВЦЭМ!$D$10+'СЕТ СН'!$F$5-'СЕТ СН'!$F$24</f>
        <v>3557.6177547699999</v>
      </c>
      <c r="Q23" s="36">
        <f>SUMIFS(СВЦЭМ!$D$39:$D$782,СВЦЭМ!$A$39:$A$782,$A23,СВЦЭМ!$B$39:$B$782,Q$11)+'СЕТ СН'!$F$14+СВЦЭМ!$D$10+'СЕТ СН'!$F$5-'СЕТ СН'!$F$24</f>
        <v>3604.4497937199999</v>
      </c>
      <c r="R23" s="36">
        <f>SUMIFS(СВЦЭМ!$D$39:$D$782,СВЦЭМ!$A$39:$A$782,$A23,СВЦЭМ!$B$39:$B$782,R$11)+'СЕТ СН'!$F$14+СВЦЭМ!$D$10+'СЕТ СН'!$F$5-'СЕТ СН'!$F$24</f>
        <v>3606.0973477799998</v>
      </c>
      <c r="S23" s="36">
        <f>SUMIFS(СВЦЭМ!$D$39:$D$782,СВЦЭМ!$A$39:$A$782,$A23,СВЦЭМ!$B$39:$B$782,S$11)+'СЕТ СН'!$F$14+СВЦЭМ!$D$10+'СЕТ СН'!$F$5-'СЕТ СН'!$F$24</f>
        <v>3565.8389720499999</v>
      </c>
      <c r="T23" s="36">
        <f>SUMIFS(СВЦЭМ!$D$39:$D$782,СВЦЭМ!$A$39:$A$782,$A23,СВЦЭМ!$B$39:$B$782,T$11)+'СЕТ СН'!$F$14+СВЦЭМ!$D$10+'СЕТ СН'!$F$5-'СЕТ СН'!$F$24</f>
        <v>3494.1071885700003</v>
      </c>
      <c r="U23" s="36">
        <f>SUMIFS(СВЦЭМ!$D$39:$D$782,СВЦЭМ!$A$39:$A$782,$A23,СВЦЭМ!$B$39:$B$782,U$11)+'СЕТ СН'!$F$14+СВЦЭМ!$D$10+'СЕТ СН'!$F$5-'СЕТ СН'!$F$24</f>
        <v>3468.7521341199999</v>
      </c>
      <c r="V23" s="36">
        <f>SUMIFS(СВЦЭМ!$D$39:$D$782,СВЦЭМ!$A$39:$A$782,$A23,СВЦЭМ!$B$39:$B$782,V$11)+'СЕТ СН'!$F$14+СВЦЭМ!$D$10+'СЕТ СН'!$F$5-'СЕТ СН'!$F$24</f>
        <v>3472.5316046100002</v>
      </c>
      <c r="W23" s="36">
        <f>SUMIFS(СВЦЭМ!$D$39:$D$782,СВЦЭМ!$A$39:$A$782,$A23,СВЦЭМ!$B$39:$B$782,W$11)+'СЕТ СН'!$F$14+СВЦЭМ!$D$10+'СЕТ СН'!$F$5-'СЕТ СН'!$F$24</f>
        <v>3485.24749041</v>
      </c>
      <c r="X23" s="36">
        <f>SUMIFS(СВЦЭМ!$D$39:$D$782,СВЦЭМ!$A$39:$A$782,$A23,СВЦЭМ!$B$39:$B$782,X$11)+'СЕТ СН'!$F$14+СВЦЭМ!$D$10+'СЕТ СН'!$F$5-'СЕТ СН'!$F$24</f>
        <v>3502.7506814899998</v>
      </c>
      <c r="Y23" s="36">
        <f>SUMIFS(СВЦЭМ!$D$39:$D$782,СВЦЭМ!$A$39:$A$782,$A23,СВЦЭМ!$B$39:$B$782,Y$11)+'СЕТ СН'!$F$14+СВЦЭМ!$D$10+'СЕТ СН'!$F$5-'СЕТ СН'!$F$24</f>
        <v>3519.0788153100002</v>
      </c>
    </row>
    <row r="24" spans="1:25" ht="15.75" x14ac:dyDescent="0.2">
      <c r="A24" s="35">
        <f t="shared" si="0"/>
        <v>44268</v>
      </c>
      <c r="B24" s="36">
        <f>SUMIFS(СВЦЭМ!$D$39:$D$782,СВЦЭМ!$A$39:$A$782,$A24,СВЦЭМ!$B$39:$B$782,B$11)+'СЕТ СН'!$F$14+СВЦЭМ!$D$10+'СЕТ СН'!$F$5-'СЕТ СН'!$F$24</f>
        <v>3635.5265028399999</v>
      </c>
      <c r="C24" s="36">
        <f>SUMIFS(СВЦЭМ!$D$39:$D$782,СВЦЭМ!$A$39:$A$782,$A24,СВЦЭМ!$B$39:$B$782,C$11)+'СЕТ СН'!$F$14+СВЦЭМ!$D$10+'СЕТ СН'!$F$5-'СЕТ СН'!$F$24</f>
        <v>3663.5574009699999</v>
      </c>
      <c r="D24" s="36">
        <f>SUMIFS(СВЦЭМ!$D$39:$D$782,СВЦЭМ!$A$39:$A$782,$A24,СВЦЭМ!$B$39:$B$782,D$11)+'СЕТ СН'!$F$14+СВЦЭМ!$D$10+'СЕТ СН'!$F$5-'СЕТ СН'!$F$24</f>
        <v>3638.93151644</v>
      </c>
      <c r="E24" s="36">
        <f>SUMIFS(СВЦЭМ!$D$39:$D$782,СВЦЭМ!$A$39:$A$782,$A24,СВЦЭМ!$B$39:$B$782,E$11)+'СЕТ СН'!$F$14+СВЦЭМ!$D$10+'СЕТ СН'!$F$5-'СЕТ СН'!$F$24</f>
        <v>3634.2723871099997</v>
      </c>
      <c r="F24" s="36">
        <f>SUMIFS(СВЦЭМ!$D$39:$D$782,СВЦЭМ!$A$39:$A$782,$A24,СВЦЭМ!$B$39:$B$782,F$11)+'СЕТ СН'!$F$14+СВЦЭМ!$D$10+'СЕТ СН'!$F$5-'СЕТ СН'!$F$24</f>
        <v>3635.2056360899996</v>
      </c>
      <c r="G24" s="36">
        <f>SUMIFS(СВЦЭМ!$D$39:$D$782,СВЦЭМ!$A$39:$A$782,$A24,СВЦЭМ!$B$39:$B$782,G$11)+'СЕТ СН'!$F$14+СВЦЭМ!$D$10+'СЕТ СН'!$F$5-'СЕТ СН'!$F$24</f>
        <v>3641.34099397</v>
      </c>
      <c r="H24" s="36">
        <f>SUMIFS(СВЦЭМ!$D$39:$D$782,СВЦЭМ!$A$39:$A$782,$A24,СВЦЭМ!$B$39:$B$782,H$11)+'СЕТ СН'!$F$14+СВЦЭМ!$D$10+'СЕТ СН'!$F$5-'СЕТ СН'!$F$24</f>
        <v>3650.0197903799999</v>
      </c>
      <c r="I24" s="36">
        <f>SUMIFS(СВЦЭМ!$D$39:$D$782,СВЦЭМ!$A$39:$A$782,$A24,СВЦЭМ!$B$39:$B$782,I$11)+'СЕТ СН'!$F$14+СВЦЭМ!$D$10+'СЕТ СН'!$F$5-'СЕТ СН'!$F$24</f>
        <v>3628.6757349899999</v>
      </c>
      <c r="J24" s="36">
        <f>SUMIFS(СВЦЭМ!$D$39:$D$782,СВЦЭМ!$A$39:$A$782,$A24,СВЦЭМ!$B$39:$B$782,J$11)+'СЕТ СН'!$F$14+СВЦЭМ!$D$10+'СЕТ СН'!$F$5-'СЕТ СН'!$F$24</f>
        <v>3556.8158854399999</v>
      </c>
      <c r="K24" s="36">
        <f>SUMIFS(СВЦЭМ!$D$39:$D$782,СВЦЭМ!$A$39:$A$782,$A24,СВЦЭМ!$B$39:$B$782,K$11)+'СЕТ СН'!$F$14+СВЦЭМ!$D$10+'СЕТ СН'!$F$5-'СЕТ СН'!$F$24</f>
        <v>3515.46701033</v>
      </c>
      <c r="L24" s="36">
        <f>SUMIFS(СВЦЭМ!$D$39:$D$782,СВЦЭМ!$A$39:$A$782,$A24,СВЦЭМ!$B$39:$B$782,L$11)+'СЕТ СН'!$F$14+СВЦЭМ!$D$10+'СЕТ СН'!$F$5-'СЕТ СН'!$F$24</f>
        <v>3515.1362068899998</v>
      </c>
      <c r="M24" s="36">
        <f>SUMIFS(СВЦЭМ!$D$39:$D$782,СВЦЭМ!$A$39:$A$782,$A24,СВЦЭМ!$B$39:$B$782,M$11)+'СЕТ СН'!$F$14+СВЦЭМ!$D$10+'СЕТ СН'!$F$5-'СЕТ СН'!$F$24</f>
        <v>3520.3773168299999</v>
      </c>
      <c r="N24" s="36">
        <f>SUMIFS(СВЦЭМ!$D$39:$D$782,СВЦЭМ!$A$39:$A$782,$A24,СВЦЭМ!$B$39:$B$782,N$11)+'СЕТ СН'!$F$14+СВЦЭМ!$D$10+'СЕТ СН'!$F$5-'СЕТ СН'!$F$24</f>
        <v>3538.6869715500002</v>
      </c>
      <c r="O24" s="36">
        <f>SUMIFS(СВЦЭМ!$D$39:$D$782,СВЦЭМ!$A$39:$A$782,$A24,СВЦЭМ!$B$39:$B$782,O$11)+'СЕТ СН'!$F$14+СВЦЭМ!$D$10+'СЕТ СН'!$F$5-'СЕТ СН'!$F$24</f>
        <v>3577.2079224099998</v>
      </c>
      <c r="P24" s="36">
        <f>SUMIFS(СВЦЭМ!$D$39:$D$782,СВЦЭМ!$A$39:$A$782,$A24,СВЦЭМ!$B$39:$B$782,P$11)+'СЕТ СН'!$F$14+СВЦЭМ!$D$10+'СЕТ СН'!$F$5-'СЕТ СН'!$F$24</f>
        <v>3621.0215674000001</v>
      </c>
      <c r="Q24" s="36">
        <f>SUMIFS(СВЦЭМ!$D$39:$D$782,СВЦЭМ!$A$39:$A$782,$A24,СВЦЭМ!$B$39:$B$782,Q$11)+'СЕТ СН'!$F$14+СВЦЭМ!$D$10+'СЕТ СН'!$F$5-'СЕТ СН'!$F$24</f>
        <v>3594.0975045200003</v>
      </c>
      <c r="R24" s="36">
        <f>SUMIFS(СВЦЭМ!$D$39:$D$782,СВЦЭМ!$A$39:$A$782,$A24,СВЦЭМ!$B$39:$B$782,R$11)+'СЕТ СН'!$F$14+СВЦЭМ!$D$10+'СЕТ СН'!$F$5-'СЕТ СН'!$F$24</f>
        <v>3565.7799728499999</v>
      </c>
      <c r="S24" s="36">
        <f>SUMIFS(СВЦЭМ!$D$39:$D$782,СВЦЭМ!$A$39:$A$782,$A24,СВЦЭМ!$B$39:$B$782,S$11)+'СЕТ СН'!$F$14+СВЦЭМ!$D$10+'СЕТ СН'!$F$5-'СЕТ СН'!$F$24</f>
        <v>3526.0953988299998</v>
      </c>
      <c r="T24" s="36">
        <f>SUMIFS(СВЦЭМ!$D$39:$D$782,СВЦЭМ!$A$39:$A$782,$A24,СВЦЭМ!$B$39:$B$782,T$11)+'СЕТ СН'!$F$14+СВЦЭМ!$D$10+'СЕТ СН'!$F$5-'СЕТ СН'!$F$24</f>
        <v>3464.2006018500001</v>
      </c>
      <c r="U24" s="36">
        <f>SUMIFS(СВЦЭМ!$D$39:$D$782,СВЦЭМ!$A$39:$A$782,$A24,СВЦЭМ!$B$39:$B$782,U$11)+'СЕТ СН'!$F$14+СВЦЭМ!$D$10+'СЕТ СН'!$F$5-'СЕТ СН'!$F$24</f>
        <v>3433.4473112000001</v>
      </c>
      <c r="V24" s="36">
        <f>SUMIFS(СВЦЭМ!$D$39:$D$782,СВЦЭМ!$A$39:$A$782,$A24,СВЦЭМ!$B$39:$B$782,V$11)+'СЕТ СН'!$F$14+СВЦЭМ!$D$10+'СЕТ СН'!$F$5-'СЕТ СН'!$F$24</f>
        <v>3436.8587937299999</v>
      </c>
      <c r="W24" s="36">
        <f>SUMIFS(СВЦЭМ!$D$39:$D$782,СВЦЭМ!$A$39:$A$782,$A24,СВЦЭМ!$B$39:$B$782,W$11)+'СЕТ СН'!$F$14+СВЦЭМ!$D$10+'СЕТ СН'!$F$5-'СЕТ СН'!$F$24</f>
        <v>3447.67534836</v>
      </c>
      <c r="X24" s="36">
        <f>SUMIFS(СВЦЭМ!$D$39:$D$782,СВЦЭМ!$A$39:$A$782,$A24,СВЦЭМ!$B$39:$B$782,X$11)+'СЕТ СН'!$F$14+СВЦЭМ!$D$10+'СЕТ СН'!$F$5-'СЕТ СН'!$F$24</f>
        <v>3462.5769786199999</v>
      </c>
      <c r="Y24" s="36">
        <f>SUMIFS(СВЦЭМ!$D$39:$D$782,СВЦЭМ!$A$39:$A$782,$A24,СВЦЭМ!$B$39:$B$782,Y$11)+'СЕТ СН'!$F$14+СВЦЭМ!$D$10+'СЕТ СН'!$F$5-'СЕТ СН'!$F$24</f>
        <v>3490.7679411200002</v>
      </c>
    </row>
    <row r="25" spans="1:25" ht="15.75" x14ac:dyDescent="0.2">
      <c r="A25" s="35">
        <f t="shared" si="0"/>
        <v>44269</v>
      </c>
      <c r="B25" s="36">
        <f>SUMIFS(СВЦЭМ!$D$39:$D$782,СВЦЭМ!$A$39:$A$782,$A25,СВЦЭМ!$B$39:$B$782,B$11)+'СЕТ СН'!$F$14+СВЦЭМ!$D$10+'СЕТ СН'!$F$5-'СЕТ СН'!$F$24</f>
        <v>3541.6981601299999</v>
      </c>
      <c r="C25" s="36">
        <f>SUMIFS(СВЦЭМ!$D$39:$D$782,СВЦЭМ!$A$39:$A$782,$A25,СВЦЭМ!$B$39:$B$782,C$11)+'СЕТ СН'!$F$14+СВЦЭМ!$D$10+'СЕТ СН'!$F$5-'СЕТ СН'!$F$24</f>
        <v>3581.3519965599999</v>
      </c>
      <c r="D25" s="36">
        <f>SUMIFS(СВЦЭМ!$D$39:$D$782,СВЦЭМ!$A$39:$A$782,$A25,СВЦЭМ!$B$39:$B$782,D$11)+'СЕТ СН'!$F$14+СВЦЭМ!$D$10+'СЕТ СН'!$F$5-'СЕТ СН'!$F$24</f>
        <v>3610.8994113799999</v>
      </c>
      <c r="E25" s="36">
        <f>SUMIFS(СВЦЭМ!$D$39:$D$782,СВЦЭМ!$A$39:$A$782,$A25,СВЦЭМ!$B$39:$B$782,E$11)+'СЕТ СН'!$F$14+СВЦЭМ!$D$10+'СЕТ СН'!$F$5-'СЕТ СН'!$F$24</f>
        <v>3627.0794651299998</v>
      </c>
      <c r="F25" s="36">
        <f>SUMIFS(СВЦЭМ!$D$39:$D$782,СВЦЭМ!$A$39:$A$782,$A25,СВЦЭМ!$B$39:$B$782,F$11)+'СЕТ СН'!$F$14+СВЦЭМ!$D$10+'СЕТ СН'!$F$5-'СЕТ СН'!$F$24</f>
        <v>3628.3024170199997</v>
      </c>
      <c r="G25" s="36">
        <f>SUMIFS(СВЦЭМ!$D$39:$D$782,СВЦЭМ!$A$39:$A$782,$A25,СВЦЭМ!$B$39:$B$782,G$11)+'СЕТ СН'!$F$14+СВЦЭМ!$D$10+'СЕТ СН'!$F$5-'СЕТ СН'!$F$24</f>
        <v>3627.0529888299998</v>
      </c>
      <c r="H25" s="36">
        <f>SUMIFS(СВЦЭМ!$D$39:$D$782,СВЦЭМ!$A$39:$A$782,$A25,СВЦЭМ!$B$39:$B$782,H$11)+'СЕТ СН'!$F$14+СВЦЭМ!$D$10+'СЕТ СН'!$F$5-'СЕТ СН'!$F$24</f>
        <v>3635.6917051299997</v>
      </c>
      <c r="I25" s="36">
        <f>SUMIFS(СВЦЭМ!$D$39:$D$782,СВЦЭМ!$A$39:$A$782,$A25,СВЦЭМ!$B$39:$B$782,I$11)+'СЕТ СН'!$F$14+СВЦЭМ!$D$10+'СЕТ СН'!$F$5-'СЕТ СН'!$F$24</f>
        <v>3606.1557306899999</v>
      </c>
      <c r="J25" s="36">
        <f>SUMIFS(СВЦЭМ!$D$39:$D$782,СВЦЭМ!$A$39:$A$782,$A25,СВЦЭМ!$B$39:$B$782,J$11)+'СЕТ СН'!$F$14+СВЦЭМ!$D$10+'СЕТ СН'!$F$5-'СЕТ СН'!$F$24</f>
        <v>3532.6269309600002</v>
      </c>
      <c r="K25" s="36">
        <f>SUMIFS(СВЦЭМ!$D$39:$D$782,СВЦЭМ!$A$39:$A$782,$A25,СВЦЭМ!$B$39:$B$782,K$11)+'СЕТ СН'!$F$14+СВЦЭМ!$D$10+'СЕТ СН'!$F$5-'СЕТ СН'!$F$24</f>
        <v>3501.9966967999999</v>
      </c>
      <c r="L25" s="36">
        <f>SUMIFS(СВЦЭМ!$D$39:$D$782,СВЦЭМ!$A$39:$A$782,$A25,СВЦЭМ!$B$39:$B$782,L$11)+'СЕТ СН'!$F$14+СВЦЭМ!$D$10+'СЕТ СН'!$F$5-'СЕТ СН'!$F$24</f>
        <v>3479.1453956699997</v>
      </c>
      <c r="M25" s="36">
        <f>SUMIFS(СВЦЭМ!$D$39:$D$782,СВЦЭМ!$A$39:$A$782,$A25,СВЦЭМ!$B$39:$B$782,M$11)+'СЕТ СН'!$F$14+СВЦЭМ!$D$10+'СЕТ СН'!$F$5-'СЕТ СН'!$F$24</f>
        <v>3488.8615056899998</v>
      </c>
      <c r="N25" s="36">
        <f>SUMIFS(СВЦЭМ!$D$39:$D$782,СВЦЭМ!$A$39:$A$782,$A25,СВЦЭМ!$B$39:$B$782,N$11)+'СЕТ СН'!$F$14+СВЦЭМ!$D$10+'СЕТ СН'!$F$5-'СЕТ СН'!$F$24</f>
        <v>3506.3416604499998</v>
      </c>
      <c r="O25" s="36">
        <f>SUMIFS(СВЦЭМ!$D$39:$D$782,СВЦЭМ!$A$39:$A$782,$A25,СВЦЭМ!$B$39:$B$782,O$11)+'СЕТ СН'!$F$14+СВЦЭМ!$D$10+'СЕТ СН'!$F$5-'СЕТ СН'!$F$24</f>
        <v>3547.0827358799997</v>
      </c>
      <c r="P25" s="36">
        <f>SUMIFS(СВЦЭМ!$D$39:$D$782,СВЦЭМ!$A$39:$A$782,$A25,СВЦЭМ!$B$39:$B$782,P$11)+'СЕТ СН'!$F$14+СВЦЭМ!$D$10+'СЕТ СН'!$F$5-'СЕТ СН'!$F$24</f>
        <v>3587.8581625299998</v>
      </c>
      <c r="Q25" s="36">
        <f>SUMIFS(СВЦЭМ!$D$39:$D$782,СВЦЭМ!$A$39:$A$782,$A25,СВЦЭМ!$B$39:$B$782,Q$11)+'СЕТ СН'!$F$14+СВЦЭМ!$D$10+'СЕТ СН'!$F$5-'СЕТ СН'!$F$24</f>
        <v>3597.4852503299999</v>
      </c>
      <c r="R25" s="36">
        <f>SUMIFS(СВЦЭМ!$D$39:$D$782,СВЦЭМ!$A$39:$A$782,$A25,СВЦЭМ!$B$39:$B$782,R$11)+'СЕТ СН'!$F$14+СВЦЭМ!$D$10+'СЕТ СН'!$F$5-'СЕТ СН'!$F$24</f>
        <v>3586.0831360800003</v>
      </c>
      <c r="S25" s="36">
        <f>SUMIFS(СВЦЭМ!$D$39:$D$782,СВЦЭМ!$A$39:$A$782,$A25,СВЦЭМ!$B$39:$B$782,S$11)+'СЕТ СН'!$F$14+СВЦЭМ!$D$10+'СЕТ СН'!$F$5-'СЕТ СН'!$F$24</f>
        <v>3556.1415613099998</v>
      </c>
      <c r="T25" s="36">
        <f>SUMIFS(СВЦЭМ!$D$39:$D$782,СВЦЭМ!$A$39:$A$782,$A25,СВЦЭМ!$B$39:$B$782,T$11)+'СЕТ СН'!$F$14+СВЦЭМ!$D$10+'СЕТ СН'!$F$5-'СЕТ СН'!$F$24</f>
        <v>3486.1059184400001</v>
      </c>
      <c r="U25" s="36">
        <f>SUMIFS(СВЦЭМ!$D$39:$D$782,СВЦЭМ!$A$39:$A$782,$A25,СВЦЭМ!$B$39:$B$782,U$11)+'СЕТ СН'!$F$14+СВЦЭМ!$D$10+'СЕТ СН'!$F$5-'СЕТ СН'!$F$24</f>
        <v>3444.5631962100001</v>
      </c>
      <c r="V25" s="36">
        <f>SUMIFS(СВЦЭМ!$D$39:$D$782,СВЦЭМ!$A$39:$A$782,$A25,СВЦЭМ!$B$39:$B$782,V$11)+'СЕТ СН'!$F$14+СВЦЭМ!$D$10+'СЕТ СН'!$F$5-'СЕТ СН'!$F$24</f>
        <v>3444.8364910999999</v>
      </c>
      <c r="W25" s="36">
        <f>SUMIFS(СВЦЭМ!$D$39:$D$782,СВЦЭМ!$A$39:$A$782,$A25,СВЦЭМ!$B$39:$B$782,W$11)+'СЕТ СН'!$F$14+СВЦЭМ!$D$10+'СЕТ СН'!$F$5-'СЕТ СН'!$F$24</f>
        <v>3462.4334677400002</v>
      </c>
      <c r="X25" s="36">
        <f>SUMIFS(СВЦЭМ!$D$39:$D$782,СВЦЭМ!$A$39:$A$782,$A25,СВЦЭМ!$B$39:$B$782,X$11)+'СЕТ СН'!$F$14+СВЦЭМ!$D$10+'СЕТ СН'!$F$5-'СЕТ СН'!$F$24</f>
        <v>3477.5716209800003</v>
      </c>
      <c r="Y25" s="36">
        <f>SUMIFS(СВЦЭМ!$D$39:$D$782,СВЦЭМ!$A$39:$A$782,$A25,СВЦЭМ!$B$39:$B$782,Y$11)+'СЕТ СН'!$F$14+СВЦЭМ!$D$10+'СЕТ СН'!$F$5-'СЕТ СН'!$F$24</f>
        <v>3492.5802979499999</v>
      </c>
    </row>
    <row r="26" spans="1:25" ht="15.75" x14ac:dyDescent="0.2">
      <c r="A26" s="35">
        <f t="shared" si="0"/>
        <v>44270</v>
      </c>
      <c r="B26" s="36">
        <f>SUMIFS(СВЦЭМ!$D$39:$D$782,СВЦЭМ!$A$39:$A$782,$A26,СВЦЭМ!$B$39:$B$782,B$11)+'СЕТ СН'!$F$14+СВЦЭМ!$D$10+'СЕТ СН'!$F$5-'СЕТ СН'!$F$24</f>
        <v>3593.9065233800002</v>
      </c>
      <c r="C26" s="36">
        <f>SUMIFS(СВЦЭМ!$D$39:$D$782,СВЦЭМ!$A$39:$A$782,$A26,СВЦЭМ!$B$39:$B$782,C$11)+'СЕТ СН'!$F$14+СВЦЭМ!$D$10+'СЕТ СН'!$F$5-'СЕТ СН'!$F$24</f>
        <v>3634.2484634900002</v>
      </c>
      <c r="D26" s="36">
        <f>SUMIFS(СВЦЭМ!$D$39:$D$782,СВЦЭМ!$A$39:$A$782,$A26,СВЦЭМ!$B$39:$B$782,D$11)+'СЕТ СН'!$F$14+СВЦЭМ!$D$10+'СЕТ СН'!$F$5-'СЕТ СН'!$F$24</f>
        <v>3630.3462511500002</v>
      </c>
      <c r="E26" s="36">
        <f>SUMIFS(СВЦЭМ!$D$39:$D$782,СВЦЭМ!$A$39:$A$782,$A26,СВЦЭМ!$B$39:$B$782,E$11)+'СЕТ СН'!$F$14+СВЦЭМ!$D$10+'СЕТ СН'!$F$5-'СЕТ СН'!$F$24</f>
        <v>3627.7779819699999</v>
      </c>
      <c r="F26" s="36">
        <f>SUMIFS(СВЦЭМ!$D$39:$D$782,СВЦЭМ!$A$39:$A$782,$A26,СВЦЭМ!$B$39:$B$782,F$11)+'СЕТ СН'!$F$14+СВЦЭМ!$D$10+'СЕТ СН'!$F$5-'СЕТ СН'!$F$24</f>
        <v>3632.97419154</v>
      </c>
      <c r="G26" s="36">
        <f>SUMIFS(СВЦЭМ!$D$39:$D$782,СВЦЭМ!$A$39:$A$782,$A26,СВЦЭМ!$B$39:$B$782,G$11)+'СЕТ СН'!$F$14+СВЦЭМ!$D$10+'СЕТ СН'!$F$5-'СЕТ СН'!$F$24</f>
        <v>3638.3595262899998</v>
      </c>
      <c r="H26" s="36">
        <f>SUMIFS(СВЦЭМ!$D$39:$D$782,СВЦЭМ!$A$39:$A$782,$A26,СВЦЭМ!$B$39:$B$782,H$11)+'СЕТ СН'!$F$14+СВЦЭМ!$D$10+'СЕТ СН'!$F$5-'СЕТ СН'!$F$24</f>
        <v>3640.6673114099999</v>
      </c>
      <c r="I26" s="36">
        <f>SUMIFS(СВЦЭМ!$D$39:$D$782,СВЦЭМ!$A$39:$A$782,$A26,СВЦЭМ!$B$39:$B$782,I$11)+'СЕТ СН'!$F$14+СВЦЭМ!$D$10+'СЕТ СН'!$F$5-'СЕТ СН'!$F$24</f>
        <v>3582.7037499600001</v>
      </c>
      <c r="J26" s="36">
        <f>SUMIFS(СВЦЭМ!$D$39:$D$782,СВЦЭМ!$A$39:$A$782,$A26,СВЦЭМ!$B$39:$B$782,J$11)+'СЕТ СН'!$F$14+СВЦЭМ!$D$10+'СЕТ СН'!$F$5-'СЕТ СН'!$F$24</f>
        <v>3525.4033986599998</v>
      </c>
      <c r="K26" s="36">
        <f>SUMIFS(СВЦЭМ!$D$39:$D$782,СВЦЭМ!$A$39:$A$782,$A26,СВЦЭМ!$B$39:$B$782,K$11)+'СЕТ СН'!$F$14+СВЦЭМ!$D$10+'СЕТ СН'!$F$5-'СЕТ СН'!$F$24</f>
        <v>3494.3127862000001</v>
      </c>
      <c r="L26" s="36">
        <f>SUMIFS(СВЦЭМ!$D$39:$D$782,СВЦЭМ!$A$39:$A$782,$A26,СВЦЭМ!$B$39:$B$782,L$11)+'СЕТ СН'!$F$14+СВЦЭМ!$D$10+'СЕТ СН'!$F$5-'СЕТ СН'!$F$24</f>
        <v>3483.5933619500001</v>
      </c>
      <c r="M26" s="36">
        <f>SUMIFS(СВЦЭМ!$D$39:$D$782,СВЦЭМ!$A$39:$A$782,$A26,СВЦЭМ!$B$39:$B$782,M$11)+'СЕТ СН'!$F$14+СВЦЭМ!$D$10+'СЕТ СН'!$F$5-'СЕТ СН'!$F$24</f>
        <v>3497.78967431</v>
      </c>
      <c r="N26" s="36">
        <f>SUMIFS(СВЦЭМ!$D$39:$D$782,СВЦЭМ!$A$39:$A$782,$A26,СВЦЭМ!$B$39:$B$782,N$11)+'СЕТ СН'!$F$14+СВЦЭМ!$D$10+'СЕТ СН'!$F$5-'СЕТ СН'!$F$24</f>
        <v>3508.5991216299999</v>
      </c>
      <c r="O26" s="36">
        <f>SUMIFS(СВЦЭМ!$D$39:$D$782,СВЦЭМ!$A$39:$A$782,$A26,СВЦЭМ!$B$39:$B$782,O$11)+'СЕТ СН'!$F$14+СВЦЭМ!$D$10+'СЕТ СН'!$F$5-'СЕТ СН'!$F$24</f>
        <v>3539.65013791</v>
      </c>
      <c r="P26" s="36">
        <f>SUMIFS(СВЦЭМ!$D$39:$D$782,СВЦЭМ!$A$39:$A$782,$A26,СВЦЭМ!$B$39:$B$782,P$11)+'СЕТ СН'!$F$14+СВЦЭМ!$D$10+'СЕТ СН'!$F$5-'СЕТ СН'!$F$24</f>
        <v>3584.8508864699998</v>
      </c>
      <c r="Q26" s="36">
        <f>SUMIFS(СВЦЭМ!$D$39:$D$782,СВЦЭМ!$A$39:$A$782,$A26,СВЦЭМ!$B$39:$B$782,Q$11)+'СЕТ СН'!$F$14+СВЦЭМ!$D$10+'СЕТ СН'!$F$5-'СЕТ СН'!$F$24</f>
        <v>3603.88759519</v>
      </c>
      <c r="R26" s="36">
        <f>SUMIFS(СВЦЭМ!$D$39:$D$782,СВЦЭМ!$A$39:$A$782,$A26,СВЦЭМ!$B$39:$B$782,R$11)+'СЕТ СН'!$F$14+СВЦЭМ!$D$10+'СЕТ СН'!$F$5-'СЕТ СН'!$F$24</f>
        <v>3587.91459356</v>
      </c>
      <c r="S26" s="36">
        <f>SUMIFS(СВЦЭМ!$D$39:$D$782,СВЦЭМ!$A$39:$A$782,$A26,СВЦЭМ!$B$39:$B$782,S$11)+'СЕТ СН'!$F$14+СВЦЭМ!$D$10+'СЕТ СН'!$F$5-'СЕТ СН'!$F$24</f>
        <v>3542.6669402100001</v>
      </c>
      <c r="T26" s="36">
        <f>SUMIFS(СВЦЭМ!$D$39:$D$782,СВЦЭМ!$A$39:$A$782,$A26,СВЦЭМ!$B$39:$B$782,T$11)+'СЕТ СН'!$F$14+СВЦЭМ!$D$10+'СЕТ СН'!$F$5-'СЕТ СН'!$F$24</f>
        <v>3448.6227141099998</v>
      </c>
      <c r="U26" s="36">
        <f>SUMIFS(СВЦЭМ!$D$39:$D$782,СВЦЭМ!$A$39:$A$782,$A26,СВЦЭМ!$B$39:$B$782,U$11)+'СЕТ СН'!$F$14+СВЦЭМ!$D$10+'СЕТ СН'!$F$5-'СЕТ СН'!$F$24</f>
        <v>3411.0254375300001</v>
      </c>
      <c r="V26" s="36">
        <f>SUMIFS(СВЦЭМ!$D$39:$D$782,СВЦЭМ!$A$39:$A$782,$A26,СВЦЭМ!$B$39:$B$782,V$11)+'СЕТ СН'!$F$14+СВЦЭМ!$D$10+'СЕТ СН'!$F$5-'СЕТ СН'!$F$24</f>
        <v>3410.68364105</v>
      </c>
      <c r="W26" s="36">
        <f>SUMIFS(СВЦЭМ!$D$39:$D$782,СВЦЭМ!$A$39:$A$782,$A26,СВЦЭМ!$B$39:$B$782,W$11)+'СЕТ СН'!$F$14+СВЦЭМ!$D$10+'СЕТ СН'!$F$5-'СЕТ СН'!$F$24</f>
        <v>3416.3749520299998</v>
      </c>
      <c r="X26" s="36">
        <f>SUMIFS(СВЦЭМ!$D$39:$D$782,СВЦЭМ!$A$39:$A$782,$A26,СВЦЭМ!$B$39:$B$782,X$11)+'СЕТ СН'!$F$14+СВЦЭМ!$D$10+'СЕТ СН'!$F$5-'СЕТ СН'!$F$24</f>
        <v>3413.80641242</v>
      </c>
      <c r="Y26" s="36">
        <f>SUMIFS(СВЦЭМ!$D$39:$D$782,СВЦЭМ!$A$39:$A$782,$A26,СВЦЭМ!$B$39:$B$782,Y$11)+'СЕТ СН'!$F$14+СВЦЭМ!$D$10+'СЕТ СН'!$F$5-'СЕТ СН'!$F$24</f>
        <v>3423.6566449000002</v>
      </c>
    </row>
    <row r="27" spans="1:25" ht="15.75" x14ac:dyDescent="0.2">
      <c r="A27" s="35">
        <f t="shared" si="0"/>
        <v>44271</v>
      </c>
      <c r="B27" s="36">
        <f>SUMIFS(СВЦЭМ!$D$39:$D$782,СВЦЭМ!$A$39:$A$782,$A27,СВЦЭМ!$B$39:$B$782,B$11)+'СЕТ СН'!$F$14+СВЦЭМ!$D$10+'СЕТ СН'!$F$5-'СЕТ СН'!$F$24</f>
        <v>3502.1987191399999</v>
      </c>
      <c r="C27" s="36">
        <f>SUMIFS(СВЦЭМ!$D$39:$D$782,СВЦЭМ!$A$39:$A$782,$A27,СВЦЭМ!$B$39:$B$782,C$11)+'СЕТ СН'!$F$14+СВЦЭМ!$D$10+'СЕТ СН'!$F$5-'СЕТ СН'!$F$24</f>
        <v>3593.9314353099999</v>
      </c>
      <c r="D27" s="36">
        <f>SUMIFS(СВЦЭМ!$D$39:$D$782,СВЦЭМ!$A$39:$A$782,$A27,СВЦЭМ!$B$39:$B$782,D$11)+'СЕТ СН'!$F$14+СВЦЭМ!$D$10+'СЕТ СН'!$F$5-'СЕТ СН'!$F$24</f>
        <v>3629.7710015900002</v>
      </c>
      <c r="E27" s="36">
        <f>SUMIFS(СВЦЭМ!$D$39:$D$782,СВЦЭМ!$A$39:$A$782,$A27,СВЦЭМ!$B$39:$B$782,E$11)+'СЕТ СН'!$F$14+СВЦЭМ!$D$10+'СЕТ СН'!$F$5-'СЕТ СН'!$F$24</f>
        <v>3631.6693933400002</v>
      </c>
      <c r="F27" s="36">
        <f>SUMIFS(СВЦЭМ!$D$39:$D$782,СВЦЭМ!$A$39:$A$782,$A27,СВЦЭМ!$B$39:$B$782,F$11)+'СЕТ СН'!$F$14+СВЦЭМ!$D$10+'СЕТ СН'!$F$5-'СЕТ СН'!$F$24</f>
        <v>3624.1747858700001</v>
      </c>
      <c r="G27" s="36">
        <f>SUMIFS(СВЦЭМ!$D$39:$D$782,СВЦЭМ!$A$39:$A$782,$A27,СВЦЭМ!$B$39:$B$782,G$11)+'СЕТ СН'!$F$14+СВЦЭМ!$D$10+'СЕТ СН'!$F$5-'СЕТ СН'!$F$24</f>
        <v>3630.8436688900001</v>
      </c>
      <c r="H27" s="36">
        <f>SUMIFS(СВЦЭМ!$D$39:$D$782,СВЦЭМ!$A$39:$A$782,$A27,СВЦЭМ!$B$39:$B$782,H$11)+'СЕТ СН'!$F$14+СВЦЭМ!$D$10+'СЕТ СН'!$F$5-'СЕТ СН'!$F$24</f>
        <v>3656.0494984299999</v>
      </c>
      <c r="I27" s="36">
        <f>SUMIFS(СВЦЭМ!$D$39:$D$782,СВЦЭМ!$A$39:$A$782,$A27,СВЦЭМ!$B$39:$B$782,I$11)+'СЕТ СН'!$F$14+СВЦЭМ!$D$10+'СЕТ СН'!$F$5-'СЕТ СН'!$F$24</f>
        <v>3601.4661416199997</v>
      </c>
      <c r="J27" s="36">
        <f>SUMIFS(СВЦЭМ!$D$39:$D$782,СВЦЭМ!$A$39:$A$782,$A27,СВЦЭМ!$B$39:$B$782,J$11)+'СЕТ СН'!$F$14+СВЦЭМ!$D$10+'СЕТ СН'!$F$5-'СЕТ СН'!$F$24</f>
        <v>3556.7782323399997</v>
      </c>
      <c r="K27" s="36">
        <f>SUMIFS(СВЦЭМ!$D$39:$D$782,СВЦЭМ!$A$39:$A$782,$A27,СВЦЭМ!$B$39:$B$782,K$11)+'СЕТ СН'!$F$14+СВЦЭМ!$D$10+'СЕТ СН'!$F$5-'СЕТ СН'!$F$24</f>
        <v>3536.7581471600001</v>
      </c>
      <c r="L27" s="36">
        <f>SUMIFS(СВЦЭМ!$D$39:$D$782,СВЦЭМ!$A$39:$A$782,$A27,СВЦЭМ!$B$39:$B$782,L$11)+'СЕТ СН'!$F$14+СВЦЭМ!$D$10+'СЕТ СН'!$F$5-'СЕТ СН'!$F$24</f>
        <v>3532.04055311</v>
      </c>
      <c r="M27" s="36">
        <f>SUMIFS(СВЦЭМ!$D$39:$D$782,СВЦЭМ!$A$39:$A$782,$A27,СВЦЭМ!$B$39:$B$782,M$11)+'СЕТ СН'!$F$14+СВЦЭМ!$D$10+'СЕТ СН'!$F$5-'СЕТ СН'!$F$24</f>
        <v>3524.7165857199998</v>
      </c>
      <c r="N27" s="36">
        <f>SUMIFS(СВЦЭМ!$D$39:$D$782,СВЦЭМ!$A$39:$A$782,$A27,СВЦЭМ!$B$39:$B$782,N$11)+'СЕТ СН'!$F$14+СВЦЭМ!$D$10+'СЕТ СН'!$F$5-'СЕТ СН'!$F$24</f>
        <v>3522.0691103700001</v>
      </c>
      <c r="O27" s="36">
        <f>SUMIFS(СВЦЭМ!$D$39:$D$782,СВЦЭМ!$A$39:$A$782,$A27,СВЦЭМ!$B$39:$B$782,O$11)+'СЕТ СН'!$F$14+СВЦЭМ!$D$10+'СЕТ СН'!$F$5-'СЕТ СН'!$F$24</f>
        <v>3551.4386638300002</v>
      </c>
      <c r="P27" s="36">
        <f>SUMIFS(СВЦЭМ!$D$39:$D$782,СВЦЭМ!$A$39:$A$782,$A27,СВЦЭМ!$B$39:$B$782,P$11)+'СЕТ СН'!$F$14+СВЦЭМ!$D$10+'СЕТ СН'!$F$5-'СЕТ СН'!$F$24</f>
        <v>3590.5637378900001</v>
      </c>
      <c r="Q27" s="36">
        <f>SUMIFS(СВЦЭМ!$D$39:$D$782,СВЦЭМ!$A$39:$A$782,$A27,СВЦЭМ!$B$39:$B$782,Q$11)+'СЕТ СН'!$F$14+СВЦЭМ!$D$10+'СЕТ СН'!$F$5-'СЕТ СН'!$F$24</f>
        <v>3596.5100938999999</v>
      </c>
      <c r="R27" s="36">
        <f>SUMIFS(СВЦЭМ!$D$39:$D$782,СВЦЭМ!$A$39:$A$782,$A27,СВЦЭМ!$B$39:$B$782,R$11)+'СЕТ СН'!$F$14+СВЦЭМ!$D$10+'СЕТ СН'!$F$5-'СЕТ СН'!$F$24</f>
        <v>3585.7791962199999</v>
      </c>
      <c r="S27" s="36">
        <f>SUMIFS(СВЦЭМ!$D$39:$D$782,СВЦЭМ!$A$39:$A$782,$A27,СВЦЭМ!$B$39:$B$782,S$11)+'СЕТ СН'!$F$14+СВЦЭМ!$D$10+'СЕТ СН'!$F$5-'СЕТ СН'!$F$24</f>
        <v>3576.5205360199998</v>
      </c>
      <c r="T27" s="36">
        <f>SUMIFS(СВЦЭМ!$D$39:$D$782,СВЦЭМ!$A$39:$A$782,$A27,СВЦЭМ!$B$39:$B$782,T$11)+'СЕТ СН'!$F$14+СВЦЭМ!$D$10+'СЕТ СН'!$F$5-'СЕТ СН'!$F$24</f>
        <v>3509.4474461</v>
      </c>
      <c r="U27" s="36">
        <f>SUMIFS(СВЦЭМ!$D$39:$D$782,СВЦЭМ!$A$39:$A$782,$A27,СВЦЭМ!$B$39:$B$782,U$11)+'СЕТ СН'!$F$14+СВЦЭМ!$D$10+'СЕТ СН'!$F$5-'СЕТ СН'!$F$24</f>
        <v>3475.2618069099999</v>
      </c>
      <c r="V27" s="36">
        <f>SUMIFS(СВЦЭМ!$D$39:$D$782,СВЦЭМ!$A$39:$A$782,$A27,СВЦЭМ!$B$39:$B$782,V$11)+'СЕТ СН'!$F$14+СВЦЭМ!$D$10+'СЕТ СН'!$F$5-'СЕТ СН'!$F$24</f>
        <v>3481.2647252300003</v>
      </c>
      <c r="W27" s="36">
        <f>SUMIFS(СВЦЭМ!$D$39:$D$782,СВЦЭМ!$A$39:$A$782,$A27,СВЦЭМ!$B$39:$B$782,W$11)+'СЕТ СН'!$F$14+СВЦЭМ!$D$10+'СЕТ СН'!$F$5-'СЕТ СН'!$F$24</f>
        <v>3497.5869536700002</v>
      </c>
      <c r="X27" s="36">
        <f>SUMIFS(СВЦЭМ!$D$39:$D$782,СВЦЭМ!$A$39:$A$782,$A27,СВЦЭМ!$B$39:$B$782,X$11)+'СЕТ СН'!$F$14+СВЦЭМ!$D$10+'СЕТ СН'!$F$5-'СЕТ СН'!$F$24</f>
        <v>3513.6267498299999</v>
      </c>
      <c r="Y27" s="36">
        <f>SUMIFS(СВЦЭМ!$D$39:$D$782,СВЦЭМ!$A$39:$A$782,$A27,СВЦЭМ!$B$39:$B$782,Y$11)+'СЕТ СН'!$F$14+СВЦЭМ!$D$10+'СЕТ СН'!$F$5-'СЕТ СН'!$F$24</f>
        <v>3516.8635389299998</v>
      </c>
    </row>
    <row r="28" spans="1:25" ht="15.75" x14ac:dyDescent="0.2">
      <c r="A28" s="35">
        <f t="shared" si="0"/>
        <v>44272</v>
      </c>
      <c r="B28" s="36">
        <f>SUMIFS(СВЦЭМ!$D$39:$D$782,СВЦЭМ!$A$39:$A$782,$A28,СВЦЭМ!$B$39:$B$782,B$11)+'СЕТ СН'!$F$14+СВЦЭМ!$D$10+'СЕТ СН'!$F$5-'СЕТ СН'!$F$24</f>
        <v>3624.1245683899997</v>
      </c>
      <c r="C28" s="36">
        <f>SUMIFS(СВЦЭМ!$D$39:$D$782,СВЦЭМ!$A$39:$A$782,$A28,СВЦЭМ!$B$39:$B$782,C$11)+'СЕТ СН'!$F$14+СВЦЭМ!$D$10+'СЕТ СН'!$F$5-'СЕТ СН'!$F$24</f>
        <v>3653.92117749</v>
      </c>
      <c r="D28" s="36">
        <f>SUMIFS(СВЦЭМ!$D$39:$D$782,СВЦЭМ!$A$39:$A$782,$A28,СВЦЭМ!$B$39:$B$782,D$11)+'СЕТ СН'!$F$14+СВЦЭМ!$D$10+'СЕТ СН'!$F$5-'СЕТ СН'!$F$24</f>
        <v>3637.0395292599997</v>
      </c>
      <c r="E28" s="36">
        <f>SUMIFS(СВЦЭМ!$D$39:$D$782,СВЦЭМ!$A$39:$A$782,$A28,СВЦЭМ!$B$39:$B$782,E$11)+'СЕТ СН'!$F$14+СВЦЭМ!$D$10+'СЕТ СН'!$F$5-'СЕТ СН'!$F$24</f>
        <v>3631.6437880499998</v>
      </c>
      <c r="F28" s="36">
        <f>SUMIFS(СВЦЭМ!$D$39:$D$782,СВЦЭМ!$A$39:$A$782,$A28,СВЦЭМ!$B$39:$B$782,F$11)+'СЕТ СН'!$F$14+СВЦЭМ!$D$10+'СЕТ СН'!$F$5-'СЕТ СН'!$F$24</f>
        <v>3634.8137980199999</v>
      </c>
      <c r="G28" s="36">
        <f>SUMIFS(СВЦЭМ!$D$39:$D$782,СВЦЭМ!$A$39:$A$782,$A28,СВЦЭМ!$B$39:$B$782,G$11)+'СЕТ СН'!$F$14+СВЦЭМ!$D$10+'СЕТ СН'!$F$5-'СЕТ СН'!$F$24</f>
        <v>3643.6879728599997</v>
      </c>
      <c r="H28" s="36">
        <f>SUMIFS(СВЦЭМ!$D$39:$D$782,СВЦЭМ!$A$39:$A$782,$A28,СВЦЭМ!$B$39:$B$782,H$11)+'СЕТ СН'!$F$14+СВЦЭМ!$D$10+'СЕТ СН'!$F$5-'СЕТ СН'!$F$24</f>
        <v>3657.2836225800002</v>
      </c>
      <c r="I28" s="36">
        <f>SUMIFS(СВЦЭМ!$D$39:$D$782,СВЦЭМ!$A$39:$A$782,$A28,СВЦЭМ!$B$39:$B$782,I$11)+'СЕТ СН'!$F$14+СВЦЭМ!$D$10+'СЕТ СН'!$F$5-'СЕТ СН'!$F$24</f>
        <v>3620.8608584599997</v>
      </c>
      <c r="J28" s="36">
        <f>SUMIFS(СВЦЭМ!$D$39:$D$782,СВЦЭМ!$A$39:$A$782,$A28,СВЦЭМ!$B$39:$B$782,J$11)+'СЕТ СН'!$F$14+СВЦЭМ!$D$10+'СЕТ СН'!$F$5-'СЕТ СН'!$F$24</f>
        <v>3579.7671567699999</v>
      </c>
      <c r="K28" s="36">
        <f>SUMIFS(СВЦЭМ!$D$39:$D$782,СВЦЭМ!$A$39:$A$782,$A28,СВЦЭМ!$B$39:$B$782,K$11)+'СЕТ СН'!$F$14+СВЦЭМ!$D$10+'СЕТ СН'!$F$5-'СЕТ СН'!$F$24</f>
        <v>3570.0226035199998</v>
      </c>
      <c r="L28" s="36">
        <f>SUMIFS(СВЦЭМ!$D$39:$D$782,СВЦЭМ!$A$39:$A$782,$A28,СВЦЭМ!$B$39:$B$782,L$11)+'СЕТ СН'!$F$14+СВЦЭМ!$D$10+'СЕТ СН'!$F$5-'СЕТ СН'!$F$24</f>
        <v>3564.9739425299999</v>
      </c>
      <c r="M28" s="36">
        <f>SUMIFS(СВЦЭМ!$D$39:$D$782,СВЦЭМ!$A$39:$A$782,$A28,СВЦЭМ!$B$39:$B$782,M$11)+'СЕТ СН'!$F$14+СВЦЭМ!$D$10+'СЕТ СН'!$F$5-'СЕТ СН'!$F$24</f>
        <v>3567.1256505599999</v>
      </c>
      <c r="N28" s="36">
        <f>SUMIFS(СВЦЭМ!$D$39:$D$782,СВЦЭМ!$A$39:$A$782,$A28,СВЦЭМ!$B$39:$B$782,N$11)+'СЕТ СН'!$F$14+СВЦЭМ!$D$10+'СЕТ СН'!$F$5-'СЕТ СН'!$F$24</f>
        <v>3570.5082458899997</v>
      </c>
      <c r="O28" s="36">
        <f>SUMIFS(СВЦЭМ!$D$39:$D$782,СВЦЭМ!$A$39:$A$782,$A28,СВЦЭМ!$B$39:$B$782,O$11)+'СЕТ СН'!$F$14+СВЦЭМ!$D$10+'СЕТ СН'!$F$5-'СЕТ СН'!$F$24</f>
        <v>3589.0156240899996</v>
      </c>
      <c r="P28" s="36">
        <f>SUMIFS(СВЦЭМ!$D$39:$D$782,СВЦЭМ!$A$39:$A$782,$A28,СВЦЭМ!$B$39:$B$782,P$11)+'СЕТ СН'!$F$14+СВЦЭМ!$D$10+'СЕТ СН'!$F$5-'СЕТ СН'!$F$24</f>
        <v>3630.57181382</v>
      </c>
      <c r="Q28" s="36">
        <f>SUMIFS(СВЦЭМ!$D$39:$D$782,СВЦЭМ!$A$39:$A$782,$A28,СВЦЭМ!$B$39:$B$782,Q$11)+'СЕТ СН'!$F$14+СВЦЭМ!$D$10+'СЕТ СН'!$F$5-'СЕТ СН'!$F$24</f>
        <v>3661.8090077500001</v>
      </c>
      <c r="R28" s="36">
        <f>SUMIFS(СВЦЭМ!$D$39:$D$782,СВЦЭМ!$A$39:$A$782,$A28,СВЦЭМ!$B$39:$B$782,R$11)+'СЕТ СН'!$F$14+СВЦЭМ!$D$10+'СЕТ СН'!$F$5-'СЕТ СН'!$F$24</f>
        <v>3641.7928562799998</v>
      </c>
      <c r="S28" s="36">
        <f>SUMIFS(СВЦЭМ!$D$39:$D$782,СВЦЭМ!$A$39:$A$782,$A28,СВЦЭМ!$B$39:$B$782,S$11)+'СЕТ СН'!$F$14+СВЦЭМ!$D$10+'СЕТ СН'!$F$5-'СЕТ СН'!$F$24</f>
        <v>3617.1923319699999</v>
      </c>
      <c r="T28" s="36">
        <f>SUMIFS(СВЦЭМ!$D$39:$D$782,СВЦЭМ!$A$39:$A$782,$A28,СВЦЭМ!$B$39:$B$782,T$11)+'СЕТ СН'!$F$14+СВЦЭМ!$D$10+'СЕТ СН'!$F$5-'СЕТ СН'!$F$24</f>
        <v>3558.8066179099997</v>
      </c>
      <c r="U28" s="36">
        <f>SUMIFS(СВЦЭМ!$D$39:$D$782,СВЦЭМ!$A$39:$A$782,$A28,СВЦЭМ!$B$39:$B$782,U$11)+'СЕТ СН'!$F$14+СВЦЭМ!$D$10+'СЕТ СН'!$F$5-'СЕТ СН'!$F$24</f>
        <v>3527.3165910500002</v>
      </c>
      <c r="V28" s="36">
        <f>SUMIFS(СВЦЭМ!$D$39:$D$782,СВЦЭМ!$A$39:$A$782,$A28,СВЦЭМ!$B$39:$B$782,V$11)+'СЕТ СН'!$F$14+СВЦЭМ!$D$10+'СЕТ СН'!$F$5-'СЕТ СН'!$F$24</f>
        <v>3522.3226470700001</v>
      </c>
      <c r="W28" s="36">
        <f>SUMIFS(СВЦЭМ!$D$39:$D$782,СВЦЭМ!$A$39:$A$782,$A28,СВЦЭМ!$B$39:$B$782,W$11)+'СЕТ СН'!$F$14+СВЦЭМ!$D$10+'СЕТ СН'!$F$5-'СЕТ СН'!$F$24</f>
        <v>3531.6979090499999</v>
      </c>
      <c r="X28" s="36">
        <f>SUMIFS(СВЦЭМ!$D$39:$D$782,СВЦЭМ!$A$39:$A$782,$A28,СВЦЭМ!$B$39:$B$782,X$11)+'СЕТ СН'!$F$14+СВЦЭМ!$D$10+'СЕТ СН'!$F$5-'СЕТ СН'!$F$24</f>
        <v>3545.8859224500002</v>
      </c>
      <c r="Y28" s="36">
        <f>SUMIFS(СВЦЭМ!$D$39:$D$782,СВЦЭМ!$A$39:$A$782,$A28,СВЦЭМ!$B$39:$B$782,Y$11)+'СЕТ СН'!$F$14+СВЦЭМ!$D$10+'СЕТ СН'!$F$5-'СЕТ СН'!$F$24</f>
        <v>3553.29340748</v>
      </c>
    </row>
    <row r="29" spans="1:25" ht="15.75" x14ac:dyDescent="0.2">
      <c r="A29" s="35">
        <f t="shared" si="0"/>
        <v>44273</v>
      </c>
      <c r="B29" s="36">
        <f>SUMIFS(СВЦЭМ!$D$39:$D$782,СВЦЭМ!$A$39:$A$782,$A29,СВЦЭМ!$B$39:$B$782,B$11)+'СЕТ СН'!$F$14+СВЦЭМ!$D$10+'СЕТ СН'!$F$5-'СЕТ СН'!$F$24</f>
        <v>3570.9364540699999</v>
      </c>
      <c r="C29" s="36">
        <f>SUMIFS(СВЦЭМ!$D$39:$D$782,СВЦЭМ!$A$39:$A$782,$A29,СВЦЭМ!$B$39:$B$782,C$11)+'СЕТ СН'!$F$14+СВЦЭМ!$D$10+'СЕТ СН'!$F$5-'СЕТ СН'!$F$24</f>
        <v>3644.75344258</v>
      </c>
      <c r="D29" s="36">
        <f>SUMIFS(СВЦЭМ!$D$39:$D$782,СВЦЭМ!$A$39:$A$782,$A29,СВЦЭМ!$B$39:$B$782,D$11)+'СЕТ СН'!$F$14+СВЦЭМ!$D$10+'СЕТ СН'!$F$5-'СЕТ СН'!$F$24</f>
        <v>3714.8814046899997</v>
      </c>
      <c r="E29" s="36">
        <f>SUMIFS(СВЦЭМ!$D$39:$D$782,СВЦЭМ!$A$39:$A$782,$A29,СВЦЭМ!$B$39:$B$782,E$11)+'СЕТ СН'!$F$14+СВЦЭМ!$D$10+'СЕТ СН'!$F$5-'СЕТ СН'!$F$24</f>
        <v>3718.1546666599997</v>
      </c>
      <c r="F29" s="36">
        <f>SUMIFS(СВЦЭМ!$D$39:$D$782,СВЦЭМ!$A$39:$A$782,$A29,СВЦЭМ!$B$39:$B$782,F$11)+'СЕТ СН'!$F$14+СВЦЭМ!$D$10+'СЕТ СН'!$F$5-'СЕТ СН'!$F$24</f>
        <v>3723.1278574500002</v>
      </c>
      <c r="G29" s="36">
        <f>SUMIFS(СВЦЭМ!$D$39:$D$782,СВЦЭМ!$A$39:$A$782,$A29,СВЦЭМ!$B$39:$B$782,G$11)+'СЕТ СН'!$F$14+СВЦЭМ!$D$10+'СЕТ СН'!$F$5-'СЕТ СН'!$F$24</f>
        <v>3719.1325211899998</v>
      </c>
      <c r="H29" s="36">
        <f>SUMIFS(СВЦЭМ!$D$39:$D$782,СВЦЭМ!$A$39:$A$782,$A29,СВЦЭМ!$B$39:$B$782,H$11)+'СЕТ СН'!$F$14+СВЦЭМ!$D$10+'СЕТ СН'!$F$5-'СЕТ СН'!$F$24</f>
        <v>3675.7795422299996</v>
      </c>
      <c r="I29" s="36">
        <f>SUMIFS(СВЦЭМ!$D$39:$D$782,СВЦЭМ!$A$39:$A$782,$A29,СВЦЭМ!$B$39:$B$782,I$11)+'СЕТ СН'!$F$14+СВЦЭМ!$D$10+'СЕТ СН'!$F$5-'СЕТ СН'!$F$24</f>
        <v>3608.4895717700001</v>
      </c>
      <c r="J29" s="36">
        <f>SUMIFS(СВЦЭМ!$D$39:$D$782,СВЦЭМ!$A$39:$A$782,$A29,СВЦЭМ!$B$39:$B$782,J$11)+'СЕТ СН'!$F$14+СВЦЭМ!$D$10+'СЕТ СН'!$F$5-'СЕТ СН'!$F$24</f>
        <v>3566.3695355399996</v>
      </c>
      <c r="K29" s="36">
        <f>SUMIFS(СВЦЭМ!$D$39:$D$782,СВЦЭМ!$A$39:$A$782,$A29,СВЦЭМ!$B$39:$B$782,K$11)+'СЕТ СН'!$F$14+СВЦЭМ!$D$10+'СЕТ СН'!$F$5-'СЕТ СН'!$F$24</f>
        <v>3540.6487479799998</v>
      </c>
      <c r="L29" s="36">
        <f>SUMIFS(СВЦЭМ!$D$39:$D$782,СВЦЭМ!$A$39:$A$782,$A29,СВЦЭМ!$B$39:$B$782,L$11)+'СЕТ СН'!$F$14+СВЦЭМ!$D$10+'СЕТ СН'!$F$5-'СЕТ СН'!$F$24</f>
        <v>3540.3673530999999</v>
      </c>
      <c r="M29" s="36">
        <f>SUMIFS(СВЦЭМ!$D$39:$D$782,СВЦЭМ!$A$39:$A$782,$A29,СВЦЭМ!$B$39:$B$782,M$11)+'СЕТ СН'!$F$14+СВЦЭМ!$D$10+'СЕТ СН'!$F$5-'СЕТ СН'!$F$24</f>
        <v>3547.2849403199998</v>
      </c>
      <c r="N29" s="36">
        <f>SUMIFS(СВЦЭМ!$D$39:$D$782,СВЦЭМ!$A$39:$A$782,$A29,СВЦЭМ!$B$39:$B$782,N$11)+'СЕТ СН'!$F$14+СВЦЭМ!$D$10+'СЕТ СН'!$F$5-'СЕТ СН'!$F$24</f>
        <v>3554.4315755099997</v>
      </c>
      <c r="O29" s="36">
        <f>SUMIFS(СВЦЭМ!$D$39:$D$782,СВЦЭМ!$A$39:$A$782,$A29,СВЦЭМ!$B$39:$B$782,O$11)+'СЕТ СН'!$F$14+СВЦЭМ!$D$10+'СЕТ СН'!$F$5-'СЕТ СН'!$F$24</f>
        <v>3570.5632745499997</v>
      </c>
      <c r="P29" s="36">
        <f>SUMIFS(СВЦЭМ!$D$39:$D$782,СВЦЭМ!$A$39:$A$782,$A29,СВЦЭМ!$B$39:$B$782,P$11)+'СЕТ СН'!$F$14+СВЦЭМ!$D$10+'СЕТ СН'!$F$5-'СЕТ СН'!$F$24</f>
        <v>3612.0659181299998</v>
      </c>
      <c r="Q29" s="36">
        <f>SUMIFS(СВЦЭМ!$D$39:$D$782,СВЦЭМ!$A$39:$A$782,$A29,СВЦЭМ!$B$39:$B$782,Q$11)+'СЕТ СН'!$F$14+СВЦЭМ!$D$10+'СЕТ СН'!$F$5-'СЕТ СН'!$F$24</f>
        <v>3641.9641918399998</v>
      </c>
      <c r="R29" s="36">
        <f>SUMIFS(СВЦЭМ!$D$39:$D$782,СВЦЭМ!$A$39:$A$782,$A29,СВЦЭМ!$B$39:$B$782,R$11)+'СЕТ СН'!$F$14+СВЦЭМ!$D$10+'СЕТ СН'!$F$5-'СЕТ СН'!$F$24</f>
        <v>3627.0978151499999</v>
      </c>
      <c r="S29" s="36">
        <f>SUMIFS(СВЦЭМ!$D$39:$D$782,СВЦЭМ!$A$39:$A$782,$A29,СВЦЭМ!$B$39:$B$782,S$11)+'СЕТ СН'!$F$14+СВЦЭМ!$D$10+'СЕТ СН'!$F$5-'СЕТ СН'!$F$24</f>
        <v>3612.20184255</v>
      </c>
      <c r="T29" s="36">
        <f>SUMIFS(СВЦЭМ!$D$39:$D$782,СВЦЭМ!$A$39:$A$782,$A29,СВЦЭМ!$B$39:$B$782,T$11)+'СЕТ СН'!$F$14+СВЦЭМ!$D$10+'СЕТ СН'!$F$5-'СЕТ СН'!$F$24</f>
        <v>3536.6648160599998</v>
      </c>
      <c r="U29" s="36">
        <f>SUMIFS(СВЦЭМ!$D$39:$D$782,СВЦЭМ!$A$39:$A$782,$A29,СВЦЭМ!$B$39:$B$782,U$11)+'СЕТ СН'!$F$14+СВЦЭМ!$D$10+'СЕТ СН'!$F$5-'СЕТ СН'!$F$24</f>
        <v>3506.96283279</v>
      </c>
      <c r="V29" s="36">
        <f>SUMIFS(СВЦЭМ!$D$39:$D$782,СВЦЭМ!$A$39:$A$782,$A29,СВЦЭМ!$B$39:$B$782,V$11)+'СЕТ СН'!$F$14+СВЦЭМ!$D$10+'СЕТ СН'!$F$5-'СЕТ СН'!$F$24</f>
        <v>3513.0304576600001</v>
      </c>
      <c r="W29" s="36">
        <f>SUMIFS(СВЦЭМ!$D$39:$D$782,СВЦЭМ!$A$39:$A$782,$A29,СВЦЭМ!$B$39:$B$782,W$11)+'СЕТ СН'!$F$14+СВЦЭМ!$D$10+'СЕТ СН'!$F$5-'СЕТ СН'!$F$24</f>
        <v>3520.2051370899999</v>
      </c>
      <c r="X29" s="36">
        <f>SUMIFS(СВЦЭМ!$D$39:$D$782,СВЦЭМ!$A$39:$A$782,$A29,СВЦЭМ!$B$39:$B$782,X$11)+'СЕТ СН'!$F$14+СВЦЭМ!$D$10+'СЕТ СН'!$F$5-'СЕТ СН'!$F$24</f>
        <v>3526.5198985900001</v>
      </c>
      <c r="Y29" s="36">
        <f>SUMIFS(СВЦЭМ!$D$39:$D$782,СВЦЭМ!$A$39:$A$782,$A29,СВЦЭМ!$B$39:$B$782,Y$11)+'СЕТ СН'!$F$14+СВЦЭМ!$D$10+'СЕТ СН'!$F$5-'СЕТ СН'!$F$24</f>
        <v>3537.71576534</v>
      </c>
    </row>
    <row r="30" spans="1:25" ht="15.75" x14ac:dyDescent="0.2">
      <c r="A30" s="35">
        <f t="shared" si="0"/>
        <v>44274</v>
      </c>
      <c r="B30" s="36">
        <f>SUMIFS(СВЦЭМ!$D$39:$D$782,СВЦЭМ!$A$39:$A$782,$A30,СВЦЭМ!$B$39:$B$782,B$11)+'СЕТ СН'!$F$14+СВЦЭМ!$D$10+'СЕТ СН'!$F$5-'СЕТ СН'!$F$24</f>
        <v>3527.78976319</v>
      </c>
      <c r="C30" s="36">
        <f>SUMIFS(СВЦЭМ!$D$39:$D$782,СВЦЭМ!$A$39:$A$782,$A30,СВЦЭМ!$B$39:$B$782,C$11)+'СЕТ СН'!$F$14+СВЦЭМ!$D$10+'СЕТ СН'!$F$5-'СЕТ СН'!$F$24</f>
        <v>3593.8168242199999</v>
      </c>
      <c r="D30" s="36">
        <f>SUMIFS(СВЦЭМ!$D$39:$D$782,СВЦЭМ!$A$39:$A$782,$A30,СВЦЭМ!$B$39:$B$782,D$11)+'СЕТ СН'!$F$14+СВЦЭМ!$D$10+'СЕТ СН'!$F$5-'СЕТ СН'!$F$24</f>
        <v>3668.4090044200002</v>
      </c>
      <c r="E30" s="36">
        <f>SUMIFS(СВЦЭМ!$D$39:$D$782,СВЦЭМ!$A$39:$A$782,$A30,СВЦЭМ!$B$39:$B$782,E$11)+'СЕТ СН'!$F$14+СВЦЭМ!$D$10+'СЕТ СН'!$F$5-'СЕТ СН'!$F$24</f>
        <v>3671.7399544999998</v>
      </c>
      <c r="F30" s="36">
        <f>SUMIFS(СВЦЭМ!$D$39:$D$782,СВЦЭМ!$A$39:$A$782,$A30,СВЦЭМ!$B$39:$B$782,F$11)+'СЕТ СН'!$F$14+СВЦЭМ!$D$10+'СЕТ СН'!$F$5-'СЕТ СН'!$F$24</f>
        <v>3693.546738</v>
      </c>
      <c r="G30" s="36">
        <f>SUMIFS(СВЦЭМ!$D$39:$D$782,СВЦЭМ!$A$39:$A$782,$A30,СВЦЭМ!$B$39:$B$782,G$11)+'СЕТ СН'!$F$14+СВЦЭМ!$D$10+'СЕТ СН'!$F$5-'СЕТ СН'!$F$24</f>
        <v>3674.5537588899997</v>
      </c>
      <c r="H30" s="36">
        <f>SUMIFS(СВЦЭМ!$D$39:$D$782,СВЦЭМ!$A$39:$A$782,$A30,СВЦЭМ!$B$39:$B$782,H$11)+'СЕТ СН'!$F$14+СВЦЭМ!$D$10+'СЕТ СН'!$F$5-'СЕТ СН'!$F$24</f>
        <v>3616.7951901099996</v>
      </c>
      <c r="I30" s="36">
        <f>SUMIFS(СВЦЭМ!$D$39:$D$782,СВЦЭМ!$A$39:$A$782,$A30,СВЦЭМ!$B$39:$B$782,I$11)+'СЕТ СН'!$F$14+СВЦЭМ!$D$10+'СЕТ СН'!$F$5-'СЕТ СН'!$F$24</f>
        <v>3564.6013493800001</v>
      </c>
      <c r="J30" s="36">
        <f>SUMIFS(СВЦЭМ!$D$39:$D$782,СВЦЭМ!$A$39:$A$782,$A30,СВЦЭМ!$B$39:$B$782,J$11)+'СЕТ СН'!$F$14+СВЦЭМ!$D$10+'СЕТ СН'!$F$5-'СЕТ СН'!$F$24</f>
        <v>3518.1601825600001</v>
      </c>
      <c r="K30" s="36">
        <f>SUMIFS(СВЦЭМ!$D$39:$D$782,СВЦЭМ!$A$39:$A$782,$A30,СВЦЭМ!$B$39:$B$782,K$11)+'СЕТ СН'!$F$14+СВЦЭМ!$D$10+'СЕТ СН'!$F$5-'СЕТ СН'!$F$24</f>
        <v>3494.3420488699999</v>
      </c>
      <c r="L30" s="36">
        <f>SUMIFS(СВЦЭМ!$D$39:$D$782,СВЦЭМ!$A$39:$A$782,$A30,СВЦЭМ!$B$39:$B$782,L$11)+'СЕТ СН'!$F$14+СВЦЭМ!$D$10+'СЕТ СН'!$F$5-'СЕТ СН'!$F$24</f>
        <v>3487.45221993</v>
      </c>
      <c r="M30" s="36">
        <f>SUMIFS(СВЦЭМ!$D$39:$D$782,СВЦЭМ!$A$39:$A$782,$A30,СВЦЭМ!$B$39:$B$782,M$11)+'СЕТ СН'!$F$14+СВЦЭМ!$D$10+'СЕТ СН'!$F$5-'СЕТ СН'!$F$24</f>
        <v>3494.49495596</v>
      </c>
      <c r="N30" s="36">
        <f>SUMIFS(СВЦЭМ!$D$39:$D$782,СВЦЭМ!$A$39:$A$782,$A30,СВЦЭМ!$B$39:$B$782,N$11)+'СЕТ СН'!$F$14+СВЦЭМ!$D$10+'СЕТ СН'!$F$5-'СЕТ СН'!$F$24</f>
        <v>3512.5203146100002</v>
      </c>
      <c r="O30" s="36">
        <f>SUMIFS(СВЦЭМ!$D$39:$D$782,СВЦЭМ!$A$39:$A$782,$A30,СВЦЭМ!$B$39:$B$782,O$11)+'СЕТ СН'!$F$14+СВЦЭМ!$D$10+'СЕТ СН'!$F$5-'СЕТ СН'!$F$24</f>
        <v>3517.37724153</v>
      </c>
      <c r="P30" s="36">
        <f>SUMIFS(СВЦЭМ!$D$39:$D$782,СВЦЭМ!$A$39:$A$782,$A30,СВЦЭМ!$B$39:$B$782,P$11)+'СЕТ СН'!$F$14+СВЦЭМ!$D$10+'СЕТ СН'!$F$5-'СЕТ СН'!$F$24</f>
        <v>3557.65471531</v>
      </c>
      <c r="Q30" s="36">
        <f>SUMIFS(СВЦЭМ!$D$39:$D$782,СВЦЭМ!$A$39:$A$782,$A30,СВЦЭМ!$B$39:$B$782,Q$11)+'СЕТ СН'!$F$14+СВЦЭМ!$D$10+'СЕТ СН'!$F$5-'СЕТ СН'!$F$24</f>
        <v>3593.1302443099999</v>
      </c>
      <c r="R30" s="36">
        <f>SUMIFS(СВЦЭМ!$D$39:$D$782,СВЦЭМ!$A$39:$A$782,$A30,СВЦЭМ!$B$39:$B$782,R$11)+'СЕТ СН'!$F$14+СВЦЭМ!$D$10+'СЕТ СН'!$F$5-'СЕТ СН'!$F$24</f>
        <v>3599.4531518399999</v>
      </c>
      <c r="S30" s="36">
        <f>SUMIFS(СВЦЭМ!$D$39:$D$782,СВЦЭМ!$A$39:$A$782,$A30,СВЦЭМ!$B$39:$B$782,S$11)+'СЕТ СН'!$F$14+СВЦЭМ!$D$10+'СЕТ СН'!$F$5-'СЕТ СН'!$F$24</f>
        <v>3589.4364577999995</v>
      </c>
      <c r="T30" s="36">
        <f>SUMIFS(СВЦЭМ!$D$39:$D$782,СВЦЭМ!$A$39:$A$782,$A30,СВЦЭМ!$B$39:$B$782,T$11)+'СЕТ СН'!$F$14+СВЦЭМ!$D$10+'СЕТ СН'!$F$5-'СЕТ СН'!$F$24</f>
        <v>3518.8843951700001</v>
      </c>
      <c r="U30" s="36">
        <f>SUMIFS(СВЦЭМ!$D$39:$D$782,СВЦЭМ!$A$39:$A$782,$A30,СВЦЭМ!$B$39:$B$782,U$11)+'СЕТ СН'!$F$14+СВЦЭМ!$D$10+'СЕТ СН'!$F$5-'СЕТ СН'!$F$24</f>
        <v>3478.7856535800001</v>
      </c>
      <c r="V30" s="36">
        <f>SUMIFS(СВЦЭМ!$D$39:$D$782,СВЦЭМ!$A$39:$A$782,$A30,СВЦЭМ!$B$39:$B$782,V$11)+'СЕТ СН'!$F$14+СВЦЭМ!$D$10+'СЕТ СН'!$F$5-'СЕТ СН'!$F$24</f>
        <v>3473.1131889099997</v>
      </c>
      <c r="W30" s="36">
        <f>SUMIFS(СВЦЭМ!$D$39:$D$782,СВЦЭМ!$A$39:$A$782,$A30,СВЦЭМ!$B$39:$B$782,W$11)+'СЕТ СН'!$F$14+СВЦЭМ!$D$10+'СЕТ СН'!$F$5-'СЕТ СН'!$F$24</f>
        <v>3477.9567095900002</v>
      </c>
      <c r="X30" s="36">
        <f>SUMIFS(СВЦЭМ!$D$39:$D$782,СВЦЭМ!$A$39:$A$782,$A30,СВЦЭМ!$B$39:$B$782,X$11)+'СЕТ СН'!$F$14+СВЦЭМ!$D$10+'СЕТ СН'!$F$5-'СЕТ СН'!$F$24</f>
        <v>3501.7937544900001</v>
      </c>
      <c r="Y30" s="36">
        <f>SUMIFS(СВЦЭМ!$D$39:$D$782,СВЦЭМ!$A$39:$A$782,$A30,СВЦЭМ!$B$39:$B$782,Y$11)+'СЕТ СН'!$F$14+СВЦЭМ!$D$10+'СЕТ СН'!$F$5-'СЕТ СН'!$F$24</f>
        <v>3514.76103633</v>
      </c>
    </row>
    <row r="31" spans="1:25" ht="15.75" x14ac:dyDescent="0.2">
      <c r="A31" s="35">
        <f t="shared" si="0"/>
        <v>44275</v>
      </c>
      <c r="B31" s="36">
        <f>SUMIFS(СВЦЭМ!$D$39:$D$782,СВЦЭМ!$A$39:$A$782,$A31,СВЦЭМ!$B$39:$B$782,B$11)+'СЕТ СН'!$F$14+СВЦЭМ!$D$10+'СЕТ СН'!$F$5-'СЕТ СН'!$F$24</f>
        <v>3535.4978984300001</v>
      </c>
      <c r="C31" s="36">
        <f>SUMIFS(СВЦЭМ!$D$39:$D$782,СВЦЭМ!$A$39:$A$782,$A31,СВЦЭМ!$B$39:$B$782,C$11)+'СЕТ СН'!$F$14+СВЦЭМ!$D$10+'СЕТ СН'!$F$5-'СЕТ СН'!$F$24</f>
        <v>3605.60371966</v>
      </c>
      <c r="D31" s="36">
        <f>SUMIFS(СВЦЭМ!$D$39:$D$782,СВЦЭМ!$A$39:$A$782,$A31,СВЦЭМ!$B$39:$B$782,D$11)+'СЕТ СН'!$F$14+СВЦЭМ!$D$10+'СЕТ СН'!$F$5-'СЕТ СН'!$F$24</f>
        <v>3673.7318239299998</v>
      </c>
      <c r="E31" s="36">
        <f>SUMIFS(СВЦЭМ!$D$39:$D$782,СВЦЭМ!$A$39:$A$782,$A31,СВЦЭМ!$B$39:$B$782,E$11)+'СЕТ СН'!$F$14+СВЦЭМ!$D$10+'СЕТ СН'!$F$5-'СЕТ СН'!$F$24</f>
        <v>3681.3099016699998</v>
      </c>
      <c r="F31" s="36">
        <f>SUMIFS(СВЦЭМ!$D$39:$D$782,СВЦЭМ!$A$39:$A$782,$A31,СВЦЭМ!$B$39:$B$782,F$11)+'СЕТ СН'!$F$14+СВЦЭМ!$D$10+'СЕТ СН'!$F$5-'СЕТ СН'!$F$24</f>
        <v>3699.4662073999998</v>
      </c>
      <c r="G31" s="36">
        <f>SUMIFS(СВЦЭМ!$D$39:$D$782,СВЦЭМ!$A$39:$A$782,$A31,СВЦЭМ!$B$39:$B$782,G$11)+'СЕТ СН'!$F$14+СВЦЭМ!$D$10+'СЕТ СН'!$F$5-'СЕТ СН'!$F$24</f>
        <v>3686.9226653599999</v>
      </c>
      <c r="H31" s="36">
        <f>SUMIFS(СВЦЭМ!$D$39:$D$782,СВЦЭМ!$A$39:$A$782,$A31,СВЦЭМ!$B$39:$B$782,H$11)+'СЕТ СН'!$F$14+СВЦЭМ!$D$10+'СЕТ СН'!$F$5-'СЕТ СН'!$F$24</f>
        <v>3671.5501227099999</v>
      </c>
      <c r="I31" s="36">
        <f>SUMIFS(СВЦЭМ!$D$39:$D$782,СВЦЭМ!$A$39:$A$782,$A31,СВЦЭМ!$B$39:$B$782,I$11)+'СЕТ СН'!$F$14+СВЦЭМ!$D$10+'СЕТ СН'!$F$5-'СЕТ СН'!$F$24</f>
        <v>3637.2011766999999</v>
      </c>
      <c r="J31" s="36">
        <f>SUMIFS(СВЦЭМ!$D$39:$D$782,СВЦЭМ!$A$39:$A$782,$A31,СВЦЭМ!$B$39:$B$782,J$11)+'СЕТ СН'!$F$14+СВЦЭМ!$D$10+'СЕТ СН'!$F$5-'СЕТ СН'!$F$24</f>
        <v>3552.6092907000002</v>
      </c>
      <c r="K31" s="36">
        <f>SUMIFS(СВЦЭМ!$D$39:$D$782,СВЦЭМ!$A$39:$A$782,$A31,СВЦЭМ!$B$39:$B$782,K$11)+'СЕТ СН'!$F$14+СВЦЭМ!$D$10+'СЕТ СН'!$F$5-'СЕТ СН'!$F$24</f>
        <v>3512.1761020399999</v>
      </c>
      <c r="L31" s="36">
        <f>SUMIFS(СВЦЭМ!$D$39:$D$782,СВЦЭМ!$A$39:$A$782,$A31,СВЦЭМ!$B$39:$B$782,L$11)+'СЕТ СН'!$F$14+СВЦЭМ!$D$10+'СЕТ СН'!$F$5-'СЕТ СН'!$F$24</f>
        <v>3505.8203769199999</v>
      </c>
      <c r="M31" s="36">
        <f>SUMIFS(СВЦЭМ!$D$39:$D$782,СВЦЭМ!$A$39:$A$782,$A31,СВЦЭМ!$B$39:$B$782,M$11)+'СЕТ СН'!$F$14+СВЦЭМ!$D$10+'СЕТ СН'!$F$5-'СЕТ СН'!$F$24</f>
        <v>3514.83604328</v>
      </c>
      <c r="N31" s="36">
        <f>SUMIFS(СВЦЭМ!$D$39:$D$782,СВЦЭМ!$A$39:$A$782,$A31,СВЦЭМ!$B$39:$B$782,N$11)+'СЕТ СН'!$F$14+СВЦЭМ!$D$10+'СЕТ СН'!$F$5-'СЕТ СН'!$F$24</f>
        <v>3534.1527572700002</v>
      </c>
      <c r="O31" s="36">
        <f>SUMIFS(СВЦЭМ!$D$39:$D$782,СВЦЭМ!$A$39:$A$782,$A31,СВЦЭМ!$B$39:$B$782,O$11)+'СЕТ СН'!$F$14+СВЦЭМ!$D$10+'СЕТ СН'!$F$5-'СЕТ СН'!$F$24</f>
        <v>3547.7181448299998</v>
      </c>
      <c r="P31" s="36">
        <f>SUMIFS(СВЦЭМ!$D$39:$D$782,СВЦЭМ!$A$39:$A$782,$A31,СВЦЭМ!$B$39:$B$782,P$11)+'СЕТ СН'!$F$14+СВЦЭМ!$D$10+'СЕТ СН'!$F$5-'СЕТ СН'!$F$24</f>
        <v>3583.2511337300002</v>
      </c>
      <c r="Q31" s="36">
        <f>SUMIFS(СВЦЭМ!$D$39:$D$782,СВЦЭМ!$A$39:$A$782,$A31,СВЦЭМ!$B$39:$B$782,Q$11)+'СЕТ СН'!$F$14+СВЦЭМ!$D$10+'СЕТ СН'!$F$5-'СЕТ СН'!$F$24</f>
        <v>3612.23874557</v>
      </c>
      <c r="R31" s="36">
        <f>SUMIFS(СВЦЭМ!$D$39:$D$782,СВЦЭМ!$A$39:$A$782,$A31,СВЦЭМ!$B$39:$B$782,R$11)+'СЕТ СН'!$F$14+СВЦЭМ!$D$10+'СЕТ СН'!$F$5-'СЕТ СН'!$F$24</f>
        <v>3612.02958528</v>
      </c>
      <c r="S31" s="36">
        <f>SUMIFS(СВЦЭМ!$D$39:$D$782,СВЦЭМ!$A$39:$A$782,$A31,СВЦЭМ!$B$39:$B$782,S$11)+'СЕТ СН'!$F$14+СВЦЭМ!$D$10+'СЕТ СН'!$F$5-'СЕТ СН'!$F$24</f>
        <v>3586.9293254499999</v>
      </c>
      <c r="T31" s="36">
        <f>SUMIFS(СВЦЭМ!$D$39:$D$782,СВЦЭМ!$A$39:$A$782,$A31,СВЦЭМ!$B$39:$B$782,T$11)+'СЕТ СН'!$F$14+СВЦЭМ!$D$10+'СЕТ СН'!$F$5-'СЕТ СН'!$F$24</f>
        <v>3523.3714661899999</v>
      </c>
      <c r="U31" s="36">
        <f>SUMIFS(СВЦЭМ!$D$39:$D$782,СВЦЭМ!$A$39:$A$782,$A31,СВЦЭМ!$B$39:$B$782,U$11)+'СЕТ СН'!$F$14+СВЦЭМ!$D$10+'СЕТ СН'!$F$5-'СЕТ СН'!$F$24</f>
        <v>3483.3256797200002</v>
      </c>
      <c r="V31" s="36">
        <f>SUMIFS(СВЦЭМ!$D$39:$D$782,СВЦЭМ!$A$39:$A$782,$A31,СВЦЭМ!$B$39:$B$782,V$11)+'СЕТ СН'!$F$14+СВЦЭМ!$D$10+'СЕТ СН'!$F$5-'СЕТ СН'!$F$24</f>
        <v>3471.2646441500001</v>
      </c>
      <c r="W31" s="36">
        <f>SUMIFS(СВЦЭМ!$D$39:$D$782,СВЦЭМ!$A$39:$A$782,$A31,СВЦЭМ!$B$39:$B$782,W$11)+'СЕТ СН'!$F$14+СВЦЭМ!$D$10+'СЕТ СН'!$F$5-'СЕТ СН'!$F$24</f>
        <v>3473.4649174800002</v>
      </c>
      <c r="X31" s="36">
        <f>SUMIFS(СВЦЭМ!$D$39:$D$782,СВЦЭМ!$A$39:$A$782,$A31,СВЦЭМ!$B$39:$B$782,X$11)+'СЕТ СН'!$F$14+СВЦЭМ!$D$10+'СЕТ СН'!$F$5-'СЕТ СН'!$F$24</f>
        <v>3494.7204126300003</v>
      </c>
      <c r="Y31" s="36">
        <f>SUMIFS(СВЦЭМ!$D$39:$D$782,СВЦЭМ!$A$39:$A$782,$A31,СВЦЭМ!$B$39:$B$782,Y$11)+'СЕТ СН'!$F$14+СВЦЭМ!$D$10+'СЕТ СН'!$F$5-'СЕТ СН'!$F$24</f>
        <v>3525.64813929</v>
      </c>
    </row>
    <row r="32" spans="1:25" ht="15.75" x14ac:dyDescent="0.2">
      <c r="A32" s="35">
        <f t="shared" si="0"/>
        <v>44276</v>
      </c>
      <c r="B32" s="36">
        <f>SUMIFS(СВЦЭМ!$D$39:$D$782,СВЦЭМ!$A$39:$A$782,$A32,СВЦЭМ!$B$39:$B$782,B$11)+'СЕТ СН'!$F$14+СВЦЭМ!$D$10+'СЕТ СН'!$F$5-'СЕТ СН'!$F$24</f>
        <v>3598.1633052500001</v>
      </c>
      <c r="C32" s="36">
        <f>SUMIFS(СВЦЭМ!$D$39:$D$782,СВЦЭМ!$A$39:$A$782,$A32,СВЦЭМ!$B$39:$B$782,C$11)+'СЕТ СН'!$F$14+СВЦЭМ!$D$10+'СЕТ СН'!$F$5-'СЕТ СН'!$F$24</f>
        <v>3658.1131216899998</v>
      </c>
      <c r="D32" s="36">
        <f>SUMIFS(СВЦЭМ!$D$39:$D$782,СВЦЭМ!$A$39:$A$782,$A32,СВЦЭМ!$B$39:$B$782,D$11)+'СЕТ СН'!$F$14+СВЦЭМ!$D$10+'СЕТ СН'!$F$5-'СЕТ СН'!$F$24</f>
        <v>3721.75998781</v>
      </c>
      <c r="E32" s="36">
        <f>SUMIFS(СВЦЭМ!$D$39:$D$782,СВЦЭМ!$A$39:$A$782,$A32,СВЦЭМ!$B$39:$B$782,E$11)+'СЕТ СН'!$F$14+СВЦЭМ!$D$10+'СЕТ СН'!$F$5-'СЕТ СН'!$F$24</f>
        <v>3722.6149497699998</v>
      </c>
      <c r="F32" s="36">
        <f>SUMIFS(СВЦЭМ!$D$39:$D$782,СВЦЭМ!$A$39:$A$782,$A32,СВЦЭМ!$B$39:$B$782,F$11)+'СЕТ СН'!$F$14+СВЦЭМ!$D$10+'СЕТ СН'!$F$5-'СЕТ СН'!$F$24</f>
        <v>3722.8400599500001</v>
      </c>
      <c r="G32" s="36">
        <f>SUMIFS(СВЦЭМ!$D$39:$D$782,СВЦЭМ!$A$39:$A$782,$A32,СВЦЭМ!$B$39:$B$782,G$11)+'СЕТ СН'!$F$14+СВЦЭМ!$D$10+'СЕТ СН'!$F$5-'СЕТ СН'!$F$24</f>
        <v>3726.33786156</v>
      </c>
      <c r="H32" s="36">
        <f>SUMIFS(СВЦЭМ!$D$39:$D$782,СВЦЭМ!$A$39:$A$782,$A32,СВЦЭМ!$B$39:$B$782,H$11)+'СЕТ СН'!$F$14+СВЦЭМ!$D$10+'СЕТ СН'!$F$5-'СЕТ СН'!$F$24</f>
        <v>3700.1741457399999</v>
      </c>
      <c r="I32" s="36">
        <f>SUMIFS(СВЦЭМ!$D$39:$D$782,СВЦЭМ!$A$39:$A$782,$A32,СВЦЭМ!$B$39:$B$782,I$11)+'СЕТ СН'!$F$14+СВЦЭМ!$D$10+'СЕТ СН'!$F$5-'СЕТ СН'!$F$24</f>
        <v>3633.8456730399998</v>
      </c>
      <c r="J32" s="36">
        <f>SUMIFS(СВЦЭМ!$D$39:$D$782,СВЦЭМ!$A$39:$A$782,$A32,СВЦЭМ!$B$39:$B$782,J$11)+'СЕТ СН'!$F$14+СВЦЭМ!$D$10+'СЕТ СН'!$F$5-'СЕТ СН'!$F$24</f>
        <v>3591.3212078799997</v>
      </c>
      <c r="K32" s="36">
        <f>SUMIFS(СВЦЭМ!$D$39:$D$782,СВЦЭМ!$A$39:$A$782,$A32,СВЦЭМ!$B$39:$B$782,K$11)+'СЕТ СН'!$F$14+СВЦЭМ!$D$10+'СЕТ СН'!$F$5-'СЕТ СН'!$F$24</f>
        <v>3537.9483106799998</v>
      </c>
      <c r="L32" s="36">
        <f>SUMIFS(СВЦЭМ!$D$39:$D$782,СВЦЭМ!$A$39:$A$782,$A32,СВЦЭМ!$B$39:$B$782,L$11)+'СЕТ СН'!$F$14+СВЦЭМ!$D$10+'СЕТ СН'!$F$5-'СЕТ СН'!$F$24</f>
        <v>3512.0871411799999</v>
      </c>
      <c r="M32" s="36">
        <f>SUMIFS(СВЦЭМ!$D$39:$D$782,СВЦЭМ!$A$39:$A$782,$A32,СВЦЭМ!$B$39:$B$782,M$11)+'СЕТ СН'!$F$14+СВЦЭМ!$D$10+'СЕТ СН'!$F$5-'СЕТ СН'!$F$24</f>
        <v>3514.8448254700002</v>
      </c>
      <c r="N32" s="36">
        <f>SUMIFS(СВЦЭМ!$D$39:$D$782,СВЦЭМ!$A$39:$A$782,$A32,СВЦЭМ!$B$39:$B$782,N$11)+'СЕТ СН'!$F$14+СВЦЭМ!$D$10+'СЕТ СН'!$F$5-'СЕТ СН'!$F$24</f>
        <v>3529.7621610400001</v>
      </c>
      <c r="O32" s="36">
        <f>SUMIFS(СВЦЭМ!$D$39:$D$782,СВЦЭМ!$A$39:$A$782,$A32,СВЦЭМ!$B$39:$B$782,O$11)+'СЕТ СН'!$F$14+СВЦЭМ!$D$10+'СЕТ СН'!$F$5-'СЕТ СН'!$F$24</f>
        <v>3540.3959241100001</v>
      </c>
      <c r="P32" s="36">
        <f>SUMIFS(СВЦЭМ!$D$39:$D$782,СВЦЭМ!$A$39:$A$782,$A32,СВЦЭМ!$B$39:$B$782,P$11)+'СЕТ СН'!$F$14+СВЦЭМ!$D$10+'СЕТ СН'!$F$5-'СЕТ СН'!$F$24</f>
        <v>3580.6895407900001</v>
      </c>
      <c r="Q32" s="36">
        <f>SUMIFS(СВЦЭМ!$D$39:$D$782,СВЦЭМ!$A$39:$A$782,$A32,СВЦЭМ!$B$39:$B$782,Q$11)+'СЕТ СН'!$F$14+СВЦЭМ!$D$10+'СЕТ СН'!$F$5-'СЕТ СН'!$F$24</f>
        <v>3604.4158361399996</v>
      </c>
      <c r="R32" s="36">
        <f>SUMIFS(СВЦЭМ!$D$39:$D$782,СВЦЭМ!$A$39:$A$782,$A32,СВЦЭМ!$B$39:$B$782,R$11)+'СЕТ СН'!$F$14+СВЦЭМ!$D$10+'СЕТ СН'!$F$5-'СЕТ СН'!$F$24</f>
        <v>3579.97760105</v>
      </c>
      <c r="S32" s="36">
        <f>SUMIFS(СВЦЭМ!$D$39:$D$782,СВЦЭМ!$A$39:$A$782,$A32,СВЦЭМ!$B$39:$B$782,S$11)+'СЕТ СН'!$F$14+СВЦЭМ!$D$10+'СЕТ СН'!$F$5-'СЕТ СН'!$F$24</f>
        <v>3572.0378794500002</v>
      </c>
      <c r="T32" s="36">
        <f>SUMIFS(СВЦЭМ!$D$39:$D$782,СВЦЭМ!$A$39:$A$782,$A32,СВЦЭМ!$B$39:$B$782,T$11)+'СЕТ СН'!$F$14+СВЦЭМ!$D$10+'СЕТ СН'!$F$5-'СЕТ СН'!$F$24</f>
        <v>3523.0862699499999</v>
      </c>
      <c r="U32" s="36">
        <f>SUMIFS(СВЦЭМ!$D$39:$D$782,СВЦЭМ!$A$39:$A$782,$A32,СВЦЭМ!$B$39:$B$782,U$11)+'СЕТ СН'!$F$14+СВЦЭМ!$D$10+'СЕТ СН'!$F$5-'СЕТ СН'!$F$24</f>
        <v>3476.38549754</v>
      </c>
      <c r="V32" s="36">
        <f>SUMIFS(СВЦЭМ!$D$39:$D$782,СВЦЭМ!$A$39:$A$782,$A32,СВЦЭМ!$B$39:$B$782,V$11)+'СЕТ СН'!$F$14+СВЦЭМ!$D$10+'СЕТ СН'!$F$5-'СЕТ СН'!$F$24</f>
        <v>3488.1115441800002</v>
      </c>
      <c r="W32" s="36">
        <f>SUMIFS(СВЦЭМ!$D$39:$D$782,СВЦЭМ!$A$39:$A$782,$A32,СВЦЭМ!$B$39:$B$782,W$11)+'СЕТ СН'!$F$14+СВЦЭМ!$D$10+'СЕТ СН'!$F$5-'СЕТ СН'!$F$24</f>
        <v>3500.9122093599999</v>
      </c>
      <c r="X32" s="36">
        <f>SUMIFS(СВЦЭМ!$D$39:$D$782,СВЦЭМ!$A$39:$A$782,$A32,СВЦЭМ!$B$39:$B$782,X$11)+'СЕТ СН'!$F$14+СВЦЭМ!$D$10+'СЕТ СН'!$F$5-'СЕТ СН'!$F$24</f>
        <v>3523.1233124099999</v>
      </c>
      <c r="Y32" s="36">
        <f>SUMIFS(СВЦЭМ!$D$39:$D$782,СВЦЭМ!$A$39:$A$782,$A32,СВЦЭМ!$B$39:$B$782,Y$11)+'СЕТ СН'!$F$14+СВЦЭМ!$D$10+'СЕТ СН'!$F$5-'СЕТ СН'!$F$24</f>
        <v>3551.7392674299999</v>
      </c>
    </row>
    <row r="33" spans="1:27" ht="15.75" x14ac:dyDescent="0.2">
      <c r="A33" s="35">
        <f t="shared" si="0"/>
        <v>44277</v>
      </c>
      <c r="B33" s="36">
        <f>SUMIFS(СВЦЭМ!$D$39:$D$782,СВЦЭМ!$A$39:$A$782,$A33,СВЦЭМ!$B$39:$B$782,B$11)+'СЕТ СН'!$F$14+СВЦЭМ!$D$10+'СЕТ СН'!$F$5-'СЕТ СН'!$F$24</f>
        <v>3552.6048697800002</v>
      </c>
      <c r="C33" s="36">
        <f>SUMIFS(СВЦЭМ!$D$39:$D$782,СВЦЭМ!$A$39:$A$782,$A33,СВЦЭМ!$B$39:$B$782,C$11)+'СЕТ СН'!$F$14+СВЦЭМ!$D$10+'СЕТ СН'!$F$5-'СЕТ СН'!$F$24</f>
        <v>3597.7894912499996</v>
      </c>
      <c r="D33" s="36">
        <f>SUMIFS(СВЦЭМ!$D$39:$D$782,СВЦЭМ!$A$39:$A$782,$A33,СВЦЭМ!$B$39:$B$782,D$11)+'СЕТ СН'!$F$14+СВЦЭМ!$D$10+'СЕТ СН'!$F$5-'СЕТ СН'!$F$24</f>
        <v>3654.0891120199999</v>
      </c>
      <c r="E33" s="36">
        <f>SUMIFS(СВЦЭМ!$D$39:$D$782,СВЦЭМ!$A$39:$A$782,$A33,СВЦЭМ!$B$39:$B$782,E$11)+'СЕТ СН'!$F$14+СВЦЭМ!$D$10+'СЕТ СН'!$F$5-'СЕТ СН'!$F$24</f>
        <v>3656.0813188900001</v>
      </c>
      <c r="F33" s="36">
        <f>SUMIFS(СВЦЭМ!$D$39:$D$782,СВЦЭМ!$A$39:$A$782,$A33,СВЦЭМ!$B$39:$B$782,F$11)+'СЕТ СН'!$F$14+СВЦЭМ!$D$10+'СЕТ СН'!$F$5-'СЕТ СН'!$F$24</f>
        <v>3653.7718400499998</v>
      </c>
      <c r="G33" s="36">
        <f>SUMIFS(СВЦЭМ!$D$39:$D$782,СВЦЭМ!$A$39:$A$782,$A33,СВЦЭМ!$B$39:$B$782,G$11)+'СЕТ СН'!$F$14+СВЦЭМ!$D$10+'СЕТ СН'!$F$5-'СЕТ СН'!$F$24</f>
        <v>3626.3595167699996</v>
      </c>
      <c r="H33" s="36">
        <f>SUMIFS(СВЦЭМ!$D$39:$D$782,СВЦЭМ!$A$39:$A$782,$A33,СВЦЭМ!$B$39:$B$782,H$11)+'СЕТ СН'!$F$14+СВЦЭМ!$D$10+'СЕТ СН'!$F$5-'СЕТ СН'!$F$24</f>
        <v>3605.8540911999999</v>
      </c>
      <c r="I33" s="36">
        <f>SUMIFS(СВЦЭМ!$D$39:$D$782,СВЦЭМ!$A$39:$A$782,$A33,СВЦЭМ!$B$39:$B$782,I$11)+'СЕТ СН'!$F$14+СВЦЭМ!$D$10+'СЕТ СН'!$F$5-'СЕТ СН'!$F$24</f>
        <v>3550.4851788599999</v>
      </c>
      <c r="J33" s="36">
        <f>SUMIFS(СВЦЭМ!$D$39:$D$782,СВЦЭМ!$A$39:$A$782,$A33,СВЦЭМ!$B$39:$B$782,J$11)+'СЕТ СН'!$F$14+СВЦЭМ!$D$10+'СЕТ СН'!$F$5-'СЕТ СН'!$F$24</f>
        <v>3514.9874843100001</v>
      </c>
      <c r="K33" s="36">
        <f>SUMIFS(СВЦЭМ!$D$39:$D$782,СВЦЭМ!$A$39:$A$782,$A33,СВЦЭМ!$B$39:$B$782,K$11)+'СЕТ СН'!$F$14+СВЦЭМ!$D$10+'СЕТ СН'!$F$5-'СЕТ СН'!$F$24</f>
        <v>3515.4087082199999</v>
      </c>
      <c r="L33" s="36">
        <f>SUMIFS(СВЦЭМ!$D$39:$D$782,СВЦЭМ!$A$39:$A$782,$A33,СВЦЭМ!$B$39:$B$782,L$11)+'СЕТ СН'!$F$14+СВЦЭМ!$D$10+'СЕТ СН'!$F$5-'СЕТ СН'!$F$24</f>
        <v>3526.5767691199999</v>
      </c>
      <c r="M33" s="36">
        <f>SUMIFS(СВЦЭМ!$D$39:$D$782,СВЦЭМ!$A$39:$A$782,$A33,СВЦЭМ!$B$39:$B$782,M$11)+'СЕТ СН'!$F$14+СВЦЭМ!$D$10+'СЕТ СН'!$F$5-'СЕТ СН'!$F$24</f>
        <v>3520.0826825300001</v>
      </c>
      <c r="N33" s="36">
        <f>SUMIFS(СВЦЭМ!$D$39:$D$782,СВЦЭМ!$A$39:$A$782,$A33,СВЦЭМ!$B$39:$B$782,N$11)+'СЕТ СН'!$F$14+СВЦЭМ!$D$10+'СЕТ СН'!$F$5-'СЕТ СН'!$F$24</f>
        <v>3531.7119371700001</v>
      </c>
      <c r="O33" s="36">
        <f>SUMIFS(СВЦЭМ!$D$39:$D$782,СВЦЭМ!$A$39:$A$782,$A33,СВЦЭМ!$B$39:$B$782,O$11)+'СЕТ СН'!$F$14+СВЦЭМ!$D$10+'СЕТ СН'!$F$5-'СЕТ СН'!$F$24</f>
        <v>3582.13824759</v>
      </c>
      <c r="P33" s="36">
        <f>SUMIFS(СВЦЭМ!$D$39:$D$782,СВЦЭМ!$A$39:$A$782,$A33,СВЦЭМ!$B$39:$B$782,P$11)+'СЕТ СН'!$F$14+СВЦЭМ!$D$10+'СЕТ СН'!$F$5-'СЕТ СН'!$F$24</f>
        <v>3641.7818601499998</v>
      </c>
      <c r="Q33" s="36">
        <f>SUMIFS(СВЦЭМ!$D$39:$D$782,СВЦЭМ!$A$39:$A$782,$A33,СВЦЭМ!$B$39:$B$782,Q$11)+'СЕТ СН'!$F$14+СВЦЭМ!$D$10+'СЕТ СН'!$F$5-'СЕТ СН'!$F$24</f>
        <v>3656.07175917</v>
      </c>
      <c r="R33" s="36">
        <f>SUMIFS(СВЦЭМ!$D$39:$D$782,СВЦЭМ!$A$39:$A$782,$A33,СВЦЭМ!$B$39:$B$782,R$11)+'СЕТ СН'!$F$14+СВЦЭМ!$D$10+'СЕТ СН'!$F$5-'СЕТ СН'!$F$24</f>
        <v>3651.5327463200001</v>
      </c>
      <c r="S33" s="36">
        <f>SUMIFS(СВЦЭМ!$D$39:$D$782,СВЦЭМ!$A$39:$A$782,$A33,СВЦЭМ!$B$39:$B$782,S$11)+'СЕТ СН'!$F$14+СВЦЭМ!$D$10+'СЕТ СН'!$F$5-'СЕТ СН'!$F$24</f>
        <v>3622.3801319899999</v>
      </c>
      <c r="T33" s="36">
        <f>SUMIFS(СВЦЭМ!$D$39:$D$782,СВЦЭМ!$A$39:$A$782,$A33,СВЦЭМ!$B$39:$B$782,T$11)+'СЕТ СН'!$F$14+СВЦЭМ!$D$10+'СЕТ СН'!$F$5-'СЕТ СН'!$F$24</f>
        <v>3548.11859258</v>
      </c>
      <c r="U33" s="36">
        <f>SUMIFS(СВЦЭМ!$D$39:$D$782,СВЦЭМ!$A$39:$A$782,$A33,СВЦЭМ!$B$39:$B$782,U$11)+'СЕТ СН'!$F$14+СВЦЭМ!$D$10+'СЕТ СН'!$F$5-'СЕТ СН'!$F$24</f>
        <v>3508.9843556599999</v>
      </c>
      <c r="V33" s="36">
        <f>SUMIFS(СВЦЭМ!$D$39:$D$782,СВЦЭМ!$A$39:$A$782,$A33,СВЦЭМ!$B$39:$B$782,V$11)+'СЕТ СН'!$F$14+СВЦЭМ!$D$10+'СЕТ СН'!$F$5-'СЕТ СН'!$F$24</f>
        <v>3485.6363406199998</v>
      </c>
      <c r="W33" s="36">
        <f>SUMIFS(СВЦЭМ!$D$39:$D$782,СВЦЭМ!$A$39:$A$782,$A33,СВЦЭМ!$B$39:$B$782,W$11)+'СЕТ СН'!$F$14+СВЦЭМ!$D$10+'СЕТ СН'!$F$5-'СЕТ СН'!$F$24</f>
        <v>3486.7901943100001</v>
      </c>
      <c r="X33" s="36">
        <f>SUMIFS(СВЦЭМ!$D$39:$D$782,СВЦЭМ!$A$39:$A$782,$A33,СВЦЭМ!$B$39:$B$782,X$11)+'СЕТ СН'!$F$14+СВЦЭМ!$D$10+'СЕТ СН'!$F$5-'СЕТ СН'!$F$24</f>
        <v>3504.98223396</v>
      </c>
      <c r="Y33" s="36">
        <f>SUMIFS(СВЦЭМ!$D$39:$D$782,СВЦЭМ!$A$39:$A$782,$A33,СВЦЭМ!$B$39:$B$782,Y$11)+'СЕТ СН'!$F$14+СВЦЭМ!$D$10+'СЕТ СН'!$F$5-'СЕТ СН'!$F$24</f>
        <v>3522.1650438699999</v>
      </c>
    </row>
    <row r="34" spans="1:27" ht="15.75" x14ac:dyDescent="0.2">
      <c r="A34" s="35">
        <f t="shared" si="0"/>
        <v>44278</v>
      </c>
      <c r="B34" s="36">
        <f>SUMIFS(СВЦЭМ!$D$39:$D$782,СВЦЭМ!$A$39:$A$782,$A34,СВЦЭМ!$B$39:$B$782,B$11)+'СЕТ СН'!$F$14+СВЦЭМ!$D$10+'СЕТ СН'!$F$5-'СЕТ СН'!$F$24</f>
        <v>3527.4237089399999</v>
      </c>
      <c r="C34" s="36">
        <f>SUMIFS(СВЦЭМ!$D$39:$D$782,СВЦЭМ!$A$39:$A$782,$A34,СВЦЭМ!$B$39:$B$782,C$11)+'СЕТ СН'!$F$14+СВЦЭМ!$D$10+'СЕТ СН'!$F$5-'СЕТ СН'!$F$24</f>
        <v>3587.7271041499998</v>
      </c>
      <c r="D34" s="36">
        <f>SUMIFS(СВЦЭМ!$D$39:$D$782,СВЦЭМ!$A$39:$A$782,$A34,СВЦЭМ!$B$39:$B$782,D$11)+'СЕТ СН'!$F$14+СВЦЭМ!$D$10+'СЕТ СН'!$F$5-'СЕТ СН'!$F$24</f>
        <v>3638.4110172700002</v>
      </c>
      <c r="E34" s="36">
        <f>SUMIFS(СВЦЭМ!$D$39:$D$782,СВЦЭМ!$A$39:$A$782,$A34,СВЦЭМ!$B$39:$B$782,E$11)+'СЕТ СН'!$F$14+СВЦЭМ!$D$10+'СЕТ СН'!$F$5-'СЕТ СН'!$F$24</f>
        <v>3645.3183387899999</v>
      </c>
      <c r="F34" s="36">
        <f>SUMIFS(СВЦЭМ!$D$39:$D$782,СВЦЭМ!$A$39:$A$782,$A34,СВЦЭМ!$B$39:$B$782,F$11)+'СЕТ СН'!$F$14+СВЦЭМ!$D$10+'СЕТ СН'!$F$5-'СЕТ СН'!$F$24</f>
        <v>3638.3977610399998</v>
      </c>
      <c r="G34" s="36">
        <f>SUMIFS(СВЦЭМ!$D$39:$D$782,СВЦЭМ!$A$39:$A$782,$A34,СВЦЭМ!$B$39:$B$782,G$11)+'СЕТ СН'!$F$14+СВЦЭМ!$D$10+'СЕТ СН'!$F$5-'СЕТ СН'!$F$24</f>
        <v>3618.4664563099996</v>
      </c>
      <c r="H34" s="36">
        <f>SUMIFS(СВЦЭМ!$D$39:$D$782,СВЦЭМ!$A$39:$A$782,$A34,СВЦЭМ!$B$39:$B$782,H$11)+'СЕТ СН'!$F$14+СВЦЭМ!$D$10+'СЕТ СН'!$F$5-'СЕТ СН'!$F$24</f>
        <v>3598.7701733399999</v>
      </c>
      <c r="I34" s="36">
        <f>SUMIFS(СВЦЭМ!$D$39:$D$782,СВЦЭМ!$A$39:$A$782,$A34,СВЦЭМ!$B$39:$B$782,I$11)+'СЕТ СН'!$F$14+СВЦЭМ!$D$10+'СЕТ СН'!$F$5-'СЕТ СН'!$F$24</f>
        <v>3539.08006849</v>
      </c>
      <c r="J34" s="36">
        <f>SUMIFS(СВЦЭМ!$D$39:$D$782,СВЦЭМ!$A$39:$A$782,$A34,СВЦЭМ!$B$39:$B$782,J$11)+'СЕТ СН'!$F$14+СВЦЭМ!$D$10+'СЕТ СН'!$F$5-'СЕТ СН'!$F$24</f>
        <v>3492.9724977699998</v>
      </c>
      <c r="K34" s="36">
        <f>SUMIFS(СВЦЭМ!$D$39:$D$782,СВЦЭМ!$A$39:$A$782,$A34,СВЦЭМ!$B$39:$B$782,K$11)+'СЕТ СН'!$F$14+СВЦЭМ!$D$10+'СЕТ СН'!$F$5-'СЕТ СН'!$F$24</f>
        <v>3469.7997851</v>
      </c>
      <c r="L34" s="36">
        <f>SUMIFS(СВЦЭМ!$D$39:$D$782,СВЦЭМ!$A$39:$A$782,$A34,СВЦЭМ!$B$39:$B$782,L$11)+'СЕТ СН'!$F$14+СВЦЭМ!$D$10+'СЕТ СН'!$F$5-'СЕТ СН'!$F$24</f>
        <v>3508.3456397099999</v>
      </c>
      <c r="M34" s="36">
        <f>SUMIFS(СВЦЭМ!$D$39:$D$782,СВЦЭМ!$A$39:$A$782,$A34,СВЦЭМ!$B$39:$B$782,M$11)+'СЕТ СН'!$F$14+СВЦЭМ!$D$10+'СЕТ СН'!$F$5-'СЕТ СН'!$F$24</f>
        <v>3521.1830125300003</v>
      </c>
      <c r="N34" s="36">
        <f>SUMIFS(СВЦЭМ!$D$39:$D$782,СВЦЭМ!$A$39:$A$782,$A34,СВЦЭМ!$B$39:$B$782,N$11)+'СЕТ СН'!$F$14+СВЦЭМ!$D$10+'СЕТ СН'!$F$5-'СЕТ СН'!$F$24</f>
        <v>3562.1292362799995</v>
      </c>
      <c r="O34" s="36">
        <f>SUMIFS(СВЦЭМ!$D$39:$D$782,СВЦЭМ!$A$39:$A$782,$A34,СВЦЭМ!$B$39:$B$782,O$11)+'СЕТ СН'!$F$14+СВЦЭМ!$D$10+'СЕТ СН'!$F$5-'СЕТ СН'!$F$24</f>
        <v>3593.8632502099999</v>
      </c>
      <c r="P34" s="36">
        <f>SUMIFS(СВЦЭМ!$D$39:$D$782,СВЦЭМ!$A$39:$A$782,$A34,СВЦЭМ!$B$39:$B$782,P$11)+'СЕТ СН'!$F$14+СВЦЭМ!$D$10+'СЕТ СН'!$F$5-'СЕТ СН'!$F$24</f>
        <v>3618.4842597500001</v>
      </c>
      <c r="Q34" s="36">
        <f>SUMIFS(СВЦЭМ!$D$39:$D$782,СВЦЭМ!$A$39:$A$782,$A34,СВЦЭМ!$B$39:$B$782,Q$11)+'СЕТ СН'!$F$14+СВЦЭМ!$D$10+'СЕТ СН'!$F$5-'СЕТ СН'!$F$24</f>
        <v>3635.6768101299999</v>
      </c>
      <c r="R34" s="36">
        <f>SUMIFS(СВЦЭМ!$D$39:$D$782,СВЦЭМ!$A$39:$A$782,$A34,СВЦЭМ!$B$39:$B$782,R$11)+'СЕТ СН'!$F$14+СВЦЭМ!$D$10+'СЕТ СН'!$F$5-'СЕТ СН'!$F$24</f>
        <v>3626.1687870400001</v>
      </c>
      <c r="S34" s="36">
        <f>SUMIFS(СВЦЭМ!$D$39:$D$782,СВЦЭМ!$A$39:$A$782,$A34,СВЦЭМ!$B$39:$B$782,S$11)+'СЕТ СН'!$F$14+СВЦЭМ!$D$10+'СЕТ СН'!$F$5-'СЕТ СН'!$F$24</f>
        <v>3591.3019468800003</v>
      </c>
      <c r="T34" s="36">
        <f>SUMIFS(СВЦЭМ!$D$39:$D$782,СВЦЭМ!$A$39:$A$782,$A34,СВЦЭМ!$B$39:$B$782,T$11)+'СЕТ СН'!$F$14+СВЦЭМ!$D$10+'СЕТ СН'!$F$5-'СЕТ СН'!$F$24</f>
        <v>3514.5356931199999</v>
      </c>
      <c r="U34" s="36">
        <f>SUMIFS(СВЦЭМ!$D$39:$D$782,СВЦЭМ!$A$39:$A$782,$A34,СВЦЭМ!$B$39:$B$782,U$11)+'СЕТ СН'!$F$14+СВЦЭМ!$D$10+'СЕТ СН'!$F$5-'СЕТ СН'!$F$24</f>
        <v>3468.9400499100002</v>
      </c>
      <c r="V34" s="36">
        <f>SUMIFS(СВЦЭМ!$D$39:$D$782,СВЦЭМ!$A$39:$A$782,$A34,СВЦЭМ!$B$39:$B$782,V$11)+'СЕТ СН'!$F$14+СВЦЭМ!$D$10+'СЕТ СН'!$F$5-'СЕТ СН'!$F$24</f>
        <v>3482.6058750800003</v>
      </c>
      <c r="W34" s="36">
        <f>SUMIFS(СВЦЭМ!$D$39:$D$782,СВЦЭМ!$A$39:$A$782,$A34,СВЦЭМ!$B$39:$B$782,W$11)+'СЕТ СН'!$F$14+СВЦЭМ!$D$10+'СЕТ СН'!$F$5-'СЕТ СН'!$F$24</f>
        <v>3466.9814168600001</v>
      </c>
      <c r="X34" s="36">
        <f>SUMIFS(СВЦЭМ!$D$39:$D$782,СВЦЭМ!$A$39:$A$782,$A34,СВЦЭМ!$B$39:$B$782,X$11)+'СЕТ СН'!$F$14+СВЦЭМ!$D$10+'СЕТ СН'!$F$5-'СЕТ СН'!$F$24</f>
        <v>3481.1353703099999</v>
      </c>
      <c r="Y34" s="36">
        <f>SUMIFS(СВЦЭМ!$D$39:$D$782,СВЦЭМ!$A$39:$A$782,$A34,СВЦЭМ!$B$39:$B$782,Y$11)+'СЕТ СН'!$F$14+СВЦЭМ!$D$10+'СЕТ СН'!$F$5-'СЕТ СН'!$F$24</f>
        <v>3500.1614859700003</v>
      </c>
    </row>
    <row r="35" spans="1:27" ht="15.75" x14ac:dyDescent="0.2">
      <c r="A35" s="35">
        <f t="shared" si="0"/>
        <v>44279</v>
      </c>
      <c r="B35" s="36">
        <f>SUMIFS(СВЦЭМ!$D$39:$D$782,СВЦЭМ!$A$39:$A$782,$A35,СВЦЭМ!$B$39:$B$782,B$11)+'СЕТ СН'!$F$14+СВЦЭМ!$D$10+'СЕТ СН'!$F$5-'СЕТ СН'!$F$24</f>
        <v>3539.6480141399998</v>
      </c>
      <c r="C35" s="36">
        <f>SUMIFS(СВЦЭМ!$D$39:$D$782,СВЦЭМ!$A$39:$A$782,$A35,СВЦЭМ!$B$39:$B$782,C$11)+'СЕТ СН'!$F$14+СВЦЭМ!$D$10+'СЕТ СН'!$F$5-'СЕТ СН'!$F$24</f>
        <v>3589.0308992999999</v>
      </c>
      <c r="D35" s="36">
        <f>SUMIFS(СВЦЭМ!$D$39:$D$782,СВЦЭМ!$A$39:$A$782,$A35,СВЦЭМ!$B$39:$B$782,D$11)+'СЕТ СН'!$F$14+СВЦЭМ!$D$10+'СЕТ СН'!$F$5-'СЕТ СН'!$F$24</f>
        <v>3642.7866476600002</v>
      </c>
      <c r="E35" s="36">
        <f>SUMIFS(СВЦЭМ!$D$39:$D$782,СВЦЭМ!$A$39:$A$782,$A35,СВЦЭМ!$B$39:$B$782,E$11)+'СЕТ СН'!$F$14+СВЦЭМ!$D$10+'СЕТ СН'!$F$5-'СЕТ СН'!$F$24</f>
        <v>3652.2826993899998</v>
      </c>
      <c r="F35" s="36">
        <f>SUMIFS(СВЦЭМ!$D$39:$D$782,СВЦЭМ!$A$39:$A$782,$A35,СВЦЭМ!$B$39:$B$782,F$11)+'СЕТ СН'!$F$14+СВЦЭМ!$D$10+'СЕТ СН'!$F$5-'СЕТ СН'!$F$24</f>
        <v>3649.04180275</v>
      </c>
      <c r="G35" s="36">
        <f>SUMIFS(СВЦЭМ!$D$39:$D$782,СВЦЭМ!$A$39:$A$782,$A35,СВЦЭМ!$B$39:$B$782,G$11)+'СЕТ СН'!$F$14+СВЦЭМ!$D$10+'СЕТ СН'!$F$5-'СЕТ СН'!$F$24</f>
        <v>3626.0756868399999</v>
      </c>
      <c r="H35" s="36">
        <f>SUMIFS(СВЦЭМ!$D$39:$D$782,СВЦЭМ!$A$39:$A$782,$A35,СВЦЭМ!$B$39:$B$782,H$11)+'СЕТ СН'!$F$14+СВЦЭМ!$D$10+'СЕТ СН'!$F$5-'СЕТ СН'!$F$24</f>
        <v>3601.9253075400002</v>
      </c>
      <c r="I35" s="36">
        <f>SUMIFS(СВЦЭМ!$D$39:$D$782,СВЦЭМ!$A$39:$A$782,$A35,СВЦЭМ!$B$39:$B$782,I$11)+'СЕТ СН'!$F$14+СВЦЭМ!$D$10+'СЕТ СН'!$F$5-'СЕТ СН'!$F$24</f>
        <v>3552.5882583399998</v>
      </c>
      <c r="J35" s="36">
        <f>SUMIFS(СВЦЭМ!$D$39:$D$782,СВЦЭМ!$A$39:$A$782,$A35,СВЦЭМ!$B$39:$B$782,J$11)+'СЕТ СН'!$F$14+СВЦЭМ!$D$10+'СЕТ СН'!$F$5-'СЕТ СН'!$F$24</f>
        <v>3502.89803063</v>
      </c>
      <c r="K35" s="36">
        <f>SUMIFS(СВЦЭМ!$D$39:$D$782,СВЦЭМ!$A$39:$A$782,$A35,СВЦЭМ!$B$39:$B$782,K$11)+'СЕТ СН'!$F$14+СВЦЭМ!$D$10+'СЕТ СН'!$F$5-'СЕТ СН'!$F$24</f>
        <v>3476.47945063</v>
      </c>
      <c r="L35" s="36">
        <f>SUMIFS(СВЦЭМ!$D$39:$D$782,СВЦЭМ!$A$39:$A$782,$A35,СВЦЭМ!$B$39:$B$782,L$11)+'СЕТ СН'!$F$14+СВЦЭМ!$D$10+'СЕТ СН'!$F$5-'СЕТ СН'!$F$24</f>
        <v>3501.4042518800002</v>
      </c>
      <c r="M35" s="36">
        <f>SUMIFS(СВЦЭМ!$D$39:$D$782,СВЦЭМ!$A$39:$A$782,$A35,СВЦЭМ!$B$39:$B$782,M$11)+'СЕТ СН'!$F$14+СВЦЭМ!$D$10+'СЕТ СН'!$F$5-'СЕТ СН'!$F$24</f>
        <v>3492.2346381299999</v>
      </c>
      <c r="N35" s="36">
        <f>SUMIFS(СВЦЭМ!$D$39:$D$782,СВЦЭМ!$A$39:$A$782,$A35,СВЦЭМ!$B$39:$B$782,N$11)+'СЕТ СН'!$F$14+СВЦЭМ!$D$10+'СЕТ СН'!$F$5-'СЕТ СН'!$F$24</f>
        <v>3511.1237365699999</v>
      </c>
      <c r="O35" s="36">
        <f>SUMIFS(СВЦЭМ!$D$39:$D$782,СВЦЭМ!$A$39:$A$782,$A35,СВЦЭМ!$B$39:$B$782,O$11)+'СЕТ СН'!$F$14+СВЦЭМ!$D$10+'СЕТ СН'!$F$5-'СЕТ СН'!$F$24</f>
        <v>3551.0317645200003</v>
      </c>
      <c r="P35" s="36">
        <f>SUMIFS(СВЦЭМ!$D$39:$D$782,СВЦЭМ!$A$39:$A$782,$A35,СВЦЭМ!$B$39:$B$782,P$11)+'СЕТ СН'!$F$14+СВЦЭМ!$D$10+'СЕТ СН'!$F$5-'СЕТ СН'!$F$24</f>
        <v>3589.2029239200001</v>
      </c>
      <c r="Q35" s="36">
        <f>SUMIFS(СВЦЭМ!$D$39:$D$782,СВЦЭМ!$A$39:$A$782,$A35,СВЦЭМ!$B$39:$B$782,Q$11)+'СЕТ СН'!$F$14+СВЦЭМ!$D$10+'СЕТ СН'!$F$5-'СЕТ СН'!$F$24</f>
        <v>3611.4955716499999</v>
      </c>
      <c r="R35" s="36">
        <f>SUMIFS(СВЦЭМ!$D$39:$D$782,СВЦЭМ!$A$39:$A$782,$A35,СВЦЭМ!$B$39:$B$782,R$11)+'СЕТ СН'!$F$14+СВЦЭМ!$D$10+'СЕТ СН'!$F$5-'СЕТ СН'!$F$24</f>
        <v>3600.6352369999995</v>
      </c>
      <c r="S35" s="36">
        <f>SUMIFS(СВЦЭМ!$D$39:$D$782,СВЦЭМ!$A$39:$A$782,$A35,СВЦЭМ!$B$39:$B$782,S$11)+'СЕТ СН'!$F$14+СВЦЭМ!$D$10+'СЕТ СН'!$F$5-'СЕТ СН'!$F$24</f>
        <v>3557.4056763899998</v>
      </c>
      <c r="T35" s="36">
        <f>SUMIFS(СВЦЭМ!$D$39:$D$782,СВЦЭМ!$A$39:$A$782,$A35,СВЦЭМ!$B$39:$B$782,T$11)+'СЕТ СН'!$F$14+СВЦЭМ!$D$10+'СЕТ СН'!$F$5-'СЕТ СН'!$F$24</f>
        <v>3479.10568891</v>
      </c>
      <c r="U35" s="36">
        <f>SUMIFS(СВЦЭМ!$D$39:$D$782,СВЦЭМ!$A$39:$A$782,$A35,СВЦЭМ!$B$39:$B$782,U$11)+'СЕТ СН'!$F$14+СВЦЭМ!$D$10+'СЕТ СН'!$F$5-'СЕТ СН'!$F$24</f>
        <v>3438.5448638899998</v>
      </c>
      <c r="V35" s="36">
        <f>SUMIFS(СВЦЭМ!$D$39:$D$782,СВЦЭМ!$A$39:$A$782,$A35,СВЦЭМ!$B$39:$B$782,V$11)+'СЕТ СН'!$F$14+СВЦЭМ!$D$10+'СЕТ СН'!$F$5-'СЕТ СН'!$F$24</f>
        <v>3448.2539519800002</v>
      </c>
      <c r="W35" s="36">
        <f>SUMIFS(СВЦЭМ!$D$39:$D$782,СВЦЭМ!$A$39:$A$782,$A35,СВЦЭМ!$B$39:$B$782,W$11)+'СЕТ СН'!$F$14+СВЦЭМ!$D$10+'СЕТ СН'!$F$5-'СЕТ СН'!$F$24</f>
        <v>3438.0216350800001</v>
      </c>
      <c r="X35" s="36">
        <f>SUMIFS(СВЦЭМ!$D$39:$D$782,СВЦЭМ!$A$39:$A$782,$A35,СВЦЭМ!$B$39:$B$782,X$11)+'СЕТ СН'!$F$14+СВЦЭМ!$D$10+'СЕТ СН'!$F$5-'СЕТ СН'!$F$24</f>
        <v>3445.23569357</v>
      </c>
      <c r="Y35" s="36">
        <f>SUMIFS(СВЦЭМ!$D$39:$D$782,СВЦЭМ!$A$39:$A$782,$A35,СВЦЭМ!$B$39:$B$782,Y$11)+'СЕТ СН'!$F$14+СВЦЭМ!$D$10+'СЕТ СН'!$F$5-'СЕТ СН'!$F$24</f>
        <v>3459.6558256899998</v>
      </c>
    </row>
    <row r="36" spans="1:27" ht="15.75" x14ac:dyDescent="0.2">
      <c r="A36" s="35">
        <f t="shared" si="0"/>
        <v>44280</v>
      </c>
      <c r="B36" s="36">
        <f>SUMIFS(СВЦЭМ!$D$39:$D$782,СВЦЭМ!$A$39:$A$782,$A36,СВЦЭМ!$B$39:$B$782,B$11)+'СЕТ СН'!$F$14+СВЦЭМ!$D$10+'СЕТ СН'!$F$5-'СЕТ СН'!$F$24</f>
        <v>3514.8292921000002</v>
      </c>
      <c r="C36" s="36">
        <f>SUMIFS(СВЦЭМ!$D$39:$D$782,СВЦЭМ!$A$39:$A$782,$A36,СВЦЭМ!$B$39:$B$782,C$11)+'СЕТ СН'!$F$14+СВЦЭМ!$D$10+'СЕТ СН'!$F$5-'СЕТ СН'!$F$24</f>
        <v>3558.8060855499998</v>
      </c>
      <c r="D36" s="36">
        <f>SUMIFS(СВЦЭМ!$D$39:$D$782,СВЦЭМ!$A$39:$A$782,$A36,СВЦЭМ!$B$39:$B$782,D$11)+'СЕТ СН'!$F$14+СВЦЭМ!$D$10+'СЕТ СН'!$F$5-'СЕТ СН'!$F$24</f>
        <v>3620.6086138000001</v>
      </c>
      <c r="E36" s="36">
        <f>SUMIFS(СВЦЭМ!$D$39:$D$782,СВЦЭМ!$A$39:$A$782,$A36,СВЦЭМ!$B$39:$B$782,E$11)+'СЕТ СН'!$F$14+СВЦЭМ!$D$10+'СЕТ СН'!$F$5-'СЕТ СН'!$F$24</f>
        <v>3631.5140075999998</v>
      </c>
      <c r="F36" s="36">
        <f>SUMIFS(СВЦЭМ!$D$39:$D$782,СВЦЭМ!$A$39:$A$782,$A36,СВЦЭМ!$B$39:$B$782,F$11)+'СЕТ СН'!$F$14+СВЦЭМ!$D$10+'СЕТ СН'!$F$5-'СЕТ СН'!$F$24</f>
        <v>3634.0095995199999</v>
      </c>
      <c r="G36" s="36">
        <f>SUMIFS(СВЦЭМ!$D$39:$D$782,СВЦЭМ!$A$39:$A$782,$A36,СВЦЭМ!$B$39:$B$782,G$11)+'СЕТ СН'!$F$14+СВЦЭМ!$D$10+'СЕТ СН'!$F$5-'СЕТ СН'!$F$24</f>
        <v>3614.4381962500001</v>
      </c>
      <c r="H36" s="36">
        <f>SUMIFS(СВЦЭМ!$D$39:$D$782,СВЦЭМ!$A$39:$A$782,$A36,СВЦЭМ!$B$39:$B$782,H$11)+'СЕТ СН'!$F$14+СВЦЭМ!$D$10+'СЕТ СН'!$F$5-'СЕТ СН'!$F$24</f>
        <v>3574.6955831799996</v>
      </c>
      <c r="I36" s="36">
        <f>SUMIFS(СВЦЭМ!$D$39:$D$782,СВЦЭМ!$A$39:$A$782,$A36,СВЦЭМ!$B$39:$B$782,I$11)+'СЕТ СН'!$F$14+СВЦЭМ!$D$10+'СЕТ СН'!$F$5-'СЕТ СН'!$F$24</f>
        <v>3513.3298676300001</v>
      </c>
      <c r="J36" s="36">
        <f>SUMIFS(СВЦЭМ!$D$39:$D$782,СВЦЭМ!$A$39:$A$782,$A36,СВЦЭМ!$B$39:$B$782,J$11)+'СЕТ СН'!$F$14+СВЦЭМ!$D$10+'СЕТ СН'!$F$5-'СЕТ СН'!$F$24</f>
        <v>3471.70314297</v>
      </c>
      <c r="K36" s="36">
        <f>SUMIFS(СВЦЭМ!$D$39:$D$782,СВЦЭМ!$A$39:$A$782,$A36,СВЦЭМ!$B$39:$B$782,K$11)+'СЕТ СН'!$F$14+СВЦЭМ!$D$10+'СЕТ СН'!$F$5-'СЕТ СН'!$F$24</f>
        <v>3464.0593696400001</v>
      </c>
      <c r="L36" s="36">
        <f>SUMIFS(СВЦЭМ!$D$39:$D$782,СВЦЭМ!$A$39:$A$782,$A36,СВЦЭМ!$B$39:$B$782,L$11)+'СЕТ СН'!$F$14+СВЦЭМ!$D$10+'СЕТ СН'!$F$5-'СЕТ СН'!$F$24</f>
        <v>3483.5877558299999</v>
      </c>
      <c r="M36" s="36">
        <f>SUMIFS(СВЦЭМ!$D$39:$D$782,СВЦЭМ!$A$39:$A$782,$A36,СВЦЭМ!$B$39:$B$782,M$11)+'СЕТ СН'!$F$14+СВЦЭМ!$D$10+'СЕТ СН'!$F$5-'СЕТ СН'!$F$24</f>
        <v>3482.9828036399999</v>
      </c>
      <c r="N36" s="36">
        <f>SUMIFS(СВЦЭМ!$D$39:$D$782,СВЦЭМ!$A$39:$A$782,$A36,СВЦЭМ!$B$39:$B$782,N$11)+'СЕТ СН'!$F$14+СВЦЭМ!$D$10+'СЕТ СН'!$F$5-'СЕТ СН'!$F$24</f>
        <v>3502.8539867499999</v>
      </c>
      <c r="O36" s="36">
        <f>SUMIFS(СВЦЭМ!$D$39:$D$782,СВЦЭМ!$A$39:$A$782,$A36,СВЦЭМ!$B$39:$B$782,O$11)+'СЕТ СН'!$F$14+СВЦЭМ!$D$10+'СЕТ СН'!$F$5-'СЕТ СН'!$F$24</f>
        <v>3536.9154214600003</v>
      </c>
      <c r="P36" s="36">
        <f>SUMIFS(СВЦЭМ!$D$39:$D$782,СВЦЭМ!$A$39:$A$782,$A36,СВЦЭМ!$B$39:$B$782,P$11)+'СЕТ СН'!$F$14+СВЦЭМ!$D$10+'СЕТ СН'!$F$5-'СЕТ СН'!$F$24</f>
        <v>3583.7723076599996</v>
      </c>
      <c r="Q36" s="36">
        <f>SUMIFS(СВЦЭМ!$D$39:$D$782,СВЦЭМ!$A$39:$A$782,$A36,СВЦЭМ!$B$39:$B$782,Q$11)+'СЕТ СН'!$F$14+СВЦЭМ!$D$10+'СЕТ СН'!$F$5-'СЕТ СН'!$F$24</f>
        <v>3611.3981645599997</v>
      </c>
      <c r="R36" s="36">
        <f>SUMIFS(СВЦЭМ!$D$39:$D$782,СВЦЭМ!$A$39:$A$782,$A36,СВЦЭМ!$B$39:$B$782,R$11)+'СЕТ СН'!$F$14+СВЦЭМ!$D$10+'СЕТ СН'!$F$5-'СЕТ СН'!$F$24</f>
        <v>3602.2819912699997</v>
      </c>
      <c r="S36" s="36">
        <f>SUMIFS(СВЦЭМ!$D$39:$D$782,СВЦЭМ!$A$39:$A$782,$A36,СВЦЭМ!$B$39:$B$782,S$11)+'СЕТ СН'!$F$14+СВЦЭМ!$D$10+'СЕТ СН'!$F$5-'СЕТ СН'!$F$24</f>
        <v>3560.6824026899999</v>
      </c>
      <c r="T36" s="36">
        <f>SUMIFS(СВЦЭМ!$D$39:$D$782,СВЦЭМ!$A$39:$A$782,$A36,СВЦЭМ!$B$39:$B$782,T$11)+'СЕТ СН'!$F$14+СВЦЭМ!$D$10+'СЕТ СН'!$F$5-'СЕТ СН'!$F$24</f>
        <v>3483.2978896099999</v>
      </c>
      <c r="U36" s="36">
        <f>SUMIFS(СВЦЭМ!$D$39:$D$782,СВЦЭМ!$A$39:$A$782,$A36,СВЦЭМ!$B$39:$B$782,U$11)+'СЕТ СН'!$F$14+СВЦЭМ!$D$10+'СЕТ СН'!$F$5-'СЕТ СН'!$F$24</f>
        <v>3442.35416962</v>
      </c>
      <c r="V36" s="36">
        <f>SUMIFS(СВЦЭМ!$D$39:$D$782,СВЦЭМ!$A$39:$A$782,$A36,СВЦЭМ!$B$39:$B$782,V$11)+'СЕТ СН'!$F$14+СВЦЭМ!$D$10+'СЕТ СН'!$F$5-'СЕТ СН'!$F$24</f>
        <v>3444.1694404499999</v>
      </c>
      <c r="W36" s="36">
        <f>SUMIFS(СВЦЭМ!$D$39:$D$782,СВЦЭМ!$A$39:$A$782,$A36,СВЦЭМ!$B$39:$B$782,W$11)+'СЕТ СН'!$F$14+СВЦЭМ!$D$10+'СЕТ СН'!$F$5-'СЕТ СН'!$F$24</f>
        <v>3433.5612378800001</v>
      </c>
      <c r="X36" s="36">
        <f>SUMIFS(СВЦЭМ!$D$39:$D$782,СВЦЭМ!$A$39:$A$782,$A36,СВЦЭМ!$B$39:$B$782,X$11)+'СЕТ СН'!$F$14+СВЦЭМ!$D$10+'СЕТ СН'!$F$5-'СЕТ СН'!$F$24</f>
        <v>3456.4015778200001</v>
      </c>
      <c r="Y36" s="36">
        <f>SUMIFS(СВЦЭМ!$D$39:$D$782,СВЦЭМ!$A$39:$A$782,$A36,СВЦЭМ!$B$39:$B$782,Y$11)+'СЕТ СН'!$F$14+СВЦЭМ!$D$10+'СЕТ СН'!$F$5-'СЕТ СН'!$F$24</f>
        <v>3485.4200069899998</v>
      </c>
    </row>
    <row r="37" spans="1:27" ht="15.75" x14ac:dyDescent="0.2">
      <c r="A37" s="35">
        <f t="shared" si="0"/>
        <v>44281</v>
      </c>
      <c r="B37" s="36">
        <f>SUMIFS(СВЦЭМ!$D$39:$D$782,СВЦЭМ!$A$39:$A$782,$A37,СВЦЭМ!$B$39:$B$782,B$11)+'СЕТ СН'!$F$14+СВЦЭМ!$D$10+'СЕТ СН'!$F$5-'СЕТ СН'!$F$24</f>
        <v>3563.9661821899999</v>
      </c>
      <c r="C37" s="36">
        <f>SUMIFS(СВЦЭМ!$D$39:$D$782,СВЦЭМ!$A$39:$A$782,$A37,СВЦЭМ!$B$39:$B$782,C$11)+'СЕТ СН'!$F$14+СВЦЭМ!$D$10+'СЕТ СН'!$F$5-'СЕТ СН'!$F$24</f>
        <v>3624.8026581599997</v>
      </c>
      <c r="D37" s="36">
        <f>SUMIFS(СВЦЭМ!$D$39:$D$782,СВЦЭМ!$A$39:$A$782,$A37,СВЦЭМ!$B$39:$B$782,D$11)+'СЕТ СН'!$F$14+СВЦЭМ!$D$10+'СЕТ СН'!$F$5-'СЕТ СН'!$F$24</f>
        <v>3690.9428905300001</v>
      </c>
      <c r="E37" s="36">
        <f>SUMIFS(СВЦЭМ!$D$39:$D$782,СВЦЭМ!$A$39:$A$782,$A37,СВЦЭМ!$B$39:$B$782,E$11)+'СЕТ СН'!$F$14+СВЦЭМ!$D$10+'СЕТ СН'!$F$5-'СЕТ СН'!$F$24</f>
        <v>3705.3478037599998</v>
      </c>
      <c r="F37" s="36">
        <f>SUMIFS(СВЦЭМ!$D$39:$D$782,СВЦЭМ!$A$39:$A$782,$A37,СВЦЭМ!$B$39:$B$782,F$11)+'СЕТ СН'!$F$14+СВЦЭМ!$D$10+'СЕТ СН'!$F$5-'СЕТ СН'!$F$24</f>
        <v>3702.3696176699996</v>
      </c>
      <c r="G37" s="36">
        <f>SUMIFS(СВЦЭМ!$D$39:$D$782,СВЦЭМ!$A$39:$A$782,$A37,СВЦЭМ!$B$39:$B$782,G$11)+'СЕТ СН'!$F$14+СВЦЭМ!$D$10+'СЕТ СН'!$F$5-'СЕТ СН'!$F$24</f>
        <v>3687.75627429</v>
      </c>
      <c r="H37" s="36">
        <f>SUMIFS(СВЦЭМ!$D$39:$D$782,СВЦЭМ!$A$39:$A$782,$A37,СВЦЭМ!$B$39:$B$782,H$11)+'СЕТ СН'!$F$14+СВЦЭМ!$D$10+'СЕТ СН'!$F$5-'СЕТ СН'!$F$24</f>
        <v>3647.2365339600001</v>
      </c>
      <c r="I37" s="36">
        <f>SUMIFS(СВЦЭМ!$D$39:$D$782,СВЦЭМ!$A$39:$A$782,$A37,СВЦЭМ!$B$39:$B$782,I$11)+'СЕТ СН'!$F$14+СВЦЭМ!$D$10+'СЕТ СН'!$F$5-'СЕТ СН'!$F$24</f>
        <v>3573.89584311</v>
      </c>
      <c r="J37" s="36">
        <f>SUMIFS(СВЦЭМ!$D$39:$D$782,СВЦЭМ!$A$39:$A$782,$A37,СВЦЭМ!$B$39:$B$782,J$11)+'СЕТ СН'!$F$14+СВЦЭМ!$D$10+'СЕТ СН'!$F$5-'СЕТ СН'!$F$24</f>
        <v>3532.1738746700003</v>
      </c>
      <c r="K37" s="36">
        <f>SUMIFS(СВЦЭМ!$D$39:$D$782,СВЦЭМ!$A$39:$A$782,$A37,СВЦЭМ!$B$39:$B$782,K$11)+'СЕТ СН'!$F$14+СВЦЭМ!$D$10+'СЕТ СН'!$F$5-'СЕТ СН'!$F$24</f>
        <v>3513.9822515699998</v>
      </c>
      <c r="L37" s="36">
        <f>SUMIFS(СВЦЭМ!$D$39:$D$782,СВЦЭМ!$A$39:$A$782,$A37,СВЦЭМ!$B$39:$B$782,L$11)+'СЕТ СН'!$F$14+СВЦЭМ!$D$10+'СЕТ СН'!$F$5-'СЕТ СН'!$F$24</f>
        <v>3506.1232077499999</v>
      </c>
      <c r="M37" s="36">
        <f>SUMIFS(СВЦЭМ!$D$39:$D$782,СВЦЭМ!$A$39:$A$782,$A37,СВЦЭМ!$B$39:$B$782,M$11)+'СЕТ СН'!$F$14+СВЦЭМ!$D$10+'СЕТ СН'!$F$5-'СЕТ СН'!$F$24</f>
        <v>3505.5792823500001</v>
      </c>
      <c r="N37" s="36">
        <f>SUMIFS(СВЦЭМ!$D$39:$D$782,СВЦЭМ!$A$39:$A$782,$A37,СВЦЭМ!$B$39:$B$782,N$11)+'СЕТ СН'!$F$14+СВЦЭМ!$D$10+'СЕТ СН'!$F$5-'СЕТ СН'!$F$24</f>
        <v>3503.1630182600002</v>
      </c>
      <c r="O37" s="36">
        <f>SUMIFS(СВЦЭМ!$D$39:$D$782,СВЦЭМ!$A$39:$A$782,$A37,СВЦЭМ!$B$39:$B$782,O$11)+'СЕТ СН'!$F$14+СВЦЭМ!$D$10+'СЕТ СН'!$F$5-'СЕТ СН'!$F$24</f>
        <v>3529.7891051400002</v>
      </c>
      <c r="P37" s="36">
        <f>SUMIFS(СВЦЭМ!$D$39:$D$782,СВЦЭМ!$A$39:$A$782,$A37,СВЦЭМ!$B$39:$B$782,P$11)+'СЕТ СН'!$F$14+СВЦЭМ!$D$10+'СЕТ СН'!$F$5-'СЕТ СН'!$F$24</f>
        <v>3555.7174288799997</v>
      </c>
      <c r="Q37" s="36">
        <f>SUMIFS(СВЦЭМ!$D$39:$D$782,СВЦЭМ!$A$39:$A$782,$A37,СВЦЭМ!$B$39:$B$782,Q$11)+'СЕТ СН'!$F$14+СВЦЭМ!$D$10+'СЕТ СН'!$F$5-'СЕТ СН'!$F$24</f>
        <v>3580.6434621600001</v>
      </c>
      <c r="R37" s="36">
        <f>SUMIFS(СВЦЭМ!$D$39:$D$782,СВЦЭМ!$A$39:$A$782,$A37,СВЦЭМ!$B$39:$B$782,R$11)+'СЕТ СН'!$F$14+СВЦЭМ!$D$10+'СЕТ СН'!$F$5-'СЕТ СН'!$F$24</f>
        <v>3569.4321929299999</v>
      </c>
      <c r="S37" s="36">
        <f>SUMIFS(СВЦЭМ!$D$39:$D$782,СВЦЭМ!$A$39:$A$782,$A37,СВЦЭМ!$B$39:$B$782,S$11)+'СЕТ СН'!$F$14+СВЦЭМ!$D$10+'СЕТ СН'!$F$5-'СЕТ СН'!$F$24</f>
        <v>3537.8336357799999</v>
      </c>
      <c r="T37" s="36">
        <f>SUMIFS(СВЦЭМ!$D$39:$D$782,СВЦЭМ!$A$39:$A$782,$A37,СВЦЭМ!$B$39:$B$782,T$11)+'СЕТ СН'!$F$14+СВЦЭМ!$D$10+'СЕТ СН'!$F$5-'СЕТ СН'!$F$24</f>
        <v>3475.76624279</v>
      </c>
      <c r="U37" s="36">
        <f>SUMIFS(СВЦЭМ!$D$39:$D$782,СВЦЭМ!$A$39:$A$782,$A37,СВЦЭМ!$B$39:$B$782,U$11)+'СЕТ СН'!$F$14+СВЦЭМ!$D$10+'СЕТ СН'!$F$5-'СЕТ СН'!$F$24</f>
        <v>3442.0507031799998</v>
      </c>
      <c r="V37" s="36">
        <f>SUMIFS(СВЦЭМ!$D$39:$D$782,СВЦЭМ!$A$39:$A$782,$A37,СВЦЭМ!$B$39:$B$782,V$11)+'СЕТ СН'!$F$14+СВЦЭМ!$D$10+'СЕТ СН'!$F$5-'СЕТ СН'!$F$24</f>
        <v>3436.41246366</v>
      </c>
      <c r="W37" s="36">
        <f>SUMIFS(СВЦЭМ!$D$39:$D$782,СВЦЭМ!$A$39:$A$782,$A37,СВЦЭМ!$B$39:$B$782,W$11)+'СЕТ СН'!$F$14+СВЦЭМ!$D$10+'СЕТ СН'!$F$5-'СЕТ СН'!$F$24</f>
        <v>3426.5445330800003</v>
      </c>
      <c r="X37" s="36">
        <f>SUMIFS(СВЦЭМ!$D$39:$D$782,СВЦЭМ!$A$39:$A$782,$A37,СВЦЭМ!$B$39:$B$782,X$11)+'СЕТ СН'!$F$14+СВЦЭМ!$D$10+'СЕТ СН'!$F$5-'СЕТ СН'!$F$24</f>
        <v>3449.93392399</v>
      </c>
      <c r="Y37" s="36">
        <f>SUMIFS(СВЦЭМ!$D$39:$D$782,СВЦЭМ!$A$39:$A$782,$A37,СВЦЭМ!$B$39:$B$782,Y$11)+'СЕТ СН'!$F$14+СВЦЭМ!$D$10+'СЕТ СН'!$F$5-'СЕТ СН'!$F$24</f>
        <v>3478.7157167</v>
      </c>
    </row>
    <row r="38" spans="1:27" ht="15.75" x14ac:dyDescent="0.2">
      <c r="A38" s="35">
        <f t="shared" si="0"/>
        <v>44282</v>
      </c>
      <c r="B38" s="36">
        <f>SUMIFS(СВЦЭМ!$D$39:$D$782,СВЦЭМ!$A$39:$A$782,$A38,СВЦЭМ!$B$39:$B$782,B$11)+'СЕТ СН'!$F$14+СВЦЭМ!$D$10+'СЕТ СН'!$F$5-'СЕТ СН'!$F$24</f>
        <v>3443.99419029</v>
      </c>
      <c r="C38" s="36">
        <f>SUMIFS(СВЦЭМ!$D$39:$D$782,СВЦЭМ!$A$39:$A$782,$A38,СВЦЭМ!$B$39:$B$782,C$11)+'СЕТ СН'!$F$14+СВЦЭМ!$D$10+'СЕТ СН'!$F$5-'СЕТ СН'!$F$24</f>
        <v>3508.54694905</v>
      </c>
      <c r="D38" s="36">
        <f>SUMIFS(СВЦЭМ!$D$39:$D$782,СВЦЭМ!$A$39:$A$782,$A38,СВЦЭМ!$B$39:$B$782,D$11)+'СЕТ СН'!$F$14+СВЦЭМ!$D$10+'СЕТ СН'!$F$5-'СЕТ СН'!$F$24</f>
        <v>3566.1752310599995</v>
      </c>
      <c r="E38" s="36">
        <f>SUMIFS(СВЦЭМ!$D$39:$D$782,СВЦЭМ!$A$39:$A$782,$A38,СВЦЭМ!$B$39:$B$782,E$11)+'СЕТ СН'!$F$14+СВЦЭМ!$D$10+'СЕТ СН'!$F$5-'СЕТ СН'!$F$24</f>
        <v>3583.3921990199997</v>
      </c>
      <c r="F38" s="36">
        <f>SUMIFS(СВЦЭМ!$D$39:$D$782,СВЦЭМ!$A$39:$A$782,$A38,СВЦЭМ!$B$39:$B$782,F$11)+'СЕТ СН'!$F$14+СВЦЭМ!$D$10+'СЕТ СН'!$F$5-'СЕТ СН'!$F$24</f>
        <v>3599.8811876199998</v>
      </c>
      <c r="G38" s="36">
        <f>SUMIFS(СВЦЭМ!$D$39:$D$782,СВЦЭМ!$A$39:$A$782,$A38,СВЦЭМ!$B$39:$B$782,G$11)+'СЕТ СН'!$F$14+СВЦЭМ!$D$10+'СЕТ СН'!$F$5-'СЕТ СН'!$F$24</f>
        <v>3577.0841238200001</v>
      </c>
      <c r="H38" s="36">
        <f>SUMIFS(СВЦЭМ!$D$39:$D$782,СВЦЭМ!$A$39:$A$782,$A38,СВЦЭМ!$B$39:$B$782,H$11)+'СЕТ СН'!$F$14+СВЦЭМ!$D$10+'СЕТ СН'!$F$5-'СЕТ СН'!$F$24</f>
        <v>3557.6743594</v>
      </c>
      <c r="I38" s="36">
        <f>SUMIFS(СВЦЭМ!$D$39:$D$782,СВЦЭМ!$A$39:$A$782,$A38,СВЦЭМ!$B$39:$B$782,I$11)+'СЕТ СН'!$F$14+СВЦЭМ!$D$10+'СЕТ СН'!$F$5-'СЕТ СН'!$F$24</f>
        <v>3514.6147370999997</v>
      </c>
      <c r="J38" s="36">
        <f>SUMIFS(СВЦЭМ!$D$39:$D$782,СВЦЭМ!$A$39:$A$782,$A38,СВЦЭМ!$B$39:$B$782,J$11)+'СЕТ СН'!$F$14+СВЦЭМ!$D$10+'СЕТ СН'!$F$5-'СЕТ СН'!$F$24</f>
        <v>3465.7625568399999</v>
      </c>
      <c r="K38" s="36">
        <f>SUMIFS(СВЦЭМ!$D$39:$D$782,СВЦЭМ!$A$39:$A$782,$A38,СВЦЭМ!$B$39:$B$782,K$11)+'СЕТ СН'!$F$14+СВЦЭМ!$D$10+'СЕТ СН'!$F$5-'СЕТ СН'!$F$24</f>
        <v>3435.54749034</v>
      </c>
      <c r="L38" s="36">
        <f>SUMIFS(СВЦЭМ!$D$39:$D$782,СВЦЭМ!$A$39:$A$782,$A38,СВЦЭМ!$B$39:$B$782,L$11)+'СЕТ СН'!$F$14+СВЦЭМ!$D$10+'СЕТ СН'!$F$5-'СЕТ СН'!$F$24</f>
        <v>3451.2501534399998</v>
      </c>
      <c r="M38" s="36">
        <f>SUMIFS(СВЦЭМ!$D$39:$D$782,СВЦЭМ!$A$39:$A$782,$A38,СВЦЭМ!$B$39:$B$782,M$11)+'СЕТ СН'!$F$14+СВЦЭМ!$D$10+'СЕТ СН'!$F$5-'СЕТ СН'!$F$24</f>
        <v>3450.64833765</v>
      </c>
      <c r="N38" s="36">
        <f>SUMIFS(СВЦЭМ!$D$39:$D$782,СВЦЭМ!$A$39:$A$782,$A38,СВЦЭМ!$B$39:$B$782,N$11)+'СЕТ СН'!$F$14+СВЦЭМ!$D$10+'СЕТ СН'!$F$5-'СЕТ СН'!$F$24</f>
        <v>3459.16584349</v>
      </c>
      <c r="O38" s="36">
        <f>SUMIFS(СВЦЭМ!$D$39:$D$782,СВЦЭМ!$A$39:$A$782,$A38,СВЦЭМ!$B$39:$B$782,O$11)+'СЕТ СН'!$F$14+СВЦЭМ!$D$10+'СЕТ СН'!$F$5-'СЕТ СН'!$F$24</f>
        <v>3476.28098125</v>
      </c>
      <c r="P38" s="36">
        <f>SUMIFS(СВЦЭМ!$D$39:$D$782,СВЦЭМ!$A$39:$A$782,$A38,СВЦЭМ!$B$39:$B$782,P$11)+'СЕТ СН'!$F$14+СВЦЭМ!$D$10+'СЕТ СН'!$F$5-'СЕТ СН'!$F$24</f>
        <v>3522.5418355699999</v>
      </c>
      <c r="Q38" s="36">
        <f>SUMIFS(СВЦЭМ!$D$39:$D$782,СВЦЭМ!$A$39:$A$782,$A38,СВЦЭМ!$B$39:$B$782,Q$11)+'СЕТ СН'!$F$14+СВЦЭМ!$D$10+'СЕТ СН'!$F$5-'СЕТ СН'!$F$24</f>
        <v>3550.7513146900001</v>
      </c>
      <c r="R38" s="36">
        <f>SUMIFS(СВЦЭМ!$D$39:$D$782,СВЦЭМ!$A$39:$A$782,$A38,СВЦЭМ!$B$39:$B$782,R$11)+'СЕТ СН'!$F$14+СВЦЭМ!$D$10+'СЕТ СН'!$F$5-'СЕТ СН'!$F$24</f>
        <v>3539.87694934</v>
      </c>
      <c r="S38" s="36">
        <f>SUMIFS(СВЦЭМ!$D$39:$D$782,СВЦЭМ!$A$39:$A$782,$A38,СВЦЭМ!$B$39:$B$782,S$11)+'СЕТ СН'!$F$14+СВЦЭМ!$D$10+'СЕТ СН'!$F$5-'СЕТ СН'!$F$24</f>
        <v>3509.0555165800001</v>
      </c>
      <c r="T38" s="36">
        <f>SUMIFS(СВЦЭМ!$D$39:$D$782,СВЦЭМ!$A$39:$A$782,$A38,СВЦЭМ!$B$39:$B$782,T$11)+'СЕТ СН'!$F$14+СВЦЭМ!$D$10+'СЕТ СН'!$F$5-'СЕТ СН'!$F$24</f>
        <v>3442.31690867</v>
      </c>
      <c r="U38" s="36">
        <f>SUMIFS(СВЦЭМ!$D$39:$D$782,СВЦЭМ!$A$39:$A$782,$A38,СВЦЭМ!$B$39:$B$782,U$11)+'СЕТ СН'!$F$14+СВЦЭМ!$D$10+'СЕТ СН'!$F$5-'СЕТ СН'!$F$24</f>
        <v>3411.5290935200001</v>
      </c>
      <c r="V38" s="36">
        <f>SUMIFS(СВЦЭМ!$D$39:$D$782,СВЦЭМ!$A$39:$A$782,$A38,СВЦЭМ!$B$39:$B$782,V$11)+'СЕТ СН'!$F$14+СВЦЭМ!$D$10+'СЕТ СН'!$F$5-'СЕТ СН'!$F$24</f>
        <v>3410.8490215699999</v>
      </c>
      <c r="W38" s="36">
        <f>SUMIFS(СВЦЭМ!$D$39:$D$782,СВЦЭМ!$A$39:$A$782,$A38,СВЦЭМ!$B$39:$B$782,W$11)+'СЕТ СН'!$F$14+СВЦЭМ!$D$10+'СЕТ СН'!$F$5-'СЕТ СН'!$F$24</f>
        <v>3393.3780779200001</v>
      </c>
      <c r="X38" s="36">
        <f>SUMIFS(СВЦЭМ!$D$39:$D$782,СВЦЭМ!$A$39:$A$782,$A38,СВЦЭМ!$B$39:$B$782,X$11)+'СЕТ СН'!$F$14+СВЦЭМ!$D$10+'СЕТ СН'!$F$5-'СЕТ СН'!$F$24</f>
        <v>3411.7932046000001</v>
      </c>
      <c r="Y38" s="36">
        <f>SUMIFS(СВЦЭМ!$D$39:$D$782,СВЦЭМ!$A$39:$A$782,$A38,СВЦЭМ!$B$39:$B$782,Y$11)+'СЕТ СН'!$F$14+СВЦЭМ!$D$10+'СЕТ СН'!$F$5-'СЕТ СН'!$F$24</f>
        <v>3429.8203800299998</v>
      </c>
    </row>
    <row r="39" spans="1:27" ht="15.75" x14ac:dyDescent="0.2">
      <c r="A39" s="35">
        <f t="shared" si="0"/>
        <v>44283</v>
      </c>
      <c r="B39" s="36">
        <f>SUMIFS(СВЦЭМ!$D$39:$D$782,СВЦЭМ!$A$39:$A$782,$A39,СВЦЭМ!$B$39:$B$782,B$11)+'СЕТ СН'!$F$14+СВЦЭМ!$D$10+'СЕТ СН'!$F$5-'СЕТ СН'!$F$24</f>
        <v>3467.19097917</v>
      </c>
      <c r="C39" s="36">
        <f>SUMIFS(СВЦЭМ!$D$39:$D$782,СВЦЭМ!$A$39:$A$782,$A39,СВЦЭМ!$B$39:$B$782,C$11)+'СЕТ СН'!$F$14+СВЦЭМ!$D$10+'СЕТ СН'!$F$5-'СЕТ СН'!$F$24</f>
        <v>3545.07015396</v>
      </c>
      <c r="D39" s="36">
        <f>SUMIFS(СВЦЭМ!$D$39:$D$782,СВЦЭМ!$A$39:$A$782,$A39,СВЦЭМ!$B$39:$B$782,D$11)+'СЕТ СН'!$F$14+СВЦЭМ!$D$10+'СЕТ СН'!$F$5-'СЕТ СН'!$F$24</f>
        <v>3578.5439012299998</v>
      </c>
      <c r="E39" s="36">
        <f>SUMIFS(СВЦЭМ!$D$39:$D$782,СВЦЭМ!$A$39:$A$782,$A39,СВЦЭМ!$B$39:$B$782,E$11)+'СЕТ СН'!$F$14+СВЦЭМ!$D$10+'СЕТ СН'!$F$5-'СЕТ СН'!$F$24</f>
        <v>3581.4228220099999</v>
      </c>
      <c r="F39" s="36">
        <f>SUMIFS(СВЦЭМ!$D$39:$D$782,СВЦЭМ!$A$39:$A$782,$A39,СВЦЭМ!$B$39:$B$782,F$11)+'СЕТ СН'!$F$14+СВЦЭМ!$D$10+'СЕТ СН'!$F$5-'СЕТ СН'!$F$24</f>
        <v>3571.2116215400001</v>
      </c>
      <c r="G39" s="36">
        <f>SUMIFS(СВЦЭМ!$D$39:$D$782,СВЦЭМ!$A$39:$A$782,$A39,СВЦЭМ!$B$39:$B$782,G$11)+'СЕТ СН'!$F$14+СВЦЭМ!$D$10+'СЕТ СН'!$F$5-'СЕТ СН'!$F$24</f>
        <v>3543.2684461200001</v>
      </c>
      <c r="H39" s="36">
        <f>SUMIFS(СВЦЭМ!$D$39:$D$782,СВЦЭМ!$A$39:$A$782,$A39,СВЦЭМ!$B$39:$B$782,H$11)+'СЕТ СН'!$F$14+СВЦЭМ!$D$10+'СЕТ СН'!$F$5-'СЕТ СН'!$F$24</f>
        <v>3524.6334489599999</v>
      </c>
      <c r="I39" s="36">
        <f>SUMIFS(СВЦЭМ!$D$39:$D$782,СВЦЭМ!$A$39:$A$782,$A39,СВЦЭМ!$B$39:$B$782,I$11)+'СЕТ СН'!$F$14+СВЦЭМ!$D$10+'СЕТ СН'!$F$5-'СЕТ СН'!$F$24</f>
        <v>3494.4610106999999</v>
      </c>
      <c r="J39" s="36">
        <f>SUMIFS(СВЦЭМ!$D$39:$D$782,СВЦЭМ!$A$39:$A$782,$A39,СВЦЭМ!$B$39:$B$782,J$11)+'СЕТ СН'!$F$14+СВЦЭМ!$D$10+'СЕТ СН'!$F$5-'СЕТ СН'!$F$24</f>
        <v>3414.6343213199998</v>
      </c>
      <c r="K39" s="36">
        <f>SUMIFS(СВЦЭМ!$D$39:$D$782,СВЦЭМ!$A$39:$A$782,$A39,СВЦЭМ!$B$39:$B$782,K$11)+'СЕТ СН'!$F$14+СВЦЭМ!$D$10+'СЕТ СН'!$F$5-'СЕТ СН'!$F$24</f>
        <v>3399.3714428799999</v>
      </c>
      <c r="L39" s="36">
        <f>SUMIFS(СВЦЭМ!$D$39:$D$782,СВЦЭМ!$A$39:$A$782,$A39,СВЦЭМ!$B$39:$B$782,L$11)+'СЕТ СН'!$F$14+СВЦЭМ!$D$10+'СЕТ СН'!$F$5-'СЕТ СН'!$F$24</f>
        <v>3436.0540554600002</v>
      </c>
      <c r="M39" s="36">
        <f>SUMIFS(СВЦЭМ!$D$39:$D$782,СВЦЭМ!$A$39:$A$782,$A39,СВЦЭМ!$B$39:$B$782,M$11)+'СЕТ СН'!$F$14+СВЦЭМ!$D$10+'СЕТ СН'!$F$5-'СЕТ СН'!$F$24</f>
        <v>3468.8399709400001</v>
      </c>
      <c r="N39" s="36">
        <f>SUMIFS(СВЦЭМ!$D$39:$D$782,СВЦЭМ!$A$39:$A$782,$A39,СВЦЭМ!$B$39:$B$782,N$11)+'СЕТ СН'!$F$14+СВЦЭМ!$D$10+'СЕТ СН'!$F$5-'СЕТ СН'!$F$24</f>
        <v>3503.3144548600003</v>
      </c>
      <c r="O39" s="36">
        <f>SUMIFS(СВЦЭМ!$D$39:$D$782,СВЦЭМ!$A$39:$A$782,$A39,СВЦЭМ!$B$39:$B$782,O$11)+'СЕТ СН'!$F$14+СВЦЭМ!$D$10+'СЕТ СН'!$F$5-'СЕТ СН'!$F$24</f>
        <v>3528.8772126399999</v>
      </c>
      <c r="P39" s="36">
        <f>SUMIFS(СВЦЭМ!$D$39:$D$782,СВЦЭМ!$A$39:$A$782,$A39,СВЦЭМ!$B$39:$B$782,P$11)+'СЕТ СН'!$F$14+СВЦЭМ!$D$10+'СЕТ СН'!$F$5-'СЕТ СН'!$F$24</f>
        <v>3567.69679318</v>
      </c>
      <c r="Q39" s="36">
        <f>SUMIFS(СВЦЭМ!$D$39:$D$782,СВЦЭМ!$A$39:$A$782,$A39,СВЦЭМ!$B$39:$B$782,Q$11)+'СЕТ СН'!$F$14+СВЦЭМ!$D$10+'СЕТ СН'!$F$5-'СЕТ СН'!$F$24</f>
        <v>3593.0808334599997</v>
      </c>
      <c r="R39" s="36">
        <f>SUMIFS(СВЦЭМ!$D$39:$D$782,СВЦЭМ!$A$39:$A$782,$A39,СВЦЭМ!$B$39:$B$782,R$11)+'СЕТ СН'!$F$14+СВЦЭМ!$D$10+'СЕТ СН'!$F$5-'СЕТ СН'!$F$24</f>
        <v>3582.4667273899995</v>
      </c>
      <c r="S39" s="36">
        <f>SUMIFS(СВЦЭМ!$D$39:$D$782,СВЦЭМ!$A$39:$A$782,$A39,СВЦЭМ!$B$39:$B$782,S$11)+'СЕТ СН'!$F$14+СВЦЭМ!$D$10+'СЕТ СН'!$F$5-'СЕТ СН'!$F$24</f>
        <v>3549.2313269199999</v>
      </c>
      <c r="T39" s="36">
        <f>SUMIFS(СВЦЭМ!$D$39:$D$782,СВЦЭМ!$A$39:$A$782,$A39,СВЦЭМ!$B$39:$B$782,T$11)+'СЕТ СН'!$F$14+СВЦЭМ!$D$10+'СЕТ СН'!$F$5-'СЕТ СН'!$F$24</f>
        <v>3486.8824008299998</v>
      </c>
      <c r="U39" s="36">
        <f>SUMIFS(СВЦЭМ!$D$39:$D$782,СВЦЭМ!$A$39:$A$782,$A39,СВЦЭМ!$B$39:$B$782,U$11)+'СЕТ СН'!$F$14+СВЦЭМ!$D$10+'СЕТ СН'!$F$5-'СЕТ СН'!$F$24</f>
        <v>3459.6829448799999</v>
      </c>
      <c r="V39" s="36">
        <f>SUMIFS(СВЦЭМ!$D$39:$D$782,СВЦЭМ!$A$39:$A$782,$A39,СВЦЭМ!$B$39:$B$782,V$11)+'СЕТ СН'!$F$14+СВЦЭМ!$D$10+'СЕТ СН'!$F$5-'СЕТ СН'!$F$24</f>
        <v>3464.7632224700001</v>
      </c>
      <c r="W39" s="36">
        <f>SUMIFS(СВЦЭМ!$D$39:$D$782,СВЦЭМ!$A$39:$A$782,$A39,СВЦЭМ!$B$39:$B$782,W$11)+'СЕТ СН'!$F$14+СВЦЭМ!$D$10+'СЕТ СН'!$F$5-'СЕТ СН'!$F$24</f>
        <v>3440.92535069</v>
      </c>
      <c r="X39" s="36">
        <f>SUMIFS(СВЦЭМ!$D$39:$D$782,СВЦЭМ!$A$39:$A$782,$A39,СВЦЭМ!$B$39:$B$782,X$11)+'СЕТ СН'!$F$14+СВЦЭМ!$D$10+'СЕТ СН'!$F$5-'СЕТ СН'!$F$24</f>
        <v>3430.37234046</v>
      </c>
      <c r="Y39" s="36">
        <f>SUMIFS(СВЦЭМ!$D$39:$D$782,СВЦЭМ!$A$39:$A$782,$A39,СВЦЭМ!$B$39:$B$782,Y$11)+'СЕТ СН'!$F$14+СВЦЭМ!$D$10+'СЕТ СН'!$F$5-'СЕТ СН'!$F$24</f>
        <v>3426.0695059600002</v>
      </c>
    </row>
    <row r="40" spans="1:27" ht="15.75" x14ac:dyDescent="0.2">
      <c r="A40" s="35">
        <f t="shared" si="0"/>
        <v>44284</v>
      </c>
      <c r="B40" s="36">
        <f>SUMIFS(СВЦЭМ!$D$39:$D$782,СВЦЭМ!$A$39:$A$782,$A40,СВЦЭМ!$B$39:$B$782,B$11)+'СЕТ СН'!$F$14+СВЦЭМ!$D$10+'СЕТ СН'!$F$5-'СЕТ СН'!$F$24</f>
        <v>3510.39965514</v>
      </c>
      <c r="C40" s="36">
        <f>SUMIFS(СВЦЭМ!$D$39:$D$782,СВЦЭМ!$A$39:$A$782,$A40,СВЦЭМ!$B$39:$B$782,C$11)+'СЕТ СН'!$F$14+СВЦЭМ!$D$10+'СЕТ СН'!$F$5-'СЕТ СН'!$F$24</f>
        <v>3588.2360729800002</v>
      </c>
      <c r="D40" s="36">
        <f>SUMIFS(СВЦЭМ!$D$39:$D$782,СВЦЭМ!$A$39:$A$782,$A40,СВЦЭМ!$B$39:$B$782,D$11)+'СЕТ СН'!$F$14+СВЦЭМ!$D$10+'СЕТ СН'!$F$5-'СЕТ СН'!$F$24</f>
        <v>3634.9161433899999</v>
      </c>
      <c r="E40" s="36">
        <f>SUMIFS(СВЦЭМ!$D$39:$D$782,СВЦЭМ!$A$39:$A$782,$A40,СВЦЭМ!$B$39:$B$782,E$11)+'СЕТ СН'!$F$14+СВЦЭМ!$D$10+'СЕТ СН'!$F$5-'СЕТ СН'!$F$24</f>
        <v>3653.1832856699998</v>
      </c>
      <c r="F40" s="36">
        <f>SUMIFS(СВЦЭМ!$D$39:$D$782,СВЦЭМ!$A$39:$A$782,$A40,СВЦЭМ!$B$39:$B$782,F$11)+'СЕТ СН'!$F$14+СВЦЭМ!$D$10+'СЕТ СН'!$F$5-'СЕТ СН'!$F$24</f>
        <v>3647.2413429899998</v>
      </c>
      <c r="G40" s="36">
        <f>SUMIFS(СВЦЭМ!$D$39:$D$782,СВЦЭМ!$A$39:$A$782,$A40,СВЦЭМ!$B$39:$B$782,G$11)+'СЕТ СН'!$F$14+СВЦЭМ!$D$10+'СЕТ СН'!$F$5-'СЕТ СН'!$F$24</f>
        <v>3606.94353228</v>
      </c>
      <c r="H40" s="36">
        <f>SUMIFS(СВЦЭМ!$D$39:$D$782,СВЦЭМ!$A$39:$A$782,$A40,СВЦЭМ!$B$39:$B$782,H$11)+'СЕТ СН'!$F$14+СВЦЭМ!$D$10+'СЕТ СН'!$F$5-'СЕТ СН'!$F$24</f>
        <v>3567.0130106999995</v>
      </c>
      <c r="I40" s="36">
        <f>SUMIFS(СВЦЭМ!$D$39:$D$782,СВЦЭМ!$A$39:$A$782,$A40,СВЦЭМ!$B$39:$B$782,I$11)+'СЕТ СН'!$F$14+СВЦЭМ!$D$10+'СЕТ СН'!$F$5-'СЕТ СН'!$F$24</f>
        <v>3516.2740980899998</v>
      </c>
      <c r="J40" s="36">
        <f>SUMIFS(СВЦЭМ!$D$39:$D$782,СВЦЭМ!$A$39:$A$782,$A40,СВЦЭМ!$B$39:$B$782,J$11)+'СЕТ СН'!$F$14+СВЦЭМ!$D$10+'СЕТ СН'!$F$5-'СЕТ СН'!$F$24</f>
        <v>3464.9898519899998</v>
      </c>
      <c r="K40" s="36">
        <f>SUMIFS(СВЦЭМ!$D$39:$D$782,СВЦЭМ!$A$39:$A$782,$A40,СВЦЭМ!$B$39:$B$782,K$11)+'СЕТ СН'!$F$14+СВЦЭМ!$D$10+'СЕТ СН'!$F$5-'СЕТ СН'!$F$24</f>
        <v>3448.9462073</v>
      </c>
      <c r="L40" s="36">
        <f>SUMIFS(СВЦЭМ!$D$39:$D$782,СВЦЭМ!$A$39:$A$782,$A40,СВЦЭМ!$B$39:$B$782,L$11)+'СЕТ СН'!$F$14+СВЦЭМ!$D$10+'СЕТ СН'!$F$5-'СЕТ СН'!$F$24</f>
        <v>3449.6615520800001</v>
      </c>
      <c r="M40" s="36">
        <f>SUMIFS(СВЦЭМ!$D$39:$D$782,СВЦЭМ!$A$39:$A$782,$A40,СВЦЭМ!$B$39:$B$782,M$11)+'СЕТ СН'!$F$14+СВЦЭМ!$D$10+'СЕТ СН'!$F$5-'СЕТ СН'!$F$24</f>
        <v>3448.95270888</v>
      </c>
      <c r="N40" s="36">
        <f>SUMIFS(СВЦЭМ!$D$39:$D$782,СВЦЭМ!$A$39:$A$782,$A40,СВЦЭМ!$B$39:$B$782,N$11)+'СЕТ СН'!$F$14+СВЦЭМ!$D$10+'СЕТ СН'!$F$5-'СЕТ СН'!$F$24</f>
        <v>3455.7735554199999</v>
      </c>
      <c r="O40" s="36">
        <f>SUMIFS(СВЦЭМ!$D$39:$D$782,СВЦЭМ!$A$39:$A$782,$A40,СВЦЭМ!$B$39:$B$782,O$11)+'СЕТ СН'!$F$14+СВЦЭМ!$D$10+'СЕТ СН'!$F$5-'СЕТ СН'!$F$24</f>
        <v>3486.2110112800001</v>
      </c>
      <c r="P40" s="36">
        <f>SUMIFS(СВЦЭМ!$D$39:$D$782,СВЦЭМ!$A$39:$A$782,$A40,СВЦЭМ!$B$39:$B$782,P$11)+'СЕТ СН'!$F$14+СВЦЭМ!$D$10+'СЕТ СН'!$F$5-'СЕТ СН'!$F$24</f>
        <v>3531.7585908299998</v>
      </c>
      <c r="Q40" s="36">
        <f>SUMIFS(СВЦЭМ!$D$39:$D$782,СВЦЭМ!$A$39:$A$782,$A40,СВЦЭМ!$B$39:$B$782,Q$11)+'СЕТ СН'!$F$14+СВЦЭМ!$D$10+'СЕТ СН'!$F$5-'СЕТ СН'!$F$24</f>
        <v>3554.34085701</v>
      </c>
      <c r="R40" s="36">
        <f>SUMIFS(СВЦЭМ!$D$39:$D$782,СВЦЭМ!$A$39:$A$782,$A40,СВЦЭМ!$B$39:$B$782,R$11)+'СЕТ СН'!$F$14+СВЦЭМ!$D$10+'СЕТ СН'!$F$5-'СЕТ СН'!$F$24</f>
        <v>3544.8249643600002</v>
      </c>
      <c r="S40" s="36">
        <f>SUMIFS(СВЦЭМ!$D$39:$D$782,СВЦЭМ!$A$39:$A$782,$A40,СВЦЭМ!$B$39:$B$782,S$11)+'СЕТ СН'!$F$14+СВЦЭМ!$D$10+'СЕТ СН'!$F$5-'СЕТ СН'!$F$24</f>
        <v>3516.4419137</v>
      </c>
      <c r="T40" s="36">
        <f>SUMIFS(СВЦЭМ!$D$39:$D$782,СВЦЭМ!$A$39:$A$782,$A40,СВЦЭМ!$B$39:$B$782,T$11)+'СЕТ СН'!$F$14+СВЦЭМ!$D$10+'СЕТ СН'!$F$5-'СЕТ СН'!$F$24</f>
        <v>3452.5000269900002</v>
      </c>
      <c r="U40" s="36">
        <f>SUMIFS(СВЦЭМ!$D$39:$D$782,СВЦЭМ!$A$39:$A$782,$A40,СВЦЭМ!$B$39:$B$782,U$11)+'СЕТ СН'!$F$14+СВЦЭМ!$D$10+'СЕТ СН'!$F$5-'СЕТ СН'!$F$24</f>
        <v>3425.30637067</v>
      </c>
      <c r="V40" s="36">
        <f>SUMIFS(СВЦЭМ!$D$39:$D$782,СВЦЭМ!$A$39:$A$782,$A40,СВЦЭМ!$B$39:$B$782,V$11)+'СЕТ СН'!$F$14+СВЦЭМ!$D$10+'СЕТ СН'!$F$5-'СЕТ СН'!$F$24</f>
        <v>3426.4706912400002</v>
      </c>
      <c r="W40" s="36">
        <f>SUMIFS(СВЦЭМ!$D$39:$D$782,СВЦЭМ!$A$39:$A$782,$A40,СВЦЭМ!$B$39:$B$782,W$11)+'СЕТ СН'!$F$14+СВЦЭМ!$D$10+'СЕТ СН'!$F$5-'СЕТ СН'!$F$24</f>
        <v>3426.5583398399999</v>
      </c>
      <c r="X40" s="36">
        <f>SUMIFS(СВЦЭМ!$D$39:$D$782,СВЦЭМ!$A$39:$A$782,$A40,СВЦЭМ!$B$39:$B$782,X$11)+'СЕТ СН'!$F$14+СВЦЭМ!$D$10+'СЕТ СН'!$F$5-'СЕТ СН'!$F$24</f>
        <v>3446.1827058099998</v>
      </c>
      <c r="Y40" s="36">
        <f>SUMIFS(СВЦЭМ!$D$39:$D$782,СВЦЭМ!$A$39:$A$782,$A40,СВЦЭМ!$B$39:$B$782,Y$11)+'СЕТ СН'!$F$14+СВЦЭМ!$D$10+'СЕТ СН'!$F$5-'СЕТ СН'!$F$24</f>
        <v>3440.7052098899999</v>
      </c>
    </row>
    <row r="41" spans="1:27" ht="15.75" x14ac:dyDescent="0.2">
      <c r="A41" s="35">
        <f t="shared" si="0"/>
        <v>44285</v>
      </c>
      <c r="B41" s="36">
        <f>SUMIFS(СВЦЭМ!$D$39:$D$782,СВЦЭМ!$A$39:$A$782,$A41,СВЦЭМ!$B$39:$B$782,B$11)+'СЕТ СН'!$F$14+СВЦЭМ!$D$10+'СЕТ СН'!$F$5-'СЕТ СН'!$F$24</f>
        <v>3499.2421955099999</v>
      </c>
      <c r="C41" s="36">
        <f>SUMIFS(СВЦЭМ!$D$39:$D$782,СВЦЭМ!$A$39:$A$782,$A41,СВЦЭМ!$B$39:$B$782,C$11)+'СЕТ СН'!$F$14+СВЦЭМ!$D$10+'СЕТ СН'!$F$5-'СЕТ СН'!$F$24</f>
        <v>3563.97123715</v>
      </c>
      <c r="D41" s="36">
        <f>SUMIFS(СВЦЭМ!$D$39:$D$782,СВЦЭМ!$A$39:$A$782,$A41,СВЦЭМ!$B$39:$B$782,D$11)+'СЕТ СН'!$F$14+СВЦЭМ!$D$10+'СЕТ СН'!$F$5-'СЕТ СН'!$F$24</f>
        <v>3562.4671135099998</v>
      </c>
      <c r="E41" s="36">
        <f>SUMIFS(СВЦЭМ!$D$39:$D$782,СВЦЭМ!$A$39:$A$782,$A41,СВЦЭМ!$B$39:$B$782,E$11)+'СЕТ СН'!$F$14+СВЦЭМ!$D$10+'СЕТ СН'!$F$5-'СЕТ СН'!$F$24</f>
        <v>3561.5810196900002</v>
      </c>
      <c r="F41" s="36">
        <f>SUMIFS(СВЦЭМ!$D$39:$D$782,СВЦЭМ!$A$39:$A$782,$A41,СВЦЭМ!$B$39:$B$782,F$11)+'СЕТ СН'!$F$14+СВЦЭМ!$D$10+'СЕТ СН'!$F$5-'СЕТ СН'!$F$24</f>
        <v>3560.3410709399996</v>
      </c>
      <c r="G41" s="36">
        <f>SUMIFS(СВЦЭМ!$D$39:$D$782,СВЦЭМ!$A$39:$A$782,$A41,СВЦЭМ!$B$39:$B$782,G$11)+'СЕТ СН'!$F$14+СВЦЭМ!$D$10+'СЕТ СН'!$F$5-'СЕТ СН'!$F$24</f>
        <v>3561.91443695</v>
      </c>
      <c r="H41" s="36">
        <f>SUMIFS(СВЦЭМ!$D$39:$D$782,СВЦЭМ!$A$39:$A$782,$A41,СВЦЭМ!$B$39:$B$782,H$11)+'СЕТ СН'!$F$14+СВЦЭМ!$D$10+'СЕТ СН'!$F$5-'СЕТ СН'!$F$24</f>
        <v>3553.6811200500001</v>
      </c>
      <c r="I41" s="36">
        <f>SUMIFS(СВЦЭМ!$D$39:$D$782,СВЦЭМ!$A$39:$A$782,$A41,СВЦЭМ!$B$39:$B$782,I$11)+'СЕТ СН'!$F$14+СВЦЭМ!$D$10+'СЕТ СН'!$F$5-'СЕТ СН'!$F$24</f>
        <v>3513.1160998</v>
      </c>
      <c r="J41" s="36">
        <f>SUMIFS(СВЦЭМ!$D$39:$D$782,СВЦЭМ!$A$39:$A$782,$A41,СВЦЭМ!$B$39:$B$782,J$11)+'СЕТ СН'!$F$14+СВЦЭМ!$D$10+'СЕТ СН'!$F$5-'СЕТ СН'!$F$24</f>
        <v>3478.3642677299999</v>
      </c>
      <c r="K41" s="36">
        <f>SUMIFS(СВЦЭМ!$D$39:$D$782,СВЦЭМ!$A$39:$A$782,$A41,СВЦЭМ!$B$39:$B$782,K$11)+'СЕТ СН'!$F$14+СВЦЭМ!$D$10+'СЕТ СН'!$F$5-'СЕТ СН'!$F$24</f>
        <v>3463.9658968200001</v>
      </c>
      <c r="L41" s="36">
        <f>SUMIFS(СВЦЭМ!$D$39:$D$782,СВЦЭМ!$A$39:$A$782,$A41,СВЦЭМ!$B$39:$B$782,L$11)+'СЕТ СН'!$F$14+СВЦЭМ!$D$10+'СЕТ СН'!$F$5-'СЕТ СН'!$F$24</f>
        <v>3490.6996067199998</v>
      </c>
      <c r="M41" s="36">
        <f>SUMIFS(СВЦЭМ!$D$39:$D$782,СВЦЭМ!$A$39:$A$782,$A41,СВЦЭМ!$B$39:$B$782,M$11)+'СЕТ СН'!$F$14+СВЦЭМ!$D$10+'СЕТ СН'!$F$5-'СЕТ СН'!$F$24</f>
        <v>3516.5637920300001</v>
      </c>
      <c r="N41" s="36">
        <f>SUMIFS(СВЦЭМ!$D$39:$D$782,СВЦЭМ!$A$39:$A$782,$A41,СВЦЭМ!$B$39:$B$782,N$11)+'СЕТ СН'!$F$14+СВЦЭМ!$D$10+'СЕТ СН'!$F$5-'СЕТ СН'!$F$24</f>
        <v>3530.0521579300002</v>
      </c>
      <c r="O41" s="36">
        <f>SUMIFS(СВЦЭМ!$D$39:$D$782,СВЦЭМ!$A$39:$A$782,$A41,СВЦЭМ!$B$39:$B$782,O$11)+'СЕТ СН'!$F$14+СВЦЭМ!$D$10+'СЕТ СН'!$F$5-'СЕТ СН'!$F$24</f>
        <v>3569.4254811599999</v>
      </c>
      <c r="P41" s="36">
        <f>SUMIFS(СВЦЭМ!$D$39:$D$782,СВЦЭМ!$A$39:$A$782,$A41,СВЦЭМ!$B$39:$B$782,P$11)+'СЕТ СН'!$F$14+СВЦЭМ!$D$10+'СЕТ СН'!$F$5-'СЕТ СН'!$F$24</f>
        <v>3616.23992774</v>
      </c>
      <c r="Q41" s="36">
        <f>SUMIFS(СВЦЭМ!$D$39:$D$782,СВЦЭМ!$A$39:$A$782,$A41,СВЦЭМ!$B$39:$B$782,Q$11)+'СЕТ СН'!$F$14+СВЦЭМ!$D$10+'СЕТ СН'!$F$5-'СЕТ СН'!$F$24</f>
        <v>3627.99332564</v>
      </c>
      <c r="R41" s="36">
        <f>SUMIFS(СВЦЭМ!$D$39:$D$782,СВЦЭМ!$A$39:$A$782,$A41,СВЦЭМ!$B$39:$B$782,R$11)+'СЕТ СН'!$F$14+СВЦЭМ!$D$10+'СЕТ СН'!$F$5-'СЕТ СН'!$F$24</f>
        <v>3604.45895062</v>
      </c>
      <c r="S41" s="36">
        <f>SUMIFS(СВЦЭМ!$D$39:$D$782,СВЦЭМ!$A$39:$A$782,$A41,СВЦЭМ!$B$39:$B$782,S$11)+'СЕТ СН'!$F$14+СВЦЭМ!$D$10+'СЕТ СН'!$F$5-'СЕТ СН'!$F$24</f>
        <v>3578.3877382999999</v>
      </c>
      <c r="T41" s="36">
        <f>SUMIFS(СВЦЭМ!$D$39:$D$782,СВЦЭМ!$A$39:$A$782,$A41,СВЦЭМ!$B$39:$B$782,T$11)+'СЕТ СН'!$F$14+СВЦЭМ!$D$10+'СЕТ СН'!$F$5-'СЕТ СН'!$F$24</f>
        <v>3521.7414357600001</v>
      </c>
      <c r="U41" s="36">
        <f>SUMIFS(СВЦЭМ!$D$39:$D$782,СВЦЭМ!$A$39:$A$782,$A41,СВЦЭМ!$B$39:$B$782,U$11)+'СЕТ СН'!$F$14+СВЦЭМ!$D$10+'СЕТ СН'!$F$5-'СЕТ СН'!$F$24</f>
        <v>3486.14266185</v>
      </c>
      <c r="V41" s="36">
        <f>SUMIFS(СВЦЭМ!$D$39:$D$782,СВЦЭМ!$A$39:$A$782,$A41,СВЦЭМ!$B$39:$B$782,V$11)+'СЕТ СН'!$F$14+СВЦЭМ!$D$10+'СЕТ СН'!$F$5-'СЕТ СН'!$F$24</f>
        <v>3478.2164186600003</v>
      </c>
      <c r="W41" s="36">
        <f>SUMIFS(СВЦЭМ!$D$39:$D$782,СВЦЭМ!$A$39:$A$782,$A41,СВЦЭМ!$B$39:$B$782,W$11)+'СЕТ СН'!$F$14+СВЦЭМ!$D$10+'СЕТ СН'!$F$5-'СЕТ СН'!$F$24</f>
        <v>3486.8179765499999</v>
      </c>
      <c r="X41" s="36">
        <f>SUMIFS(СВЦЭМ!$D$39:$D$782,СВЦЭМ!$A$39:$A$782,$A41,СВЦЭМ!$B$39:$B$782,X$11)+'СЕТ СН'!$F$14+СВЦЭМ!$D$10+'СЕТ СН'!$F$5-'СЕТ СН'!$F$24</f>
        <v>3504.701806</v>
      </c>
      <c r="Y41" s="36">
        <f>SUMIFS(СВЦЭМ!$D$39:$D$782,СВЦЭМ!$A$39:$A$782,$A41,СВЦЭМ!$B$39:$B$782,Y$11)+'СЕТ СН'!$F$14+СВЦЭМ!$D$10+'СЕТ СН'!$F$5-'СЕТ СН'!$F$24</f>
        <v>3498.10426813</v>
      </c>
    </row>
    <row r="42" spans="1:27" ht="15.75" x14ac:dyDescent="0.2">
      <c r="A42" s="35">
        <f t="shared" si="0"/>
        <v>44286</v>
      </c>
      <c r="B42" s="36">
        <f>SUMIFS(СВЦЭМ!$D$39:$D$782,СВЦЭМ!$A$39:$A$782,$A42,СВЦЭМ!$B$39:$B$782,B$11)+'СЕТ СН'!$F$14+СВЦЭМ!$D$10+'СЕТ СН'!$F$5-'СЕТ СН'!$F$24</f>
        <v>3575.9177854299996</v>
      </c>
      <c r="C42" s="36">
        <f>SUMIFS(СВЦЭМ!$D$39:$D$782,СВЦЭМ!$A$39:$A$782,$A42,СВЦЭМ!$B$39:$B$782,C$11)+'СЕТ СН'!$F$14+СВЦЭМ!$D$10+'СЕТ СН'!$F$5-'СЕТ СН'!$F$24</f>
        <v>3599.14305221</v>
      </c>
      <c r="D42" s="36">
        <f>SUMIFS(СВЦЭМ!$D$39:$D$782,СВЦЭМ!$A$39:$A$782,$A42,СВЦЭМ!$B$39:$B$782,D$11)+'СЕТ СН'!$F$14+СВЦЭМ!$D$10+'СЕТ СН'!$F$5-'СЕТ СН'!$F$24</f>
        <v>3574.2700137299998</v>
      </c>
      <c r="E42" s="36">
        <f>SUMIFS(СВЦЭМ!$D$39:$D$782,СВЦЭМ!$A$39:$A$782,$A42,СВЦЭМ!$B$39:$B$782,E$11)+'СЕТ СН'!$F$14+СВЦЭМ!$D$10+'СЕТ СН'!$F$5-'СЕТ СН'!$F$24</f>
        <v>3573.1718674399999</v>
      </c>
      <c r="F42" s="36">
        <f>SUMIFS(СВЦЭМ!$D$39:$D$782,СВЦЭМ!$A$39:$A$782,$A42,СВЦЭМ!$B$39:$B$782,F$11)+'СЕТ СН'!$F$14+СВЦЭМ!$D$10+'СЕТ СН'!$F$5-'СЕТ СН'!$F$24</f>
        <v>3573.0797612099996</v>
      </c>
      <c r="G42" s="36">
        <f>SUMIFS(СВЦЭМ!$D$39:$D$782,СВЦЭМ!$A$39:$A$782,$A42,СВЦЭМ!$B$39:$B$782,G$11)+'СЕТ СН'!$F$14+СВЦЭМ!$D$10+'СЕТ СН'!$F$5-'СЕТ СН'!$F$24</f>
        <v>3573.9463765499995</v>
      </c>
      <c r="H42" s="36">
        <f>SUMIFS(СВЦЭМ!$D$39:$D$782,СВЦЭМ!$A$39:$A$782,$A42,СВЦЭМ!$B$39:$B$782,H$11)+'СЕТ СН'!$F$14+СВЦЭМ!$D$10+'СЕТ СН'!$F$5-'СЕТ СН'!$F$24</f>
        <v>3588.8084695699999</v>
      </c>
      <c r="I42" s="36">
        <f>SUMIFS(СВЦЭМ!$D$39:$D$782,СВЦЭМ!$A$39:$A$782,$A42,СВЦЭМ!$B$39:$B$782,I$11)+'СЕТ СН'!$F$14+СВЦЭМ!$D$10+'СЕТ СН'!$F$5-'СЕТ СН'!$F$24</f>
        <v>3547.59298291</v>
      </c>
      <c r="J42" s="36">
        <f>SUMIFS(СВЦЭМ!$D$39:$D$782,СВЦЭМ!$A$39:$A$782,$A42,СВЦЭМ!$B$39:$B$782,J$11)+'СЕТ СН'!$F$14+СВЦЭМ!$D$10+'СЕТ СН'!$F$5-'СЕТ СН'!$F$24</f>
        <v>3490.7950876</v>
      </c>
      <c r="K42" s="36">
        <f>SUMIFS(СВЦЭМ!$D$39:$D$782,СВЦЭМ!$A$39:$A$782,$A42,СВЦЭМ!$B$39:$B$782,K$11)+'СЕТ СН'!$F$14+СВЦЭМ!$D$10+'СЕТ СН'!$F$5-'СЕТ СН'!$F$24</f>
        <v>3462.5932543700001</v>
      </c>
      <c r="L42" s="36">
        <f>SUMIFS(СВЦЭМ!$D$39:$D$782,СВЦЭМ!$A$39:$A$782,$A42,СВЦЭМ!$B$39:$B$782,L$11)+'СЕТ СН'!$F$14+СВЦЭМ!$D$10+'СЕТ СН'!$F$5-'СЕТ СН'!$F$24</f>
        <v>3466.7161300799999</v>
      </c>
      <c r="M42" s="36">
        <f>SUMIFS(СВЦЭМ!$D$39:$D$782,СВЦЭМ!$A$39:$A$782,$A42,СВЦЭМ!$B$39:$B$782,M$11)+'СЕТ СН'!$F$14+СВЦЭМ!$D$10+'СЕТ СН'!$F$5-'СЕТ СН'!$F$24</f>
        <v>3479.3740215600001</v>
      </c>
      <c r="N42" s="36">
        <f>SUMIFS(СВЦЭМ!$D$39:$D$782,СВЦЭМ!$A$39:$A$782,$A42,СВЦЭМ!$B$39:$B$782,N$11)+'СЕТ СН'!$F$14+СВЦЭМ!$D$10+'СЕТ СН'!$F$5-'СЕТ СН'!$F$24</f>
        <v>3510.1235688199999</v>
      </c>
      <c r="O42" s="36">
        <f>SUMIFS(СВЦЭМ!$D$39:$D$782,СВЦЭМ!$A$39:$A$782,$A42,СВЦЭМ!$B$39:$B$782,O$11)+'СЕТ СН'!$F$14+СВЦЭМ!$D$10+'СЕТ СН'!$F$5-'СЕТ СН'!$F$24</f>
        <v>3543.16969359</v>
      </c>
      <c r="P42" s="36">
        <f>SUMIFS(СВЦЭМ!$D$39:$D$782,СВЦЭМ!$A$39:$A$782,$A42,СВЦЭМ!$B$39:$B$782,P$11)+'СЕТ СН'!$F$14+СВЦЭМ!$D$10+'СЕТ СН'!$F$5-'СЕТ СН'!$F$24</f>
        <v>3591.2363026100002</v>
      </c>
      <c r="Q42" s="36">
        <f>SUMIFS(СВЦЭМ!$D$39:$D$782,СВЦЭМ!$A$39:$A$782,$A42,СВЦЭМ!$B$39:$B$782,Q$11)+'СЕТ СН'!$F$14+СВЦЭМ!$D$10+'СЕТ СН'!$F$5-'СЕТ СН'!$F$24</f>
        <v>3616.5371330600001</v>
      </c>
      <c r="R42" s="36">
        <f>SUMIFS(СВЦЭМ!$D$39:$D$782,СВЦЭМ!$A$39:$A$782,$A42,СВЦЭМ!$B$39:$B$782,R$11)+'СЕТ СН'!$F$14+СВЦЭМ!$D$10+'СЕТ СН'!$F$5-'СЕТ СН'!$F$24</f>
        <v>3607.6423408399996</v>
      </c>
      <c r="S42" s="36">
        <f>SUMIFS(СВЦЭМ!$D$39:$D$782,СВЦЭМ!$A$39:$A$782,$A42,СВЦЭМ!$B$39:$B$782,S$11)+'СЕТ СН'!$F$14+СВЦЭМ!$D$10+'СЕТ СН'!$F$5-'СЕТ СН'!$F$24</f>
        <v>3580.2340979299997</v>
      </c>
      <c r="T42" s="36">
        <f>SUMIFS(СВЦЭМ!$D$39:$D$782,СВЦЭМ!$A$39:$A$782,$A42,СВЦЭМ!$B$39:$B$782,T$11)+'СЕТ СН'!$F$14+СВЦЭМ!$D$10+'СЕТ СН'!$F$5-'СЕТ СН'!$F$24</f>
        <v>3511.3030961200002</v>
      </c>
      <c r="U42" s="36">
        <f>SUMIFS(СВЦЭМ!$D$39:$D$782,СВЦЭМ!$A$39:$A$782,$A42,СВЦЭМ!$B$39:$B$782,U$11)+'СЕТ СН'!$F$14+СВЦЭМ!$D$10+'СЕТ СН'!$F$5-'СЕТ СН'!$F$24</f>
        <v>3473.0927245000003</v>
      </c>
      <c r="V42" s="36">
        <f>SUMIFS(СВЦЭМ!$D$39:$D$782,СВЦЭМ!$A$39:$A$782,$A42,СВЦЭМ!$B$39:$B$782,V$11)+'СЕТ СН'!$F$14+СВЦЭМ!$D$10+'СЕТ СН'!$F$5-'СЕТ СН'!$F$24</f>
        <v>3491.99352688</v>
      </c>
      <c r="W42" s="36">
        <f>SUMIFS(СВЦЭМ!$D$39:$D$782,СВЦЭМ!$A$39:$A$782,$A42,СВЦЭМ!$B$39:$B$782,W$11)+'СЕТ СН'!$F$14+СВЦЭМ!$D$10+'СЕТ СН'!$F$5-'СЕТ СН'!$F$24</f>
        <v>3490.2359919599999</v>
      </c>
      <c r="X42" s="36">
        <f>SUMIFS(СВЦЭМ!$D$39:$D$782,СВЦЭМ!$A$39:$A$782,$A42,СВЦЭМ!$B$39:$B$782,X$11)+'СЕТ СН'!$F$14+СВЦЭМ!$D$10+'СЕТ СН'!$F$5-'СЕТ СН'!$F$24</f>
        <v>3522.1202883199999</v>
      </c>
      <c r="Y42" s="36">
        <f>SUMIFS(СВЦЭМ!$D$39:$D$782,СВЦЭМ!$A$39:$A$782,$A42,СВЦЭМ!$B$39:$B$782,Y$11)+'СЕТ СН'!$F$14+СВЦЭМ!$D$10+'СЕТ СН'!$F$5-'СЕТ СН'!$F$24</f>
        <v>3528.0077240599999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01.03.2021</v>
      </c>
      <c r="B48" s="36">
        <f>SUMIFS(СВЦЭМ!$D$39:$D$782,СВЦЭМ!$A$39:$A$782,$A48,СВЦЭМ!$B$39:$B$782,B$47)+'СЕТ СН'!$G$14+СВЦЭМ!$D$10+'СЕТ СН'!$G$5-'СЕТ СН'!$G$24</f>
        <v>3717.7448101700002</v>
      </c>
      <c r="C48" s="36">
        <f>SUMIFS(СВЦЭМ!$D$39:$D$782,СВЦЭМ!$A$39:$A$782,$A48,СВЦЭМ!$B$39:$B$782,C$47)+'СЕТ СН'!$G$14+СВЦЭМ!$D$10+'СЕТ СН'!$G$5-'СЕТ СН'!$G$24</f>
        <v>3751.2437596999998</v>
      </c>
      <c r="D48" s="36">
        <f>SUMIFS(СВЦЭМ!$D$39:$D$782,СВЦЭМ!$A$39:$A$782,$A48,СВЦЭМ!$B$39:$B$782,D$47)+'СЕТ СН'!$G$14+СВЦЭМ!$D$10+'СЕТ СН'!$G$5-'СЕТ СН'!$G$24</f>
        <v>3802.9696972800002</v>
      </c>
      <c r="E48" s="36">
        <f>SUMIFS(СВЦЭМ!$D$39:$D$782,СВЦЭМ!$A$39:$A$782,$A48,СВЦЭМ!$B$39:$B$782,E$47)+'СЕТ СН'!$G$14+СВЦЭМ!$D$10+'СЕТ СН'!$G$5-'СЕТ СН'!$G$24</f>
        <v>3812.9834072599997</v>
      </c>
      <c r="F48" s="36">
        <f>SUMIFS(СВЦЭМ!$D$39:$D$782,СВЦЭМ!$A$39:$A$782,$A48,СВЦЭМ!$B$39:$B$782,F$47)+'СЕТ СН'!$G$14+СВЦЭМ!$D$10+'СЕТ СН'!$G$5-'СЕТ СН'!$G$24</f>
        <v>3809.58122112</v>
      </c>
      <c r="G48" s="36">
        <f>SUMIFS(СВЦЭМ!$D$39:$D$782,СВЦЭМ!$A$39:$A$782,$A48,СВЦЭМ!$B$39:$B$782,G$47)+'СЕТ СН'!$G$14+СВЦЭМ!$D$10+'СЕТ СН'!$G$5-'СЕТ СН'!$G$24</f>
        <v>3786.9526157399996</v>
      </c>
      <c r="H48" s="36">
        <f>SUMIFS(СВЦЭМ!$D$39:$D$782,СВЦЭМ!$A$39:$A$782,$A48,СВЦЭМ!$B$39:$B$782,H$47)+'СЕТ СН'!$G$14+СВЦЭМ!$D$10+'СЕТ СН'!$G$5-'СЕТ СН'!$G$24</f>
        <v>3758.7319681199997</v>
      </c>
      <c r="I48" s="36">
        <f>SUMIFS(СВЦЭМ!$D$39:$D$782,СВЦЭМ!$A$39:$A$782,$A48,СВЦЭМ!$B$39:$B$782,I$47)+'СЕТ СН'!$G$14+СВЦЭМ!$D$10+'СЕТ СН'!$G$5-'СЕТ СН'!$G$24</f>
        <v>3710.1798554299999</v>
      </c>
      <c r="J48" s="36">
        <f>SUMIFS(СВЦЭМ!$D$39:$D$782,СВЦЭМ!$A$39:$A$782,$A48,СВЦЭМ!$B$39:$B$782,J$47)+'СЕТ СН'!$G$14+СВЦЭМ!$D$10+'СЕТ СН'!$G$5-'СЕТ СН'!$G$24</f>
        <v>3668.3554906999998</v>
      </c>
      <c r="K48" s="36">
        <f>SUMIFS(СВЦЭМ!$D$39:$D$782,СВЦЭМ!$A$39:$A$782,$A48,СВЦЭМ!$B$39:$B$782,K$47)+'СЕТ СН'!$G$14+СВЦЭМ!$D$10+'СЕТ СН'!$G$5-'СЕТ СН'!$G$24</f>
        <v>3644.0678465999999</v>
      </c>
      <c r="L48" s="36">
        <f>SUMIFS(СВЦЭМ!$D$39:$D$782,СВЦЭМ!$A$39:$A$782,$A48,СВЦЭМ!$B$39:$B$782,L$47)+'СЕТ СН'!$G$14+СВЦЭМ!$D$10+'СЕТ СН'!$G$5-'СЕТ СН'!$G$24</f>
        <v>3637.0383553199999</v>
      </c>
      <c r="M48" s="36">
        <f>SUMIFS(СВЦЭМ!$D$39:$D$782,СВЦЭМ!$A$39:$A$782,$A48,СВЦЭМ!$B$39:$B$782,M$47)+'СЕТ СН'!$G$14+СВЦЭМ!$D$10+'СЕТ СН'!$G$5-'СЕТ СН'!$G$24</f>
        <v>3642.6413199799999</v>
      </c>
      <c r="N48" s="36">
        <f>SUMIFS(СВЦЭМ!$D$39:$D$782,СВЦЭМ!$A$39:$A$782,$A48,СВЦЭМ!$B$39:$B$782,N$47)+'СЕТ СН'!$G$14+СВЦЭМ!$D$10+'СЕТ СН'!$G$5-'СЕТ СН'!$G$24</f>
        <v>3643.2939070000002</v>
      </c>
      <c r="O48" s="36">
        <f>SUMIFS(СВЦЭМ!$D$39:$D$782,СВЦЭМ!$A$39:$A$782,$A48,СВЦЭМ!$B$39:$B$782,O$47)+'СЕТ СН'!$G$14+СВЦЭМ!$D$10+'СЕТ СН'!$G$5-'СЕТ СН'!$G$24</f>
        <v>3691.8156901599996</v>
      </c>
      <c r="P48" s="36">
        <f>SUMIFS(СВЦЭМ!$D$39:$D$782,СВЦЭМ!$A$39:$A$782,$A48,СВЦЭМ!$B$39:$B$782,P$47)+'СЕТ СН'!$G$14+СВЦЭМ!$D$10+'СЕТ СН'!$G$5-'СЕТ СН'!$G$24</f>
        <v>3704.1685701799997</v>
      </c>
      <c r="Q48" s="36">
        <f>SUMIFS(СВЦЭМ!$D$39:$D$782,СВЦЭМ!$A$39:$A$782,$A48,СВЦЭМ!$B$39:$B$782,Q$47)+'СЕТ СН'!$G$14+СВЦЭМ!$D$10+'СЕТ СН'!$G$5-'СЕТ СН'!$G$24</f>
        <v>3730.8332368499996</v>
      </c>
      <c r="R48" s="36">
        <f>SUMIFS(СВЦЭМ!$D$39:$D$782,СВЦЭМ!$A$39:$A$782,$A48,СВЦЭМ!$B$39:$B$782,R$47)+'СЕТ СН'!$G$14+СВЦЭМ!$D$10+'СЕТ СН'!$G$5-'СЕТ СН'!$G$24</f>
        <v>3737.4812515200001</v>
      </c>
      <c r="S48" s="36">
        <f>SUMIFS(СВЦЭМ!$D$39:$D$782,СВЦЭМ!$A$39:$A$782,$A48,СВЦЭМ!$B$39:$B$782,S$47)+'СЕТ СН'!$G$14+СВЦЭМ!$D$10+'СЕТ СН'!$G$5-'СЕТ СН'!$G$24</f>
        <v>3701.8786461700001</v>
      </c>
      <c r="T48" s="36">
        <f>SUMIFS(СВЦЭМ!$D$39:$D$782,СВЦЭМ!$A$39:$A$782,$A48,СВЦЭМ!$B$39:$B$782,T$47)+'СЕТ СН'!$G$14+СВЦЭМ!$D$10+'СЕТ СН'!$G$5-'СЕТ СН'!$G$24</f>
        <v>3662.6579925999999</v>
      </c>
      <c r="U48" s="36">
        <f>SUMIFS(СВЦЭМ!$D$39:$D$782,СВЦЭМ!$A$39:$A$782,$A48,СВЦЭМ!$B$39:$B$782,U$47)+'СЕТ СН'!$G$14+СВЦЭМ!$D$10+'СЕТ СН'!$G$5-'СЕТ СН'!$G$24</f>
        <v>3627.16351347</v>
      </c>
      <c r="V48" s="36">
        <f>SUMIFS(СВЦЭМ!$D$39:$D$782,СВЦЭМ!$A$39:$A$782,$A48,СВЦЭМ!$B$39:$B$782,V$47)+'СЕТ СН'!$G$14+СВЦЭМ!$D$10+'СЕТ СН'!$G$5-'СЕТ СН'!$G$24</f>
        <v>3627.8879046800002</v>
      </c>
      <c r="W48" s="36">
        <f>SUMIFS(СВЦЭМ!$D$39:$D$782,СВЦЭМ!$A$39:$A$782,$A48,СВЦЭМ!$B$39:$B$782,W$47)+'СЕТ СН'!$G$14+СВЦЭМ!$D$10+'СЕТ СН'!$G$5-'СЕТ СН'!$G$24</f>
        <v>3653.2807763599999</v>
      </c>
      <c r="X48" s="36">
        <f>SUMIFS(СВЦЭМ!$D$39:$D$782,СВЦЭМ!$A$39:$A$782,$A48,СВЦЭМ!$B$39:$B$782,X$47)+'СЕТ СН'!$G$14+СВЦЭМ!$D$10+'СЕТ СН'!$G$5-'СЕТ СН'!$G$24</f>
        <v>3672.3573900199999</v>
      </c>
      <c r="Y48" s="36">
        <f>SUMIFS(СВЦЭМ!$D$39:$D$782,СВЦЭМ!$A$39:$A$782,$A48,СВЦЭМ!$B$39:$B$782,Y$47)+'СЕТ СН'!$G$14+СВЦЭМ!$D$10+'СЕТ СН'!$G$5-'СЕТ СН'!$G$24</f>
        <v>3684.6748801900003</v>
      </c>
      <c r="AA48" s="45"/>
    </row>
    <row r="49" spans="1:25" ht="15.75" x14ac:dyDescent="0.2">
      <c r="A49" s="35">
        <f>A48+1</f>
        <v>44257</v>
      </c>
      <c r="B49" s="36">
        <f>SUMIFS(СВЦЭМ!$D$39:$D$782,СВЦЭМ!$A$39:$A$782,$A49,СВЦЭМ!$B$39:$B$782,B$47)+'СЕТ СН'!$G$14+СВЦЭМ!$D$10+'СЕТ СН'!$G$5-'СЕТ СН'!$G$24</f>
        <v>3726.23849539</v>
      </c>
      <c r="C49" s="36">
        <f>SUMIFS(СВЦЭМ!$D$39:$D$782,СВЦЭМ!$A$39:$A$782,$A49,СВЦЭМ!$B$39:$B$782,C$47)+'СЕТ СН'!$G$14+СВЦЭМ!$D$10+'СЕТ СН'!$G$5-'СЕТ СН'!$G$24</f>
        <v>3781.8121967400002</v>
      </c>
      <c r="D49" s="36">
        <f>SUMIFS(СВЦЭМ!$D$39:$D$782,СВЦЭМ!$A$39:$A$782,$A49,СВЦЭМ!$B$39:$B$782,D$47)+'СЕТ СН'!$G$14+СВЦЭМ!$D$10+'СЕТ СН'!$G$5-'СЕТ СН'!$G$24</f>
        <v>3775.5402867499997</v>
      </c>
      <c r="E49" s="36">
        <f>SUMIFS(СВЦЭМ!$D$39:$D$782,СВЦЭМ!$A$39:$A$782,$A49,СВЦЭМ!$B$39:$B$782,E$47)+'СЕТ СН'!$G$14+СВЦЭМ!$D$10+'СЕТ СН'!$G$5-'СЕТ СН'!$G$24</f>
        <v>3772.3302795</v>
      </c>
      <c r="F49" s="36">
        <f>SUMIFS(СВЦЭМ!$D$39:$D$782,СВЦЭМ!$A$39:$A$782,$A49,СВЦЭМ!$B$39:$B$782,F$47)+'СЕТ СН'!$G$14+СВЦЭМ!$D$10+'СЕТ СН'!$G$5-'СЕТ СН'!$G$24</f>
        <v>3771.9791194299996</v>
      </c>
      <c r="G49" s="36">
        <f>SUMIFS(СВЦЭМ!$D$39:$D$782,СВЦЭМ!$A$39:$A$782,$A49,СВЦЭМ!$B$39:$B$782,G$47)+'СЕТ СН'!$G$14+СВЦЭМ!$D$10+'СЕТ СН'!$G$5-'СЕТ СН'!$G$24</f>
        <v>3783.4643498699998</v>
      </c>
      <c r="H49" s="36">
        <f>SUMIFS(СВЦЭМ!$D$39:$D$782,СВЦЭМ!$A$39:$A$782,$A49,СВЦЭМ!$B$39:$B$782,H$47)+'СЕТ СН'!$G$14+СВЦЭМ!$D$10+'СЕТ СН'!$G$5-'СЕТ СН'!$G$24</f>
        <v>3790.53405617</v>
      </c>
      <c r="I49" s="36">
        <f>SUMIFS(СВЦЭМ!$D$39:$D$782,СВЦЭМ!$A$39:$A$782,$A49,СВЦЭМ!$B$39:$B$782,I$47)+'СЕТ СН'!$G$14+СВЦЭМ!$D$10+'СЕТ СН'!$G$5-'СЕТ СН'!$G$24</f>
        <v>3746.85315249</v>
      </c>
      <c r="J49" s="36">
        <f>SUMIFS(СВЦЭМ!$D$39:$D$782,СВЦЭМ!$A$39:$A$782,$A49,СВЦЭМ!$B$39:$B$782,J$47)+'СЕТ СН'!$G$14+СВЦЭМ!$D$10+'СЕТ СН'!$G$5-'СЕТ СН'!$G$24</f>
        <v>3696.8365012799995</v>
      </c>
      <c r="K49" s="36">
        <f>SUMIFS(СВЦЭМ!$D$39:$D$782,СВЦЭМ!$A$39:$A$782,$A49,СВЦЭМ!$B$39:$B$782,K$47)+'СЕТ СН'!$G$14+СВЦЭМ!$D$10+'СЕТ СН'!$G$5-'СЕТ СН'!$G$24</f>
        <v>3671.04636742</v>
      </c>
      <c r="L49" s="36">
        <f>SUMIFS(СВЦЭМ!$D$39:$D$782,СВЦЭМ!$A$39:$A$782,$A49,СВЦЭМ!$B$39:$B$782,L$47)+'СЕТ СН'!$G$14+СВЦЭМ!$D$10+'СЕТ СН'!$G$5-'СЕТ СН'!$G$24</f>
        <v>3667.6428120599999</v>
      </c>
      <c r="M49" s="36">
        <f>SUMIFS(СВЦЭМ!$D$39:$D$782,СВЦЭМ!$A$39:$A$782,$A49,СВЦЭМ!$B$39:$B$782,M$47)+'СЕТ СН'!$G$14+СВЦЭМ!$D$10+'СЕТ СН'!$G$5-'СЕТ СН'!$G$24</f>
        <v>3672.68906767</v>
      </c>
      <c r="N49" s="36">
        <f>SUMIFS(СВЦЭМ!$D$39:$D$782,СВЦЭМ!$A$39:$A$782,$A49,СВЦЭМ!$B$39:$B$782,N$47)+'СЕТ СН'!$G$14+СВЦЭМ!$D$10+'СЕТ СН'!$G$5-'СЕТ СН'!$G$24</f>
        <v>3683.2700292899999</v>
      </c>
      <c r="O49" s="36">
        <f>SUMIFS(СВЦЭМ!$D$39:$D$782,СВЦЭМ!$A$39:$A$782,$A49,СВЦЭМ!$B$39:$B$782,O$47)+'СЕТ СН'!$G$14+СВЦЭМ!$D$10+'СЕТ СН'!$G$5-'СЕТ СН'!$G$24</f>
        <v>3723.63176613</v>
      </c>
      <c r="P49" s="36">
        <f>SUMIFS(СВЦЭМ!$D$39:$D$782,СВЦЭМ!$A$39:$A$782,$A49,СВЦЭМ!$B$39:$B$782,P$47)+'СЕТ СН'!$G$14+СВЦЭМ!$D$10+'СЕТ СН'!$G$5-'СЕТ СН'!$G$24</f>
        <v>3735.5359659400001</v>
      </c>
      <c r="Q49" s="36">
        <f>SUMIFS(СВЦЭМ!$D$39:$D$782,СВЦЭМ!$A$39:$A$782,$A49,СВЦЭМ!$B$39:$B$782,Q$47)+'СЕТ СН'!$G$14+СВЦЭМ!$D$10+'СЕТ СН'!$G$5-'СЕТ СН'!$G$24</f>
        <v>3753.2337025999996</v>
      </c>
      <c r="R49" s="36">
        <f>SUMIFS(СВЦЭМ!$D$39:$D$782,СВЦЭМ!$A$39:$A$782,$A49,СВЦЭМ!$B$39:$B$782,R$47)+'СЕТ СН'!$G$14+СВЦЭМ!$D$10+'СЕТ СН'!$G$5-'СЕТ СН'!$G$24</f>
        <v>3757.4761399600002</v>
      </c>
      <c r="S49" s="36">
        <f>SUMIFS(СВЦЭМ!$D$39:$D$782,СВЦЭМ!$A$39:$A$782,$A49,СВЦЭМ!$B$39:$B$782,S$47)+'СЕТ СН'!$G$14+СВЦЭМ!$D$10+'СЕТ СН'!$G$5-'СЕТ СН'!$G$24</f>
        <v>3726.8917679599999</v>
      </c>
      <c r="T49" s="36">
        <f>SUMIFS(СВЦЭМ!$D$39:$D$782,СВЦЭМ!$A$39:$A$782,$A49,СВЦЭМ!$B$39:$B$782,T$47)+'СЕТ СН'!$G$14+СВЦЭМ!$D$10+'СЕТ СН'!$G$5-'СЕТ СН'!$G$24</f>
        <v>3681.2607441199998</v>
      </c>
      <c r="U49" s="36">
        <f>SUMIFS(СВЦЭМ!$D$39:$D$782,СВЦЭМ!$A$39:$A$782,$A49,СВЦЭМ!$B$39:$B$782,U$47)+'СЕТ СН'!$G$14+СВЦЭМ!$D$10+'СЕТ СН'!$G$5-'СЕТ СН'!$G$24</f>
        <v>3640.7143010700001</v>
      </c>
      <c r="V49" s="36">
        <f>SUMIFS(СВЦЭМ!$D$39:$D$782,СВЦЭМ!$A$39:$A$782,$A49,СВЦЭМ!$B$39:$B$782,V$47)+'СЕТ СН'!$G$14+СВЦЭМ!$D$10+'СЕТ СН'!$G$5-'СЕТ СН'!$G$24</f>
        <v>3640.0303370800002</v>
      </c>
      <c r="W49" s="36">
        <f>SUMIFS(СВЦЭМ!$D$39:$D$782,СВЦЭМ!$A$39:$A$782,$A49,СВЦЭМ!$B$39:$B$782,W$47)+'СЕТ СН'!$G$14+СВЦЭМ!$D$10+'СЕТ СН'!$G$5-'СЕТ СН'!$G$24</f>
        <v>3651.7355511000001</v>
      </c>
      <c r="X49" s="36">
        <f>SUMIFS(СВЦЭМ!$D$39:$D$782,СВЦЭМ!$A$39:$A$782,$A49,СВЦЭМ!$B$39:$B$782,X$47)+'СЕТ СН'!$G$14+СВЦЭМ!$D$10+'СЕТ СН'!$G$5-'СЕТ СН'!$G$24</f>
        <v>3678.8036916000001</v>
      </c>
      <c r="Y49" s="36">
        <f>SUMIFS(СВЦЭМ!$D$39:$D$782,СВЦЭМ!$A$39:$A$782,$A49,СВЦЭМ!$B$39:$B$782,Y$47)+'СЕТ СН'!$G$14+СВЦЭМ!$D$10+'СЕТ СН'!$G$5-'СЕТ СН'!$G$24</f>
        <v>3687.04965236</v>
      </c>
    </row>
    <row r="50" spans="1:25" ht="15.75" x14ac:dyDescent="0.2">
      <c r="A50" s="35">
        <f t="shared" ref="A50:A78" si="1">A49+1</f>
        <v>44258</v>
      </c>
      <c r="B50" s="36">
        <f>SUMIFS(СВЦЭМ!$D$39:$D$782,СВЦЭМ!$A$39:$A$782,$A50,СВЦЭМ!$B$39:$B$782,B$47)+'СЕТ СН'!$G$14+СВЦЭМ!$D$10+'СЕТ СН'!$G$5-'СЕТ СН'!$G$24</f>
        <v>3692.1679684700002</v>
      </c>
      <c r="C50" s="36">
        <f>SUMIFS(СВЦЭМ!$D$39:$D$782,СВЦЭМ!$A$39:$A$782,$A50,СВЦЭМ!$B$39:$B$782,C$47)+'СЕТ СН'!$G$14+СВЦЭМ!$D$10+'СЕТ СН'!$G$5-'СЕТ СН'!$G$24</f>
        <v>3753.0025751399999</v>
      </c>
      <c r="D50" s="36">
        <f>SUMIFS(СВЦЭМ!$D$39:$D$782,СВЦЭМ!$A$39:$A$782,$A50,СВЦЭМ!$B$39:$B$782,D$47)+'СЕТ СН'!$G$14+СВЦЭМ!$D$10+'СЕТ СН'!$G$5-'СЕТ СН'!$G$24</f>
        <v>3780.0983919800001</v>
      </c>
      <c r="E50" s="36">
        <f>SUMIFS(СВЦЭМ!$D$39:$D$782,СВЦЭМ!$A$39:$A$782,$A50,СВЦЭМ!$B$39:$B$782,E$47)+'СЕТ СН'!$G$14+СВЦЭМ!$D$10+'СЕТ СН'!$G$5-'СЕТ СН'!$G$24</f>
        <v>3777.8143877599996</v>
      </c>
      <c r="F50" s="36">
        <f>SUMIFS(СВЦЭМ!$D$39:$D$782,СВЦЭМ!$A$39:$A$782,$A50,СВЦЭМ!$B$39:$B$782,F$47)+'СЕТ СН'!$G$14+СВЦЭМ!$D$10+'СЕТ СН'!$G$5-'СЕТ СН'!$G$24</f>
        <v>3781.8119379599998</v>
      </c>
      <c r="G50" s="36">
        <f>SUMIFS(СВЦЭМ!$D$39:$D$782,СВЦЭМ!$A$39:$A$782,$A50,СВЦЭМ!$B$39:$B$782,G$47)+'СЕТ СН'!$G$14+СВЦЭМ!$D$10+'СЕТ СН'!$G$5-'СЕТ СН'!$G$24</f>
        <v>3789.1287449599999</v>
      </c>
      <c r="H50" s="36">
        <f>SUMIFS(СВЦЭМ!$D$39:$D$782,СВЦЭМ!$A$39:$A$782,$A50,СВЦЭМ!$B$39:$B$782,H$47)+'СЕТ СН'!$G$14+СВЦЭМ!$D$10+'СЕТ СН'!$G$5-'СЕТ СН'!$G$24</f>
        <v>3777.6639070000001</v>
      </c>
      <c r="I50" s="36">
        <f>SUMIFS(СВЦЭМ!$D$39:$D$782,СВЦЭМ!$A$39:$A$782,$A50,СВЦЭМ!$B$39:$B$782,I$47)+'СЕТ СН'!$G$14+СВЦЭМ!$D$10+'СЕТ СН'!$G$5-'СЕТ СН'!$G$24</f>
        <v>3739.4416282900002</v>
      </c>
      <c r="J50" s="36">
        <f>SUMIFS(СВЦЭМ!$D$39:$D$782,СВЦЭМ!$A$39:$A$782,$A50,СВЦЭМ!$B$39:$B$782,J$47)+'СЕТ СН'!$G$14+СВЦЭМ!$D$10+'СЕТ СН'!$G$5-'СЕТ СН'!$G$24</f>
        <v>3688.2524500600002</v>
      </c>
      <c r="K50" s="36">
        <f>SUMIFS(СВЦЭМ!$D$39:$D$782,СВЦЭМ!$A$39:$A$782,$A50,СВЦЭМ!$B$39:$B$782,K$47)+'СЕТ СН'!$G$14+СВЦЭМ!$D$10+'СЕТ СН'!$G$5-'СЕТ СН'!$G$24</f>
        <v>3666.03363666</v>
      </c>
      <c r="L50" s="36">
        <f>SUMIFS(СВЦЭМ!$D$39:$D$782,СВЦЭМ!$A$39:$A$782,$A50,СВЦЭМ!$B$39:$B$782,L$47)+'СЕТ СН'!$G$14+СВЦЭМ!$D$10+'СЕТ СН'!$G$5-'СЕТ СН'!$G$24</f>
        <v>3664.17958718</v>
      </c>
      <c r="M50" s="36">
        <f>SUMIFS(СВЦЭМ!$D$39:$D$782,СВЦЭМ!$A$39:$A$782,$A50,СВЦЭМ!$B$39:$B$782,M$47)+'СЕТ СН'!$G$14+СВЦЭМ!$D$10+'СЕТ СН'!$G$5-'СЕТ СН'!$G$24</f>
        <v>3674.73488477</v>
      </c>
      <c r="N50" s="36">
        <f>SUMIFS(СВЦЭМ!$D$39:$D$782,СВЦЭМ!$A$39:$A$782,$A50,СВЦЭМ!$B$39:$B$782,N$47)+'СЕТ СН'!$G$14+СВЦЭМ!$D$10+'СЕТ СН'!$G$5-'СЕТ СН'!$G$24</f>
        <v>3656.2711530699999</v>
      </c>
      <c r="O50" s="36">
        <f>SUMIFS(СВЦЭМ!$D$39:$D$782,СВЦЭМ!$A$39:$A$782,$A50,СВЦЭМ!$B$39:$B$782,O$47)+'СЕТ СН'!$G$14+СВЦЭМ!$D$10+'СЕТ СН'!$G$5-'СЕТ СН'!$G$24</f>
        <v>3686.24077089</v>
      </c>
      <c r="P50" s="36">
        <f>SUMIFS(СВЦЭМ!$D$39:$D$782,СВЦЭМ!$A$39:$A$782,$A50,СВЦЭМ!$B$39:$B$782,P$47)+'СЕТ СН'!$G$14+СВЦЭМ!$D$10+'СЕТ СН'!$G$5-'СЕТ СН'!$G$24</f>
        <v>3702.4997568199997</v>
      </c>
      <c r="Q50" s="36">
        <f>SUMIFS(СВЦЭМ!$D$39:$D$782,СВЦЭМ!$A$39:$A$782,$A50,СВЦЭМ!$B$39:$B$782,Q$47)+'СЕТ СН'!$G$14+СВЦЭМ!$D$10+'СЕТ СН'!$G$5-'СЕТ СН'!$G$24</f>
        <v>3712.3740164700002</v>
      </c>
      <c r="R50" s="36">
        <f>SUMIFS(СВЦЭМ!$D$39:$D$782,СВЦЭМ!$A$39:$A$782,$A50,СВЦЭМ!$B$39:$B$782,R$47)+'СЕТ СН'!$G$14+СВЦЭМ!$D$10+'СЕТ СН'!$G$5-'СЕТ СН'!$G$24</f>
        <v>3709.6086559300002</v>
      </c>
      <c r="S50" s="36">
        <f>SUMIFS(СВЦЭМ!$D$39:$D$782,СВЦЭМ!$A$39:$A$782,$A50,СВЦЭМ!$B$39:$B$782,S$47)+'СЕТ СН'!$G$14+СВЦЭМ!$D$10+'СЕТ СН'!$G$5-'СЕТ СН'!$G$24</f>
        <v>3684.0138148699998</v>
      </c>
      <c r="T50" s="36">
        <f>SUMIFS(СВЦЭМ!$D$39:$D$782,СВЦЭМ!$A$39:$A$782,$A50,СВЦЭМ!$B$39:$B$782,T$47)+'СЕТ СН'!$G$14+СВЦЭМ!$D$10+'СЕТ СН'!$G$5-'СЕТ СН'!$G$24</f>
        <v>3643.5810653399999</v>
      </c>
      <c r="U50" s="36">
        <f>SUMIFS(СВЦЭМ!$D$39:$D$782,СВЦЭМ!$A$39:$A$782,$A50,СВЦЭМ!$B$39:$B$782,U$47)+'СЕТ СН'!$G$14+СВЦЭМ!$D$10+'СЕТ СН'!$G$5-'СЕТ СН'!$G$24</f>
        <v>3614.7038668699997</v>
      </c>
      <c r="V50" s="36">
        <f>SUMIFS(СВЦЭМ!$D$39:$D$782,СВЦЭМ!$A$39:$A$782,$A50,СВЦЭМ!$B$39:$B$782,V$47)+'СЕТ СН'!$G$14+СВЦЭМ!$D$10+'СЕТ СН'!$G$5-'СЕТ СН'!$G$24</f>
        <v>3611.5017798200001</v>
      </c>
      <c r="W50" s="36">
        <f>SUMIFS(СВЦЭМ!$D$39:$D$782,СВЦЭМ!$A$39:$A$782,$A50,СВЦЭМ!$B$39:$B$782,W$47)+'СЕТ СН'!$G$14+СВЦЭМ!$D$10+'СЕТ СН'!$G$5-'СЕТ СН'!$G$24</f>
        <v>3627.92396371</v>
      </c>
      <c r="X50" s="36">
        <f>SUMIFS(СВЦЭМ!$D$39:$D$782,СВЦЭМ!$A$39:$A$782,$A50,СВЦЭМ!$B$39:$B$782,X$47)+'СЕТ СН'!$G$14+СВЦЭМ!$D$10+'СЕТ СН'!$G$5-'СЕТ СН'!$G$24</f>
        <v>3643.2451445199999</v>
      </c>
      <c r="Y50" s="36">
        <f>SUMIFS(СВЦЭМ!$D$39:$D$782,СВЦЭМ!$A$39:$A$782,$A50,СВЦЭМ!$B$39:$B$782,Y$47)+'СЕТ СН'!$G$14+СВЦЭМ!$D$10+'СЕТ СН'!$G$5-'СЕТ СН'!$G$24</f>
        <v>3662.5116707799998</v>
      </c>
    </row>
    <row r="51" spans="1:25" ht="15.75" x14ac:dyDescent="0.2">
      <c r="A51" s="35">
        <f t="shared" si="1"/>
        <v>44259</v>
      </c>
      <c r="B51" s="36">
        <f>SUMIFS(СВЦЭМ!$D$39:$D$782,СВЦЭМ!$A$39:$A$782,$A51,СВЦЭМ!$B$39:$B$782,B$47)+'СЕТ СН'!$G$14+СВЦЭМ!$D$10+'СЕТ СН'!$G$5-'СЕТ СН'!$G$24</f>
        <v>3645.1749365400001</v>
      </c>
      <c r="C51" s="36">
        <f>SUMIFS(СВЦЭМ!$D$39:$D$782,СВЦЭМ!$A$39:$A$782,$A51,СВЦЭМ!$B$39:$B$782,C$47)+'СЕТ СН'!$G$14+СВЦЭМ!$D$10+'СЕТ СН'!$G$5-'СЕТ СН'!$G$24</f>
        <v>3705.6912640700002</v>
      </c>
      <c r="D51" s="36">
        <f>SUMIFS(СВЦЭМ!$D$39:$D$782,СВЦЭМ!$A$39:$A$782,$A51,СВЦЭМ!$B$39:$B$782,D$47)+'СЕТ СН'!$G$14+СВЦЭМ!$D$10+'СЕТ СН'!$G$5-'СЕТ СН'!$G$24</f>
        <v>3752.3326506899998</v>
      </c>
      <c r="E51" s="36">
        <f>SUMIFS(СВЦЭМ!$D$39:$D$782,СВЦЭМ!$A$39:$A$782,$A51,СВЦЭМ!$B$39:$B$782,E$47)+'СЕТ СН'!$G$14+СВЦЭМ!$D$10+'СЕТ СН'!$G$5-'СЕТ СН'!$G$24</f>
        <v>3760.2664356099999</v>
      </c>
      <c r="F51" s="36">
        <f>SUMIFS(СВЦЭМ!$D$39:$D$782,СВЦЭМ!$A$39:$A$782,$A51,СВЦЭМ!$B$39:$B$782,F$47)+'СЕТ СН'!$G$14+СВЦЭМ!$D$10+'СЕТ СН'!$G$5-'СЕТ СН'!$G$24</f>
        <v>3770.1353369799999</v>
      </c>
      <c r="G51" s="36">
        <f>SUMIFS(СВЦЭМ!$D$39:$D$782,СВЦЭМ!$A$39:$A$782,$A51,СВЦЭМ!$B$39:$B$782,G$47)+'СЕТ СН'!$G$14+СВЦЭМ!$D$10+'СЕТ СН'!$G$5-'СЕТ СН'!$G$24</f>
        <v>3759.3149883199999</v>
      </c>
      <c r="H51" s="36">
        <f>SUMIFS(СВЦЭМ!$D$39:$D$782,СВЦЭМ!$A$39:$A$782,$A51,СВЦЭМ!$B$39:$B$782,H$47)+'СЕТ СН'!$G$14+СВЦЭМ!$D$10+'СЕТ СН'!$G$5-'СЕТ СН'!$G$24</f>
        <v>3725.4749050700002</v>
      </c>
      <c r="I51" s="36">
        <f>SUMIFS(СВЦЭМ!$D$39:$D$782,СВЦЭМ!$A$39:$A$782,$A51,СВЦЭМ!$B$39:$B$782,I$47)+'СЕТ СН'!$G$14+СВЦЭМ!$D$10+'СЕТ СН'!$G$5-'СЕТ СН'!$G$24</f>
        <v>3685.9698446499997</v>
      </c>
      <c r="J51" s="36">
        <f>SUMIFS(СВЦЭМ!$D$39:$D$782,СВЦЭМ!$A$39:$A$782,$A51,СВЦЭМ!$B$39:$B$782,J$47)+'СЕТ СН'!$G$14+СВЦЭМ!$D$10+'СЕТ СН'!$G$5-'СЕТ СН'!$G$24</f>
        <v>3649.3464755800001</v>
      </c>
      <c r="K51" s="36">
        <f>SUMIFS(СВЦЭМ!$D$39:$D$782,СВЦЭМ!$A$39:$A$782,$A51,СВЦЭМ!$B$39:$B$782,K$47)+'СЕТ СН'!$G$14+СВЦЭМ!$D$10+'СЕТ СН'!$G$5-'СЕТ СН'!$G$24</f>
        <v>3641.0107989500002</v>
      </c>
      <c r="L51" s="36">
        <f>SUMIFS(СВЦЭМ!$D$39:$D$782,СВЦЭМ!$A$39:$A$782,$A51,СВЦЭМ!$B$39:$B$782,L$47)+'СЕТ СН'!$G$14+СВЦЭМ!$D$10+'СЕТ СН'!$G$5-'СЕТ СН'!$G$24</f>
        <v>3644.75215622</v>
      </c>
      <c r="M51" s="36">
        <f>SUMIFS(СВЦЭМ!$D$39:$D$782,СВЦЭМ!$A$39:$A$782,$A51,СВЦЭМ!$B$39:$B$782,M$47)+'СЕТ СН'!$G$14+СВЦЭМ!$D$10+'СЕТ СН'!$G$5-'СЕТ СН'!$G$24</f>
        <v>3649.42607851</v>
      </c>
      <c r="N51" s="36">
        <f>SUMIFS(СВЦЭМ!$D$39:$D$782,СВЦЭМ!$A$39:$A$782,$A51,СВЦЭМ!$B$39:$B$782,N$47)+'СЕТ СН'!$G$14+СВЦЭМ!$D$10+'СЕТ СН'!$G$5-'СЕТ СН'!$G$24</f>
        <v>3652.8444856699998</v>
      </c>
      <c r="O51" s="36">
        <f>SUMIFS(СВЦЭМ!$D$39:$D$782,СВЦЭМ!$A$39:$A$782,$A51,СВЦЭМ!$B$39:$B$782,O$47)+'СЕТ СН'!$G$14+СВЦЭМ!$D$10+'СЕТ СН'!$G$5-'СЕТ СН'!$G$24</f>
        <v>3702.3798429099998</v>
      </c>
      <c r="P51" s="36">
        <f>SUMIFS(СВЦЭМ!$D$39:$D$782,СВЦЭМ!$A$39:$A$782,$A51,СВЦЭМ!$B$39:$B$782,P$47)+'СЕТ СН'!$G$14+СВЦЭМ!$D$10+'СЕТ СН'!$G$5-'СЕТ СН'!$G$24</f>
        <v>3747.1028941499999</v>
      </c>
      <c r="Q51" s="36">
        <f>SUMIFS(СВЦЭМ!$D$39:$D$782,СВЦЭМ!$A$39:$A$782,$A51,СВЦЭМ!$B$39:$B$782,Q$47)+'СЕТ СН'!$G$14+СВЦЭМ!$D$10+'СЕТ СН'!$G$5-'СЕТ СН'!$G$24</f>
        <v>3757.71739316</v>
      </c>
      <c r="R51" s="36">
        <f>SUMIFS(СВЦЭМ!$D$39:$D$782,СВЦЭМ!$A$39:$A$782,$A51,СВЦЭМ!$B$39:$B$782,R$47)+'СЕТ СН'!$G$14+СВЦЭМ!$D$10+'СЕТ СН'!$G$5-'СЕТ СН'!$G$24</f>
        <v>3747.6981016899999</v>
      </c>
      <c r="S51" s="36">
        <f>SUMIFS(СВЦЭМ!$D$39:$D$782,СВЦЭМ!$A$39:$A$782,$A51,СВЦЭМ!$B$39:$B$782,S$47)+'СЕТ СН'!$G$14+СВЦЭМ!$D$10+'СЕТ СН'!$G$5-'СЕТ СН'!$G$24</f>
        <v>3715.3393515899998</v>
      </c>
      <c r="T51" s="36">
        <f>SUMIFS(СВЦЭМ!$D$39:$D$782,СВЦЭМ!$A$39:$A$782,$A51,СВЦЭМ!$B$39:$B$782,T$47)+'СЕТ СН'!$G$14+СВЦЭМ!$D$10+'СЕТ СН'!$G$5-'СЕТ СН'!$G$24</f>
        <v>3634.74965256</v>
      </c>
      <c r="U51" s="36">
        <f>SUMIFS(СВЦЭМ!$D$39:$D$782,СВЦЭМ!$A$39:$A$782,$A51,СВЦЭМ!$B$39:$B$782,U$47)+'СЕТ СН'!$G$14+СВЦЭМ!$D$10+'СЕТ СН'!$G$5-'СЕТ СН'!$G$24</f>
        <v>3599.3370374000001</v>
      </c>
      <c r="V51" s="36">
        <f>SUMIFS(СВЦЭМ!$D$39:$D$782,СВЦЭМ!$A$39:$A$782,$A51,СВЦЭМ!$B$39:$B$782,V$47)+'СЕТ СН'!$G$14+СВЦЭМ!$D$10+'СЕТ СН'!$G$5-'СЕТ СН'!$G$24</f>
        <v>3602.4407024399998</v>
      </c>
      <c r="W51" s="36">
        <f>SUMIFS(СВЦЭМ!$D$39:$D$782,СВЦЭМ!$A$39:$A$782,$A51,СВЦЭМ!$B$39:$B$782,W$47)+'СЕТ СН'!$G$14+СВЦЭМ!$D$10+'СЕТ СН'!$G$5-'СЕТ СН'!$G$24</f>
        <v>3622.9534290299998</v>
      </c>
      <c r="X51" s="36">
        <f>SUMIFS(СВЦЭМ!$D$39:$D$782,СВЦЭМ!$A$39:$A$782,$A51,СВЦЭМ!$B$39:$B$782,X$47)+'СЕТ СН'!$G$14+СВЦЭМ!$D$10+'СЕТ СН'!$G$5-'СЕТ СН'!$G$24</f>
        <v>3640.5333333200001</v>
      </c>
      <c r="Y51" s="36">
        <f>SUMIFS(СВЦЭМ!$D$39:$D$782,СВЦЭМ!$A$39:$A$782,$A51,СВЦЭМ!$B$39:$B$782,Y$47)+'СЕТ СН'!$G$14+СВЦЭМ!$D$10+'СЕТ СН'!$G$5-'СЕТ СН'!$G$24</f>
        <v>3646.7624792400002</v>
      </c>
    </row>
    <row r="52" spans="1:25" ht="15.75" x14ac:dyDescent="0.2">
      <c r="A52" s="35">
        <f t="shared" si="1"/>
        <v>44260</v>
      </c>
      <c r="B52" s="36">
        <f>SUMIFS(СВЦЭМ!$D$39:$D$782,СВЦЭМ!$A$39:$A$782,$A52,СВЦЭМ!$B$39:$B$782,B$47)+'СЕТ СН'!$G$14+СВЦЭМ!$D$10+'СЕТ СН'!$G$5-'СЕТ СН'!$G$24</f>
        <v>3676.4596903400002</v>
      </c>
      <c r="C52" s="36">
        <f>SUMIFS(СВЦЭМ!$D$39:$D$782,СВЦЭМ!$A$39:$A$782,$A52,СВЦЭМ!$B$39:$B$782,C$47)+'СЕТ СН'!$G$14+СВЦЭМ!$D$10+'СЕТ СН'!$G$5-'СЕТ СН'!$G$24</f>
        <v>3713.3975402899996</v>
      </c>
      <c r="D52" s="36">
        <f>SUMIFS(СВЦЭМ!$D$39:$D$782,СВЦЭМ!$A$39:$A$782,$A52,СВЦЭМ!$B$39:$B$782,D$47)+'СЕТ СН'!$G$14+СВЦЭМ!$D$10+'СЕТ СН'!$G$5-'СЕТ СН'!$G$24</f>
        <v>3740.65436047</v>
      </c>
      <c r="E52" s="36">
        <f>SUMIFS(СВЦЭМ!$D$39:$D$782,СВЦЭМ!$A$39:$A$782,$A52,СВЦЭМ!$B$39:$B$782,E$47)+'СЕТ СН'!$G$14+СВЦЭМ!$D$10+'СЕТ СН'!$G$5-'СЕТ СН'!$G$24</f>
        <v>3747.8545625199999</v>
      </c>
      <c r="F52" s="36">
        <f>SUMIFS(СВЦЭМ!$D$39:$D$782,СВЦЭМ!$A$39:$A$782,$A52,СВЦЭМ!$B$39:$B$782,F$47)+'СЕТ СН'!$G$14+СВЦЭМ!$D$10+'СЕТ СН'!$G$5-'СЕТ СН'!$G$24</f>
        <v>3780.54506722</v>
      </c>
      <c r="G52" s="36">
        <f>SUMIFS(СВЦЭМ!$D$39:$D$782,СВЦЭМ!$A$39:$A$782,$A52,СВЦЭМ!$B$39:$B$782,G$47)+'СЕТ СН'!$G$14+СВЦЭМ!$D$10+'СЕТ СН'!$G$5-'СЕТ СН'!$G$24</f>
        <v>3779.7786408900001</v>
      </c>
      <c r="H52" s="36">
        <f>SUMIFS(СВЦЭМ!$D$39:$D$782,СВЦЭМ!$A$39:$A$782,$A52,СВЦЭМ!$B$39:$B$782,H$47)+'СЕТ СН'!$G$14+СВЦЭМ!$D$10+'СЕТ СН'!$G$5-'СЕТ СН'!$G$24</f>
        <v>3761.1428686299996</v>
      </c>
      <c r="I52" s="36">
        <f>SUMIFS(СВЦЭМ!$D$39:$D$782,СВЦЭМ!$A$39:$A$782,$A52,СВЦЭМ!$B$39:$B$782,I$47)+'СЕТ СН'!$G$14+СВЦЭМ!$D$10+'СЕТ СН'!$G$5-'СЕТ СН'!$G$24</f>
        <v>3716.4372600899997</v>
      </c>
      <c r="J52" s="36">
        <f>SUMIFS(СВЦЭМ!$D$39:$D$782,СВЦЭМ!$A$39:$A$782,$A52,СВЦЭМ!$B$39:$B$782,J$47)+'СЕТ СН'!$G$14+СВЦЭМ!$D$10+'СЕТ СН'!$G$5-'СЕТ СН'!$G$24</f>
        <v>3676.64866342</v>
      </c>
      <c r="K52" s="36">
        <f>SUMIFS(СВЦЭМ!$D$39:$D$782,СВЦЭМ!$A$39:$A$782,$A52,СВЦЭМ!$B$39:$B$782,K$47)+'СЕТ СН'!$G$14+СВЦЭМ!$D$10+'СЕТ СН'!$G$5-'СЕТ СН'!$G$24</f>
        <v>3645.0374413499999</v>
      </c>
      <c r="L52" s="36">
        <f>SUMIFS(СВЦЭМ!$D$39:$D$782,СВЦЭМ!$A$39:$A$782,$A52,СВЦЭМ!$B$39:$B$782,L$47)+'СЕТ СН'!$G$14+СВЦЭМ!$D$10+'СЕТ СН'!$G$5-'СЕТ СН'!$G$24</f>
        <v>3638.8493048800001</v>
      </c>
      <c r="M52" s="36">
        <f>SUMIFS(СВЦЭМ!$D$39:$D$782,СВЦЭМ!$A$39:$A$782,$A52,СВЦЭМ!$B$39:$B$782,M$47)+'СЕТ СН'!$G$14+СВЦЭМ!$D$10+'СЕТ СН'!$G$5-'СЕТ СН'!$G$24</f>
        <v>3637.7548805900001</v>
      </c>
      <c r="N52" s="36">
        <f>SUMIFS(СВЦЭМ!$D$39:$D$782,СВЦЭМ!$A$39:$A$782,$A52,СВЦЭМ!$B$39:$B$782,N$47)+'СЕТ СН'!$G$14+СВЦЭМ!$D$10+'СЕТ СН'!$G$5-'СЕТ СН'!$G$24</f>
        <v>3654.0231653700002</v>
      </c>
      <c r="O52" s="36">
        <f>SUMIFS(СВЦЭМ!$D$39:$D$782,СВЦЭМ!$A$39:$A$782,$A52,СВЦЭМ!$B$39:$B$782,O$47)+'СЕТ СН'!$G$14+СВЦЭМ!$D$10+'СЕТ СН'!$G$5-'СЕТ СН'!$G$24</f>
        <v>3701.6269342400001</v>
      </c>
      <c r="P52" s="36">
        <f>SUMIFS(СВЦЭМ!$D$39:$D$782,СВЦЭМ!$A$39:$A$782,$A52,СВЦЭМ!$B$39:$B$782,P$47)+'СЕТ СН'!$G$14+СВЦЭМ!$D$10+'СЕТ СН'!$G$5-'СЕТ СН'!$G$24</f>
        <v>3724.8411899799999</v>
      </c>
      <c r="Q52" s="36">
        <f>SUMIFS(СВЦЭМ!$D$39:$D$782,СВЦЭМ!$A$39:$A$782,$A52,СВЦЭМ!$B$39:$B$782,Q$47)+'СЕТ СН'!$G$14+СВЦЭМ!$D$10+'СЕТ СН'!$G$5-'СЕТ СН'!$G$24</f>
        <v>3741.69339382</v>
      </c>
      <c r="R52" s="36">
        <f>SUMIFS(СВЦЭМ!$D$39:$D$782,СВЦЭМ!$A$39:$A$782,$A52,СВЦЭМ!$B$39:$B$782,R$47)+'СЕТ СН'!$G$14+СВЦЭМ!$D$10+'СЕТ СН'!$G$5-'СЕТ СН'!$G$24</f>
        <v>3740.2943084099998</v>
      </c>
      <c r="S52" s="36">
        <f>SUMIFS(СВЦЭМ!$D$39:$D$782,СВЦЭМ!$A$39:$A$782,$A52,СВЦЭМ!$B$39:$B$782,S$47)+'СЕТ СН'!$G$14+СВЦЭМ!$D$10+'СЕТ СН'!$G$5-'СЕТ СН'!$G$24</f>
        <v>3704.5027177900001</v>
      </c>
      <c r="T52" s="36">
        <f>SUMIFS(СВЦЭМ!$D$39:$D$782,СВЦЭМ!$A$39:$A$782,$A52,СВЦЭМ!$B$39:$B$782,T$47)+'СЕТ СН'!$G$14+СВЦЭМ!$D$10+'СЕТ СН'!$G$5-'СЕТ СН'!$G$24</f>
        <v>3654.6990311999998</v>
      </c>
      <c r="U52" s="36">
        <f>SUMIFS(СВЦЭМ!$D$39:$D$782,СВЦЭМ!$A$39:$A$782,$A52,СВЦЭМ!$B$39:$B$782,U$47)+'СЕТ СН'!$G$14+СВЦЭМ!$D$10+'СЕТ СН'!$G$5-'СЕТ СН'!$G$24</f>
        <v>3616.7736331300002</v>
      </c>
      <c r="V52" s="36">
        <f>SUMIFS(СВЦЭМ!$D$39:$D$782,СВЦЭМ!$A$39:$A$782,$A52,СВЦЭМ!$B$39:$B$782,V$47)+'СЕТ СН'!$G$14+СВЦЭМ!$D$10+'СЕТ СН'!$G$5-'СЕТ СН'!$G$24</f>
        <v>3636.5533048100001</v>
      </c>
      <c r="W52" s="36">
        <f>SUMIFS(СВЦЭМ!$D$39:$D$782,СВЦЭМ!$A$39:$A$782,$A52,СВЦЭМ!$B$39:$B$782,W$47)+'СЕТ СН'!$G$14+СВЦЭМ!$D$10+'СЕТ СН'!$G$5-'СЕТ СН'!$G$24</f>
        <v>3645.0583358100002</v>
      </c>
      <c r="X52" s="36">
        <f>SUMIFS(СВЦЭМ!$D$39:$D$782,СВЦЭМ!$A$39:$A$782,$A52,СВЦЭМ!$B$39:$B$782,X$47)+'СЕТ СН'!$G$14+СВЦЭМ!$D$10+'СЕТ СН'!$G$5-'СЕТ СН'!$G$24</f>
        <v>3667.5436120599998</v>
      </c>
      <c r="Y52" s="36">
        <f>SUMIFS(СВЦЭМ!$D$39:$D$782,СВЦЭМ!$A$39:$A$782,$A52,СВЦЭМ!$B$39:$B$782,Y$47)+'СЕТ СН'!$G$14+СВЦЭМ!$D$10+'СЕТ СН'!$G$5-'СЕТ СН'!$G$24</f>
        <v>3672.6638449100001</v>
      </c>
    </row>
    <row r="53" spans="1:25" ht="15.75" x14ac:dyDescent="0.2">
      <c r="A53" s="35">
        <f t="shared" si="1"/>
        <v>44261</v>
      </c>
      <c r="B53" s="36">
        <f>SUMIFS(СВЦЭМ!$D$39:$D$782,СВЦЭМ!$A$39:$A$782,$A53,СВЦЭМ!$B$39:$B$782,B$47)+'СЕТ СН'!$G$14+СВЦЭМ!$D$10+'СЕТ СН'!$G$5-'СЕТ СН'!$G$24</f>
        <v>3724.9576371599996</v>
      </c>
      <c r="C53" s="36">
        <f>SUMIFS(СВЦЭМ!$D$39:$D$782,СВЦЭМ!$A$39:$A$782,$A53,СВЦЭМ!$B$39:$B$782,C$47)+'СЕТ СН'!$G$14+СВЦЭМ!$D$10+'СЕТ СН'!$G$5-'СЕТ СН'!$G$24</f>
        <v>3792.0926315699999</v>
      </c>
      <c r="D53" s="36">
        <f>SUMIFS(СВЦЭМ!$D$39:$D$782,СВЦЭМ!$A$39:$A$782,$A53,СВЦЭМ!$B$39:$B$782,D$47)+'СЕТ СН'!$G$14+СВЦЭМ!$D$10+'СЕТ СН'!$G$5-'СЕТ СН'!$G$24</f>
        <v>3802.8914558400002</v>
      </c>
      <c r="E53" s="36">
        <f>SUMIFS(СВЦЭМ!$D$39:$D$782,СВЦЭМ!$A$39:$A$782,$A53,СВЦЭМ!$B$39:$B$782,E$47)+'СЕТ СН'!$G$14+СВЦЭМ!$D$10+'СЕТ СН'!$G$5-'СЕТ СН'!$G$24</f>
        <v>3815.3011747599999</v>
      </c>
      <c r="F53" s="36">
        <f>SUMIFS(СВЦЭМ!$D$39:$D$782,СВЦЭМ!$A$39:$A$782,$A53,СВЦЭМ!$B$39:$B$782,F$47)+'СЕТ СН'!$G$14+СВЦЭМ!$D$10+'СЕТ СН'!$G$5-'СЕТ СН'!$G$24</f>
        <v>3820.62492019</v>
      </c>
      <c r="G53" s="36">
        <f>SUMIFS(СВЦЭМ!$D$39:$D$782,СВЦЭМ!$A$39:$A$782,$A53,СВЦЭМ!$B$39:$B$782,G$47)+'СЕТ СН'!$G$14+СВЦЭМ!$D$10+'СЕТ СН'!$G$5-'СЕТ СН'!$G$24</f>
        <v>3818.0225556300002</v>
      </c>
      <c r="H53" s="36">
        <f>SUMIFS(СВЦЭМ!$D$39:$D$782,СВЦЭМ!$A$39:$A$782,$A53,СВЦЭМ!$B$39:$B$782,H$47)+'СЕТ СН'!$G$14+СВЦЭМ!$D$10+'СЕТ СН'!$G$5-'СЕТ СН'!$G$24</f>
        <v>3822.7323377100001</v>
      </c>
      <c r="I53" s="36">
        <f>SUMIFS(СВЦЭМ!$D$39:$D$782,СВЦЭМ!$A$39:$A$782,$A53,СВЦЭМ!$B$39:$B$782,I$47)+'СЕТ СН'!$G$14+СВЦЭМ!$D$10+'СЕТ СН'!$G$5-'СЕТ СН'!$G$24</f>
        <v>3786.4935706199999</v>
      </c>
      <c r="J53" s="36">
        <f>SUMIFS(СВЦЭМ!$D$39:$D$782,СВЦЭМ!$A$39:$A$782,$A53,СВЦЭМ!$B$39:$B$782,J$47)+'СЕТ СН'!$G$14+СВЦЭМ!$D$10+'СЕТ СН'!$G$5-'СЕТ СН'!$G$24</f>
        <v>3711.6758524899997</v>
      </c>
      <c r="K53" s="36">
        <f>SUMIFS(СВЦЭМ!$D$39:$D$782,СВЦЭМ!$A$39:$A$782,$A53,СВЦЭМ!$B$39:$B$782,K$47)+'СЕТ СН'!$G$14+СВЦЭМ!$D$10+'СЕТ СН'!$G$5-'СЕТ СН'!$G$24</f>
        <v>3651.9783316799999</v>
      </c>
      <c r="L53" s="36">
        <f>SUMIFS(СВЦЭМ!$D$39:$D$782,СВЦЭМ!$A$39:$A$782,$A53,СВЦЭМ!$B$39:$B$782,L$47)+'СЕТ СН'!$G$14+СВЦЭМ!$D$10+'СЕТ СН'!$G$5-'СЕТ СН'!$G$24</f>
        <v>3621.6457141700002</v>
      </c>
      <c r="M53" s="36">
        <f>SUMIFS(СВЦЭМ!$D$39:$D$782,СВЦЭМ!$A$39:$A$782,$A53,СВЦЭМ!$B$39:$B$782,M$47)+'СЕТ СН'!$G$14+СВЦЭМ!$D$10+'СЕТ СН'!$G$5-'СЕТ СН'!$G$24</f>
        <v>3620.7088423699997</v>
      </c>
      <c r="N53" s="36">
        <f>SUMIFS(СВЦЭМ!$D$39:$D$782,СВЦЭМ!$A$39:$A$782,$A53,СВЦЭМ!$B$39:$B$782,N$47)+'СЕТ СН'!$G$14+СВЦЭМ!$D$10+'СЕТ СН'!$G$5-'СЕТ СН'!$G$24</f>
        <v>3631.69578645</v>
      </c>
      <c r="O53" s="36">
        <f>SUMIFS(СВЦЭМ!$D$39:$D$782,СВЦЭМ!$A$39:$A$782,$A53,СВЦЭМ!$B$39:$B$782,O$47)+'СЕТ СН'!$G$14+СВЦЭМ!$D$10+'СЕТ СН'!$G$5-'СЕТ СН'!$G$24</f>
        <v>3679.5216708100002</v>
      </c>
      <c r="P53" s="36">
        <f>SUMIFS(СВЦЭМ!$D$39:$D$782,СВЦЭМ!$A$39:$A$782,$A53,СВЦЭМ!$B$39:$B$782,P$47)+'СЕТ СН'!$G$14+СВЦЭМ!$D$10+'СЕТ СН'!$G$5-'СЕТ СН'!$G$24</f>
        <v>3695.53215052</v>
      </c>
      <c r="Q53" s="36">
        <f>SUMIFS(СВЦЭМ!$D$39:$D$782,СВЦЭМ!$A$39:$A$782,$A53,СВЦЭМ!$B$39:$B$782,Q$47)+'СЕТ СН'!$G$14+СВЦЭМ!$D$10+'СЕТ СН'!$G$5-'СЕТ СН'!$G$24</f>
        <v>3715.57521868</v>
      </c>
      <c r="R53" s="36">
        <f>SUMIFS(СВЦЭМ!$D$39:$D$782,СВЦЭМ!$A$39:$A$782,$A53,СВЦЭМ!$B$39:$B$782,R$47)+'СЕТ СН'!$G$14+СВЦЭМ!$D$10+'СЕТ СН'!$G$5-'СЕТ СН'!$G$24</f>
        <v>3707.3030287699999</v>
      </c>
      <c r="S53" s="36">
        <f>SUMIFS(СВЦЭМ!$D$39:$D$782,СВЦЭМ!$A$39:$A$782,$A53,СВЦЭМ!$B$39:$B$782,S$47)+'СЕТ СН'!$G$14+СВЦЭМ!$D$10+'СЕТ СН'!$G$5-'СЕТ СН'!$G$24</f>
        <v>3663.6704838999999</v>
      </c>
      <c r="T53" s="36">
        <f>SUMIFS(СВЦЭМ!$D$39:$D$782,СВЦЭМ!$A$39:$A$782,$A53,СВЦЭМ!$B$39:$B$782,T$47)+'СЕТ СН'!$G$14+СВЦЭМ!$D$10+'СЕТ СН'!$G$5-'СЕТ СН'!$G$24</f>
        <v>3620.9137985100001</v>
      </c>
      <c r="U53" s="36">
        <f>SUMIFS(СВЦЭМ!$D$39:$D$782,СВЦЭМ!$A$39:$A$782,$A53,СВЦЭМ!$B$39:$B$782,U$47)+'СЕТ СН'!$G$14+СВЦЭМ!$D$10+'СЕТ СН'!$G$5-'СЕТ СН'!$G$24</f>
        <v>3596.1491379300001</v>
      </c>
      <c r="V53" s="36">
        <f>SUMIFS(СВЦЭМ!$D$39:$D$782,СВЦЭМ!$A$39:$A$782,$A53,СВЦЭМ!$B$39:$B$782,V$47)+'СЕТ СН'!$G$14+СВЦЭМ!$D$10+'СЕТ СН'!$G$5-'СЕТ СН'!$G$24</f>
        <v>3599.1057919499999</v>
      </c>
      <c r="W53" s="36">
        <f>SUMIFS(СВЦЭМ!$D$39:$D$782,СВЦЭМ!$A$39:$A$782,$A53,СВЦЭМ!$B$39:$B$782,W$47)+'СЕТ СН'!$G$14+СВЦЭМ!$D$10+'СЕТ СН'!$G$5-'СЕТ СН'!$G$24</f>
        <v>3606.07183962</v>
      </c>
      <c r="X53" s="36">
        <f>SUMIFS(СВЦЭМ!$D$39:$D$782,СВЦЭМ!$A$39:$A$782,$A53,СВЦЭМ!$B$39:$B$782,X$47)+'СЕТ СН'!$G$14+СВЦЭМ!$D$10+'СЕТ СН'!$G$5-'СЕТ СН'!$G$24</f>
        <v>3629.4386016799999</v>
      </c>
      <c r="Y53" s="36">
        <f>SUMIFS(СВЦЭМ!$D$39:$D$782,СВЦЭМ!$A$39:$A$782,$A53,СВЦЭМ!$B$39:$B$782,Y$47)+'СЕТ СН'!$G$14+СВЦЭМ!$D$10+'СЕТ СН'!$G$5-'СЕТ СН'!$G$24</f>
        <v>3650.7156973400001</v>
      </c>
    </row>
    <row r="54" spans="1:25" ht="15.75" x14ac:dyDescent="0.2">
      <c r="A54" s="35">
        <f t="shared" si="1"/>
        <v>44262</v>
      </c>
      <c r="B54" s="36">
        <f>SUMIFS(СВЦЭМ!$D$39:$D$782,СВЦЭМ!$A$39:$A$782,$A54,СВЦЭМ!$B$39:$B$782,B$47)+'СЕТ СН'!$G$14+СВЦЭМ!$D$10+'СЕТ СН'!$G$5-'СЕТ СН'!$G$24</f>
        <v>3683.5785606899999</v>
      </c>
      <c r="C54" s="36">
        <f>SUMIFS(СВЦЭМ!$D$39:$D$782,СВЦЭМ!$A$39:$A$782,$A54,СВЦЭМ!$B$39:$B$782,C$47)+'СЕТ СН'!$G$14+СВЦЭМ!$D$10+'СЕТ СН'!$G$5-'СЕТ СН'!$G$24</f>
        <v>3743.5712622000001</v>
      </c>
      <c r="D54" s="36">
        <f>SUMIFS(СВЦЭМ!$D$39:$D$782,СВЦЭМ!$A$39:$A$782,$A54,СВЦЭМ!$B$39:$B$782,D$47)+'СЕТ СН'!$G$14+СВЦЭМ!$D$10+'СЕТ СН'!$G$5-'СЕТ СН'!$G$24</f>
        <v>3776.6574250499998</v>
      </c>
      <c r="E54" s="36">
        <f>SUMIFS(СВЦЭМ!$D$39:$D$782,СВЦЭМ!$A$39:$A$782,$A54,СВЦЭМ!$B$39:$B$782,E$47)+'СЕТ СН'!$G$14+СВЦЭМ!$D$10+'СЕТ СН'!$G$5-'СЕТ СН'!$G$24</f>
        <v>3787.0279978799999</v>
      </c>
      <c r="F54" s="36">
        <f>SUMIFS(СВЦЭМ!$D$39:$D$782,СВЦЭМ!$A$39:$A$782,$A54,СВЦЭМ!$B$39:$B$782,F$47)+'СЕТ СН'!$G$14+СВЦЭМ!$D$10+'СЕТ СН'!$G$5-'СЕТ СН'!$G$24</f>
        <v>3793.1424387699999</v>
      </c>
      <c r="G54" s="36">
        <f>SUMIFS(СВЦЭМ!$D$39:$D$782,СВЦЭМ!$A$39:$A$782,$A54,СВЦЭМ!$B$39:$B$782,G$47)+'СЕТ СН'!$G$14+СВЦЭМ!$D$10+'СЕТ СН'!$G$5-'СЕТ СН'!$G$24</f>
        <v>3794.2568004899999</v>
      </c>
      <c r="H54" s="36">
        <f>SUMIFS(СВЦЭМ!$D$39:$D$782,СВЦЭМ!$A$39:$A$782,$A54,СВЦЭМ!$B$39:$B$782,H$47)+'СЕТ СН'!$G$14+СВЦЭМ!$D$10+'СЕТ СН'!$G$5-'СЕТ СН'!$G$24</f>
        <v>3777.4153778999998</v>
      </c>
      <c r="I54" s="36">
        <f>SUMIFS(СВЦЭМ!$D$39:$D$782,СВЦЭМ!$A$39:$A$782,$A54,СВЦЭМ!$B$39:$B$782,I$47)+'СЕТ СН'!$G$14+СВЦЭМ!$D$10+'СЕТ СН'!$G$5-'СЕТ СН'!$G$24</f>
        <v>3743.4322658800002</v>
      </c>
      <c r="J54" s="36">
        <f>SUMIFS(СВЦЭМ!$D$39:$D$782,СВЦЭМ!$A$39:$A$782,$A54,СВЦЭМ!$B$39:$B$782,J$47)+'СЕТ СН'!$G$14+СВЦЭМ!$D$10+'СЕТ СН'!$G$5-'СЕТ СН'!$G$24</f>
        <v>3687.7109474099998</v>
      </c>
      <c r="K54" s="36">
        <f>SUMIFS(СВЦЭМ!$D$39:$D$782,СВЦЭМ!$A$39:$A$782,$A54,СВЦЭМ!$B$39:$B$782,K$47)+'СЕТ СН'!$G$14+СВЦЭМ!$D$10+'СЕТ СН'!$G$5-'СЕТ СН'!$G$24</f>
        <v>3649.0645708500001</v>
      </c>
      <c r="L54" s="36">
        <f>SUMIFS(СВЦЭМ!$D$39:$D$782,СВЦЭМ!$A$39:$A$782,$A54,СВЦЭМ!$B$39:$B$782,L$47)+'СЕТ СН'!$G$14+СВЦЭМ!$D$10+'СЕТ СН'!$G$5-'СЕТ СН'!$G$24</f>
        <v>3634.5751593700002</v>
      </c>
      <c r="M54" s="36">
        <f>SUMIFS(СВЦЭМ!$D$39:$D$782,СВЦЭМ!$A$39:$A$782,$A54,СВЦЭМ!$B$39:$B$782,M$47)+'СЕТ СН'!$G$14+СВЦЭМ!$D$10+'СЕТ СН'!$G$5-'СЕТ СН'!$G$24</f>
        <v>3639.5530906200001</v>
      </c>
      <c r="N54" s="36">
        <f>SUMIFS(СВЦЭМ!$D$39:$D$782,СВЦЭМ!$A$39:$A$782,$A54,СВЦЭМ!$B$39:$B$782,N$47)+'СЕТ СН'!$G$14+СВЦЭМ!$D$10+'СЕТ СН'!$G$5-'СЕТ СН'!$G$24</f>
        <v>3660.0858681499999</v>
      </c>
      <c r="O54" s="36">
        <f>SUMIFS(СВЦЭМ!$D$39:$D$782,СВЦЭМ!$A$39:$A$782,$A54,СВЦЭМ!$B$39:$B$782,O$47)+'СЕТ СН'!$G$14+СВЦЭМ!$D$10+'СЕТ СН'!$G$5-'СЕТ СН'!$G$24</f>
        <v>3696.3142217200002</v>
      </c>
      <c r="P54" s="36">
        <f>SUMIFS(СВЦЭМ!$D$39:$D$782,СВЦЭМ!$A$39:$A$782,$A54,СВЦЭМ!$B$39:$B$782,P$47)+'СЕТ СН'!$G$14+СВЦЭМ!$D$10+'СЕТ СН'!$G$5-'СЕТ СН'!$G$24</f>
        <v>3727.7396235199999</v>
      </c>
      <c r="Q54" s="36">
        <f>SUMIFS(СВЦЭМ!$D$39:$D$782,СВЦЭМ!$A$39:$A$782,$A54,СВЦЭМ!$B$39:$B$782,Q$47)+'СЕТ СН'!$G$14+СВЦЭМ!$D$10+'СЕТ СН'!$G$5-'СЕТ СН'!$G$24</f>
        <v>3747.2925405599999</v>
      </c>
      <c r="R54" s="36">
        <f>SUMIFS(СВЦЭМ!$D$39:$D$782,СВЦЭМ!$A$39:$A$782,$A54,СВЦЭМ!$B$39:$B$782,R$47)+'СЕТ СН'!$G$14+СВЦЭМ!$D$10+'СЕТ СН'!$G$5-'СЕТ СН'!$G$24</f>
        <v>3737.3365504499998</v>
      </c>
      <c r="S54" s="36">
        <f>SUMIFS(СВЦЭМ!$D$39:$D$782,СВЦЭМ!$A$39:$A$782,$A54,СВЦЭМ!$B$39:$B$782,S$47)+'СЕТ СН'!$G$14+СВЦЭМ!$D$10+'СЕТ СН'!$G$5-'СЕТ СН'!$G$24</f>
        <v>3703.7796370199999</v>
      </c>
      <c r="T54" s="36">
        <f>SUMIFS(СВЦЭМ!$D$39:$D$782,СВЦЭМ!$A$39:$A$782,$A54,СВЦЭМ!$B$39:$B$782,T$47)+'СЕТ СН'!$G$14+СВЦЭМ!$D$10+'СЕТ СН'!$G$5-'СЕТ СН'!$G$24</f>
        <v>3655.3630875500003</v>
      </c>
      <c r="U54" s="36">
        <f>SUMIFS(СВЦЭМ!$D$39:$D$782,СВЦЭМ!$A$39:$A$782,$A54,СВЦЭМ!$B$39:$B$782,U$47)+'СЕТ СН'!$G$14+СВЦЭМ!$D$10+'СЕТ СН'!$G$5-'СЕТ СН'!$G$24</f>
        <v>3621.2237565200003</v>
      </c>
      <c r="V54" s="36">
        <f>SUMIFS(СВЦЭМ!$D$39:$D$782,СВЦЭМ!$A$39:$A$782,$A54,СВЦЭМ!$B$39:$B$782,V$47)+'СЕТ СН'!$G$14+СВЦЭМ!$D$10+'СЕТ СН'!$G$5-'СЕТ СН'!$G$24</f>
        <v>3627.2609564599998</v>
      </c>
      <c r="W54" s="36">
        <f>SUMIFS(СВЦЭМ!$D$39:$D$782,СВЦЭМ!$A$39:$A$782,$A54,СВЦЭМ!$B$39:$B$782,W$47)+'СЕТ СН'!$G$14+СВЦЭМ!$D$10+'СЕТ СН'!$G$5-'СЕТ СН'!$G$24</f>
        <v>3647.8056331600001</v>
      </c>
      <c r="X54" s="36">
        <f>SUMIFS(СВЦЭМ!$D$39:$D$782,СВЦЭМ!$A$39:$A$782,$A54,СВЦЭМ!$B$39:$B$782,X$47)+'СЕТ СН'!$G$14+СВЦЭМ!$D$10+'СЕТ СН'!$G$5-'СЕТ СН'!$G$24</f>
        <v>3659.77073161</v>
      </c>
      <c r="Y54" s="36">
        <f>SUMIFS(СВЦЭМ!$D$39:$D$782,СВЦЭМ!$A$39:$A$782,$A54,СВЦЭМ!$B$39:$B$782,Y$47)+'СЕТ СН'!$G$14+СВЦЭМ!$D$10+'СЕТ СН'!$G$5-'СЕТ СН'!$G$24</f>
        <v>3677.0082263200002</v>
      </c>
    </row>
    <row r="55" spans="1:25" ht="15.75" x14ac:dyDescent="0.2">
      <c r="A55" s="35">
        <f t="shared" si="1"/>
        <v>44263</v>
      </c>
      <c r="B55" s="36">
        <f>SUMIFS(СВЦЭМ!$D$39:$D$782,СВЦЭМ!$A$39:$A$782,$A55,СВЦЭМ!$B$39:$B$782,B$47)+'СЕТ СН'!$G$14+СВЦЭМ!$D$10+'СЕТ СН'!$G$5-'СЕТ СН'!$G$24</f>
        <v>3695.5433780399999</v>
      </c>
      <c r="C55" s="36">
        <f>SUMIFS(СВЦЭМ!$D$39:$D$782,СВЦЭМ!$A$39:$A$782,$A55,СВЦЭМ!$B$39:$B$782,C$47)+'СЕТ СН'!$G$14+СВЦЭМ!$D$10+'СЕТ СН'!$G$5-'СЕТ СН'!$G$24</f>
        <v>3754.6774974700002</v>
      </c>
      <c r="D55" s="36">
        <f>SUMIFS(СВЦЭМ!$D$39:$D$782,СВЦЭМ!$A$39:$A$782,$A55,СВЦЭМ!$B$39:$B$782,D$47)+'СЕТ СН'!$G$14+СВЦЭМ!$D$10+'СЕТ СН'!$G$5-'СЕТ СН'!$G$24</f>
        <v>3792.2339054699996</v>
      </c>
      <c r="E55" s="36">
        <f>SUMIFS(СВЦЭМ!$D$39:$D$782,СВЦЭМ!$A$39:$A$782,$A55,СВЦЭМ!$B$39:$B$782,E$47)+'СЕТ СН'!$G$14+СВЦЭМ!$D$10+'СЕТ СН'!$G$5-'СЕТ СН'!$G$24</f>
        <v>3788.8595708799999</v>
      </c>
      <c r="F55" s="36">
        <f>SUMIFS(СВЦЭМ!$D$39:$D$782,СВЦЭМ!$A$39:$A$782,$A55,СВЦЭМ!$B$39:$B$782,F$47)+'СЕТ СН'!$G$14+СВЦЭМ!$D$10+'СЕТ СН'!$G$5-'СЕТ СН'!$G$24</f>
        <v>3788.2707029599997</v>
      </c>
      <c r="G55" s="36">
        <f>SUMIFS(СВЦЭМ!$D$39:$D$782,СВЦЭМ!$A$39:$A$782,$A55,СВЦЭМ!$B$39:$B$782,G$47)+'СЕТ СН'!$G$14+СВЦЭМ!$D$10+'СЕТ СН'!$G$5-'СЕТ СН'!$G$24</f>
        <v>3785.0610285399998</v>
      </c>
      <c r="H55" s="36">
        <f>SUMIFS(СВЦЭМ!$D$39:$D$782,СВЦЭМ!$A$39:$A$782,$A55,СВЦЭМ!$B$39:$B$782,H$47)+'СЕТ СН'!$G$14+СВЦЭМ!$D$10+'СЕТ СН'!$G$5-'СЕТ СН'!$G$24</f>
        <v>3786.5399244099999</v>
      </c>
      <c r="I55" s="36">
        <f>SUMIFS(СВЦЭМ!$D$39:$D$782,СВЦЭМ!$A$39:$A$782,$A55,СВЦЭМ!$B$39:$B$782,I$47)+'СЕТ СН'!$G$14+СВЦЭМ!$D$10+'СЕТ СН'!$G$5-'СЕТ СН'!$G$24</f>
        <v>3768.5293043000001</v>
      </c>
      <c r="J55" s="36">
        <f>SUMIFS(СВЦЭМ!$D$39:$D$782,СВЦЭМ!$A$39:$A$782,$A55,СВЦЭМ!$B$39:$B$782,J$47)+'СЕТ СН'!$G$14+СВЦЭМ!$D$10+'СЕТ СН'!$G$5-'СЕТ СН'!$G$24</f>
        <v>3717.9603041</v>
      </c>
      <c r="K55" s="36">
        <f>SUMIFS(СВЦЭМ!$D$39:$D$782,СВЦЭМ!$A$39:$A$782,$A55,СВЦЭМ!$B$39:$B$782,K$47)+'СЕТ СН'!$G$14+СВЦЭМ!$D$10+'СЕТ СН'!$G$5-'СЕТ СН'!$G$24</f>
        <v>3677.10824748</v>
      </c>
      <c r="L55" s="36">
        <f>SUMIFS(СВЦЭМ!$D$39:$D$782,СВЦЭМ!$A$39:$A$782,$A55,СВЦЭМ!$B$39:$B$782,L$47)+'СЕТ СН'!$G$14+СВЦЭМ!$D$10+'СЕТ СН'!$G$5-'СЕТ СН'!$G$24</f>
        <v>3665.1375961499998</v>
      </c>
      <c r="M55" s="36">
        <f>SUMIFS(СВЦЭМ!$D$39:$D$782,СВЦЭМ!$A$39:$A$782,$A55,СВЦЭМ!$B$39:$B$782,M$47)+'СЕТ СН'!$G$14+СВЦЭМ!$D$10+'СЕТ СН'!$G$5-'СЕТ СН'!$G$24</f>
        <v>3663.1210959700002</v>
      </c>
      <c r="N55" s="36">
        <f>SUMIFS(СВЦЭМ!$D$39:$D$782,СВЦЭМ!$A$39:$A$782,$A55,СВЦЭМ!$B$39:$B$782,N$47)+'СЕТ СН'!$G$14+СВЦЭМ!$D$10+'СЕТ СН'!$G$5-'СЕТ СН'!$G$24</f>
        <v>3666.7116972600002</v>
      </c>
      <c r="O55" s="36">
        <f>SUMIFS(СВЦЭМ!$D$39:$D$782,СВЦЭМ!$A$39:$A$782,$A55,СВЦЭМ!$B$39:$B$782,O$47)+'СЕТ СН'!$G$14+СВЦЭМ!$D$10+'СЕТ СН'!$G$5-'СЕТ СН'!$G$24</f>
        <v>3710.9297695099999</v>
      </c>
      <c r="P55" s="36">
        <f>SUMIFS(СВЦЭМ!$D$39:$D$782,СВЦЭМ!$A$39:$A$782,$A55,СВЦЭМ!$B$39:$B$782,P$47)+'СЕТ СН'!$G$14+СВЦЭМ!$D$10+'СЕТ СН'!$G$5-'СЕТ СН'!$G$24</f>
        <v>3722.7318261800001</v>
      </c>
      <c r="Q55" s="36">
        <f>SUMIFS(СВЦЭМ!$D$39:$D$782,СВЦЭМ!$A$39:$A$782,$A55,СВЦЭМ!$B$39:$B$782,Q$47)+'СЕТ СН'!$G$14+СВЦЭМ!$D$10+'СЕТ СН'!$G$5-'СЕТ СН'!$G$24</f>
        <v>3742.2141101699999</v>
      </c>
      <c r="R55" s="36">
        <f>SUMIFS(СВЦЭМ!$D$39:$D$782,СВЦЭМ!$A$39:$A$782,$A55,СВЦЭМ!$B$39:$B$782,R$47)+'СЕТ СН'!$G$14+СВЦЭМ!$D$10+'СЕТ СН'!$G$5-'СЕТ СН'!$G$24</f>
        <v>3749.2003856000001</v>
      </c>
      <c r="S55" s="36">
        <f>SUMIFS(СВЦЭМ!$D$39:$D$782,СВЦЭМ!$A$39:$A$782,$A55,СВЦЭМ!$B$39:$B$782,S$47)+'СЕТ СН'!$G$14+СВЦЭМ!$D$10+'СЕТ СН'!$G$5-'СЕТ СН'!$G$24</f>
        <v>3711.7899677599999</v>
      </c>
      <c r="T55" s="36">
        <f>SUMIFS(СВЦЭМ!$D$39:$D$782,СВЦЭМ!$A$39:$A$782,$A55,СВЦЭМ!$B$39:$B$782,T$47)+'СЕТ СН'!$G$14+СВЦЭМ!$D$10+'СЕТ СН'!$G$5-'СЕТ СН'!$G$24</f>
        <v>3652.6000952899999</v>
      </c>
      <c r="U55" s="36">
        <f>SUMIFS(СВЦЭМ!$D$39:$D$782,СВЦЭМ!$A$39:$A$782,$A55,СВЦЭМ!$B$39:$B$782,U$47)+'СЕТ СН'!$G$14+СВЦЭМ!$D$10+'СЕТ СН'!$G$5-'СЕТ СН'!$G$24</f>
        <v>3614.9455765900002</v>
      </c>
      <c r="V55" s="36">
        <f>SUMIFS(СВЦЭМ!$D$39:$D$782,СВЦЭМ!$A$39:$A$782,$A55,СВЦЭМ!$B$39:$B$782,V$47)+'СЕТ СН'!$G$14+СВЦЭМ!$D$10+'СЕТ СН'!$G$5-'СЕТ СН'!$G$24</f>
        <v>3622.7359797200002</v>
      </c>
      <c r="W55" s="36">
        <f>SUMIFS(СВЦЭМ!$D$39:$D$782,СВЦЭМ!$A$39:$A$782,$A55,СВЦЭМ!$B$39:$B$782,W$47)+'СЕТ СН'!$G$14+СВЦЭМ!$D$10+'СЕТ СН'!$G$5-'СЕТ СН'!$G$24</f>
        <v>3642.5890192500001</v>
      </c>
      <c r="X55" s="36">
        <f>SUMIFS(СВЦЭМ!$D$39:$D$782,СВЦЭМ!$A$39:$A$782,$A55,СВЦЭМ!$B$39:$B$782,X$47)+'СЕТ СН'!$G$14+СВЦЭМ!$D$10+'СЕТ СН'!$G$5-'СЕТ СН'!$G$24</f>
        <v>3654.0127969800001</v>
      </c>
      <c r="Y55" s="36">
        <f>SUMIFS(СВЦЭМ!$D$39:$D$782,СВЦЭМ!$A$39:$A$782,$A55,СВЦЭМ!$B$39:$B$782,Y$47)+'СЕТ СН'!$G$14+СВЦЭМ!$D$10+'СЕТ СН'!$G$5-'СЕТ СН'!$G$24</f>
        <v>3669.88896785</v>
      </c>
    </row>
    <row r="56" spans="1:25" ht="15.75" x14ac:dyDescent="0.2">
      <c r="A56" s="35">
        <f t="shared" si="1"/>
        <v>44264</v>
      </c>
      <c r="B56" s="36">
        <f>SUMIFS(СВЦЭМ!$D$39:$D$782,СВЦЭМ!$A$39:$A$782,$A56,СВЦЭМ!$B$39:$B$782,B$47)+'СЕТ СН'!$G$14+СВЦЭМ!$D$10+'СЕТ СН'!$G$5-'СЕТ СН'!$G$24</f>
        <v>3664.70082443</v>
      </c>
      <c r="C56" s="36">
        <f>SUMIFS(СВЦЭМ!$D$39:$D$782,СВЦЭМ!$A$39:$A$782,$A56,СВЦЭМ!$B$39:$B$782,C$47)+'СЕТ СН'!$G$14+СВЦЭМ!$D$10+'СЕТ СН'!$G$5-'СЕТ СН'!$G$24</f>
        <v>3715.8330798500001</v>
      </c>
      <c r="D56" s="36">
        <f>SUMIFS(СВЦЭМ!$D$39:$D$782,СВЦЭМ!$A$39:$A$782,$A56,СВЦЭМ!$B$39:$B$782,D$47)+'СЕТ СН'!$G$14+СВЦЭМ!$D$10+'СЕТ СН'!$G$5-'СЕТ СН'!$G$24</f>
        <v>3776.7280867299996</v>
      </c>
      <c r="E56" s="36">
        <f>SUMIFS(СВЦЭМ!$D$39:$D$782,СВЦЭМ!$A$39:$A$782,$A56,СВЦЭМ!$B$39:$B$782,E$47)+'СЕТ СН'!$G$14+СВЦЭМ!$D$10+'СЕТ СН'!$G$5-'СЕТ СН'!$G$24</f>
        <v>3780.7304414800001</v>
      </c>
      <c r="F56" s="36">
        <f>SUMIFS(СВЦЭМ!$D$39:$D$782,СВЦЭМ!$A$39:$A$782,$A56,СВЦЭМ!$B$39:$B$782,F$47)+'СЕТ СН'!$G$14+СВЦЭМ!$D$10+'СЕТ СН'!$G$5-'СЕТ СН'!$G$24</f>
        <v>3785.8399913200001</v>
      </c>
      <c r="G56" s="36">
        <f>SUMIFS(СВЦЭМ!$D$39:$D$782,СВЦЭМ!$A$39:$A$782,$A56,СВЦЭМ!$B$39:$B$782,G$47)+'СЕТ СН'!$G$14+СВЦЭМ!$D$10+'СЕТ СН'!$G$5-'СЕТ СН'!$G$24</f>
        <v>3774.68313055</v>
      </c>
      <c r="H56" s="36">
        <f>SUMIFS(СВЦЭМ!$D$39:$D$782,СВЦЭМ!$A$39:$A$782,$A56,СВЦЭМ!$B$39:$B$782,H$47)+'СЕТ СН'!$G$14+СВЦЭМ!$D$10+'СЕТ СН'!$G$5-'СЕТ СН'!$G$24</f>
        <v>3740.54833676</v>
      </c>
      <c r="I56" s="36">
        <f>SUMIFS(СВЦЭМ!$D$39:$D$782,СВЦЭМ!$A$39:$A$782,$A56,СВЦЭМ!$B$39:$B$782,I$47)+'СЕТ СН'!$G$14+СВЦЭМ!$D$10+'СЕТ СН'!$G$5-'СЕТ СН'!$G$24</f>
        <v>3711.2184161599998</v>
      </c>
      <c r="J56" s="36">
        <f>SUMIFS(СВЦЭМ!$D$39:$D$782,СВЦЭМ!$A$39:$A$782,$A56,СВЦЭМ!$B$39:$B$782,J$47)+'СЕТ СН'!$G$14+СВЦЭМ!$D$10+'СЕТ СН'!$G$5-'СЕТ СН'!$G$24</f>
        <v>3668.5748558099999</v>
      </c>
      <c r="K56" s="36">
        <f>SUMIFS(СВЦЭМ!$D$39:$D$782,СВЦЭМ!$A$39:$A$782,$A56,СВЦЭМ!$B$39:$B$782,K$47)+'СЕТ СН'!$G$14+СВЦЭМ!$D$10+'СЕТ СН'!$G$5-'СЕТ СН'!$G$24</f>
        <v>3652.66229617</v>
      </c>
      <c r="L56" s="36">
        <f>SUMIFS(СВЦЭМ!$D$39:$D$782,СВЦЭМ!$A$39:$A$782,$A56,СВЦЭМ!$B$39:$B$782,L$47)+'СЕТ СН'!$G$14+СВЦЭМ!$D$10+'СЕТ СН'!$G$5-'СЕТ СН'!$G$24</f>
        <v>3652.3365889400002</v>
      </c>
      <c r="M56" s="36">
        <f>SUMIFS(СВЦЭМ!$D$39:$D$782,СВЦЭМ!$A$39:$A$782,$A56,СВЦЭМ!$B$39:$B$782,M$47)+'СЕТ СН'!$G$14+СВЦЭМ!$D$10+'СЕТ СН'!$G$5-'СЕТ СН'!$G$24</f>
        <v>3661.9569976299999</v>
      </c>
      <c r="N56" s="36">
        <f>SUMIFS(СВЦЭМ!$D$39:$D$782,СВЦЭМ!$A$39:$A$782,$A56,СВЦЭМ!$B$39:$B$782,N$47)+'СЕТ СН'!$G$14+СВЦЭМ!$D$10+'СЕТ СН'!$G$5-'СЕТ СН'!$G$24</f>
        <v>3677.89742879</v>
      </c>
      <c r="O56" s="36">
        <f>SUMIFS(СВЦЭМ!$D$39:$D$782,СВЦЭМ!$A$39:$A$782,$A56,СВЦЭМ!$B$39:$B$782,O$47)+'СЕТ СН'!$G$14+СВЦЭМ!$D$10+'СЕТ СН'!$G$5-'СЕТ СН'!$G$24</f>
        <v>3713.3857213599999</v>
      </c>
      <c r="P56" s="36">
        <f>SUMIFS(СВЦЭМ!$D$39:$D$782,СВЦЭМ!$A$39:$A$782,$A56,СВЦЭМ!$B$39:$B$782,P$47)+'СЕТ СН'!$G$14+СВЦЭМ!$D$10+'СЕТ СН'!$G$5-'СЕТ СН'!$G$24</f>
        <v>3718.3815360500002</v>
      </c>
      <c r="Q56" s="36">
        <f>SUMIFS(СВЦЭМ!$D$39:$D$782,СВЦЭМ!$A$39:$A$782,$A56,СВЦЭМ!$B$39:$B$782,Q$47)+'СЕТ СН'!$G$14+СВЦЭМ!$D$10+'СЕТ СН'!$G$5-'СЕТ СН'!$G$24</f>
        <v>3721.8116431999997</v>
      </c>
      <c r="R56" s="36">
        <f>SUMIFS(СВЦЭМ!$D$39:$D$782,СВЦЭМ!$A$39:$A$782,$A56,СВЦЭМ!$B$39:$B$782,R$47)+'СЕТ СН'!$G$14+СВЦЭМ!$D$10+'СЕТ СН'!$G$5-'СЕТ СН'!$G$24</f>
        <v>3727.6785031299996</v>
      </c>
      <c r="S56" s="36">
        <f>SUMIFS(СВЦЭМ!$D$39:$D$782,СВЦЭМ!$A$39:$A$782,$A56,СВЦЭМ!$B$39:$B$782,S$47)+'СЕТ СН'!$G$14+СВЦЭМ!$D$10+'СЕТ СН'!$G$5-'СЕТ СН'!$G$24</f>
        <v>3712.5917455700001</v>
      </c>
      <c r="T56" s="36">
        <f>SUMIFS(СВЦЭМ!$D$39:$D$782,СВЦЭМ!$A$39:$A$782,$A56,СВЦЭМ!$B$39:$B$782,T$47)+'СЕТ СН'!$G$14+СВЦЭМ!$D$10+'СЕТ СН'!$G$5-'СЕТ СН'!$G$24</f>
        <v>3659.8663720499999</v>
      </c>
      <c r="U56" s="36">
        <f>SUMIFS(СВЦЭМ!$D$39:$D$782,СВЦЭМ!$A$39:$A$782,$A56,СВЦЭМ!$B$39:$B$782,U$47)+'СЕТ СН'!$G$14+СВЦЭМ!$D$10+'СЕТ СН'!$G$5-'СЕТ СН'!$G$24</f>
        <v>3623.5408644300001</v>
      </c>
      <c r="V56" s="36">
        <f>SUMIFS(СВЦЭМ!$D$39:$D$782,СВЦЭМ!$A$39:$A$782,$A56,СВЦЭМ!$B$39:$B$782,V$47)+'СЕТ СН'!$G$14+СВЦЭМ!$D$10+'СЕТ СН'!$G$5-'СЕТ СН'!$G$24</f>
        <v>3626.7507322000001</v>
      </c>
      <c r="W56" s="36">
        <f>SUMIFS(СВЦЭМ!$D$39:$D$782,СВЦЭМ!$A$39:$A$782,$A56,СВЦЭМ!$B$39:$B$782,W$47)+'СЕТ СН'!$G$14+СВЦЭМ!$D$10+'СЕТ СН'!$G$5-'СЕТ СН'!$G$24</f>
        <v>3645.5877079299999</v>
      </c>
      <c r="X56" s="36">
        <f>SUMIFS(СВЦЭМ!$D$39:$D$782,СВЦЭМ!$A$39:$A$782,$A56,СВЦЭМ!$B$39:$B$782,X$47)+'СЕТ СН'!$G$14+СВЦЭМ!$D$10+'СЕТ СН'!$G$5-'СЕТ СН'!$G$24</f>
        <v>3670.7382169100001</v>
      </c>
      <c r="Y56" s="36">
        <f>SUMIFS(СВЦЭМ!$D$39:$D$782,СВЦЭМ!$A$39:$A$782,$A56,СВЦЭМ!$B$39:$B$782,Y$47)+'СЕТ СН'!$G$14+СВЦЭМ!$D$10+'СЕТ СН'!$G$5-'СЕТ СН'!$G$24</f>
        <v>3687.9553876399996</v>
      </c>
    </row>
    <row r="57" spans="1:25" ht="15.75" x14ac:dyDescent="0.2">
      <c r="A57" s="35">
        <f t="shared" si="1"/>
        <v>44265</v>
      </c>
      <c r="B57" s="36">
        <f>SUMIFS(СВЦЭМ!$D$39:$D$782,СВЦЭМ!$A$39:$A$782,$A57,СВЦЭМ!$B$39:$B$782,B$47)+'СЕТ СН'!$G$14+СВЦЭМ!$D$10+'СЕТ СН'!$G$5-'СЕТ СН'!$G$24</f>
        <v>3696.29666026</v>
      </c>
      <c r="C57" s="36">
        <f>SUMIFS(СВЦЭМ!$D$39:$D$782,СВЦЭМ!$A$39:$A$782,$A57,СВЦЭМ!$B$39:$B$782,C$47)+'СЕТ СН'!$G$14+СВЦЭМ!$D$10+'СЕТ СН'!$G$5-'СЕТ СН'!$G$24</f>
        <v>3735.4981698699999</v>
      </c>
      <c r="D57" s="36">
        <f>SUMIFS(СВЦЭМ!$D$39:$D$782,СВЦЭМ!$A$39:$A$782,$A57,СВЦЭМ!$B$39:$B$782,D$47)+'СЕТ СН'!$G$14+СВЦЭМ!$D$10+'СЕТ СН'!$G$5-'СЕТ СН'!$G$24</f>
        <v>3787.45172043</v>
      </c>
      <c r="E57" s="36">
        <f>SUMIFS(СВЦЭМ!$D$39:$D$782,СВЦЭМ!$A$39:$A$782,$A57,СВЦЭМ!$B$39:$B$782,E$47)+'СЕТ СН'!$G$14+СВЦЭМ!$D$10+'СЕТ СН'!$G$5-'СЕТ СН'!$G$24</f>
        <v>3786.0909998500001</v>
      </c>
      <c r="F57" s="36">
        <f>SUMIFS(СВЦЭМ!$D$39:$D$782,СВЦЭМ!$A$39:$A$782,$A57,СВЦЭМ!$B$39:$B$782,F$47)+'СЕТ СН'!$G$14+СВЦЭМ!$D$10+'СЕТ СН'!$G$5-'СЕТ СН'!$G$24</f>
        <v>3790.5931446599998</v>
      </c>
      <c r="G57" s="36">
        <f>SUMIFS(СВЦЭМ!$D$39:$D$782,СВЦЭМ!$A$39:$A$782,$A57,СВЦЭМ!$B$39:$B$782,G$47)+'СЕТ СН'!$G$14+СВЦЭМ!$D$10+'СЕТ СН'!$G$5-'СЕТ СН'!$G$24</f>
        <v>3791.64393716</v>
      </c>
      <c r="H57" s="36">
        <f>SUMIFS(СВЦЭМ!$D$39:$D$782,СВЦЭМ!$A$39:$A$782,$A57,СВЦЭМ!$B$39:$B$782,H$47)+'СЕТ СН'!$G$14+СВЦЭМ!$D$10+'СЕТ СН'!$G$5-'СЕТ СН'!$G$24</f>
        <v>3767.1969388500002</v>
      </c>
      <c r="I57" s="36">
        <f>SUMIFS(СВЦЭМ!$D$39:$D$782,СВЦЭМ!$A$39:$A$782,$A57,СВЦЭМ!$B$39:$B$782,I$47)+'СЕТ СН'!$G$14+СВЦЭМ!$D$10+'СЕТ СН'!$G$5-'СЕТ СН'!$G$24</f>
        <v>3733.9089079999999</v>
      </c>
      <c r="J57" s="36">
        <f>SUMIFS(СВЦЭМ!$D$39:$D$782,СВЦЭМ!$A$39:$A$782,$A57,СВЦЭМ!$B$39:$B$782,J$47)+'СЕТ СН'!$G$14+СВЦЭМ!$D$10+'СЕТ СН'!$G$5-'СЕТ СН'!$G$24</f>
        <v>3698.61683782</v>
      </c>
      <c r="K57" s="36">
        <f>SUMIFS(СВЦЭМ!$D$39:$D$782,СВЦЭМ!$A$39:$A$782,$A57,СВЦЭМ!$B$39:$B$782,K$47)+'СЕТ СН'!$G$14+СВЦЭМ!$D$10+'СЕТ СН'!$G$5-'СЕТ СН'!$G$24</f>
        <v>3658.4050937299999</v>
      </c>
      <c r="L57" s="36">
        <f>SUMIFS(СВЦЭМ!$D$39:$D$782,СВЦЭМ!$A$39:$A$782,$A57,СВЦЭМ!$B$39:$B$782,L$47)+'СЕТ СН'!$G$14+СВЦЭМ!$D$10+'СЕТ СН'!$G$5-'СЕТ СН'!$G$24</f>
        <v>3650.2123766099999</v>
      </c>
      <c r="M57" s="36">
        <f>SUMIFS(СВЦЭМ!$D$39:$D$782,СВЦЭМ!$A$39:$A$782,$A57,СВЦЭМ!$B$39:$B$782,M$47)+'СЕТ СН'!$G$14+СВЦЭМ!$D$10+'СЕТ СН'!$G$5-'СЕТ СН'!$G$24</f>
        <v>3660.9851955499998</v>
      </c>
      <c r="N57" s="36">
        <f>SUMIFS(СВЦЭМ!$D$39:$D$782,СВЦЭМ!$A$39:$A$782,$A57,СВЦЭМ!$B$39:$B$782,N$47)+'СЕТ СН'!$G$14+СВЦЭМ!$D$10+'СЕТ СН'!$G$5-'СЕТ СН'!$G$24</f>
        <v>3664.7744294700001</v>
      </c>
      <c r="O57" s="36">
        <f>SUMIFS(СВЦЭМ!$D$39:$D$782,СВЦЭМ!$A$39:$A$782,$A57,СВЦЭМ!$B$39:$B$782,O$47)+'СЕТ СН'!$G$14+СВЦЭМ!$D$10+'СЕТ СН'!$G$5-'СЕТ СН'!$G$24</f>
        <v>3665.1559144500002</v>
      </c>
      <c r="P57" s="36">
        <f>SUMIFS(СВЦЭМ!$D$39:$D$782,СВЦЭМ!$A$39:$A$782,$A57,СВЦЭМ!$B$39:$B$782,P$47)+'СЕТ СН'!$G$14+СВЦЭМ!$D$10+'СЕТ СН'!$G$5-'СЕТ СН'!$G$24</f>
        <v>3709.7595690500002</v>
      </c>
      <c r="Q57" s="36">
        <f>SUMIFS(СВЦЭМ!$D$39:$D$782,СВЦЭМ!$A$39:$A$782,$A57,СВЦЭМ!$B$39:$B$782,Q$47)+'СЕТ СН'!$G$14+СВЦЭМ!$D$10+'СЕТ СН'!$G$5-'СЕТ СН'!$G$24</f>
        <v>3745.8941279800001</v>
      </c>
      <c r="R57" s="36">
        <f>SUMIFS(СВЦЭМ!$D$39:$D$782,СВЦЭМ!$A$39:$A$782,$A57,СВЦЭМ!$B$39:$B$782,R$47)+'СЕТ СН'!$G$14+СВЦЭМ!$D$10+'СЕТ СН'!$G$5-'СЕТ СН'!$G$24</f>
        <v>3742.6209438899996</v>
      </c>
      <c r="S57" s="36">
        <f>SUMIFS(СВЦЭМ!$D$39:$D$782,СВЦЭМ!$A$39:$A$782,$A57,СВЦЭМ!$B$39:$B$782,S$47)+'СЕТ СН'!$G$14+СВЦЭМ!$D$10+'СЕТ СН'!$G$5-'СЕТ СН'!$G$24</f>
        <v>3721.8680728099998</v>
      </c>
      <c r="T57" s="36">
        <f>SUMIFS(СВЦЭМ!$D$39:$D$782,СВЦЭМ!$A$39:$A$782,$A57,СВЦЭМ!$B$39:$B$782,T$47)+'СЕТ СН'!$G$14+СВЦЭМ!$D$10+'СЕТ СН'!$G$5-'СЕТ СН'!$G$24</f>
        <v>3654.6785490100001</v>
      </c>
      <c r="U57" s="36">
        <f>SUMIFS(СВЦЭМ!$D$39:$D$782,СВЦЭМ!$A$39:$A$782,$A57,СВЦЭМ!$B$39:$B$782,U$47)+'СЕТ СН'!$G$14+СВЦЭМ!$D$10+'СЕТ СН'!$G$5-'СЕТ СН'!$G$24</f>
        <v>3616.17547427</v>
      </c>
      <c r="V57" s="36">
        <f>SUMIFS(СВЦЭМ!$D$39:$D$782,СВЦЭМ!$A$39:$A$782,$A57,СВЦЭМ!$B$39:$B$782,V$47)+'СЕТ СН'!$G$14+СВЦЭМ!$D$10+'СЕТ СН'!$G$5-'СЕТ СН'!$G$24</f>
        <v>3615.8694160200002</v>
      </c>
      <c r="W57" s="36">
        <f>SUMIFS(СВЦЭМ!$D$39:$D$782,СВЦЭМ!$A$39:$A$782,$A57,СВЦЭМ!$B$39:$B$782,W$47)+'СЕТ СН'!$G$14+СВЦЭМ!$D$10+'СЕТ СН'!$G$5-'СЕТ СН'!$G$24</f>
        <v>3631.8441355300001</v>
      </c>
      <c r="X57" s="36">
        <f>SUMIFS(СВЦЭМ!$D$39:$D$782,СВЦЭМ!$A$39:$A$782,$A57,СВЦЭМ!$B$39:$B$782,X$47)+'СЕТ СН'!$G$14+СВЦЭМ!$D$10+'СЕТ СН'!$G$5-'СЕТ СН'!$G$24</f>
        <v>3654.4309294200002</v>
      </c>
      <c r="Y57" s="36">
        <f>SUMIFS(СВЦЭМ!$D$39:$D$782,СВЦЭМ!$A$39:$A$782,$A57,СВЦЭМ!$B$39:$B$782,Y$47)+'СЕТ СН'!$G$14+СВЦЭМ!$D$10+'СЕТ СН'!$G$5-'СЕТ СН'!$G$24</f>
        <v>3686.68754377</v>
      </c>
    </row>
    <row r="58" spans="1:25" ht="15.75" x14ac:dyDescent="0.2">
      <c r="A58" s="35">
        <f t="shared" si="1"/>
        <v>44266</v>
      </c>
      <c r="B58" s="36">
        <f>SUMIFS(СВЦЭМ!$D$39:$D$782,СВЦЭМ!$A$39:$A$782,$A58,СВЦЭМ!$B$39:$B$782,B$47)+'СЕТ СН'!$G$14+СВЦЭМ!$D$10+'СЕТ СН'!$G$5-'СЕТ СН'!$G$24</f>
        <v>3687.5713218599999</v>
      </c>
      <c r="C58" s="36">
        <f>SUMIFS(СВЦЭМ!$D$39:$D$782,СВЦЭМ!$A$39:$A$782,$A58,СВЦЭМ!$B$39:$B$782,C$47)+'СЕТ СН'!$G$14+СВЦЭМ!$D$10+'СЕТ СН'!$G$5-'СЕТ СН'!$G$24</f>
        <v>3730.6196788799998</v>
      </c>
      <c r="D58" s="36">
        <f>SUMIFS(СВЦЭМ!$D$39:$D$782,СВЦЭМ!$A$39:$A$782,$A58,СВЦЭМ!$B$39:$B$782,D$47)+'СЕТ СН'!$G$14+СВЦЭМ!$D$10+'СЕТ СН'!$G$5-'СЕТ СН'!$G$24</f>
        <v>3759.2311753399999</v>
      </c>
      <c r="E58" s="36">
        <f>SUMIFS(СВЦЭМ!$D$39:$D$782,СВЦЭМ!$A$39:$A$782,$A58,СВЦЭМ!$B$39:$B$782,E$47)+'СЕТ СН'!$G$14+СВЦЭМ!$D$10+'СЕТ СН'!$G$5-'СЕТ СН'!$G$24</f>
        <v>3760.4565178599996</v>
      </c>
      <c r="F58" s="36">
        <f>SUMIFS(СВЦЭМ!$D$39:$D$782,СВЦЭМ!$A$39:$A$782,$A58,СВЦЭМ!$B$39:$B$782,F$47)+'СЕТ СН'!$G$14+СВЦЭМ!$D$10+'СЕТ СН'!$G$5-'СЕТ СН'!$G$24</f>
        <v>3760.5788603000001</v>
      </c>
      <c r="G58" s="36">
        <f>SUMIFS(СВЦЭМ!$D$39:$D$782,СВЦЭМ!$A$39:$A$782,$A58,СВЦЭМ!$B$39:$B$782,G$47)+'СЕТ СН'!$G$14+СВЦЭМ!$D$10+'СЕТ СН'!$G$5-'СЕТ СН'!$G$24</f>
        <v>3773.6780981399997</v>
      </c>
      <c r="H58" s="36">
        <f>SUMIFS(СВЦЭМ!$D$39:$D$782,СВЦЭМ!$A$39:$A$782,$A58,СВЦЭМ!$B$39:$B$782,H$47)+'СЕТ СН'!$G$14+СВЦЭМ!$D$10+'СЕТ СН'!$G$5-'СЕТ СН'!$G$24</f>
        <v>3778.4291193099998</v>
      </c>
      <c r="I58" s="36">
        <f>SUMIFS(СВЦЭМ!$D$39:$D$782,СВЦЭМ!$A$39:$A$782,$A58,СВЦЭМ!$B$39:$B$782,I$47)+'СЕТ СН'!$G$14+СВЦЭМ!$D$10+'СЕТ СН'!$G$5-'СЕТ СН'!$G$24</f>
        <v>3716.4932115599995</v>
      </c>
      <c r="J58" s="36">
        <f>SUMIFS(СВЦЭМ!$D$39:$D$782,СВЦЭМ!$A$39:$A$782,$A58,СВЦЭМ!$B$39:$B$782,J$47)+'СЕТ СН'!$G$14+СВЦЭМ!$D$10+'СЕТ СН'!$G$5-'СЕТ СН'!$G$24</f>
        <v>3665.1450127399999</v>
      </c>
      <c r="K58" s="36">
        <f>SUMIFS(СВЦЭМ!$D$39:$D$782,СВЦЭМ!$A$39:$A$782,$A58,СВЦЭМ!$B$39:$B$782,K$47)+'СЕТ СН'!$G$14+СВЦЭМ!$D$10+'СЕТ СН'!$G$5-'СЕТ СН'!$G$24</f>
        <v>3640.5227155399998</v>
      </c>
      <c r="L58" s="36">
        <f>SUMIFS(СВЦЭМ!$D$39:$D$782,СВЦЭМ!$A$39:$A$782,$A58,СВЦЭМ!$B$39:$B$782,L$47)+'СЕТ СН'!$G$14+СВЦЭМ!$D$10+'СЕТ СН'!$G$5-'СЕТ СН'!$G$24</f>
        <v>3635.2047306200002</v>
      </c>
      <c r="M58" s="36">
        <f>SUMIFS(СВЦЭМ!$D$39:$D$782,СВЦЭМ!$A$39:$A$782,$A58,СВЦЭМ!$B$39:$B$782,M$47)+'СЕТ СН'!$G$14+СВЦЭМ!$D$10+'СЕТ СН'!$G$5-'СЕТ СН'!$G$24</f>
        <v>3640.8906257899998</v>
      </c>
      <c r="N58" s="36">
        <f>SUMIFS(СВЦЭМ!$D$39:$D$782,СВЦЭМ!$A$39:$A$782,$A58,СВЦЭМ!$B$39:$B$782,N$47)+'СЕТ СН'!$G$14+СВЦЭМ!$D$10+'СЕТ СН'!$G$5-'СЕТ СН'!$G$24</f>
        <v>3657.33483922</v>
      </c>
      <c r="O58" s="36">
        <f>SUMIFS(СВЦЭМ!$D$39:$D$782,СВЦЭМ!$A$39:$A$782,$A58,СВЦЭМ!$B$39:$B$782,O$47)+'СЕТ СН'!$G$14+СВЦЭМ!$D$10+'СЕТ СН'!$G$5-'СЕТ СН'!$G$24</f>
        <v>3691.2603134299998</v>
      </c>
      <c r="P58" s="36">
        <f>SUMIFS(СВЦЭМ!$D$39:$D$782,СВЦЭМ!$A$39:$A$782,$A58,СВЦЭМ!$B$39:$B$782,P$47)+'СЕТ СН'!$G$14+СВЦЭМ!$D$10+'СЕТ СН'!$G$5-'СЕТ СН'!$G$24</f>
        <v>3715.6559123899997</v>
      </c>
      <c r="Q58" s="36">
        <f>SUMIFS(СВЦЭМ!$D$39:$D$782,СВЦЭМ!$A$39:$A$782,$A58,СВЦЭМ!$B$39:$B$782,Q$47)+'СЕТ СН'!$G$14+СВЦЭМ!$D$10+'СЕТ СН'!$G$5-'СЕТ СН'!$G$24</f>
        <v>3759.1475413999997</v>
      </c>
      <c r="R58" s="36">
        <f>SUMIFS(СВЦЭМ!$D$39:$D$782,СВЦЭМ!$A$39:$A$782,$A58,СВЦЭМ!$B$39:$B$782,R$47)+'СЕТ СН'!$G$14+СВЦЭМ!$D$10+'СЕТ СН'!$G$5-'СЕТ СН'!$G$24</f>
        <v>3745.7858728199999</v>
      </c>
      <c r="S58" s="36">
        <f>SUMIFS(СВЦЭМ!$D$39:$D$782,СВЦЭМ!$A$39:$A$782,$A58,СВЦЭМ!$B$39:$B$782,S$47)+'СЕТ СН'!$G$14+СВЦЭМ!$D$10+'СЕТ СН'!$G$5-'СЕТ СН'!$G$24</f>
        <v>3696.8797188399999</v>
      </c>
      <c r="T58" s="36">
        <f>SUMIFS(СВЦЭМ!$D$39:$D$782,СВЦЭМ!$A$39:$A$782,$A58,СВЦЭМ!$B$39:$B$782,T$47)+'СЕТ СН'!$G$14+СВЦЭМ!$D$10+'СЕТ СН'!$G$5-'СЕТ СН'!$G$24</f>
        <v>3614.49522308</v>
      </c>
      <c r="U58" s="36">
        <f>SUMIFS(СВЦЭМ!$D$39:$D$782,СВЦЭМ!$A$39:$A$782,$A58,СВЦЭМ!$B$39:$B$782,U$47)+'СЕТ СН'!$G$14+СВЦЭМ!$D$10+'СЕТ СН'!$G$5-'СЕТ СН'!$G$24</f>
        <v>3585.9766286300001</v>
      </c>
      <c r="V58" s="36">
        <f>SUMIFS(СВЦЭМ!$D$39:$D$782,СВЦЭМ!$A$39:$A$782,$A58,СВЦЭМ!$B$39:$B$782,V$47)+'СЕТ СН'!$G$14+СВЦЭМ!$D$10+'СЕТ СН'!$G$5-'СЕТ СН'!$G$24</f>
        <v>3598.9488817800002</v>
      </c>
      <c r="W58" s="36">
        <f>SUMIFS(СВЦЭМ!$D$39:$D$782,СВЦЭМ!$A$39:$A$782,$A58,СВЦЭМ!$B$39:$B$782,W$47)+'СЕТ СН'!$G$14+СВЦЭМ!$D$10+'СЕТ СН'!$G$5-'СЕТ СН'!$G$24</f>
        <v>3614.0952867999999</v>
      </c>
      <c r="X58" s="36">
        <f>SUMIFS(СВЦЭМ!$D$39:$D$782,СВЦЭМ!$A$39:$A$782,$A58,СВЦЭМ!$B$39:$B$782,X$47)+'СЕТ СН'!$G$14+СВЦЭМ!$D$10+'СЕТ СН'!$G$5-'СЕТ СН'!$G$24</f>
        <v>3631.7472836299999</v>
      </c>
      <c r="Y58" s="36">
        <f>SUMIFS(СВЦЭМ!$D$39:$D$782,СВЦЭМ!$A$39:$A$782,$A58,СВЦЭМ!$B$39:$B$782,Y$47)+'СЕТ СН'!$G$14+СВЦЭМ!$D$10+'СЕТ СН'!$G$5-'СЕТ СН'!$G$24</f>
        <v>3644.8244654800001</v>
      </c>
    </row>
    <row r="59" spans="1:25" ht="15.75" x14ac:dyDescent="0.2">
      <c r="A59" s="35">
        <f t="shared" si="1"/>
        <v>44267</v>
      </c>
      <c r="B59" s="36">
        <f>SUMIFS(СВЦЭМ!$D$39:$D$782,СВЦЭМ!$A$39:$A$782,$A59,СВЦЭМ!$B$39:$B$782,B$47)+'СЕТ СН'!$G$14+СВЦЭМ!$D$10+'СЕТ СН'!$G$5-'СЕТ СН'!$G$24</f>
        <v>3696.8042190199999</v>
      </c>
      <c r="C59" s="36">
        <f>SUMIFS(СВЦЭМ!$D$39:$D$782,СВЦЭМ!$A$39:$A$782,$A59,СВЦЭМ!$B$39:$B$782,C$47)+'СЕТ СН'!$G$14+СВЦЭМ!$D$10+'СЕТ СН'!$G$5-'СЕТ СН'!$G$24</f>
        <v>3763.9426505699998</v>
      </c>
      <c r="D59" s="36">
        <f>SUMIFS(СВЦЭМ!$D$39:$D$782,СВЦЭМ!$A$39:$A$782,$A59,СВЦЭМ!$B$39:$B$782,D$47)+'СЕТ СН'!$G$14+СВЦЭМ!$D$10+'СЕТ СН'!$G$5-'СЕТ СН'!$G$24</f>
        <v>3768.6740974200002</v>
      </c>
      <c r="E59" s="36">
        <f>SUMIFS(СВЦЭМ!$D$39:$D$782,СВЦЭМ!$A$39:$A$782,$A59,СВЦЭМ!$B$39:$B$782,E$47)+'СЕТ СН'!$G$14+СВЦЭМ!$D$10+'СЕТ СН'!$G$5-'СЕТ СН'!$G$24</f>
        <v>3766.5513041699996</v>
      </c>
      <c r="F59" s="36">
        <f>SUMIFS(СВЦЭМ!$D$39:$D$782,СВЦЭМ!$A$39:$A$782,$A59,СВЦЭМ!$B$39:$B$782,F$47)+'СЕТ СН'!$G$14+СВЦЭМ!$D$10+'СЕТ СН'!$G$5-'СЕТ СН'!$G$24</f>
        <v>3764.7608128499996</v>
      </c>
      <c r="G59" s="36">
        <f>SUMIFS(СВЦЭМ!$D$39:$D$782,СВЦЭМ!$A$39:$A$782,$A59,СВЦЭМ!$B$39:$B$782,G$47)+'СЕТ СН'!$G$14+СВЦЭМ!$D$10+'СЕТ СН'!$G$5-'СЕТ СН'!$G$24</f>
        <v>3769.5351616600001</v>
      </c>
      <c r="H59" s="36">
        <f>SUMIFS(СВЦЭМ!$D$39:$D$782,СВЦЭМ!$A$39:$A$782,$A59,СВЦЭМ!$B$39:$B$782,H$47)+'СЕТ СН'!$G$14+СВЦЭМ!$D$10+'СЕТ СН'!$G$5-'СЕТ СН'!$G$24</f>
        <v>3767.4168032399998</v>
      </c>
      <c r="I59" s="36">
        <f>SUMIFS(СВЦЭМ!$D$39:$D$782,СВЦЭМ!$A$39:$A$782,$A59,СВЦЭМ!$B$39:$B$782,I$47)+'СЕТ СН'!$G$14+СВЦЭМ!$D$10+'СЕТ СН'!$G$5-'СЕТ СН'!$G$24</f>
        <v>3701.9636225200002</v>
      </c>
      <c r="J59" s="36">
        <f>SUMIFS(СВЦЭМ!$D$39:$D$782,СВЦЭМ!$A$39:$A$782,$A59,СВЦЭМ!$B$39:$B$782,J$47)+'СЕТ СН'!$G$14+СВЦЭМ!$D$10+'СЕТ СН'!$G$5-'СЕТ СН'!$G$24</f>
        <v>3647.46149823</v>
      </c>
      <c r="K59" s="36">
        <f>SUMIFS(СВЦЭМ!$D$39:$D$782,СВЦЭМ!$A$39:$A$782,$A59,СВЦЭМ!$B$39:$B$782,K$47)+'СЕТ СН'!$G$14+СВЦЭМ!$D$10+'СЕТ СН'!$G$5-'СЕТ СН'!$G$24</f>
        <v>3609.9831699400002</v>
      </c>
      <c r="L59" s="36">
        <f>SUMIFS(СВЦЭМ!$D$39:$D$782,СВЦЭМ!$A$39:$A$782,$A59,СВЦЭМ!$B$39:$B$782,L$47)+'СЕТ СН'!$G$14+СВЦЭМ!$D$10+'СЕТ СН'!$G$5-'СЕТ СН'!$G$24</f>
        <v>3610.6406987</v>
      </c>
      <c r="M59" s="36">
        <f>SUMIFS(СВЦЭМ!$D$39:$D$782,СВЦЭМ!$A$39:$A$782,$A59,СВЦЭМ!$B$39:$B$782,M$47)+'СЕТ СН'!$G$14+СВЦЭМ!$D$10+'СЕТ СН'!$G$5-'СЕТ СН'!$G$24</f>
        <v>3617.0339052300001</v>
      </c>
      <c r="N59" s="36">
        <f>SUMIFS(СВЦЭМ!$D$39:$D$782,СВЦЭМ!$A$39:$A$782,$A59,СВЦЭМ!$B$39:$B$782,N$47)+'СЕТ СН'!$G$14+СВЦЭМ!$D$10+'СЕТ СН'!$G$5-'СЕТ СН'!$G$24</f>
        <v>3622.3340216799998</v>
      </c>
      <c r="O59" s="36">
        <f>SUMIFS(СВЦЭМ!$D$39:$D$782,СВЦЭМ!$A$39:$A$782,$A59,СВЦЭМ!$B$39:$B$782,O$47)+'СЕТ СН'!$G$14+СВЦЭМ!$D$10+'СЕТ СН'!$G$5-'СЕТ СН'!$G$24</f>
        <v>3642.5060983900003</v>
      </c>
      <c r="P59" s="36">
        <f>SUMIFS(СВЦЭМ!$D$39:$D$782,СВЦЭМ!$A$39:$A$782,$A59,СВЦЭМ!$B$39:$B$782,P$47)+'СЕТ СН'!$G$14+СВЦЭМ!$D$10+'СЕТ СН'!$G$5-'СЕТ СН'!$G$24</f>
        <v>3687.6177547699999</v>
      </c>
      <c r="Q59" s="36">
        <f>SUMIFS(СВЦЭМ!$D$39:$D$782,СВЦЭМ!$A$39:$A$782,$A59,СВЦЭМ!$B$39:$B$782,Q$47)+'СЕТ СН'!$G$14+СВЦЭМ!$D$10+'СЕТ СН'!$G$5-'СЕТ СН'!$G$24</f>
        <v>3734.4497937199999</v>
      </c>
      <c r="R59" s="36">
        <f>SUMIFS(СВЦЭМ!$D$39:$D$782,СВЦЭМ!$A$39:$A$782,$A59,СВЦЭМ!$B$39:$B$782,R$47)+'СЕТ СН'!$G$14+СВЦЭМ!$D$10+'СЕТ СН'!$G$5-'СЕТ СН'!$G$24</f>
        <v>3736.0973477799998</v>
      </c>
      <c r="S59" s="36">
        <f>SUMIFS(СВЦЭМ!$D$39:$D$782,СВЦЭМ!$A$39:$A$782,$A59,СВЦЭМ!$B$39:$B$782,S$47)+'СЕТ СН'!$G$14+СВЦЭМ!$D$10+'СЕТ СН'!$G$5-'СЕТ СН'!$G$24</f>
        <v>3695.8389720499999</v>
      </c>
      <c r="T59" s="36">
        <f>SUMIFS(СВЦЭМ!$D$39:$D$782,СВЦЭМ!$A$39:$A$782,$A59,СВЦЭМ!$B$39:$B$782,T$47)+'СЕТ СН'!$G$14+СВЦЭМ!$D$10+'СЕТ СН'!$G$5-'СЕТ СН'!$G$24</f>
        <v>3624.1071885700003</v>
      </c>
      <c r="U59" s="36">
        <f>SUMIFS(СВЦЭМ!$D$39:$D$782,СВЦЭМ!$A$39:$A$782,$A59,СВЦЭМ!$B$39:$B$782,U$47)+'СЕТ СН'!$G$14+СВЦЭМ!$D$10+'СЕТ СН'!$G$5-'СЕТ СН'!$G$24</f>
        <v>3598.7521341199999</v>
      </c>
      <c r="V59" s="36">
        <f>SUMIFS(СВЦЭМ!$D$39:$D$782,СВЦЭМ!$A$39:$A$782,$A59,СВЦЭМ!$B$39:$B$782,V$47)+'СЕТ СН'!$G$14+СВЦЭМ!$D$10+'СЕТ СН'!$G$5-'СЕТ СН'!$G$24</f>
        <v>3602.5316046100002</v>
      </c>
      <c r="W59" s="36">
        <f>SUMIFS(СВЦЭМ!$D$39:$D$782,СВЦЭМ!$A$39:$A$782,$A59,СВЦЭМ!$B$39:$B$782,W$47)+'СЕТ СН'!$G$14+СВЦЭМ!$D$10+'СЕТ СН'!$G$5-'СЕТ СН'!$G$24</f>
        <v>3615.24749041</v>
      </c>
      <c r="X59" s="36">
        <f>SUMIFS(СВЦЭМ!$D$39:$D$782,СВЦЭМ!$A$39:$A$782,$A59,СВЦЭМ!$B$39:$B$782,X$47)+'СЕТ СН'!$G$14+СВЦЭМ!$D$10+'СЕТ СН'!$G$5-'СЕТ СН'!$G$24</f>
        <v>3632.7506814899998</v>
      </c>
      <c r="Y59" s="36">
        <f>SUMIFS(СВЦЭМ!$D$39:$D$782,СВЦЭМ!$A$39:$A$782,$A59,СВЦЭМ!$B$39:$B$782,Y$47)+'СЕТ СН'!$G$14+СВЦЭМ!$D$10+'СЕТ СН'!$G$5-'СЕТ СН'!$G$24</f>
        <v>3649.0788153100002</v>
      </c>
    </row>
    <row r="60" spans="1:25" ht="15.75" x14ac:dyDescent="0.2">
      <c r="A60" s="35">
        <f t="shared" si="1"/>
        <v>44268</v>
      </c>
      <c r="B60" s="36">
        <f>SUMIFS(СВЦЭМ!$D$39:$D$782,СВЦЭМ!$A$39:$A$782,$A60,СВЦЭМ!$B$39:$B$782,B$47)+'СЕТ СН'!$G$14+СВЦЭМ!$D$10+'СЕТ СН'!$G$5-'СЕТ СН'!$G$24</f>
        <v>3765.5265028399999</v>
      </c>
      <c r="C60" s="36">
        <f>SUMIFS(СВЦЭМ!$D$39:$D$782,СВЦЭМ!$A$39:$A$782,$A60,СВЦЭМ!$B$39:$B$782,C$47)+'СЕТ СН'!$G$14+СВЦЭМ!$D$10+'СЕТ СН'!$G$5-'СЕТ СН'!$G$24</f>
        <v>3793.5574009699999</v>
      </c>
      <c r="D60" s="36">
        <f>SUMIFS(СВЦЭМ!$D$39:$D$782,СВЦЭМ!$A$39:$A$782,$A60,СВЦЭМ!$B$39:$B$782,D$47)+'СЕТ СН'!$G$14+СВЦЭМ!$D$10+'СЕТ СН'!$G$5-'СЕТ СН'!$G$24</f>
        <v>3768.93151644</v>
      </c>
      <c r="E60" s="36">
        <f>SUMIFS(СВЦЭМ!$D$39:$D$782,СВЦЭМ!$A$39:$A$782,$A60,СВЦЭМ!$B$39:$B$782,E$47)+'СЕТ СН'!$G$14+СВЦЭМ!$D$10+'СЕТ СН'!$G$5-'СЕТ СН'!$G$24</f>
        <v>3764.2723871099997</v>
      </c>
      <c r="F60" s="36">
        <f>SUMIFS(СВЦЭМ!$D$39:$D$782,СВЦЭМ!$A$39:$A$782,$A60,СВЦЭМ!$B$39:$B$782,F$47)+'СЕТ СН'!$G$14+СВЦЭМ!$D$10+'СЕТ СН'!$G$5-'СЕТ СН'!$G$24</f>
        <v>3765.2056360899996</v>
      </c>
      <c r="G60" s="36">
        <f>SUMIFS(СВЦЭМ!$D$39:$D$782,СВЦЭМ!$A$39:$A$782,$A60,СВЦЭМ!$B$39:$B$782,G$47)+'СЕТ СН'!$G$14+СВЦЭМ!$D$10+'СЕТ СН'!$G$5-'СЕТ СН'!$G$24</f>
        <v>3771.34099397</v>
      </c>
      <c r="H60" s="36">
        <f>SUMIFS(СВЦЭМ!$D$39:$D$782,СВЦЭМ!$A$39:$A$782,$A60,СВЦЭМ!$B$39:$B$782,H$47)+'СЕТ СН'!$G$14+СВЦЭМ!$D$10+'СЕТ СН'!$G$5-'СЕТ СН'!$G$24</f>
        <v>3780.0197903799999</v>
      </c>
      <c r="I60" s="36">
        <f>SUMIFS(СВЦЭМ!$D$39:$D$782,СВЦЭМ!$A$39:$A$782,$A60,СВЦЭМ!$B$39:$B$782,I$47)+'СЕТ СН'!$G$14+СВЦЭМ!$D$10+'СЕТ СН'!$G$5-'СЕТ СН'!$G$24</f>
        <v>3758.6757349899999</v>
      </c>
      <c r="J60" s="36">
        <f>SUMIFS(СВЦЭМ!$D$39:$D$782,СВЦЭМ!$A$39:$A$782,$A60,СВЦЭМ!$B$39:$B$782,J$47)+'СЕТ СН'!$G$14+СВЦЭМ!$D$10+'СЕТ СН'!$G$5-'СЕТ СН'!$G$24</f>
        <v>3686.8158854399999</v>
      </c>
      <c r="K60" s="36">
        <f>SUMIFS(СВЦЭМ!$D$39:$D$782,СВЦЭМ!$A$39:$A$782,$A60,СВЦЭМ!$B$39:$B$782,K$47)+'СЕТ СН'!$G$14+СВЦЭМ!$D$10+'СЕТ СН'!$G$5-'СЕТ СН'!$G$24</f>
        <v>3645.46701033</v>
      </c>
      <c r="L60" s="36">
        <f>SUMIFS(СВЦЭМ!$D$39:$D$782,СВЦЭМ!$A$39:$A$782,$A60,СВЦЭМ!$B$39:$B$782,L$47)+'СЕТ СН'!$G$14+СВЦЭМ!$D$10+'СЕТ СН'!$G$5-'СЕТ СН'!$G$24</f>
        <v>3645.1362068899998</v>
      </c>
      <c r="M60" s="36">
        <f>SUMIFS(СВЦЭМ!$D$39:$D$782,СВЦЭМ!$A$39:$A$782,$A60,СВЦЭМ!$B$39:$B$782,M$47)+'СЕТ СН'!$G$14+СВЦЭМ!$D$10+'СЕТ СН'!$G$5-'СЕТ СН'!$G$24</f>
        <v>3650.3773168299999</v>
      </c>
      <c r="N60" s="36">
        <f>SUMIFS(СВЦЭМ!$D$39:$D$782,СВЦЭМ!$A$39:$A$782,$A60,СВЦЭМ!$B$39:$B$782,N$47)+'СЕТ СН'!$G$14+СВЦЭМ!$D$10+'СЕТ СН'!$G$5-'СЕТ СН'!$G$24</f>
        <v>3668.6869715500002</v>
      </c>
      <c r="O60" s="36">
        <f>SUMIFS(СВЦЭМ!$D$39:$D$782,СВЦЭМ!$A$39:$A$782,$A60,СВЦЭМ!$B$39:$B$782,O$47)+'СЕТ СН'!$G$14+СВЦЭМ!$D$10+'СЕТ СН'!$G$5-'СЕТ СН'!$G$24</f>
        <v>3707.2079224099998</v>
      </c>
      <c r="P60" s="36">
        <f>SUMIFS(СВЦЭМ!$D$39:$D$782,СВЦЭМ!$A$39:$A$782,$A60,СВЦЭМ!$B$39:$B$782,P$47)+'СЕТ СН'!$G$14+СВЦЭМ!$D$10+'СЕТ СН'!$G$5-'СЕТ СН'!$G$24</f>
        <v>3751.0215674000001</v>
      </c>
      <c r="Q60" s="36">
        <f>SUMIFS(СВЦЭМ!$D$39:$D$782,СВЦЭМ!$A$39:$A$782,$A60,СВЦЭМ!$B$39:$B$782,Q$47)+'СЕТ СН'!$G$14+СВЦЭМ!$D$10+'СЕТ СН'!$G$5-'СЕТ СН'!$G$24</f>
        <v>3724.0975045200003</v>
      </c>
      <c r="R60" s="36">
        <f>SUMIFS(СВЦЭМ!$D$39:$D$782,СВЦЭМ!$A$39:$A$782,$A60,СВЦЭМ!$B$39:$B$782,R$47)+'СЕТ СН'!$G$14+СВЦЭМ!$D$10+'СЕТ СН'!$G$5-'СЕТ СН'!$G$24</f>
        <v>3695.7799728499999</v>
      </c>
      <c r="S60" s="36">
        <f>SUMIFS(СВЦЭМ!$D$39:$D$782,СВЦЭМ!$A$39:$A$782,$A60,СВЦЭМ!$B$39:$B$782,S$47)+'СЕТ СН'!$G$14+СВЦЭМ!$D$10+'СЕТ СН'!$G$5-'СЕТ СН'!$G$24</f>
        <v>3656.0953988299998</v>
      </c>
      <c r="T60" s="36">
        <f>SUMIFS(СВЦЭМ!$D$39:$D$782,СВЦЭМ!$A$39:$A$782,$A60,СВЦЭМ!$B$39:$B$782,T$47)+'СЕТ СН'!$G$14+СВЦЭМ!$D$10+'СЕТ СН'!$G$5-'СЕТ СН'!$G$24</f>
        <v>3594.2006018500001</v>
      </c>
      <c r="U60" s="36">
        <f>SUMIFS(СВЦЭМ!$D$39:$D$782,СВЦЭМ!$A$39:$A$782,$A60,СВЦЭМ!$B$39:$B$782,U$47)+'СЕТ СН'!$G$14+СВЦЭМ!$D$10+'СЕТ СН'!$G$5-'СЕТ СН'!$G$24</f>
        <v>3563.4473112000001</v>
      </c>
      <c r="V60" s="36">
        <f>SUMIFS(СВЦЭМ!$D$39:$D$782,СВЦЭМ!$A$39:$A$782,$A60,СВЦЭМ!$B$39:$B$782,V$47)+'СЕТ СН'!$G$14+СВЦЭМ!$D$10+'СЕТ СН'!$G$5-'СЕТ СН'!$G$24</f>
        <v>3566.8587937299999</v>
      </c>
      <c r="W60" s="36">
        <f>SUMIFS(СВЦЭМ!$D$39:$D$782,СВЦЭМ!$A$39:$A$782,$A60,СВЦЭМ!$B$39:$B$782,W$47)+'СЕТ СН'!$G$14+СВЦЭМ!$D$10+'СЕТ СН'!$G$5-'СЕТ СН'!$G$24</f>
        <v>3577.67534836</v>
      </c>
      <c r="X60" s="36">
        <f>SUMIFS(СВЦЭМ!$D$39:$D$782,СВЦЭМ!$A$39:$A$782,$A60,СВЦЭМ!$B$39:$B$782,X$47)+'СЕТ СН'!$G$14+СВЦЭМ!$D$10+'СЕТ СН'!$G$5-'СЕТ СН'!$G$24</f>
        <v>3592.5769786199999</v>
      </c>
      <c r="Y60" s="36">
        <f>SUMIFS(СВЦЭМ!$D$39:$D$782,СВЦЭМ!$A$39:$A$782,$A60,СВЦЭМ!$B$39:$B$782,Y$47)+'СЕТ СН'!$G$14+СВЦЭМ!$D$10+'СЕТ СН'!$G$5-'СЕТ СН'!$G$24</f>
        <v>3620.7679411200002</v>
      </c>
    </row>
    <row r="61" spans="1:25" ht="15.75" x14ac:dyDescent="0.2">
      <c r="A61" s="35">
        <f t="shared" si="1"/>
        <v>44269</v>
      </c>
      <c r="B61" s="36">
        <f>SUMIFS(СВЦЭМ!$D$39:$D$782,СВЦЭМ!$A$39:$A$782,$A61,СВЦЭМ!$B$39:$B$782,B$47)+'СЕТ СН'!$G$14+СВЦЭМ!$D$10+'СЕТ СН'!$G$5-'СЕТ СН'!$G$24</f>
        <v>3671.6981601299999</v>
      </c>
      <c r="C61" s="36">
        <f>SUMIFS(СВЦЭМ!$D$39:$D$782,СВЦЭМ!$A$39:$A$782,$A61,СВЦЭМ!$B$39:$B$782,C$47)+'СЕТ СН'!$G$14+СВЦЭМ!$D$10+'СЕТ СН'!$G$5-'СЕТ СН'!$G$24</f>
        <v>3711.3519965599999</v>
      </c>
      <c r="D61" s="36">
        <f>SUMIFS(СВЦЭМ!$D$39:$D$782,СВЦЭМ!$A$39:$A$782,$A61,СВЦЭМ!$B$39:$B$782,D$47)+'СЕТ СН'!$G$14+СВЦЭМ!$D$10+'СЕТ СН'!$G$5-'СЕТ СН'!$G$24</f>
        <v>3740.8994113799999</v>
      </c>
      <c r="E61" s="36">
        <f>SUMIFS(СВЦЭМ!$D$39:$D$782,СВЦЭМ!$A$39:$A$782,$A61,СВЦЭМ!$B$39:$B$782,E$47)+'СЕТ СН'!$G$14+СВЦЭМ!$D$10+'СЕТ СН'!$G$5-'СЕТ СН'!$G$24</f>
        <v>3757.0794651299998</v>
      </c>
      <c r="F61" s="36">
        <f>SUMIFS(СВЦЭМ!$D$39:$D$782,СВЦЭМ!$A$39:$A$782,$A61,СВЦЭМ!$B$39:$B$782,F$47)+'СЕТ СН'!$G$14+СВЦЭМ!$D$10+'СЕТ СН'!$G$5-'СЕТ СН'!$G$24</f>
        <v>3758.3024170199997</v>
      </c>
      <c r="G61" s="36">
        <f>SUMIFS(СВЦЭМ!$D$39:$D$782,СВЦЭМ!$A$39:$A$782,$A61,СВЦЭМ!$B$39:$B$782,G$47)+'СЕТ СН'!$G$14+СВЦЭМ!$D$10+'СЕТ СН'!$G$5-'СЕТ СН'!$G$24</f>
        <v>3757.0529888299998</v>
      </c>
      <c r="H61" s="36">
        <f>SUMIFS(СВЦЭМ!$D$39:$D$782,СВЦЭМ!$A$39:$A$782,$A61,СВЦЭМ!$B$39:$B$782,H$47)+'СЕТ СН'!$G$14+СВЦЭМ!$D$10+'СЕТ СН'!$G$5-'СЕТ СН'!$G$24</f>
        <v>3765.6917051299997</v>
      </c>
      <c r="I61" s="36">
        <f>SUMIFS(СВЦЭМ!$D$39:$D$782,СВЦЭМ!$A$39:$A$782,$A61,СВЦЭМ!$B$39:$B$782,I$47)+'СЕТ СН'!$G$14+СВЦЭМ!$D$10+'СЕТ СН'!$G$5-'СЕТ СН'!$G$24</f>
        <v>3736.1557306899999</v>
      </c>
      <c r="J61" s="36">
        <f>SUMIFS(СВЦЭМ!$D$39:$D$782,СВЦЭМ!$A$39:$A$782,$A61,СВЦЭМ!$B$39:$B$782,J$47)+'СЕТ СН'!$G$14+СВЦЭМ!$D$10+'СЕТ СН'!$G$5-'СЕТ СН'!$G$24</f>
        <v>3662.6269309600002</v>
      </c>
      <c r="K61" s="36">
        <f>SUMIFS(СВЦЭМ!$D$39:$D$782,СВЦЭМ!$A$39:$A$782,$A61,СВЦЭМ!$B$39:$B$782,K$47)+'СЕТ СН'!$G$14+СВЦЭМ!$D$10+'СЕТ СН'!$G$5-'СЕТ СН'!$G$24</f>
        <v>3631.9966967999999</v>
      </c>
      <c r="L61" s="36">
        <f>SUMIFS(СВЦЭМ!$D$39:$D$782,СВЦЭМ!$A$39:$A$782,$A61,СВЦЭМ!$B$39:$B$782,L$47)+'СЕТ СН'!$G$14+СВЦЭМ!$D$10+'СЕТ СН'!$G$5-'СЕТ СН'!$G$24</f>
        <v>3609.1453956699997</v>
      </c>
      <c r="M61" s="36">
        <f>SUMIFS(СВЦЭМ!$D$39:$D$782,СВЦЭМ!$A$39:$A$782,$A61,СВЦЭМ!$B$39:$B$782,M$47)+'СЕТ СН'!$G$14+СВЦЭМ!$D$10+'СЕТ СН'!$G$5-'СЕТ СН'!$G$24</f>
        <v>3618.8615056899998</v>
      </c>
      <c r="N61" s="36">
        <f>SUMIFS(СВЦЭМ!$D$39:$D$782,СВЦЭМ!$A$39:$A$782,$A61,СВЦЭМ!$B$39:$B$782,N$47)+'СЕТ СН'!$G$14+СВЦЭМ!$D$10+'СЕТ СН'!$G$5-'СЕТ СН'!$G$24</f>
        <v>3636.3416604499998</v>
      </c>
      <c r="O61" s="36">
        <f>SUMIFS(СВЦЭМ!$D$39:$D$782,СВЦЭМ!$A$39:$A$782,$A61,СВЦЭМ!$B$39:$B$782,O$47)+'СЕТ СН'!$G$14+СВЦЭМ!$D$10+'СЕТ СН'!$G$5-'СЕТ СН'!$G$24</f>
        <v>3677.0827358799997</v>
      </c>
      <c r="P61" s="36">
        <f>SUMIFS(СВЦЭМ!$D$39:$D$782,СВЦЭМ!$A$39:$A$782,$A61,СВЦЭМ!$B$39:$B$782,P$47)+'СЕТ СН'!$G$14+СВЦЭМ!$D$10+'СЕТ СН'!$G$5-'СЕТ СН'!$G$24</f>
        <v>3717.8581625299998</v>
      </c>
      <c r="Q61" s="36">
        <f>SUMIFS(СВЦЭМ!$D$39:$D$782,СВЦЭМ!$A$39:$A$782,$A61,СВЦЭМ!$B$39:$B$782,Q$47)+'СЕТ СН'!$G$14+СВЦЭМ!$D$10+'СЕТ СН'!$G$5-'СЕТ СН'!$G$24</f>
        <v>3727.4852503299999</v>
      </c>
      <c r="R61" s="36">
        <f>SUMIFS(СВЦЭМ!$D$39:$D$782,СВЦЭМ!$A$39:$A$782,$A61,СВЦЭМ!$B$39:$B$782,R$47)+'СЕТ СН'!$G$14+СВЦЭМ!$D$10+'СЕТ СН'!$G$5-'СЕТ СН'!$G$24</f>
        <v>3716.0831360800003</v>
      </c>
      <c r="S61" s="36">
        <f>SUMIFS(СВЦЭМ!$D$39:$D$782,СВЦЭМ!$A$39:$A$782,$A61,СВЦЭМ!$B$39:$B$782,S$47)+'СЕТ СН'!$G$14+СВЦЭМ!$D$10+'СЕТ СН'!$G$5-'СЕТ СН'!$G$24</f>
        <v>3686.1415613099998</v>
      </c>
      <c r="T61" s="36">
        <f>SUMIFS(СВЦЭМ!$D$39:$D$782,СВЦЭМ!$A$39:$A$782,$A61,СВЦЭМ!$B$39:$B$782,T$47)+'СЕТ СН'!$G$14+СВЦЭМ!$D$10+'СЕТ СН'!$G$5-'СЕТ СН'!$G$24</f>
        <v>3616.1059184400001</v>
      </c>
      <c r="U61" s="36">
        <f>SUMIFS(СВЦЭМ!$D$39:$D$782,СВЦЭМ!$A$39:$A$782,$A61,СВЦЭМ!$B$39:$B$782,U$47)+'СЕТ СН'!$G$14+СВЦЭМ!$D$10+'СЕТ СН'!$G$5-'СЕТ СН'!$G$24</f>
        <v>3574.5631962100001</v>
      </c>
      <c r="V61" s="36">
        <f>SUMIFS(СВЦЭМ!$D$39:$D$782,СВЦЭМ!$A$39:$A$782,$A61,СВЦЭМ!$B$39:$B$782,V$47)+'СЕТ СН'!$G$14+СВЦЭМ!$D$10+'СЕТ СН'!$G$5-'СЕТ СН'!$G$24</f>
        <v>3574.8364910999999</v>
      </c>
      <c r="W61" s="36">
        <f>SUMIFS(СВЦЭМ!$D$39:$D$782,СВЦЭМ!$A$39:$A$782,$A61,СВЦЭМ!$B$39:$B$782,W$47)+'СЕТ СН'!$G$14+СВЦЭМ!$D$10+'СЕТ СН'!$G$5-'СЕТ СН'!$G$24</f>
        <v>3592.4334677400002</v>
      </c>
      <c r="X61" s="36">
        <f>SUMIFS(СВЦЭМ!$D$39:$D$782,СВЦЭМ!$A$39:$A$782,$A61,СВЦЭМ!$B$39:$B$782,X$47)+'СЕТ СН'!$G$14+СВЦЭМ!$D$10+'СЕТ СН'!$G$5-'СЕТ СН'!$G$24</f>
        <v>3607.5716209800003</v>
      </c>
      <c r="Y61" s="36">
        <f>SUMIFS(СВЦЭМ!$D$39:$D$782,СВЦЭМ!$A$39:$A$782,$A61,СВЦЭМ!$B$39:$B$782,Y$47)+'СЕТ СН'!$G$14+СВЦЭМ!$D$10+'СЕТ СН'!$G$5-'СЕТ СН'!$G$24</f>
        <v>3622.5802979499999</v>
      </c>
    </row>
    <row r="62" spans="1:25" ht="15.75" x14ac:dyDescent="0.2">
      <c r="A62" s="35">
        <f t="shared" si="1"/>
        <v>44270</v>
      </c>
      <c r="B62" s="36">
        <f>SUMIFS(СВЦЭМ!$D$39:$D$782,СВЦЭМ!$A$39:$A$782,$A62,СВЦЭМ!$B$39:$B$782,B$47)+'СЕТ СН'!$G$14+СВЦЭМ!$D$10+'СЕТ СН'!$G$5-'СЕТ СН'!$G$24</f>
        <v>3723.9065233800002</v>
      </c>
      <c r="C62" s="36">
        <f>SUMIFS(СВЦЭМ!$D$39:$D$782,СВЦЭМ!$A$39:$A$782,$A62,СВЦЭМ!$B$39:$B$782,C$47)+'СЕТ СН'!$G$14+СВЦЭМ!$D$10+'СЕТ СН'!$G$5-'СЕТ СН'!$G$24</f>
        <v>3764.2484634900002</v>
      </c>
      <c r="D62" s="36">
        <f>SUMIFS(СВЦЭМ!$D$39:$D$782,СВЦЭМ!$A$39:$A$782,$A62,СВЦЭМ!$B$39:$B$782,D$47)+'СЕТ СН'!$G$14+СВЦЭМ!$D$10+'СЕТ СН'!$G$5-'СЕТ СН'!$G$24</f>
        <v>3760.3462511500002</v>
      </c>
      <c r="E62" s="36">
        <f>SUMIFS(СВЦЭМ!$D$39:$D$782,СВЦЭМ!$A$39:$A$782,$A62,СВЦЭМ!$B$39:$B$782,E$47)+'СЕТ СН'!$G$14+СВЦЭМ!$D$10+'СЕТ СН'!$G$5-'СЕТ СН'!$G$24</f>
        <v>3757.7779819699999</v>
      </c>
      <c r="F62" s="36">
        <f>SUMIFS(СВЦЭМ!$D$39:$D$782,СВЦЭМ!$A$39:$A$782,$A62,СВЦЭМ!$B$39:$B$782,F$47)+'СЕТ СН'!$G$14+СВЦЭМ!$D$10+'СЕТ СН'!$G$5-'СЕТ СН'!$G$24</f>
        <v>3762.97419154</v>
      </c>
      <c r="G62" s="36">
        <f>SUMIFS(СВЦЭМ!$D$39:$D$782,СВЦЭМ!$A$39:$A$782,$A62,СВЦЭМ!$B$39:$B$782,G$47)+'СЕТ СН'!$G$14+СВЦЭМ!$D$10+'СЕТ СН'!$G$5-'СЕТ СН'!$G$24</f>
        <v>3768.3595262899998</v>
      </c>
      <c r="H62" s="36">
        <f>SUMIFS(СВЦЭМ!$D$39:$D$782,СВЦЭМ!$A$39:$A$782,$A62,СВЦЭМ!$B$39:$B$782,H$47)+'СЕТ СН'!$G$14+СВЦЭМ!$D$10+'СЕТ СН'!$G$5-'СЕТ СН'!$G$24</f>
        <v>3770.6673114099999</v>
      </c>
      <c r="I62" s="36">
        <f>SUMIFS(СВЦЭМ!$D$39:$D$782,СВЦЭМ!$A$39:$A$782,$A62,СВЦЭМ!$B$39:$B$782,I$47)+'СЕТ СН'!$G$14+СВЦЭМ!$D$10+'СЕТ СН'!$G$5-'СЕТ СН'!$G$24</f>
        <v>3712.7037499600001</v>
      </c>
      <c r="J62" s="36">
        <f>SUMIFS(СВЦЭМ!$D$39:$D$782,СВЦЭМ!$A$39:$A$782,$A62,СВЦЭМ!$B$39:$B$782,J$47)+'СЕТ СН'!$G$14+СВЦЭМ!$D$10+'СЕТ СН'!$G$5-'СЕТ СН'!$G$24</f>
        <v>3655.4033986599998</v>
      </c>
      <c r="K62" s="36">
        <f>SUMIFS(СВЦЭМ!$D$39:$D$782,СВЦЭМ!$A$39:$A$782,$A62,СВЦЭМ!$B$39:$B$782,K$47)+'СЕТ СН'!$G$14+СВЦЭМ!$D$10+'СЕТ СН'!$G$5-'СЕТ СН'!$G$24</f>
        <v>3624.3127862000001</v>
      </c>
      <c r="L62" s="36">
        <f>SUMIFS(СВЦЭМ!$D$39:$D$782,СВЦЭМ!$A$39:$A$782,$A62,СВЦЭМ!$B$39:$B$782,L$47)+'СЕТ СН'!$G$14+СВЦЭМ!$D$10+'СЕТ СН'!$G$5-'СЕТ СН'!$G$24</f>
        <v>3613.5933619500001</v>
      </c>
      <c r="M62" s="36">
        <f>SUMIFS(СВЦЭМ!$D$39:$D$782,СВЦЭМ!$A$39:$A$782,$A62,СВЦЭМ!$B$39:$B$782,M$47)+'СЕТ СН'!$G$14+СВЦЭМ!$D$10+'СЕТ СН'!$G$5-'СЕТ СН'!$G$24</f>
        <v>3627.78967431</v>
      </c>
      <c r="N62" s="36">
        <f>SUMIFS(СВЦЭМ!$D$39:$D$782,СВЦЭМ!$A$39:$A$782,$A62,СВЦЭМ!$B$39:$B$782,N$47)+'СЕТ СН'!$G$14+СВЦЭМ!$D$10+'СЕТ СН'!$G$5-'СЕТ СН'!$G$24</f>
        <v>3638.5991216299999</v>
      </c>
      <c r="O62" s="36">
        <f>SUMIFS(СВЦЭМ!$D$39:$D$782,СВЦЭМ!$A$39:$A$782,$A62,СВЦЭМ!$B$39:$B$782,O$47)+'СЕТ СН'!$G$14+СВЦЭМ!$D$10+'СЕТ СН'!$G$5-'СЕТ СН'!$G$24</f>
        <v>3669.65013791</v>
      </c>
      <c r="P62" s="36">
        <f>SUMIFS(СВЦЭМ!$D$39:$D$782,СВЦЭМ!$A$39:$A$782,$A62,СВЦЭМ!$B$39:$B$782,P$47)+'СЕТ СН'!$G$14+СВЦЭМ!$D$10+'СЕТ СН'!$G$5-'СЕТ СН'!$G$24</f>
        <v>3714.8508864699998</v>
      </c>
      <c r="Q62" s="36">
        <f>SUMIFS(СВЦЭМ!$D$39:$D$782,СВЦЭМ!$A$39:$A$782,$A62,СВЦЭМ!$B$39:$B$782,Q$47)+'СЕТ СН'!$G$14+СВЦЭМ!$D$10+'СЕТ СН'!$G$5-'СЕТ СН'!$G$24</f>
        <v>3733.88759519</v>
      </c>
      <c r="R62" s="36">
        <f>SUMIFS(СВЦЭМ!$D$39:$D$782,СВЦЭМ!$A$39:$A$782,$A62,СВЦЭМ!$B$39:$B$782,R$47)+'СЕТ СН'!$G$14+СВЦЭМ!$D$10+'СЕТ СН'!$G$5-'СЕТ СН'!$G$24</f>
        <v>3717.91459356</v>
      </c>
      <c r="S62" s="36">
        <f>SUMIFS(СВЦЭМ!$D$39:$D$782,СВЦЭМ!$A$39:$A$782,$A62,СВЦЭМ!$B$39:$B$782,S$47)+'СЕТ СН'!$G$14+СВЦЭМ!$D$10+'СЕТ СН'!$G$5-'СЕТ СН'!$G$24</f>
        <v>3672.6669402100001</v>
      </c>
      <c r="T62" s="36">
        <f>SUMIFS(СВЦЭМ!$D$39:$D$782,СВЦЭМ!$A$39:$A$782,$A62,СВЦЭМ!$B$39:$B$782,T$47)+'СЕТ СН'!$G$14+СВЦЭМ!$D$10+'СЕТ СН'!$G$5-'СЕТ СН'!$G$24</f>
        <v>3578.6227141099998</v>
      </c>
      <c r="U62" s="36">
        <f>SUMIFS(СВЦЭМ!$D$39:$D$782,СВЦЭМ!$A$39:$A$782,$A62,СВЦЭМ!$B$39:$B$782,U$47)+'СЕТ СН'!$G$14+СВЦЭМ!$D$10+'СЕТ СН'!$G$5-'СЕТ СН'!$G$24</f>
        <v>3541.0254375300001</v>
      </c>
      <c r="V62" s="36">
        <f>SUMIFS(СВЦЭМ!$D$39:$D$782,СВЦЭМ!$A$39:$A$782,$A62,СВЦЭМ!$B$39:$B$782,V$47)+'СЕТ СН'!$G$14+СВЦЭМ!$D$10+'СЕТ СН'!$G$5-'СЕТ СН'!$G$24</f>
        <v>3540.68364105</v>
      </c>
      <c r="W62" s="36">
        <f>SUMIFS(СВЦЭМ!$D$39:$D$782,СВЦЭМ!$A$39:$A$782,$A62,СВЦЭМ!$B$39:$B$782,W$47)+'СЕТ СН'!$G$14+СВЦЭМ!$D$10+'СЕТ СН'!$G$5-'СЕТ СН'!$G$24</f>
        <v>3546.3749520299998</v>
      </c>
      <c r="X62" s="36">
        <f>SUMIFS(СВЦЭМ!$D$39:$D$782,СВЦЭМ!$A$39:$A$782,$A62,СВЦЭМ!$B$39:$B$782,X$47)+'СЕТ СН'!$G$14+СВЦЭМ!$D$10+'СЕТ СН'!$G$5-'СЕТ СН'!$G$24</f>
        <v>3543.80641242</v>
      </c>
      <c r="Y62" s="36">
        <f>SUMIFS(СВЦЭМ!$D$39:$D$782,СВЦЭМ!$A$39:$A$782,$A62,СВЦЭМ!$B$39:$B$782,Y$47)+'СЕТ СН'!$G$14+СВЦЭМ!$D$10+'СЕТ СН'!$G$5-'СЕТ СН'!$G$24</f>
        <v>3553.6566449000002</v>
      </c>
    </row>
    <row r="63" spans="1:25" ht="15.75" x14ac:dyDescent="0.2">
      <c r="A63" s="35">
        <f t="shared" si="1"/>
        <v>44271</v>
      </c>
      <c r="B63" s="36">
        <f>SUMIFS(СВЦЭМ!$D$39:$D$782,СВЦЭМ!$A$39:$A$782,$A63,СВЦЭМ!$B$39:$B$782,B$47)+'СЕТ СН'!$G$14+СВЦЭМ!$D$10+'СЕТ СН'!$G$5-'СЕТ СН'!$G$24</f>
        <v>3632.1987191399999</v>
      </c>
      <c r="C63" s="36">
        <f>SUMIFS(СВЦЭМ!$D$39:$D$782,СВЦЭМ!$A$39:$A$782,$A63,СВЦЭМ!$B$39:$B$782,C$47)+'СЕТ СН'!$G$14+СВЦЭМ!$D$10+'СЕТ СН'!$G$5-'СЕТ СН'!$G$24</f>
        <v>3723.9314353099999</v>
      </c>
      <c r="D63" s="36">
        <f>SUMIFS(СВЦЭМ!$D$39:$D$782,СВЦЭМ!$A$39:$A$782,$A63,СВЦЭМ!$B$39:$B$782,D$47)+'СЕТ СН'!$G$14+СВЦЭМ!$D$10+'СЕТ СН'!$G$5-'СЕТ СН'!$G$24</f>
        <v>3759.7710015900002</v>
      </c>
      <c r="E63" s="36">
        <f>SUMIFS(СВЦЭМ!$D$39:$D$782,СВЦЭМ!$A$39:$A$782,$A63,СВЦЭМ!$B$39:$B$782,E$47)+'СЕТ СН'!$G$14+СВЦЭМ!$D$10+'СЕТ СН'!$G$5-'СЕТ СН'!$G$24</f>
        <v>3761.6693933400002</v>
      </c>
      <c r="F63" s="36">
        <f>SUMIFS(СВЦЭМ!$D$39:$D$782,СВЦЭМ!$A$39:$A$782,$A63,СВЦЭМ!$B$39:$B$782,F$47)+'СЕТ СН'!$G$14+СВЦЭМ!$D$10+'СЕТ СН'!$G$5-'СЕТ СН'!$G$24</f>
        <v>3754.1747858700001</v>
      </c>
      <c r="G63" s="36">
        <f>SUMIFS(СВЦЭМ!$D$39:$D$782,СВЦЭМ!$A$39:$A$782,$A63,СВЦЭМ!$B$39:$B$782,G$47)+'СЕТ СН'!$G$14+СВЦЭМ!$D$10+'СЕТ СН'!$G$5-'СЕТ СН'!$G$24</f>
        <v>3760.8436688900001</v>
      </c>
      <c r="H63" s="36">
        <f>SUMIFS(СВЦЭМ!$D$39:$D$782,СВЦЭМ!$A$39:$A$782,$A63,СВЦЭМ!$B$39:$B$782,H$47)+'СЕТ СН'!$G$14+СВЦЭМ!$D$10+'СЕТ СН'!$G$5-'СЕТ СН'!$G$24</f>
        <v>3786.0494984299999</v>
      </c>
      <c r="I63" s="36">
        <f>SUMIFS(СВЦЭМ!$D$39:$D$782,СВЦЭМ!$A$39:$A$782,$A63,СВЦЭМ!$B$39:$B$782,I$47)+'СЕТ СН'!$G$14+СВЦЭМ!$D$10+'СЕТ СН'!$G$5-'СЕТ СН'!$G$24</f>
        <v>3731.4661416199997</v>
      </c>
      <c r="J63" s="36">
        <f>SUMIFS(СВЦЭМ!$D$39:$D$782,СВЦЭМ!$A$39:$A$782,$A63,СВЦЭМ!$B$39:$B$782,J$47)+'СЕТ СН'!$G$14+СВЦЭМ!$D$10+'СЕТ СН'!$G$5-'СЕТ СН'!$G$24</f>
        <v>3686.7782323399997</v>
      </c>
      <c r="K63" s="36">
        <f>SUMIFS(СВЦЭМ!$D$39:$D$782,СВЦЭМ!$A$39:$A$782,$A63,СВЦЭМ!$B$39:$B$782,K$47)+'СЕТ СН'!$G$14+СВЦЭМ!$D$10+'СЕТ СН'!$G$5-'СЕТ СН'!$G$24</f>
        <v>3666.7581471600001</v>
      </c>
      <c r="L63" s="36">
        <f>SUMIFS(СВЦЭМ!$D$39:$D$782,СВЦЭМ!$A$39:$A$782,$A63,СВЦЭМ!$B$39:$B$782,L$47)+'СЕТ СН'!$G$14+СВЦЭМ!$D$10+'СЕТ СН'!$G$5-'СЕТ СН'!$G$24</f>
        <v>3662.04055311</v>
      </c>
      <c r="M63" s="36">
        <f>SUMIFS(СВЦЭМ!$D$39:$D$782,СВЦЭМ!$A$39:$A$782,$A63,СВЦЭМ!$B$39:$B$782,M$47)+'СЕТ СН'!$G$14+СВЦЭМ!$D$10+'СЕТ СН'!$G$5-'СЕТ СН'!$G$24</f>
        <v>3654.7165857199998</v>
      </c>
      <c r="N63" s="36">
        <f>SUMIFS(СВЦЭМ!$D$39:$D$782,СВЦЭМ!$A$39:$A$782,$A63,СВЦЭМ!$B$39:$B$782,N$47)+'СЕТ СН'!$G$14+СВЦЭМ!$D$10+'СЕТ СН'!$G$5-'СЕТ СН'!$G$24</f>
        <v>3652.0691103700001</v>
      </c>
      <c r="O63" s="36">
        <f>SUMIFS(СВЦЭМ!$D$39:$D$782,СВЦЭМ!$A$39:$A$782,$A63,СВЦЭМ!$B$39:$B$782,O$47)+'СЕТ СН'!$G$14+СВЦЭМ!$D$10+'СЕТ СН'!$G$5-'СЕТ СН'!$G$24</f>
        <v>3681.4386638300002</v>
      </c>
      <c r="P63" s="36">
        <f>SUMIFS(СВЦЭМ!$D$39:$D$782,СВЦЭМ!$A$39:$A$782,$A63,СВЦЭМ!$B$39:$B$782,P$47)+'СЕТ СН'!$G$14+СВЦЭМ!$D$10+'СЕТ СН'!$G$5-'СЕТ СН'!$G$24</f>
        <v>3720.5637378900001</v>
      </c>
      <c r="Q63" s="36">
        <f>SUMIFS(СВЦЭМ!$D$39:$D$782,СВЦЭМ!$A$39:$A$782,$A63,СВЦЭМ!$B$39:$B$782,Q$47)+'СЕТ СН'!$G$14+СВЦЭМ!$D$10+'СЕТ СН'!$G$5-'СЕТ СН'!$G$24</f>
        <v>3726.5100938999999</v>
      </c>
      <c r="R63" s="36">
        <f>SUMIFS(СВЦЭМ!$D$39:$D$782,СВЦЭМ!$A$39:$A$782,$A63,СВЦЭМ!$B$39:$B$782,R$47)+'СЕТ СН'!$G$14+СВЦЭМ!$D$10+'СЕТ СН'!$G$5-'СЕТ СН'!$G$24</f>
        <v>3715.7791962199999</v>
      </c>
      <c r="S63" s="36">
        <f>SUMIFS(СВЦЭМ!$D$39:$D$782,СВЦЭМ!$A$39:$A$782,$A63,СВЦЭМ!$B$39:$B$782,S$47)+'СЕТ СН'!$G$14+СВЦЭМ!$D$10+'СЕТ СН'!$G$5-'СЕТ СН'!$G$24</f>
        <v>3706.5205360199998</v>
      </c>
      <c r="T63" s="36">
        <f>SUMIFS(СВЦЭМ!$D$39:$D$782,СВЦЭМ!$A$39:$A$782,$A63,СВЦЭМ!$B$39:$B$782,T$47)+'СЕТ СН'!$G$14+СВЦЭМ!$D$10+'СЕТ СН'!$G$5-'СЕТ СН'!$G$24</f>
        <v>3639.4474461</v>
      </c>
      <c r="U63" s="36">
        <f>SUMIFS(СВЦЭМ!$D$39:$D$782,СВЦЭМ!$A$39:$A$782,$A63,СВЦЭМ!$B$39:$B$782,U$47)+'СЕТ СН'!$G$14+СВЦЭМ!$D$10+'СЕТ СН'!$G$5-'СЕТ СН'!$G$24</f>
        <v>3605.2618069099999</v>
      </c>
      <c r="V63" s="36">
        <f>SUMIFS(СВЦЭМ!$D$39:$D$782,СВЦЭМ!$A$39:$A$782,$A63,СВЦЭМ!$B$39:$B$782,V$47)+'СЕТ СН'!$G$14+СВЦЭМ!$D$10+'СЕТ СН'!$G$5-'СЕТ СН'!$G$24</f>
        <v>3611.2647252300003</v>
      </c>
      <c r="W63" s="36">
        <f>SUMIFS(СВЦЭМ!$D$39:$D$782,СВЦЭМ!$A$39:$A$782,$A63,СВЦЭМ!$B$39:$B$782,W$47)+'СЕТ СН'!$G$14+СВЦЭМ!$D$10+'СЕТ СН'!$G$5-'СЕТ СН'!$G$24</f>
        <v>3627.5869536700002</v>
      </c>
      <c r="X63" s="36">
        <f>SUMIFS(СВЦЭМ!$D$39:$D$782,СВЦЭМ!$A$39:$A$782,$A63,СВЦЭМ!$B$39:$B$782,X$47)+'СЕТ СН'!$G$14+СВЦЭМ!$D$10+'СЕТ СН'!$G$5-'СЕТ СН'!$G$24</f>
        <v>3643.6267498299999</v>
      </c>
      <c r="Y63" s="36">
        <f>SUMIFS(СВЦЭМ!$D$39:$D$782,СВЦЭМ!$A$39:$A$782,$A63,СВЦЭМ!$B$39:$B$782,Y$47)+'СЕТ СН'!$G$14+СВЦЭМ!$D$10+'СЕТ СН'!$G$5-'СЕТ СН'!$G$24</f>
        <v>3646.8635389299998</v>
      </c>
    </row>
    <row r="64" spans="1:25" ht="15.75" x14ac:dyDescent="0.2">
      <c r="A64" s="35">
        <f t="shared" si="1"/>
        <v>44272</v>
      </c>
      <c r="B64" s="36">
        <f>SUMIFS(СВЦЭМ!$D$39:$D$782,СВЦЭМ!$A$39:$A$782,$A64,СВЦЭМ!$B$39:$B$782,B$47)+'СЕТ СН'!$G$14+СВЦЭМ!$D$10+'СЕТ СН'!$G$5-'СЕТ СН'!$G$24</f>
        <v>3754.1245683899997</v>
      </c>
      <c r="C64" s="36">
        <f>SUMIFS(СВЦЭМ!$D$39:$D$782,СВЦЭМ!$A$39:$A$782,$A64,СВЦЭМ!$B$39:$B$782,C$47)+'СЕТ СН'!$G$14+СВЦЭМ!$D$10+'СЕТ СН'!$G$5-'СЕТ СН'!$G$24</f>
        <v>3783.92117749</v>
      </c>
      <c r="D64" s="36">
        <f>SUMIFS(СВЦЭМ!$D$39:$D$782,СВЦЭМ!$A$39:$A$782,$A64,СВЦЭМ!$B$39:$B$782,D$47)+'СЕТ СН'!$G$14+СВЦЭМ!$D$10+'СЕТ СН'!$G$5-'СЕТ СН'!$G$24</f>
        <v>3767.0395292599997</v>
      </c>
      <c r="E64" s="36">
        <f>SUMIFS(СВЦЭМ!$D$39:$D$782,СВЦЭМ!$A$39:$A$782,$A64,СВЦЭМ!$B$39:$B$782,E$47)+'СЕТ СН'!$G$14+СВЦЭМ!$D$10+'СЕТ СН'!$G$5-'СЕТ СН'!$G$24</f>
        <v>3761.6437880499998</v>
      </c>
      <c r="F64" s="36">
        <f>SUMIFS(СВЦЭМ!$D$39:$D$782,СВЦЭМ!$A$39:$A$782,$A64,СВЦЭМ!$B$39:$B$782,F$47)+'СЕТ СН'!$G$14+СВЦЭМ!$D$10+'СЕТ СН'!$G$5-'СЕТ СН'!$G$24</f>
        <v>3764.8137980199999</v>
      </c>
      <c r="G64" s="36">
        <f>SUMIFS(СВЦЭМ!$D$39:$D$782,СВЦЭМ!$A$39:$A$782,$A64,СВЦЭМ!$B$39:$B$782,G$47)+'СЕТ СН'!$G$14+СВЦЭМ!$D$10+'СЕТ СН'!$G$5-'СЕТ СН'!$G$24</f>
        <v>3773.6879728599997</v>
      </c>
      <c r="H64" s="36">
        <f>SUMIFS(СВЦЭМ!$D$39:$D$782,СВЦЭМ!$A$39:$A$782,$A64,СВЦЭМ!$B$39:$B$782,H$47)+'СЕТ СН'!$G$14+СВЦЭМ!$D$10+'СЕТ СН'!$G$5-'СЕТ СН'!$G$24</f>
        <v>3787.2836225800002</v>
      </c>
      <c r="I64" s="36">
        <f>SUMIFS(СВЦЭМ!$D$39:$D$782,СВЦЭМ!$A$39:$A$782,$A64,СВЦЭМ!$B$39:$B$782,I$47)+'СЕТ СН'!$G$14+СВЦЭМ!$D$10+'СЕТ СН'!$G$5-'СЕТ СН'!$G$24</f>
        <v>3750.8608584599997</v>
      </c>
      <c r="J64" s="36">
        <f>SUMIFS(СВЦЭМ!$D$39:$D$782,СВЦЭМ!$A$39:$A$782,$A64,СВЦЭМ!$B$39:$B$782,J$47)+'СЕТ СН'!$G$14+СВЦЭМ!$D$10+'СЕТ СН'!$G$5-'СЕТ СН'!$G$24</f>
        <v>3709.7671567699999</v>
      </c>
      <c r="K64" s="36">
        <f>SUMIFS(СВЦЭМ!$D$39:$D$782,СВЦЭМ!$A$39:$A$782,$A64,СВЦЭМ!$B$39:$B$782,K$47)+'СЕТ СН'!$G$14+СВЦЭМ!$D$10+'СЕТ СН'!$G$5-'СЕТ СН'!$G$24</f>
        <v>3700.0226035199998</v>
      </c>
      <c r="L64" s="36">
        <f>SUMIFS(СВЦЭМ!$D$39:$D$782,СВЦЭМ!$A$39:$A$782,$A64,СВЦЭМ!$B$39:$B$782,L$47)+'СЕТ СН'!$G$14+СВЦЭМ!$D$10+'СЕТ СН'!$G$5-'СЕТ СН'!$G$24</f>
        <v>3694.9739425299999</v>
      </c>
      <c r="M64" s="36">
        <f>SUMIFS(СВЦЭМ!$D$39:$D$782,СВЦЭМ!$A$39:$A$782,$A64,СВЦЭМ!$B$39:$B$782,M$47)+'СЕТ СН'!$G$14+СВЦЭМ!$D$10+'СЕТ СН'!$G$5-'СЕТ СН'!$G$24</f>
        <v>3697.1256505599999</v>
      </c>
      <c r="N64" s="36">
        <f>SUMIFS(СВЦЭМ!$D$39:$D$782,СВЦЭМ!$A$39:$A$782,$A64,СВЦЭМ!$B$39:$B$782,N$47)+'СЕТ СН'!$G$14+СВЦЭМ!$D$10+'СЕТ СН'!$G$5-'СЕТ СН'!$G$24</f>
        <v>3700.5082458899997</v>
      </c>
      <c r="O64" s="36">
        <f>SUMIFS(СВЦЭМ!$D$39:$D$782,СВЦЭМ!$A$39:$A$782,$A64,СВЦЭМ!$B$39:$B$782,O$47)+'СЕТ СН'!$G$14+СВЦЭМ!$D$10+'СЕТ СН'!$G$5-'СЕТ СН'!$G$24</f>
        <v>3719.0156240899996</v>
      </c>
      <c r="P64" s="36">
        <f>SUMIFS(СВЦЭМ!$D$39:$D$782,СВЦЭМ!$A$39:$A$782,$A64,СВЦЭМ!$B$39:$B$782,P$47)+'СЕТ СН'!$G$14+СВЦЭМ!$D$10+'СЕТ СН'!$G$5-'СЕТ СН'!$G$24</f>
        <v>3760.57181382</v>
      </c>
      <c r="Q64" s="36">
        <f>SUMIFS(СВЦЭМ!$D$39:$D$782,СВЦЭМ!$A$39:$A$782,$A64,СВЦЭМ!$B$39:$B$782,Q$47)+'СЕТ СН'!$G$14+СВЦЭМ!$D$10+'СЕТ СН'!$G$5-'СЕТ СН'!$G$24</f>
        <v>3791.8090077500001</v>
      </c>
      <c r="R64" s="36">
        <f>SUMIFS(СВЦЭМ!$D$39:$D$782,СВЦЭМ!$A$39:$A$782,$A64,СВЦЭМ!$B$39:$B$782,R$47)+'СЕТ СН'!$G$14+СВЦЭМ!$D$10+'СЕТ СН'!$G$5-'СЕТ СН'!$G$24</f>
        <v>3771.7928562799998</v>
      </c>
      <c r="S64" s="36">
        <f>SUMIFS(СВЦЭМ!$D$39:$D$782,СВЦЭМ!$A$39:$A$782,$A64,СВЦЭМ!$B$39:$B$782,S$47)+'СЕТ СН'!$G$14+СВЦЭМ!$D$10+'СЕТ СН'!$G$5-'СЕТ СН'!$G$24</f>
        <v>3747.1923319699999</v>
      </c>
      <c r="T64" s="36">
        <f>SUMIFS(СВЦЭМ!$D$39:$D$782,СВЦЭМ!$A$39:$A$782,$A64,СВЦЭМ!$B$39:$B$782,T$47)+'СЕТ СН'!$G$14+СВЦЭМ!$D$10+'СЕТ СН'!$G$5-'СЕТ СН'!$G$24</f>
        <v>3688.8066179099997</v>
      </c>
      <c r="U64" s="36">
        <f>SUMIFS(СВЦЭМ!$D$39:$D$782,СВЦЭМ!$A$39:$A$782,$A64,СВЦЭМ!$B$39:$B$782,U$47)+'СЕТ СН'!$G$14+СВЦЭМ!$D$10+'СЕТ СН'!$G$5-'СЕТ СН'!$G$24</f>
        <v>3657.3165910500002</v>
      </c>
      <c r="V64" s="36">
        <f>SUMIFS(СВЦЭМ!$D$39:$D$782,СВЦЭМ!$A$39:$A$782,$A64,СВЦЭМ!$B$39:$B$782,V$47)+'СЕТ СН'!$G$14+СВЦЭМ!$D$10+'СЕТ СН'!$G$5-'СЕТ СН'!$G$24</f>
        <v>3652.3226470700001</v>
      </c>
      <c r="W64" s="36">
        <f>SUMIFS(СВЦЭМ!$D$39:$D$782,СВЦЭМ!$A$39:$A$782,$A64,СВЦЭМ!$B$39:$B$782,W$47)+'СЕТ СН'!$G$14+СВЦЭМ!$D$10+'СЕТ СН'!$G$5-'СЕТ СН'!$G$24</f>
        <v>3661.6979090499999</v>
      </c>
      <c r="X64" s="36">
        <f>SUMIFS(СВЦЭМ!$D$39:$D$782,СВЦЭМ!$A$39:$A$782,$A64,СВЦЭМ!$B$39:$B$782,X$47)+'СЕТ СН'!$G$14+СВЦЭМ!$D$10+'СЕТ СН'!$G$5-'СЕТ СН'!$G$24</f>
        <v>3675.8859224500002</v>
      </c>
      <c r="Y64" s="36">
        <f>SUMIFS(СВЦЭМ!$D$39:$D$782,СВЦЭМ!$A$39:$A$782,$A64,СВЦЭМ!$B$39:$B$782,Y$47)+'СЕТ СН'!$G$14+СВЦЭМ!$D$10+'СЕТ СН'!$G$5-'СЕТ СН'!$G$24</f>
        <v>3683.29340748</v>
      </c>
    </row>
    <row r="65" spans="1:26" ht="15.75" x14ac:dyDescent="0.2">
      <c r="A65" s="35">
        <f t="shared" si="1"/>
        <v>44273</v>
      </c>
      <c r="B65" s="36">
        <f>SUMIFS(СВЦЭМ!$D$39:$D$782,СВЦЭМ!$A$39:$A$782,$A65,СВЦЭМ!$B$39:$B$782,B$47)+'СЕТ СН'!$G$14+СВЦЭМ!$D$10+'СЕТ СН'!$G$5-'СЕТ СН'!$G$24</f>
        <v>3700.9364540699999</v>
      </c>
      <c r="C65" s="36">
        <f>SUMIFS(СВЦЭМ!$D$39:$D$782,СВЦЭМ!$A$39:$A$782,$A65,СВЦЭМ!$B$39:$B$782,C$47)+'СЕТ СН'!$G$14+СВЦЭМ!$D$10+'СЕТ СН'!$G$5-'СЕТ СН'!$G$24</f>
        <v>3774.75344258</v>
      </c>
      <c r="D65" s="36">
        <f>SUMIFS(СВЦЭМ!$D$39:$D$782,СВЦЭМ!$A$39:$A$782,$A65,СВЦЭМ!$B$39:$B$782,D$47)+'СЕТ СН'!$G$14+СВЦЭМ!$D$10+'СЕТ СН'!$G$5-'СЕТ СН'!$G$24</f>
        <v>3844.8814046899997</v>
      </c>
      <c r="E65" s="36">
        <f>SUMIFS(СВЦЭМ!$D$39:$D$782,СВЦЭМ!$A$39:$A$782,$A65,СВЦЭМ!$B$39:$B$782,E$47)+'СЕТ СН'!$G$14+СВЦЭМ!$D$10+'СЕТ СН'!$G$5-'СЕТ СН'!$G$24</f>
        <v>3848.1546666599997</v>
      </c>
      <c r="F65" s="36">
        <f>SUMIFS(СВЦЭМ!$D$39:$D$782,СВЦЭМ!$A$39:$A$782,$A65,СВЦЭМ!$B$39:$B$782,F$47)+'СЕТ СН'!$G$14+СВЦЭМ!$D$10+'СЕТ СН'!$G$5-'СЕТ СН'!$G$24</f>
        <v>3853.1278574500002</v>
      </c>
      <c r="G65" s="36">
        <f>SUMIFS(СВЦЭМ!$D$39:$D$782,СВЦЭМ!$A$39:$A$782,$A65,СВЦЭМ!$B$39:$B$782,G$47)+'СЕТ СН'!$G$14+СВЦЭМ!$D$10+'СЕТ СН'!$G$5-'СЕТ СН'!$G$24</f>
        <v>3849.1325211899998</v>
      </c>
      <c r="H65" s="36">
        <f>SUMIFS(СВЦЭМ!$D$39:$D$782,СВЦЭМ!$A$39:$A$782,$A65,СВЦЭМ!$B$39:$B$782,H$47)+'СЕТ СН'!$G$14+СВЦЭМ!$D$10+'СЕТ СН'!$G$5-'СЕТ СН'!$G$24</f>
        <v>3805.7795422299996</v>
      </c>
      <c r="I65" s="36">
        <f>SUMIFS(СВЦЭМ!$D$39:$D$782,СВЦЭМ!$A$39:$A$782,$A65,СВЦЭМ!$B$39:$B$782,I$47)+'СЕТ СН'!$G$14+СВЦЭМ!$D$10+'СЕТ СН'!$G$5-'СЕТ СН'!$G$24</f>
        <v>3738.4895717700001</v>
      </c>
      <c r="J65" s="36">
        <f>SUMIFS(СВЦЭМ!$D$39:$D$782,СВЦЭМ!$A$39:$A$782,$A65,СВЦЭМ!$B$39:$B$782,J$47)+'СЕТ СН'!$G$14+СВЦЭМ!$D$10+'СЕТ СН'!$G$5-'СЕТ СН'!$G$24</f>
        <v>3696.3695355399996</v>
      </c>
      <c r="K65" s="36">
        <f>SUMIFS(СВЦЭМ!$D$39:$D$782,СВЦЭМ!$A$39:$A$782,$A65,СВЦЭМ!$B$39:$B$782,K$47)+'СЕТ СН'!$G$14+СВЦЭМ!$D$10+'СЕТ СН'!$G$5-'СЕТ СН'!$G$24</f>
        <v>3670.6487479799998</v>
      </c>
      <c r="L65" s="36">
        <f>SUMIFS(СВЦЭМ!$D$39:$D$782,СВЦЭМ!$A$39:$A$782,$A65,СВЦЭМ!$B$39:$B$782,L$47)+'СЕТ СН'!$G$14+СВЦЭМ!$D$10+'СЕТ СН'!$G$5-'СЕТ СН'!$G$24</f>
        <v>3670.3673530999999</v>
      </c>
      <c r="M65" s="36">
        <f>SUMIFS(СВЦЭМ!$D$39:$D$782,СВЦЭМ!$A$39:$A$782,$A65,СВЦЭМ!$B$39:$B$782,M$47)+'СЕТ СН'!$G$14+СВЦЭМ!$D$10+'СЕТ СН'!$G$5-'СЕТ СН'!$G$24</f>
        <v>3677.2849403199998</v>
      </c>
      <c r="N65" s="36">
        <f>SUMIFS(СВЦЭМ!$D$39:$D$782,СВЦЭМ!$A$39:$A$782,$A65,СВЦЭМ!$B$39:$B$782,N$47)+'СЕТ СН'!$G$14+СВЦЭМ!$D$10+'СЕТ СН'!$G$5-'СЕТ СН'!$G$24</f>
        <v>3684.4315755099997</v>
      </c>
      <c r="O65" s="36">
        <f>SUMIFS(СВЦЭМ!$D$39:$D$782,СВЦЭМ!$A$39:$A$782,$A65,СВЦЭМ!$B$39:$B$782,O$47)+'СЕТ СН'!$G$14+СВЦЭМ!$D$10+'СЕТ СН'!$G$5-'СЕТ СН'!$G$24</f>
        <v>3700.5632745499997</v>
      </c>
      <c r="P65" s="36">
        <f>SUMIFS(СВЦЭМ!$D$39:$D$782,СВЦЭМ!$A$39:$A$782,$A65,СВЦЭМ!$B$39:$B$782,P$47)+'СЕТ СН'!$G$14+СВЦЭМ!$D$10+'СЕТ СН'!$G$5-'СЕТ СН'!$G$24</f>
        <v>3742.0659181299998</v>
      </c>
      <c r="Q65" s="36">
        <f>SUMIFS(СВЦЭМ!$D$39:$D$782,СВЦЭМ!$A$39:$A$782,$A65,СВЦЭМ!$B$39:$B$782,Q$47)+'СЕТ СН'!$G$14+СВЦЭМ!$D$10+'СЕТ СН'!$G$5-'СЕТ СН'!$G$24</f>
        <v>3771.9641918399998</v>
      </c>
      <c r="R65" s="36">
        <f>SUMIFS(СВЦЭМ!$D$39:$D$782,СВЦЭМ!$A$39:$A$782,$A65,СВЦЭМ!$B$39:$B$782,R$47)+'СЕТ СН'!$G$14+СВЦЭМ!$D$10+'СЕТ СН'!$G$5-'СЕТ СН'!$G$24</f>
        <v>3757.0978151499999</v>
      </c>
      <c r="S65" s="36">
        <f>SUMIFS(СВЦЭМ!$D$39:$D$782,СВЦЭМ!$A$39:$A$782,$A65,СВЦЭМ!$B$39:$B$782,S$47)+'СЕТ СН'!$G$14+СВЦЭМ!$D$10+'СЕТ СН'!$G$5-'СЕТ СН'!$G$24</f>
        <v>3742.20184255</v>
      </c>
      <c r="T65" s="36">
        <f>SUMIFS(СВЦЭМ!$D$39:$D$782,СВЦЭМ!$A$39:$A$782,$A65,СВЦЭМ!$B$39:$B$782,T$47)+'СЕТ СН'!$G$14+СВЦЭМ!$D$10+'СЕТ СН'!$G$5-'СЕТ СН'!$G$24</f>
        <v>3666.6648160599998</v>
      </c>
      <c r="U65" s="36">
        <f>SUMIFS(СВЦЭМ!$D$39:$D$782,СВЦЭМ!$A$39:$A$782,$A65,СВЦЭМ!$B$39:$B$782,U$47)+'СЕТ СН'!$G$14+СВЦЭМ!$D$10+'СЕТ СН'!$G$5-'СЕТ СН'!$G$24</f>
        <v>3636.96283279</v>
      </c>
      <c r="V65" s="36">
        <f>SUMIFS(СВЦЭМ!$D$39:$D$782,СВЦЭМ!$A$39:$A$782,$A65,СВЦЭМ!$B$39:$B$782,V$47)+'СЕТ СН'!$G$14+СВЦЭМ!$D$10+'СЕТ СН'!$G$5-'СЕТ СН'!$G$24</f>
        <v>3643.0304576600001</v>
      </c>
      <c r="W65" s="36">
        <f>SUMIFS(СВЦЭМ!$D$39:$D$782,СВЦЭМ!$A$39:$A$782,$A65,СВЦЭМ!$B$39:$B$782,W$47)+'СЕТ СН'!$G$14+СВЦЭМ!$D$10+'СЕТ СН'!$G$5-'СЕТ СН'!$G$24</f>
        <v>3650.2051370899999</v>
      </c>
      <c r="X65" s="36">
        <f>SUMIFS(СВЦЭМ!$D$39:$D$782,СВЦЭМ!$A$39:$A$782,$A65,СВЦЭМ!$B$39:$B$782,X$47)+'СЕТ СН'!$G$14+СВЦЭМ!$D$10+'СЕТ СН'!$G$5-'СЕТ СН'!$G$24</f>
        <v>3656.5198985900001</v>
      </c>
      <c r="Y65" s="36">
        <f>SUMIFS(СВЦЭМ!$D$39:$D$782,СВЦЭМ!$A$39:$A$782,$A65,СВЦЭМ!$B$39:$B$782,Y$47)+'СЕТ СН'!$G$14+СВЦЭМ!$D$10+'СЕТ СН'!$G$5-'СЕТ СН'!$G$24</f>
        <v>3667.71576534</v>
      </c>
    </row>
    <row r="66" spans="1:26" ht="15.75" x14ac:dyDescent="0.2">
      <c r="A66" s="35">
        <f t="shared" si="1"/>
        <v>44274</v>
      </c>
      <c r="B66" s="36">
        <f>SUMIFS(СВЦЭМ!$D$39:$D$782,СВЦЭМ!$A$39:$A$782,$A66,СВЦЭМ!$B$39:$B$782,B$47)+'СЕТ СН'!$G$14+СВЦЭМ!$D$10+'СЕТ СН'!$G$5-'СЕТ СН'!$G$24</f>
        <v>3657.78976319</v>
      </c>
      <c r="C66" s="36">
        <f>SUMIFS(СВЦЭМ!$D$39:$D$782,СВЦЭМ!$A$39:$A$782,$A66,СВЦЭМ!$B$39:$B$782,C$47)+'СЕТ СН'!$G$14+СВЦЭМ!$D$10+'СЕТ СН'!$G$5-'СЕТ СН'!$G$24</f>
        <v>3723.8168242199999</v>
      </c>
      <c r="D66" s="36">
        <f>SUMIFS(СВЦЭМ!$D$39:$D$782,СВЦЭМ!$A$39:$A$782,$A66,СВЦЭМ!$B$39:$B$782,D$47)+'СЕТ СН'!$G$14+СВЦЭМ!$D$10+'СЕТ СН'!$G$5-'СЕТ СН'!$G$24</f>
        <v>3798.4090044200002</v>
      </c>
      <c r="E66" s="36">
        <f>SUMIFS(СВЦЭМ!$D$39:$D$782,СВЦЭМ!$A$39:$A$782,$A66,СВЦЭМ!$B$39:$B$782,E$47)+'СЕТ СН'!$G$14+СВЦЭМ!$D$10+'СЕТ СН'!$G$5-'СЕТ СН'!$G$24</f>
        <v>3801.7399544999998</v>
      </c>
      <c r="F66" s="36">
        <f>SUMIFS(СВЦЭМ!$D$39:$D$782,СВЦЭМ!$A$39:$A$782,$A66,СВЦЭМ!$B$39:$B$782,F$47)+'СЕТ СН'!$G$14+СВЦЭМ!$D$10+'СЕТ СН'!$G$5-'СЕТ СН'!$G$24</f>
        <v>3823.546738</v>
      </c>
      <c r="G66" s="36">
        <f>SUMIFS(СВЦЭМ!$D$39:$D$782,СВЦЭМ!$A$39:$A$782,$A66,СВЦЭМ!$B$39:$B$782,G$47)+'СЕТ СН'!$G$14+СВЦЭМ!$D$10+'СЕТ СН'!$G$5-'СЕТ СН'!$G$24</f>
        <v>3804.5537588899997</v>
      </c>
      <c r="H66" s="36">
        <f>SUMIFS(СВЦЭМ!$D$39:$D$782,СВЦЭМ!$A$39:$A$782,$A66,СВЦЭМ!$B$39:$B$782,H$47)+'СЕТ СН'!$G$14+СВЦЭМ!$D$10+'СЕТ СН'!$G$5-'СЕТ СН'!$G$24</f>
        <v>3746.7951901099996</v>
      </c>
      <c r="I66" s="36">
        <f>SUMIFS(СВЦЭМ!$D$39:$D$782,СВЦЭМ!$A$39:$A$782,$A66,СВЦЭМ!$B$39:$B$782,I$47)+'СЕТ СН'!$G$14+СВЦЭМ!$D$10+'СЕТ СН'!$G$5-'СЕТ СН'!$G$24</f>
        <v>3694.6013493800001</v>
      </c>
      <c r="J66" s="36">
        <f>SUMIFS(СВЦЭМ!$D$39:$D$782,СВЦЭМ!$A$39:$A$782,$A66,СВЦЭМ!$B$39:$B$782,J$47)+'СЕТ СН'!$G$14+СВЦЭМ!$D$10+'СЕТ СН'!$G$5-'СЕТ СН'!$G$24</f>
        <v>3648.1601825600001</v>
      </c>
      <c r="K66" s="36">
        <f>SUMIFS(СВЦЭМ!$D$39:$D$782,СВЦЭМ!$A$39:$A$782,$A66,СВЦЭМ!$B$39:$B$782,K$47)+'СЕТ СН'!$G$14+СВЦЭМ!$D$10+'СЕТ СН'!$G$5-'СЕТ СН'!$G$24</f>
        <v>3624.3420488699999</v>
      </c>
      <c r="L66" s="36">
        <f>SUMIFS(СВЦЭМ!$D$39:$D$782,СВЦЭМ!$A$39:$A$782,$A66,СВЦЭМ!$B$39:$B$782,L$47)+'СЕТ СН'!$G$14+СВЦЭМ!$D$10+'СЕТ СН'!$G$5-'СЕТ СН'!$G$24</f>
        <v>3617.45221993</v>
      </c>
      <c r="M66" s="36">
        <f>SUMIFS(СВЦЭМ!$D$39:$D$782,СВЦЭМ!$A$39:$A$782,$A66,СВЦЭМ!$B$39:$B$782,M$47)+'СЕТ СН'!$G$14+СВЦЭМ!$D$10+'СЕТ СН'!$G$5-'СЕТ СН'!$G$24</f>
        <v>3624.49495596</v>
      </c>
      <c r="N66" s="36">
        <f>SUMIFS(СВЦЭМ!$D$39:$D$782,СВЦЭМ!$A$39:$A$782,$A66,СВЦЭМ!$B$39:$B$782,N$47)+'СЕТ СН'!$G$14+СВЦЭМ!$D$10+'СЕТ СН'!$G$5-'СЕТ СН'!$G$24</f>
        <v>3642.5203146100002</v>
      </c>
      <c r="O66" s="36">
        <f>SUMIFS(СВЦЭМ!$D$39:$D$782,СВЦЭМ!$A$39:$A$782,$A66,СВЦЭМ!$B$39:$B$782,O$47)+'СЕТ СН'!$G$14+СВЦЭМ!$D$10+'СЕТ СН'!$G$5-'СЕТ СН'!$G$24</f>
        <v>3647.37724153</v>
      </c>
      <c r="P66" s="36">
        <f>SUMIFS(СВЦЭМ!$D$39:$D$782,СВЦЭМ!$A$39:$A$782,$A66,СВЦЭМ!$B$39:$B$782,P$47)+'СЕТ СН'!$G$14+СВЦЭМ!$D$10+'СЕТ СН'!$G$5-'СЕТ СН'!$G$24</f>
        <v>3687.65471531</v>
      </c>
      <c r="Q66" s="36">
        <f>SUMIFS(СВЦЭМ!$D$39:$D$782,СВЦЭМ!$A$39:$A$782,$A66,СВЦЭМ!$B$39:$B$782,Q$47)+'СЕТ СН'!$G$14+СВЦЭМ!$D$10+'СЕТ СН'!$G$5-'СЕТ СН'!$G$24</f>
        <v>3723.1302443099999</v>
      </c>
      <c r="R66" s="36">
        <f>SUMIFS(СВЦЭМ!$D$39:$D$782,СВЦЭМ!$A$39:$A$782,$A66,СВЦЭМ!$B$39:$B$782,R$47)+'СЕТ СН'!$G$14+СВЦЭМ!$D$10+'СЕТ СН'!$G$5-'СЕТ СН'!$G$24</f>
        <v>3729.4531518399999</v>
      </c>
      <c r="S66" s="36">
        <f>SUMIFS(СВЦЭМ!$D$39:$D$782,СВЦЭМ!$A$39:$A$782,$A66,СВЦЭМ!$B$39:$B$782,S$47)+'СЕТ СН'!$G$14+СВЦЭМ!$D$10+'СЕТ СН'!$G$5-'СЕТ СН'!$G$24</f>
        <v>3719.4364577999995</v>
      </c>
      <c r="T66" s="36">
        <f>SUMIFS(СВЦЭМ!$D$39:$D$782,СВЦЭМ!$A$39:$A$782,$A66,СВЦЭМ!$B$39:$B$782,T$47)+'СЕТ СН'!$G$14+СВЦЭМ!$D$10+'СЕТ СН'!$G$5-'СЕТ СН'!$G$24</f>
        <v>3648.8843951700001</v>
      </c>
      <c r="U66" s="36">
        <f>SUMIFS(СВЦЭМ!$D$39:$D$782,СВЦЭМ!$A$39:$A$782,$A66,СВЦЭМ!$B$39:$B$782,U$47)+'СЕТ СН'!$G$14+СВЦЭМ!$D$10+'СЕТ СН'!$G$5-'СЕТ СН'!$G$24</f>
        <v>3608.7856535800001</v>
      </c>
      <c r="V66" s="36">
        <f>SUMIFS(СВЦЭМ!$D$39:$D$782,СВЦЭМ!$A$39:$A$782,$A66,СВЦЭМ!$B$39:$B$782,V$47)+'СЕТ СН'!$G$14+СВЦЭМ!$D$10+'СЕТ СН'!$G$5-'СЕТ СН'!$G$24</f>
        <v>3603.1131889099997</v>
      </c>
      <c r="W66" s="36">
        <f>SUMIFS(СВЦЭМ!$D$39:$D$782,СВЦЭМ!$A$39:$A$782,$A66,СВЦЭМ!$B$39:$B$782,W$47)+'СЕТ СН'!$G$14+СВЦЭМ!$D$10+'СЕТ СН'!$G$5-'СЕТ СН'!$G$24</f>
        <v>3607.9567095900002</v>
      </c>
      <c r="X66" s="36">
        <f>SUMIFS(СВЦЭМ!$D$39:$D$782,СВЦЭМ!$A$39:$A$782,$A66,СВЦЭМ!$B$39:$B$782,X$47)+'СЕТ СН'!$G$14+СВЦЭМ!$D$10+'СЕТ СН'!$G$5-'СЕТ СН'!$G$24</f>
        <v>3631.7937544900001</v>
      </c>
      <c r="Y66" s="36">
        <f>SUMIFS(СВЦЭМ!$D$39:$D$782,СВЦЭМ!$A$39:$A$782,$A66,СВЦЭМ!$B$39:$B$782,Y$47)+'СЕТ СН'!$G$14+СВЦЭМ!$D$10+'СЕТ СН'!$G$5-'СЕТ СН'!$G$24</f>
        <v>3644.76103633</v>
      </c>
    </row>
    <row r="67" spans="1:26" ht="15.75" x14ac:dyDescent="0.2">
      <c r="A67" s="35">
        <f t="shared" si="1"/>
        <v>44275</v>
      </c>
      <c r="B67" s="36">
        <f>SUMIFS(СВЦЭМ!$D$39:$D$782,СВЦЭМ!$A$39:$A$782,$A67,СВЦЭМ!$B$39:$B$782,B$47)+'СЕТ СН'!$G$14+СВЦЭМ!$D$10+'СЕТ СН'!$G$5-'СЕТ СН'!$G$24</f>
        <v>3665.4978984300001</v>
      </c>
      <c r="C67" s="36">
        <f>SUMIFS(СВЦЭМ!$D$39:$D$782,СВЦЭМ!$A$39:$A$782,$A67,СВЦЭМ!$B$39:$B$782,C$47)+'СЕТ СН'!$G$14+СВЦЭМ!$D$10+'СЕТ СН'!$G$5-'СЕТ СН'!$G$24</f>
        <v>3735.60371966</v>
      </c>
      <c r="D67" s="36">
        <f>SUMIFS(СВЦЭМ!$D$39:$D$782,СВЦЭМ!$A$39:$A$782,$A67,СВЦЭМ!$B$39:$B$782,D$47)+'СЕТ СН'!$G$14+СВЦЭМ!$D$10+'СЕТ СН'!$G$5-'СЕТ СН'!$G$24</f>
        <v>3803.7318239299998</v>
      </c>
      <c r="E67" s="36">
        <f>SUMIFS(СВЦЭМ!$D$39:$D$782,СВЦЭМ!$A$39:$A$782,$A67,СВЦЭМ!$B$39:$B$782,E$47)+'СЕТ СН'!$G$14+СВЦЭМ!$D$10+'СЕТ СН'!$G$5-'СЕТ СН'!$G$24</f>
        <v>3811.3099016699998</v>
      </c>
      <c r="F67" s="36">
        <f>SUMIFS(СВЦЭМ!$D$39:$D$782,СВЦЭМ!$A$39:$A$782,$A67,СВЦЭМ!$B$39:$B$782,F$47)+'СЕТ СН'!$G$14+СВЦЭМ!$D$10+'СЕТ СН'!$G$5-'СЕТ СН'!$G$24</f>
        <v>3829.4662073999998</v>
      </c>
      <c r="G67" s="36">
        <f>SUMIFS(СВЦЭМ!$D$39:$D$782,СВЦЭМ!$A$39:$A$782,$A67,СВЦЭМ!$B$39:$B$782,G$47)+'СЕТ СН'!$G$14+СВЦЭМ!$D$10+'СЕТ СН'!$G$5-'СЕТ СН'!$G$24</f>
        <v>3816.9226653599999</v>
      </c>
      <c r="H67" s="36">
        <f>SUMIFS(СВЦЭМ!$D$39:$D$782,СВЦЭМ!$A$39:$A$782,$A67,СВЦЭМ!$B$39:$B$782,H$47)+'СЕТ СН'!$G$14+СВЦЭМ!$D$10+'СЕТ СН'!$G$5-'СЕТ СН'!$G$24</f>
        <v>3801.5501227099999</v>
      </c>
      <c r="I67" s="36">
        <f>SUMIFS(СВЦЭМ!$D$39:$D$782,СВЦЭМ!$A$39:$A$782,$A67,СВЦЭМ!$B$39:$B$782,I$47)+'СЕТ СН'!$G$14+СВЦЭМ!$D$10+'СЕТ СН'!$G$5-'СЕТ СН'!$G$24</f>
        <v>3767.2011766999999</v>
      </c>
      <c r="J67" s="36">
        <f>SUMIFS(СВЦЭМ!$D$39:$D$782,СВЦЭМ!$A$39:$A$782,$A67,СВЦЭМ!$B$39:$B$782,J$47)+'СЕТ СН'!$G$14+СВЦЭМ!$D$10+'СЕТ СН'!$G$5-'СЕТ СН'!$G$24</f>
        <v>3682.6092907000002</v>
      </c>
      <c r="K67" s="36">
        <f>SUMIFS(СВЦЭМ!$D$39:$D$782,СВЦЭМ!$A$39:$A$782,$A67,СВЦЭМ!$B$39:$B$782,K$47)+'СЕТ СН'!$G$14+СВЦЭМ!$D$10+'СЕТ СН'!$G$5-'СЕТ СН'!$G$24</f>
        <v>3642.1761020399999</v>
      </c>
      <c r="L67" s="36">
        <f>SUMIFS(СВЦЭМ!$D$39:$D$782,СВЦЭМ!$A$39:$A$782,$A67,СВЦЭМ!$B$39:$B$782,L$47)+'СЕТ СН'!$G$14+СВЦЭМ!$D$10+'СЕТ СН'!$G$5-'СЕТ СН'!$G$24</f>
        <v>3635.8203769199999</v>
      </c>
      <c r="M67" s="36">
        <f>SUMIFS(СВЦЭМ!$D$39:$D$782,СВЦЭМ!$A$39:$A$782,$A67,СВЦЭМ!$B$39:$B$782,M$47)+'СЕТ СН'!$G$14+СВЦЭМ!$D$10+'СЕТ СН'!$G$5-'СЕТ СН'!$G$24</f>
        <v>3644.83604328</v>
      </c>
      <c r="N67" s="36">
        <f>SUMIFS(СВЦЭМ!$D$39:$D$782,СВЦЭМ!$A$39:$A$782,$A67,СВЦЭМ!$B$39:$B$782,N$47)+'СЕТ СН'!$G$14+СВЦЭМ!$D$10+'СЕТ СН'!$G$5-'СЕТ СН'!$G$24</f>
        <v>3664.1527572700002</v>
      </c>
      <c r="O67" s="36">
        <f>SUMIFS(СВЦЭМ!$D$39:$D$782,СВЦЭМ!$A$39:$A$782,$A67,СВЦЭМ!$B$39:$B$782,O$47)+'СЕТ СН'!$G$14+СВЦЭМ!$D$10+'СЕТ СН'!$G$5-'СЕТ СН'!$G$24</f>
        <v>3677.7181448299998</v>
      </c>
      <c r="P67" s="36">
        <f>SUMIFS(СВЦЭМ!$D$39:$D$782,СВЦЭМ!$A$39:$A$782,$A67,СВЦЭМ!$B$39:$B$782,P$47)+'СЕТ СН'!$G$14+СВЦЭМ!$D$10+'СЕТ СН'!$G$5-'СЕТ СН'!$G$24</f>
        <v>3713.2511337300002</v>
      </c>
      <c r="Q67" s="36">
        <f>SUMIFS(СВЦЭМ!$D$39:$D$782,СВЦЭМ!$A$39:$A$782,$A67,СВЦЭМ!$B$39:$B$782,Q$47)+'СЕТ СН'!$G$14+СВЦЭМ!$D$10+'СЕТ СН'!$G$5-'СЕТ СН'!$G$24</f>
        <v>3742.23874557</v>
      </c>
      <c r="R67" s="36">
        <f>SUMIFS(СВЦЭМ!$D$39:$D$782,СВЦЭМ!$A$39:$A$782,$A67,СВЦЭМ!$B$39:$B$782,R$47)+'СЕТ СН'!$G$14+СВЦЭМ!$D$10+'СЕТ СН'!$G$5-'СЕТ СН'!$G$24</f>
        <v>3742.02958528</v>
      </c>
      <c r="S67" s="36">
        <f>SUMIFS(СВЦЭМ!$D$39:$D$782,СВЦЭМ!$A$39:$A$782,$A67,СВЦЭМ!$B$39:$B$782,S$47)+'СЕТ СН'!$G$14+СВЦЭМ!$D$10+'СЕТ СН'!$G$5-'СЕТ СН'!$G$24</f>
        <v>3716.9293254499999</v>
      </c>
      <c r="T67" s="36">
        <f>SUMIFS(СВЦЭМ!$D$39:$D$782,СВЦЭМ!$A$39:$A$782,$A67,СВЦЭМ!$B$39:$B$782,T$47)+'СЕТ СН'!$G$14+СВЦЭМ!$D$10+'СЕТ СН'!$G$5-'СЕТ СН'!$G$24</f>
        <v>3653.3714661899999</v>
      </c>
      <c r="U67" s="36">
        <f>SUMIFS(СВЦЭМ!$D$39:$D$782,СВЦЭМ!$A$39:$A$782,$A67,СВЦЭМ!$B$39:$B$782,U$47)+'СЕТ СН'!$G$14+СВЦЭМ!$D$10+'СЕТ СН'!$G$5-'СЕТ СН'!$G$24</f>
        <v>3613.3256797200002</v>
      </c>
      <c r="V67" s="36">
        <f>SUMIFS(СВЦЭМ!$D$39:$D$782,СВЦЭМ!$A$39:$A$782,$A67,СВЦЭМ!$B$39:$B$782,V$47)+'СЕТ СН'!$G$14+СВЦЭМ!$D$10+'СЕТ СН'!$G$5-'СЕТ СН'!$G$24</f>
        <v>3601.2646441500001</v>
      </c>
      <c r="W67" s="36">
        <f>SUMIFS(СВЦЭМ!$D$39:$D$782,СВЦЭМ!$A$39:$A$782,$A67,СВЦЭМ!$B$39:$B$782,W$47)+'СЕТ СН'!$G$14+СВЦЭМ!$D$10+'СЕТ СН'!$G$5-'СЕТ СН'!$G$24</f>
        <v>3603.4649174800002</v>
      </c>
      <c r="X67" s="36">
        <f>SUMIFS(СВЦЭМ!$D$39:$D$782,СВЦЭМ!$A$39:$A$782,$A67,СВЦЭМ!$B$39:$B$782,X$47)+'СЕТ СН'!$G$14+СВЦЭМ!$D$10+'СЕТ СН'!$G$5-'СЕТ СН'!$G$24</f>
        <v>3624.7204126300003</v>
      </c>
      <c r="Y67" s="36">
        <f>SUMIFS(СВЦЭМ!$D$39:$D$782,СВЦЭМ!$A$39:$A$782,$A67,СВЦЭМ!$B$39:$B$782,Y$47)+'СЕТ СН'!$G$14+СВЦЭМ!$D$10+'СЕТ СН'!$G$5-'СЕТ СН'!$G$24</f>
        <v>3655.64813929</v>
      </c>
    </row>
    <row r="68" spans="1:26" ht="15.75" x14ac:dyDescent="0.2">
      <c r="A68" s="35">
        <f t="shared" si="1"/>
        <v>44276</v>
      </c>
      <c r="B68" s="36">
        <f>SUMIFS(СВЦЭМ!$D$39:$D$782,СВЦЭМ!$A$39:$A$782,$A68,СВЦЭМ!$B$39:$B$782,B$47)+'СЕТ СН'!$G$14+СВЦЭМ!$D$10+'СЕТ СН'!$G$5-'СЕТ СН'!$G$24</f>
        <v>3728.1633052500001</v>
      </c>
      <c r="C68" s="36">
        <f>SUMIFS(СВЦЭМ!$D$39:$D$782,СВЦЭМ!$A$39:$A$782,$A68,СВЦЭМ!$B$39:$B$782,C$47)+'СЕТ СН'!$G$14+СВЦЭМ!$D$10+'СЕТ СН'!$G$5-'СЕТ СН'!$G$24</f>
        <v>3788.1131216899998</v>
      </c>
      <c r="D68" s="36">
        <f>SUMIFS(СВЦЭМ!$D$39:$D$782,СВЦЭМ!$A$39:$A$782,$A68,СВЦЭМ!$B$39:$B$782,D$47)+'СЕТ СН'!$G$14+СВЦЭМ!$D$10+'СЕТ СН'!$G$5-'СЕТ СН'!$G$24</f>
        <v>3851.75998781</v>
      </c>
      <c r="E68" s="36">
        <f>SUMIFS(СВЦЭМ!$D$39:$D$782,СВЦЭМ!$A$39:$A$782,$A68,СВЦЭМ!$B$39:$B$782,E$47)+'СЕТ СН'!$G$14+СВЦЭМ!$D$10+'СЕТ СН'!$G$5-'СЕТ СН'!$G$24</f>
        <v>3852.6149497699998</v>
      </c>
      <c r="F68" s="36">
        <f>SUMIFS(СВЦЭМ!$D$39:$D$782,СВЦЭМ!$A$39:$A$782,$A68,СВЦЭМ!$B$39:$B$782,F$47)+'СЕТ СН'!$G$14+СВЦЭМ!$D$10+'СЕТ СН'!$G$5-'СЕТ СН'!$G$24</f>
        <v>3852.8400599500001</v>
      </c>
      <c r="G68" s="36">
        <f>SUMIFS(СВЦЭМ!$D$39:$D$782,СВЦЭМ!$A$39:$A$782,$A68,СВЦЭМ!$B$39:$B$782,G$47)+'СЕТ СН'!$G$14+СВЦЭМ!$D$10+'СЕТ СН'!$G$5-'СЕТ СН'!$G$24</f>
        <v>3856.33786156</v>
      </c>
      <c r="H68" s="36">
        <f>SUMIFS(СВЦЭМ!$D$39:$D$782,СВЦЭМ!$A$39:$A$782,$A68,СВЦЭМ!$B$39:$B$782,H$47)+'СЕТ СН'!$G$14+СВЦЭМ!$D$10+'СЕТ СН'!$G$5-'СЕТ СН'!$G$24</f>
        <v>3830.1741457399999</v>
      </c>
      <c r="I68" s="36">
        <f>SUMIFS(СВЦЭМ!$D$39:$D$782,СВЦЭМ!$A$39:$A$782,$A68,СВЦЭМ!$B$39:$B$782,I$47)+'СЕТ СН'!$G$14+СВЦЭМ!$D$10+'СЕТ СН'!$G$5-'СЕТ СН'!$G$24</f>
        <v>3763.8456730399998</v>
      </c>
      <c r="J68" s="36">
        <f>SUMIFS(СВЦЭМ!$D$39:$D$782,СВЦЭМ!$A$39:$A$782,$A68,СВЦЭМ!$B$39:$B$782,J$47)+'СЕТ СН'!$G$14+СВЦЭМ!$D$10+'СЕТ СН'!$G$5-'СЕТ СН'!$G$24</f>
        <v>3721.3212078799997</v>
      </c>
      <c r="K68" s="36">
        <f>SUMIFS(СВЦЭМ!$D$39:$D$782,СВЦЭМ!$A$39:$A$782,$A68,СВЦЭМ!$B$39:$B$782,K$47)+'СЕТ СН'!$G$14+СВЦЭМ!$D$10+'СЕТ СН'!$G$5-'СЕТ СН'!$G$24</f>
        <v>3667.9483106799998</v>
      </c>
      <c r="L68" s="36">
        <f>SUMIFS(СВЦЭМ!$D$39:$D$782,СВЦЭМ!$A$39:$A$782,$A68,СВЦЭМ!$B$39:$B$782,L$47)+'СЕТ СН'!$G$14+СВЦЭМ!$D$10+'СЕТ СН'!$G$5-'СЕТ СН'!$G$24</f>
        <v>3642.0871411799999</v>
      </c>
      <c r="M68" s="36">
        <f>SUMIFS(СВЦЭМ!$D$39:$D$782,СВЦЭМ!$A$39:$A$782,$A68,СВЦЭМ!$B$39:$B$782,M$47)+'СЕТ СН'!$G$14+СВЦЭМ!$D$10+'СЕТ СН'!$G$5-'СЕТ СН'!$G$24</f>
        <v>3644.8448254700002</v>
      </c>
      <c r="N68" s="36">
        <f>SUMIFS(СВЦЭМ!$D$39:$D$782,СВЦЭМ!$A$39:$A$782,$A68,СВЦЭМ!$B$39:$B$782,N$47)+'СЕТ СН'!$G$14+СВЦЭМ!$D$10+'СЕТ СН'!$G$5-'СЕТ СН'!$G$24</f>
        <v>3659.7621610400001</v>
      </c>
      <c r="O68" s="36">
        <f>SUMIFS(СВЦЭМ!$D$39:$D$782,СВЦЭМ!$A$39:$A$782,$A68,СВЦЭМ!$B$39:$B$782,O$47)+'СЕТ СН'!$G$14+СВЦЭМ!$D$10+'СЕТ СН'!$G$5-'СЕТ СН'!$G$24</f>
        <v>3670.3959241100001</v>
      </c>
      <c r="P68" s="36">
        <f>SUMIFS(СВЦЭМ!$D$39:$D$782,СВЦЭМ!$A$39:$A$782,$A68,СВЦЭМ!$B$39:$B$782,P$47)+'СЕТ СН'!$G$14+СВЦЭМ!$D$10+'СЕТ СН'!$G$5-'СЕТ СН'!$G$24</f>
        <v>3710.6895407900001</v>
      </c>
      <c r="Q68" s="36">
        <f>SUMIFS(СВЦЭМ!$D$39:$D$782,СВЦЭМ!$A$39:$A$782,$A68,СВЦЭМ!$B$39:$B$782,Q$47)+'СЕТ СН'!$G$14+СВЦЭМ!$D$10+'СЕТ СН'!$G$5-'СЕТ СН'!$G$24</f>
        <v>3734.4158361399996</v>
      </c>
      <c r="R68" s="36">
        <f>SUMIFS(СВЦЭМ!$D$39:$D$782,СВЦЭМ!$A$39:$A$782,$A68,СВЦЭМ!$B$39:$B$782,R$47)+'СЕТ СН'!$G$14+СВЦЭМ!$D$10+'СЕТ СН'!$G$5-'СЕТ СН'!$G$24</f>
        <v>3709.97760105</v>
      </c>
      <c r="S68" s="36">
        <f>SUMIFS(СВЦЭМ!$D$39:$D$782,СВЦЭМ!$A$39:$A$782,$A68,СВЦЭМ!$B$39:$B$782,S$47)+'СЕТ СН'!$G$14+СВЦЭМ!$D$10+'СЕТ СН'!$G$5-'СЕТ СН'!$G$24</f>
        <v>3702.0378794500002</v>
      </c>
      <c r="T68" s="36">
        <f>SUMIFS(СВЦЭМ!$D$39:$D$782,СВЦЭМ!$A$39:$A$782,$A68,СВЦЭМ!$B$39:$B$782,T$47)+'СЕТ СН'!$G$14+СВЦЭМ!$D$10+'СЕТ СН'!$G$5-'СЕТ СН'!$G$24</f>
        <v>3653.0862699499999</v>
      </c>
      <c r="U68" s="36">
        <f>SUMIFS(СВЦЭМ!$D$39:$D$782,СВЦЭМ!$A$39:$A$782,$A68,СВЦЭМ!$B$39:$B$782,U$47)+'СЕТ СН'!$G$14+СВЦЭМ!$D$10+'СЕТ СН'!$G$5-'СЕТ СН'!$G$24</f>
        <v>3606.38549754</v>
      </c>
      <c r="V68" s="36">
        <f>SUMIFS(СВЦЭМ!$D$39:$D$782,СВЦЭМ!$A$39:$A$782,$A68,СВЦЭМ!$B$39:$B$782,V$47)+'СЕТ СН'!$G$14+СВЦЭМ!$D$10+'СЕТ СН'!$G$5-'СЕТ СН'!$G$24</f>
        <v>3618.1115441800002</v>
      </c>
      <c r="W68" s="36">
        <f>SUMIFS(СВЦЭМ!$D$39:$D$782,СВЦЭМ!$A$39:$A$782,$A68,СВЦЭМ!$B$39:$B$782,W$47)+'СЕТ СН'!$G$14+СВЦЭМ!$D$10+'СЕТ СН'!$G$5-'СЕТ СН'!$G$24</f>
        <v>3630.9122093599999</v>
      </c>
      <c r="X68" s="36">
        <f>SUMIFS(СВЦЭМ!$D$39:$D$782,СВЦЭМ!$A$39:$A$782,$A68,СВЦЭМ!$B$39:$B$782,X$47)+'СЕТ СН'!$G$14+СВЦЭМ!$D$10+'СЕТ СН'!$G$5-'СЕТ СН'!$G$24</f>
        <v>3653.1233124099999</v>
      </c>
      <c r="Y68" s="36">
        <f>SUMIFS(СВЦЭМ!$D$39:$D$782,СВЦЭМ!$A$39:$A$782,$A68,СВЦЭМ!$B$39:$B$782,Y$47)+'СЕТ СН'!$G$14+СВЦЭМ!$D$10+'СЕТ СН'!$G$5-'СЕТ СН'!$G$24</f>
        <v>3681.7392674299999</v>
      </c>
    </row>
    <row r="69" spans="1:26" ht="15.75" x14ac:dyDescent="0.2">
      <c r="A69" s="35">
        <f t="shared" si="1"/>
        <v>44277</v>
      </c>
      <c r="B69" s="36">
        <f>SUMIFS(СВЦЭМ!$D$39:$D$782,СВЦЭМ!$A$39:$A$782,$A69,СВЦЭМ!$B$39:$B$782,B$47)+'СЕТ СН'!$G$14+СВЦЭМ!$D$10+'СЕТ СН'!$G$5-'СЕТ СН'!$G$24</f>
        <v>3682.6048697800002</v>
      </c>
      <c r="C69" s="36">
        <f>SUMIFS(СВЦЭМ!$D$39:$D$782,СВЦЭМ!$A$39:$A$782,$A69,СВЦЭМ!$B$39:$B$782,C$47)+'СЕТ СН'!$G$14+СВЦЭМ!$D$10+'СЕТ СН'!$G$5-'СЕТ СН'!$G$24</f>
        <v>3727.7894912499996</v>
      </c>
      <c r="D69" s="36">
        <f>SUMIFS(СВЦЭМ!$D$39:$D$782,СВЦЭМ!$A$39:$A$782,$A69,СВЦЭМ!$B$39:$B$782,D$47)+'СЕТ СН'!$G$14+СВЦЭМ!$D$10+'СЕТ СН'!$G$5-'СЕТ СН'!$G$24</f>
        <v>3784.0891120199999</v>
      </c>
      <c r="E69" s="36">
        <f>SUMIFS(СВЦЭМ!$D$39:$D$782,СВЦЭМ!$A$39:$A$782,$A69,СВЦЭМ!$B$39:$B$782,E$47)+'СЕТ СН'!$G$14+СВЦЭМ!$D$10+'СЕТ СН'!$G$5-'СЕТ СН'!$G$24</f>
        <v>3786.0813188900001</v>
      </c>
      <c r="F69" s="36">
        <f>SUMIFS(СВЦЭМ!$D$39:$D$782,СВЦЭМ!$A$39:$A$782,$A69,СВЦЭМ!$B$39:$B$782,F$47)+'СЕТ СН'!$G$14+СВЦЭМ!$D$10+'СЕТ СН'!$G$5-'СЕТ СН'!$G$24</f>
        <v>3783.7718400499998</v>
      </c>
      <c r="G69" s="36">
        <f>SUMIFS(СВЦЭМ!$D$39:$D$782,СВЦЭМ!$A$39:$A$782,$A69,СВЦЭМ!$B$39:$B$782,G$47)+'СЕТ СН'!$G$14+СВЦЭМ!$D$10+'СЕТ СН'!$G$5-'СЕТ СН'!$G$24</f>
        <v>3756.3595167699996</v>
      </c>
      <c r="H69" s="36">
        <f>SUMIFS(СВЦЭМ!$D$39:$D$782,СВЦЭМ!$A$39:$A$782,$A69,СВЦЭМ!$B$39:$B$782,H$47)+'СЕТ СН'!$G$14+СВЦЭМ!$D$10+'СЕТ СН'!$G$5-'СЕТ СН'!$G$24</f>
        <v>3735.8540911999999</v>
      </c>
      <c r="I69" s="36">
        <f>SUMIFS(СВЦЭМ!$D$39:$D$782,СВЦЭМ!$A$39:$A$782,$A69,СВЦЭМ!$B$39:$B$782,I$47)+'СЕТ СН'!$G$14+СВЦЭМ!$D$10+'СЕТ СН'!$G$5-'СЕТ СН'!$G$24</f>
        <v>3680.4851788599999</v>
      </c>
      <c r="J69" s="36">
        <f>SUMIFS(СВЦЭМ!$D$39:$D$782,СВЦЭМ!$A$39:$A$782,$A69,СВЦЭМ!$B$39:$B$782,J$47)+'СЕТ СН'!$G$14+СВЦЭМ!$D$10+'СЕТ СН'!$G$5-'СЕТ СН'!$G$24</f>
        <v>3644.9874843100001</v>
      </c>
      <c r="K69" s="36">
        <f>SUMIFS(СВЦЭМ!$D$39:$D$782,СВЦЭМ!$A$39:$A$782,$A69,СВЦЭМ!$B$39:$B$782,K$47)+'СЕТ СН'!$G$14+СВЦЭМ!$D$10+'СЕТ СН'!$G$5-'СЕТ СН'!$G$24</f>
        <v>3645.4087082199999</v>
      </c>
      <c r="L69" s="36">
        <f>SUMIFS(СВЦЭМ!$D$39:$D$782,СВЦЭМ!$A$39:$A$782,$A69,СВЦЭМ!$B$39:$B$782,L$47)+'СЕТ СН'!$G$14+СВЦЭМ!$D$10+'СЕТ СН'!$G$5-'СЕТ СН'!$G$24</f>
        <v>3656.5767691199999</v>
      </c>
      <c r="M69" s="36">
        <f>SUMIFS(СВЦЭМ!$D$39:$D$782,СВЦЭМ!$A$39:$A$782,$A69,СВЦЭМ!$B$39:$B$782,M$47)+'СЕТ СН'!$G$14+СВЦЭМ!$D$10+'СЕТ СН'!$G$5-'СЕТ СН'!$G$24</f>
        <v>3650.0826825300001</v>
      </c>
      <c r="N69" s="36">
        <f>SUMIFS(СВЦЭМ!$D$39:$D$782,СВЦЭМ!$A$39:$A$782,$A69,СВЦЭМ!$B$39:$B$782,N$47)+'СЕТ СН'!$G$14+СВЦЭМ!$D$10+'СЕТ СН'!$G$5-'СЕТ СН'!$G$24</f>
        <v>3661.7119371700001</v>
      </c>
      <c r="O69" s="36">
        <f>SUMIFS(СВЦЭМ!$D$39:$D$782,СВЦЭМ!$A$39:$A$782,$A69,СВЦЭМ!$B$39:$B$782,O$47)+'СЕТ СН'!$G$14+СВЦЭМ!$D$10+'СЕТ СН'!$G$5-'СЕТ СН'!$G$24</f>
        <v>3712.13824759</v>
      </c>
      <c r="P69" s="36">
        <f>SUMIFS(СВЦЭМ!$D$39:$D$782,СВЦЭМ!$A$39:$A$782,$A69,СВЦЭМ!$B$39:$B$782,P$47)+'СЕТ СН'!$G$14+СВЦЭМ!$D$10+'СЕТ СН'!$G$5-'СЕТ СН'!$G$24</f>
        <v>3771.7818601499998</v>
      </c>
      <c r="Q69" s="36">
        <f>SUMIFS(СВЦЭМ!$D$39:$D$782,СВЦЭМ!$A$39:$A$782,$A69,СВЦЭМ!$B$39:$B$782,Q$47)+'СЕТ СН'!$G$14+СВЦЭМ!$D$10+'СЕТ СН'!$G$5-'СЕТ СН'!$G$24</f>
        <v>3786.07175917</v>
      </c>
      <c r="R69" s="36">
        <f>SUMIFS(СВЦЭМ!$D$39:$D$782,СВЦЭМ!$A$39:$A$782,$A69,СВЦЭМ!$B$39:$B$782,R$47)+'СЕТ СН'!$G$14+СВЦЭМ!$D$10+'СЕТ СН'!$G$5-'СЕТ СН'!$G$24</f>
        <v>3781.5327463200001</v>
      </c>
      <c r="S69" s="36">
        <f>SUMIFS(СВЦЭМ!$D$39:$D$782,СВЦЭМ!$A$39:$A$782,$A69,СВЦЭМ!$B$39:$B$782,S$47)+'СЕТ СН'!$G$14+СВЦЭМ!$D$10+'СЕТ СН'!$G$5-'СЕТ СН'!$G$24</f>
        <v>3752.3801319899999</v>
      </c>
      <c r="T69" s="36">
        <f>SUMIFS(СВЦЭМ!$D$39:$D$782,СВЦЭМ!$A$39:$A$782,$A69,СВЦЭМ!$B$39:$B$782,T$47)+'СЕТ СН'!$G$14+СВЦЭМ!$D$10+'СЕТ СН'!$G$5-'СЕТ СН'!$G$24</f>
        <v>3678.11859258</v>
      </c>
      <c r="U69" s="36">
        <f>SUMIFS(СВЦЭМ!$D$39:$D$782,СВЦЭМ!$A$39:$A$782,$A69,СВЦЭМ!$B$39:$B$782,U$47)+'СЕТ СН'!$G$14+СВЦЭМ!$D$10+'СЕТ СН'!$G$5-'СЕТ СН'!$G$24</f>
        <v>3638.9843556599999</v>
      </c>
      <c r="V69" s="36">
        <f>SUMIFS(СВЦЭМ!$D$39:$D$782,СВЦЭМ!$A$39:$A$782,$A69,СВЦЭМ!$B$39:$B$782,V$47)+'СЕТ СН'!$G$14+СВЦЭМ!$D$10+'СЕТ СН'!$G$5-'СЕТ СН'!$G$24</f>
        <v>3615.6363406199998</v>
      </c>
      <c r="W69" s="36">
        <f>SUMIFS(СВЦЭМ!$D$39:$D$782,СВЦЭМ!$A$39:$A$782,$A69,СВЦЭМ!$B$39:$B$782,W$47)+'СЕТ СН'!$G$14+СВЦЭМ!$D$10+'СЕТ СН'!$G$5-'СЕТ СН'!$G$24</f>
        <v>3616.7901943100001</v>
      </c>
      <c r="X69" s="36">
        <f>SUMIFS(СВЦЭМ!$D$39:$D$782,СВЦЭМ!$A$39:$A$782,$A69,СВЦЭМ!$B$39:$B$782,X$47)+'СЕТ СН'!$G$14+СВЦЭМ!$D$10+'СЕТ СН'!$G$5-'СЕТ СН'!$G$24</f>
        <v>3634.98223396</v>
      </c>
      <c r="Y69" s="36">
        <f>SUMIFS(СВЦЭМ!$D$39:$D$782,СВЦЭМ!$A$39:$A$782,$A69,СВЦЭМ!$B$39:$B$782,Y$47)+'СЕТ СН'!$G$14+СВЦЭМ!$D$10+'СЕТ СН'!$G$5-'СЕТ СН'!$G$24</f>
        <v>3652.1650438699999</v>
      </c>
    </row>
    <row r="70" spans="1:26" ht="15.75" x14ac:dyDescent="0.2">
      <c r="A70" s="35">
        <f t="shared" si="1"/>
        <v>44278</v>
      </c>
      <c r="B70" s="36">
        <f>SUMIFS(СВЦЭМ!$D$39:$D$782,СВЦЭМ!$A$39:$A$782,$A70,СВЦЭМ!$B$39:$B$782,B$47)+'СЕТ СН'!$G$14+СВЦЭМ!$D$10+'СЕТ СН'!$G$5-'СЕТ СН'!$G$24</f>
        <v>3657.4237089399999</v>
      </c>
      <c r="C70" s="36">
        <f>SUMIFS(СВЦЭМ!$D$39:$D$782,СВЦЭМ!$A$39:$A$782,$A70,СВЦЭМ!$B$39:$B$782,C$47)+'СЕТ СН'!$G$14+СВЦЭМ!$D$10+'СЕТ СН'!$G$5-'СЕТ СН'!$G$24</f>
        <v>3717.7271041499998</v>
      </c>
      <c r="D70" s="36">
        <f>SUMIFS(СВЦЭМ!$D$39:$D$782,СВЦЭМ!$A$39:$A$782,$A70,СВЦЭМ!$B$39:$B$782,D$47)+'СЕТ СН'!$G$14+СВЦЭМ!$D$10+'СЕТ СН'!$G$5-'СЕТ СН'!$G$24</f>
        <v>3768.4110172700002</v>
      </c>
      <c r="E70" s="36">
        <f>SUMIFS(СВЦЭМ!$D$39:$D$782,СВЦЭМ!$A$39:$A$782,$A70,СВЦЭМ!$B$39:$B$782,E$47)+'СЕТ СН'!$G$14+СВЦЭМ!$D$10+'СЕТ СН'!$G$5-'СЕТ СН'!$G$24</f>
        <v>3775.3183387899999</v>
      </c>
      <c r="F70" s="36">
        <f>SUMIFS(СВЦЭМ!$D$39:$D$782,СВЦЭМ!$A$39:$A$782,$A70,СВЦЭМ!$B$39:$B$782,F$47)+'СЕТ СН'!$G$14+СВЦЭМ!$D$10+'СЕТ СН'!$G$5-'СЕТ СН'!$G$24</f>
        <v>3768.3977610399998</v>
      </c>
      <c r="G70" s="36">
        <f>SUMIFS(СВЦЭМ!$D$39:$D$782,СВЦЭМ!$A$39:$A$782,$A70,СВЦЭМ!$B$39:$B$782,G$47)+'СЕТ СН'!$G$14+СВЦЭМ!$D$10+'СЕТ СН'!$G$5-'СЕТ СН'!$G$24</f>
        <v>3748.4664563099996</v>
      </c>
      <c r="H70" s="36">
        <f>SUMIFS(СВЦЭМ!$D$39:$D$782,СВЦЭМ!$A$39:$A$782,$A70,СВЦЭМ!$B$39:$B$782,H$47)+'СЕТ СН'!$G$14+СВЦЭМ!$D$10+'СЕТ СН'!$G$5-'СЕТ СН'!$G$24</f>
        <v>3728.7701733399999</v>
      </c>
      <c r="I70" s="36">
        <f>SUMIFS(СВЦЭМ!$D$39:$D$782,СВЦЭМ!$A$39:$A$782,$A70,СВЦЭМ!$B$39:$B$782,I$47)+'СЕТ СН'!$G$14+СВЦЭМ!$D$10+'СЕТ СН'!$G$5-'СЕТ СН'!$G$24</f>
        <v>3669.08006849</v>
      </c>
      <c r="J70" s="36">
        <f>SUMIFS(СВЦЭМ!$D$39:$D$782,СВЦЭМ!$A$39:$A$782,$A70,СВЦЭМ!$B$39:$B$782,J$47)+'СЕТ СН'!$G$14+СВЦЭМ!$D$10+'СЕТ СН'!$G$5-'СЕТ СН'!$G$24</f>
        <v>3622.9724977699998</v>
      </c>
      <c r="K70" s="36">
        <f>SUMIFS(СВЦЭМ!$D$39:$D$782,СВЦЭМ!$A$39:$A$782,$A70,СВЦЭМ!$B$39:$B$782,K$47)+'СЕТ СН'!$G$14+СВЦЭМ!$D$10+'СЕТ СН'!$G$5-'СЕТ СН'!$G$24</f>
        <v>3599.7997851</v>
      </c>
      <c r="L70" s="36">
        <f>SUMIFS(СВЦЭМ!$D$39:$D$782,СВЦЭМ!$A$39:$A$782,$A70,СВЦЭМ!$B$39:$B$782,L$47)+'СЕТ СН'!$G$14+СВЦЭМ!$D$10+'СЕТ СН'!$G$5-'СЕТ СН'!$G$24</f>
        <v>3638.3456397099999</v>
      </c>
      <c r="M70" s="36">
        <f>SUMIFS(СВЦЭМ!$D$39:$D$782,СВЦЭМ!$A$39:$A$782,$A70,СВЦЭМ!$B$39:$B$782,M$47)+'СЕТ СН'!$G$14+СВЦЭМ!$D$10+'СЕТ СН'!$G$5-'СЕТ СН'!$G$24</f>
        <v>3651.1830125300003</v>
      </c>
      <c r="N70" s="36">
        <f>SUMIFS(СВЦЭМ!$D$39:$D$782,СВЦЭМ!$A$39:$A$782,$A70,СВЦЭМ!$B$39:$B$782,N$47)+'СЕТ СН'!$G$14+СВЦЭМ!$D$10+'СЕТ СН'!$G$5-'СЕТ СН'!$G$24</f>
        <v>3692.1292362799995</v>
      </c>
      <c r="O70" s="36">
        <f>SUMIFS(СВЦЭМ!$D$39:$D$782,СВЦЭМ!$A$39:$A$782,$A70,СВЦЭМ!$B$39:$B$782,O$47)+'СЕТ СН'!$G$14+СВЦЭМ!$D$10+'СЕТ СН'!$G$5-'СЕТ СН'!$G$24</f>
        <v>3723.8632502099999</v>
      </c>
      <c r="P70" s="36">
        <f>SUMIFS(СВЦЭМ!$D$39:$D$782,СВЦЭМ!$A$39:$A$782,$A70,СВЦЭМ!$B$39:$B$782,P$47)+'СЕТ СН'!$G$14+СВЦЭМ!$D$10+'СЕТ СН'!$G$5-'СЕТ СН'!$G$24</f>
        <v>3748.4842597500001</v>
      </c>
      <c r="Q70" s="36">
        <f>SUMIFS(СВЦЭМ!$D$39:$D$782,СВЦЭМ!$A$39:$A$782,$A70,СВЦЭМ!$B$39:$B$782,Q$47)+'СЕТ СН'!$G$14+СВЦЭМ!$D$10+'СЕТ СН'!$G$5-'СЕТ СН'!$G$24</f>
        <v>3765.6768101299999</v>
      </c>
      <c r="R70" s="36">
        <f>SUMIFS(СВЦЭМ!$D$39:$D$782,СВЦЭМ!$A$39:$A$782,$A70,СВЦЭМ!$B$39:$B$782,R$47)+'СЕТ СН'!$G$14+СВЦЭМ!$D$10+'СЕТ СН'!$G$5-'СЕТ СН'!$G$24</f>
        <v>3756.1687870400001</v>
      </c>
      <c r="S70" s="36">
        <f>SUMIFS(СВЦЭМ!$D$39:$D$782,СВЦЭМ!$A$39:$A$782,$A70,СВЦЭМ!$B$39:$B$782,S$47)+'СЕТ СН'!$G$14+СВЦЭМ!$D$10+'СЕТ СН'!$G$5-'СЕТ СН'!$G$24</f>
        <v>3721.3019468800003</v>
      </c>
      <c r="T70" s="36">
        <f>SUMIFS(СВЦЭМ!$D$39:$D$782,СВЦЭМ!$A$39:$A$782,$A70,СВЦЭМ!$B$39:$B$782,T$47)+'СЕТ СН'!$G$14+СВЦЭМ!$D$10+'СЕТ СН'!$G$5-'СЕТ СН'!$G$24</f>
        <v>3644.5356931199999</v>
      </c>
      <c r="U70" s="36">
        <f>SUMIFS(СВЦЭМ!$D$39:$D$782,СВЦЭМ!$A$39:$A$782,$A70,СВЦЭМ!$B$39:$B$782,U$47)+'СЕТ СН'!$G$14+СВЦЭМ!$D$10+'СЕТ СН'!$G$5-'СЕТ СН'!$G$24</f>
        <v>3598.9400499100002</v>
      </c>
      <c r="V70" s="36">
        <f>SUMIFS(СВЦЭМ!$D$39:$D$782,СВЦЭМ!$A$39:$A$782,$A70,СВЦЭМ!$B$39:$B$782,V$47)+'СЕТ СН'!$G$14+СВЦЭМ!$D$10+'СЕТ СН'!$G$5-'СЕТ СН'!$G$24</f>
        <v>3612.6058750800003</v>
      </c>
      <c r="W70" s="36">
        <f>SUMIFS(СВЦЭМ!$D$39:$D$782,СВЦЭМ!$A$39:$A$782,$A70,СВЦЭМ!$B$39:$B$782,W$47)+'СЕТ СН'!$G$14+СВЦЭМ!$D$10+'СЕТ СН'!$G$5-'СЕТ СН'!$G$24</f>
        <v>3596.9814168600001</v>
      </c>
      <c r="X70" s="36">
        <f>SUMIFS(СВЦЭМ!$D$39:$D$782,СВЦЭМ!$A$39:$A$782,$A70,СВЦЭМ!$B$39:$B$782,X$47)+'СЕТ СН'!$G$14+СВЦЭМ!$D$10+'СЕТ СН'!$G$5-'СЕТ СН'!$G$24</f>
        <v>3611.1353703099999</v>
      </c>
      <c r="Y70" s="36">
        <f>SUMIFS(СВЦЭМ!$D$39:$D$782,СВЦЭМ!$A$39:$A$782,$A70,СВЦЭМ!$B$39:$B$782,Y$47)+'СЕТ СН'!$G$14+СВЦЭМ!$D$10+'СЕТ СН'!$G$5-'СЕТ СН'!$G$24</f>
        <v>3630.1614859700003</v>
      </c>
    </row>
    <row r="71" spans="1:26" ht="15.75" x14ac:dyDescent="0.2">
      <c r="A71" s="35">
        <f t="shared" si="1"/>
        <v>44279</v>
      </c>
      <c r="B71" s="36">
        <f>SUMIFS(СВЦЭМ!$D$39:$D$782,СВЦЭМ!$A$39:$A$782,$A71,СВЦЭМ!$B$39:$B$782,B$47)+'СЕТ СН'!$G$14+СВЦЭМ!$D$10+'СЕТ СН'!$G$5-'СЕТ СН'!$G$24</f>
        <v>3669.6480141399998</v>
      </c>
      <c r="C71" s="36">
        <f>SUMIFS(СВЦЭМ!$D$39:$D$782,СВЦЭМ!$A$39:$A$782,$A71,СВЦЭМ!$B$39:$B$782,C$47)+'СЕТ СН'!$G$14+СВЦЭМ!$D$10+'СЕТ СН'!$G$5-'СЕТ СН'!$G$24</f>
        <v>3719.0308992999999</v>
      </c>
      <c r="D71" s="36">
        <f>SUMIFS(СВЦЭМ!$D$39:$D$782,СВЦЭМ!$A$39:$A$782,$A71,СВЦЭМ!$B$39:$B$782,D$47)+'СЕТ СН'!$G$14+СВЦЭМ!$D$10+'СЕТ СН'!$G$5-'СЕТ СН'!$G$24</f>
        <v>3772.7866476600002</v>
      </c>
      <c r="E71" s="36">
        <f>SUMIFS(СВЦЭМ!$D$39:$D$782,СВЦЭМ!$A$39:$A$782,$A71,СВЦЭМ!$B$39:$B$782,E$47)+'СЕТ СН'!$G$14+СВЦЭМ!$D$10+'СЕТ СН'!$G$5-'СЕТ СН'!$G$24</f>
        <v>3782.2826993899998</v>
      </c>
      <c r="F71" s="36">
        <f>SUMIFS(СВЦЭМ!$D$39:$D$782,СВЦЭМ!$A$39:$A$782,$A71,СВЦЭМ!$B$39:$B$782,F$47)+'СЕТ СН'!$G$14+СВЦЭМ!$D$10+'СЕТ СН'!$G$5-'СЕТ СН'!$G$24</f>
        <v>3779.04180275</v>
      </c>
      <c r="G71" s="36">
        <f>SUMIFS(СВЦЭМ!$D$39:$D$782,СВЦЭМ!$A$39:$A$782,$A71,СВЦЭМ!$B$39:$B$782,G$47)+'СЕТ СН'!$G$14+СВЦЭМ!$D$10+'СЕТ СН'!$G$5-'СЕТ СН'!$G$24</f>
        <v>3756.0756868399999</v>
      </c>
      <c r="H71" s="36">
        <f>SUMIFS(СВЦЭМ!$D$39:$D$782,СВЦЭМ!$A$39:$A$782,$A71,СВЦЭМ!$B$39:$B$782,H$47)+'СЕТ СН'!$G$14+СВЦЭМ!$D$10+'СЕТ СН'!$G$5-'СЕТ СН'!$G$24</f>
        <v>3731.9253075400002</v>
      </c>
      <c r="I71" s="36">
        <f>SUMIFS(СВЦЭМ!$D$39:$D$782,СВЦЭМ!$A$39:$A$782,$A71,СВЦЭМ!$B$39:$B$782,I$47)+'СЕТ СН'!$G$14+СВЦЭМ!$D$10+'СЕТ СН'!$G$5-'СЕТ СН'!$G$24</f>
        <v>3682.5882583399998</v>
      </c>
      <c r="J71" s="36">
        <f>SUMIFS(СВЦЭМ!$D$39:$D$782,СВЦЭМ!$A$39:$A$782,$A71,СВЦЭМ!$B$39:$B$782,J$47)+'СЕТ СН'!$G$14+СВЦЭМ!$D$10+'СЕТ СН'!$G$5-'СЕТ СН'!$G$24</f>
        <v>3632.89803063</v>
      </c>
      <c r="K71" s="36">
        <f>SUMIFS(СВЦЭМ!$D$39:$D$782,СВЦЭМ!$A$39:$A$782,$A71,СВЦЭМ!$B$39:$B$782,K$47)+'СЕТ СН'!$G$14+СВЦЭМ!$D$10+'СЕТ СН'!$G$5-'СЕТ СН'!$G$24</f>
        <v>3606.47945063</v>
      </c>
      <c r="L71" s="36">
        <f>SUMIFS(СВЦЭМ!$D$39:$D$782,СВЦЭМ!$A$39:$A$782,$A71,СВЦЭМ!$B$39:$B$782,L$47)+'СЕТ СН'!$G$14+СВЦЭМ!$D$10+'СЕТ СН'!$G$5-'СЕТ СН'!$G$24</f>
        <v>3631.4042518800002</v>
      </c>
      <c r="M71" s="36">
        <f>SUMIFS(СВЦЭМ!$D$39:$D$782,СВЦЭМ!$A$39:$A$782,$A71,СВЦЭМ!$B$39:$B$782,M$47)+'СЕТ СН'!$G$14+СВЦЭМ!$D$10+'СЕТ СН'!$G$5-'СЕТ СН'!$G$24</f>
        <v>3622.2346381299999</v>
      </c>
      <c r="N71" s="36">
        <f>SUMIFS(СВЦЭМ!$D$39:$D$782,СВЦЭМ!$A$39:$A$782,$A71,СВЦЭМ!$B$39:$B$782,N$47)+'СЕТ СН'!$G$14+СВЦЭМ!$D$10+'СЕТ СН'!$G$5-'СЕТ СН'!$G$24</f>
        <v>3641.1237365699999</v>
      </c>
      <c r="O71" s="36">
        <f>SUMIFS(СВЦЭМ!$D$39:$D$782,СВЦЭМ!$A$39:$A$782,$A71,СВЦЭМ!$B$39:$B$782,O$47)+'СЕТ СН'!$G$14+СВЦЭМ!$D$10+'СЕТ СН'!$G$5-'СЕТ СН'!$G$24</f>
        <v>3681.0317645200003</v>
      </c>
      <c r="P71" s="36">
        <f>SUMIFS(СВЦЭМ!$D$39:$D$782,СВЦЭМ!$A$39:$A$782,$A71,СВЦЭМ!$B$39:$B$782,P$47)+'СЕТ СН'!$G$14+СВЦЭМ!$D$10+'СЕТ СН'!$G$5-'СЕТ СН'!$G$24</f>
        <v>3719.2029239200001</v>
      </c>
      <c r="Q71" s="36">
        <f>SUMIFS(СВЦЭМ!$D$39:$D$782,СВЦЭМ!$A$39:$A$782,$A71,СВЦЭМ!$B$39:$B$782,Q$47)+'СЕТ СН'!$G$14+СВЦЭМ!$D$10+'СЕТ СН'!$G$5-'СЕТ СН'!$G$24</f>
        <v>3741.4955716499999</v>
      </c>
      <c r="R71" s="36">
        <f>SUMIFS(СВЦЭМ!$D$39:$D$782,СВЦЭМ!$A$39:$A$782,$A71,СВЦЭМ!$B$39:$B$782,R$47)+'СЕТ СН'!$G$14+СВЦЭМ!$D$10+'СЕТ СН'!$G$5-'СЕТ СН'!$G$24</f>
        <v>3730.6352369999995</v>
      </c>
      <c r="S71" s="36">
        <f>SUMIFS(СВЦЭМ!$D$39:$D$782,СВЦЭМ!$A$39:$A$782,$A71,СВЦЭМ!$B$39:$B$782,S$47)+'СЕТ СН'!$G$14+СВЦЭМ!$D$10+'СЕТ СН'!$G$5-'СЕТ СН'!$G$24</f>
        <v>3687.4056763899998</v>
      </c>
      <c r="T71" s="36">
        <f>SUMIFS(СВЦЭМ!$D$39:$D$782,СВЦЭМ!$A$39:$A$782,$A71,СВЦЭМ!$B$39:$B$782,T$47)+'СЕТ СН'!$G$14+СВЦЭМ!$D$10+'СЕТ СН'!$G$5-'СЕТ СН'!$G$24</f>
        <v>3609.10568891</v>
      </c>
      <c r="U71" s="36">
        <f>SUMIFS(СВЦЭМ!$D$39:$D$782,СВЦЭМ!$A$39:$A$782,$A71,СВЦЭМ!$B$39:$B$782,U$47)+'СЕТ СН'!$G$14+СВЦЭМ!$D$10+'СЕТ СН'!$G$5-'СЕТ СН'!$G$24</f>
        <v>3568.5448638899998</v>
      </c>
      <c r="V71" s="36">
        <f>SUMIFS(СВЦЭМ!$D$39:$D$782,СВЦЭМ!$A$39:$A$782,$A71,СВЦЭМ!$B$39:$B$782,V$47)+'СЕТ СН'!$G$14+СВЦЭМ!$D$10+'СЕТ СН'!$G$5-'СЕТ СН'!$G$24</f>
        <v>3578.2539519800002</v>
      </c>
      <c r="W71" s="36">
        <f>SUMIFS(СВЦЭМ!$D$39:$D$782,СВЦЭМ!$A$39:$A$782,$A71,СВЦЭМ!$B$39:$B$782,W$47)+'СЕТ СН'!$G$14+СВЦЭМ!$D$10+'СЕТ СН'!$G$5-'СЕТ СН'!$G$24</f>
        <v>3568.0216350800001</v>
      </c>
      <c r="X71" s="36">
        <f>SUMIFS(СВЦЭМ!$D$39:$D$782,СВЦЭМ!$A$39:$A$782,$A71,СВЦЭМ!$B$39:$B$782,X$47)+'СЕТ СН'!$G$14+СВЦЭМ!$D$10+'СЕТ СН'!$G$5-'СЕТ СН'!$G$24</f>
        <v>3575.23569357</v>
      </c>
      <c r="Y71" s="36">
        <f>SUMIFS(СВЦЭМ!$D$39:$D$782,СВЦЭМ!$A$39:$A$782,$A71,СВЦЭМ!$B$39:$B$782,Y$47)+'СЕТ СН'!$G$14+СВЦЭМ!$D$10+'СЕТ СН'!$G$5-'СЕТ СН'!$G$24</f>
        <v>3589.6558256899998</v>
      </c>
    </row>
    <row r="72" spans="1:26" ht="15.75" x14ac:dyDescent="0.2">
      <c r="A72" s="35">
        <f t="shared" si="1"/>
        <v>44280</v>
      </c>
      <c r="B72" s="36">
        <f>SUMIFS(СВЦЭМ!$D$39:$D$782,СВЦЭМ!$A$39:$A$782,$A72,СВЦЭМ!$B$39:$B$782,B$47)+'СЕТ СН'!$G$14+СВЦЭМ!$D$10+'СЕТ СН'!$G$5-'СЕТ СН'!$G$24</f>
        <v>3644.8292921000002</v>
      </c>
      <c r="C72" s="36">
        <f>SUMIFS(СВЦЭМ!$D$39:$D$782,СВЦЭМ!$A$39:$A$782,$A72,СВЦЭМ!$B$39:$B$782,C$47)+'СЕТ СН'!$G$14+СВЦЭМ!$D$10+'СЕТ СН'!$G$5-'СЕТ СН'!$G$24</f>
        <v>3688.8060855499998</v>
      </c>
      <c r="D72" s="36">
        <f>SUMIFS(СВЦЭМ!$D$39:$D$782,СВЦЭМ!$A$39:$A$782,$A72,СВЦЭМ!$B$39:$B$782,D$47)+'СЕТ СН'!$G$14+СВЦЭМ!$D$10+'СЕТ СН'!$G$5-'СЕТ СН'!$G$24</f>
        <v>3750.6086138000001</v>
      </c>
      <c r="E72" s="36">
        <f>SUMIFS(СВЦЭМ!$D$39:$D$782,СВЦЭМ!$A$39:$A$782,$A72,СВЦЭМ!$B$39:$B$782,E$47)+'СЕТ СН'!$G$14+СВЦЭМ!$D$10+'СЕТ СН'!$G$5-'СЕТ СН'!$G$24</f>
        <v>3761.5140075999998</v>
      </c>
      <c r="F72" s="36">
        <f>SUMIFS(СВЦЭМ!$D$39:$D$782,СВЦЭМ!$A$39:$A$782,$A72,СВЦЭМ!$B$39:$B$782,F$47)+'СЕТ СН'!$G$14+СВЦЭМ!$D$10+'СЕТ СН'!$G$5-'СЕТ СН'!$G$24</f>
        <v>3764.0095995199999</v>
      </c>
      <c r="G72" s="36">
        <f>SUMIFS(СВЦЭМ!$D$39:$D$782,СВЦЭМ!$A$39:$A$782,$A72,СВЦЭМ!$B$39:$B$782,G$47)+'СЕТ СН'!$G$14+СВЦЭМ!$D$10+'СЕТ СН'!$G$5-'СЕТ СН'!$G$24</f>
        <v>3744.4381962500001</v>
      </c>
      <c r="H72" s="36">
        <f>SUMIFS(СВЦЭМ!$D$39:$D$782,СВЦЭМ!$A$39:$A$782,$A72,СВЦЭМ!$B$39:$B$782,H$47)+'СЕТ СН'!$G$14+СВЦЭМ!$D$10+'СЕТ СН'!$G$5-'СЕТ СН'!$G$24</f>
        <v>3704.6955831799996</v>
      </c>
      <c r="I72" s="36">
        <f>SUMIFS(СВЦЭМ!$D$39:$D$782,СВЦЭМ!$A$39:$A$782,$A72,СВЦЭМ!$B$39:$B$782,I$47)+'СЕТ СН'!$G$14+СВЦЭМ!$D$10+'СЕТ СН'!$G$5-'СЕТ СН'!$G$24</f>
        <v>3643.3298676300001</v>
      </c>
      <c r="J72" s="36">
        <f>SUMIFS(СВЦЭМ!$D$39:$D$782,СВЦЭМ!$A$39:$A$782,$A72,СВЦЭМ!$B$39:$B$782,J$47)+'СЕТ СН'!$G$14+СВЦЭМ!$D$10+'СЕТ СН'!$G$5-'СЕТ СН'!$G$24</f>
        <v>3601.70314297</v>
      </c>
      <c r="K72" s="36">
        <f>SUMIFS(СВЦЭМ!$D$39:$D$782,СВЦЭМ!$A$39:$A$782,$A72,СВЦЭМ!$B$39:$B$782,K$47)+'СЕТ СН'!$G$14+СВЦЭМ!$D$10+'СЕТ СН'!$G$5-'СЕТ СН'!$G$24</f>
        <v>3594.0593696400001</v>
      </c>
      <c r="L72" s="36">
        <f>SUMIFS(СВЦЭМ!$D$39:$D$782,СВЦЭМ!$A$39:$A$782,$A72,СВЦЭМ!$B$39:$B$782,L$47)+'СЕТ СН'!$G$14+СВЦЭМ!$D$10+'СЕТ СН'!$G$5-'СЕТ СН'!$G$24</f>
        <v>3613.5877558299999</v>
      </c>
      <c r="M72" s="36">
        <f>SUMIFS(СВЦЭМ!$D$39:$D$782,СВЦЭМ!$A$39:$A$782,$A72,СВЦЭМ!$B$39:$B$782,M$47)+'СЕТ СН'!$G$14+СВЦЭМ!$D$10+'СЕТ СН'!$G$5-'СЕТ СН'!$G$24</f>
        <v>3612.9828036399999</v>
      </c>
      <c r="N72" s="36">
        <f>SUMIFS(СВЦЭМ!$D$39:$D$782,СВЦЭМ!$A$39:$A$782,$A72,СВЦЭМ!$B$39:$B$782,N$47)+'СЕТ СН'!$G$14+СВЦЭМ!$D$10+'СЕТ СН'!$G$5-'СЕТ СН'!$G$24</f>
        <v>3632.8539867499999</v>
      </c>
      <c r="O72" s="36">
        <f>SUMIFS(СВЦЭМ!$D$39:$D$782,СВЦЭМ!$A$39:$A$782,$A72,СВЦЭМ!$B$39:$B$782,O$47)+'СЕТ СН'!$G$14+СВЦЭМ!$D$10+'СЕТ СН'!$G$5-'СЕТ СН'!$G$24</f>
        <v>3666.9154214600003</v>
      </c>
      <c r="P72" s="36">
        <f>SUMIFS(СВЦЭМ!$D$39:$D$782,СВЦЭМ!$A$39:$A$782,$A72,СВЦЭМ!$B$39:$B$782,P$47)+'СЕТ СН'!$G$14+СВЦЭМ!$D$10+'СЕТ СН'!$G$5-'СЕТ СН'!$G$24</f>
        <v>3713.7723076599996</v>
      </c>
      <c r="Q72" s="36">
        <f>SUMIFS(СВЦЭМ!$D$39:$D$782,СВЦЭМ!$A$39:$A$782,$A72,СВЦЭМ!$B$39:$B$782,Q$47)+'СЕТ СН'!$G$14+СВЦЭМ!$D$10+'СЕТ СН'!$G$5-'СЕТ СН'!$G$24</f>
        <v>3741.3981645599997</v>
      </c>
      <c r="R72" s="36">
        <f>SUMIFS(СВЦЭМ!$D$39:$D$782,СВЦЭМ!$A$39:$A$782,$A72,СВЦЭМ!$B$39:$B$782,R$47)+'СЕТ СН'!$G$14+СВЦЭМ!$D$10+'СЕТ СН'!$G$5-'СЕТ СН'!$G$24</f>
        <v>3732.2819912699997</v>
      </c>
      <c r="S72" s="36">
        <f>SUMIFS(СВЦЭМ!$D$39:$D$782,СВЦЭМ!$A$39:$A$782,$A72,СВЦЭМ!$B$39:$B$782,S$47)+'СЕТ СН'!$G$14+СВЦЭМ!$D$10+'СЕТ СН'!$G$5-'СЕТ СН'!$G$24</f>
        <v>3690.6824026899999</v>
      </c>
      <c r="T72" s="36">
        <f>SUMIFS(СВЦЭМ!$D$39:$D$782,СВЦЭМ!$A$39:$A$782,$A72,СВЦЭМ!$B$39:$B$782,T$47)+'СЕТ СН'!$G$14+СВЦЭМ!$D$10+'СЕТ СН'!$G$5-'СЕТ СН'!$G$24</f>
        <v>3613.2978896099999</v>
      </c>
      <c r="U72" s="36">
        <f>SUMIFS(СВЦЭМ!$D$39:$D$782,СВЦЭМ!$A$39:$A$782,$A72,СВЦЭМ!$B$39:$B$782,U$47)+'СЕТ СН'!$G$14+СВЦЭМ!$D$10+'СЕТ СН'!$G$5-'СЕТ СН'!$G$24</f>
        <v>3572.35416962</v>
      </c>
      <c r="V72" s="36">
        <f>SUMIFS(СВЦЭМ!$D$39:$D$782,СВЦЭМ!$A$39:$A$782,$A72,СВЦЭМ!$B$39:$B$782,V$47)+'СЕТ СН'!$G$14+СВЦЭМ!$D$10+'СЕТ СН'!$G$5-'СЕТ СН'!$G$24</f>
        <v>3574.1694404499999</v>
      </c>
      <c r="W72" s="36">
        <f>SUMIFS(СВЦЭМ!$D$39:$D$782,СВЦЭМ!$A$39:$A$782,$A72,СВЦЭМ!$B$39:$B$782,W$47)+'СЕТ СН'!$G$14+СВЦЭМ!$D$10+'СЕТ СН'!$G$5-'СЕТ СН'!$G$24</f>
        <v>3563.5612378800001</v>
      </c>
      <c r="X72" s="36">
        <f>SUMIFS(СВЦЭМ!$D$39:$D$782,СВЦЭМ!$A$39:$A$782,$A72,СВЦЭМ!$B$39:$B$782,X$47)+'СЕТ СН'!$G$14+СВЦЭМ!$D$10+'СЕТ СН'!$G$5-'СЕТ СН'!$G$24</f>
        <v>3586.4015778200001</v>
      </c>
      <c r="Y72" s="36">
        <f>SUMIFS(СВЦЭМ!$D$39:$D$782,СВЦЭМ!$A$39:$A$782,$A72,СВЦЭМ!$B$39:$B$782,Y$47)+'СЕТ СН'!$G$14+СВЦЭМ!$D$10+'СЕТ СН'!$G$5-'СЕТ СН'!$G$24</f>
        <v>3615.4200069899998</v>
      </c>
    </row>
    <row r="73" spans="1:26" ht="15.75" x14ac:dyDescent="0.2">
      <c r="A73" s="35">
        <f t="shared" si="1"/>
        <v>44281</v>
      </c>
      <c r="B73" s="36">
        <f>SUMIFS(СВЦЭМ!$D$39:$D$782,СВЦЭМ!$A$39:$A$782,$A73,СВЦЭМ!$B$39:$B$782,B$47)+'СЕТ СН'!$G$14+СВЦЭМ!$D$10+'СЕТ СН'!$G$5-'СЕТ СН'!$G$24</f>
        <v>3693.9661821899999</v>
      </c>
      <c r="C73" s="36">
        <f>SUMIFS(СВЦЭМ!$D$39:$D$782,СВЦЭМ!$A$39:$A$782,$A73,СВЦЭМ!$B$39:$B$782,C$47)+'СЕТ СН'!$G$14+СВЦЭМ!$D$10+'СЕТ СН'!$G$5-'СЕТ СН'!$G$24</f>
        <v>3754.8026581599997</v>
      </c>
      <c r="D73" s="36">
        <f>SUMIFS(СВЦЭМ!$D$39:$D$782,СВЦЭМ!$A$39:$A$782,$A73,СВЦЭМ!$B$39:$B$782,D$47)+'СЕТ СН'!$G$14+СВЦЭМ!$D$10+'СЕТ СН'!$G$5-'СЕТ СН'!$G$24</f>
        <v>3820.9428905300001</v>
      </c>
      <c r="E73" s="36">
        <f>SUMIFS(СВЦЭМ!$D$39:$D$782,СВЦЭМ!$A$39:$A$782,$A73,СВЦЭМ!$B$39:$B$782,E$47)+'СЕТ СН'!$G$14+СВЦЭМ!$D$10+'СЕТ СН'!$G$5-'СЕТ СН'!$G$24</f>
        <v>3835.3478037599998</v>
      </c>
      <c r="F73" s="36">
        <f>SUMIFS(СВЦЭМ!$D$39:$D$782,СВЦЭМ!$A$39:$A$782,$A73,СВЦЭМ!$B$39:$B$782,F$47)+'СЕТ СН'!$G$14+СВЦЭМ!$D$10+'СЕТ СН'!$G$5-'СЕТ СН'!$G$24</f>
        <v>3832.3696176699996</v>
      </c>
      <c r="G73" s="36">
        <f>SUMIFS(СВЦЭМ!$D$39:$D$782,СВЦЭМ!$A$39:$A$782,$A73,СВЦЭМ!$B$39:$B$782,G$47)+'СЕТ СН'!$G$14+СВЦЭМ!$D$10+'СЕТ СН'!$G$5-'СЕТ СН'!$G$24</f>
        <v>3817.75627429</v>
      </c>
      <c r="H73" s="36">
        <f>SUMIFS(СВЦЭМ!$D$39:$D$782,СВЦЭМ!$A$39:$A$782,$A73,СВЦЭМ!$B$39:$B$782,H$47)+'СЕТ СН'!$G$14+СВЦЭМ!$D$10+'СЕТ СН'!$G$5-'СЕТ СН'!$G$24</f>
        <v>3777.2365339600001</v>
      </c>
      <c r="I73" s="36">
        <f>SUMIFS(СВЦЭМ!$D$39:$D$782,СВЦЭМ!$A$39:$A$782,$A73,СВЦЭМ!$B$39:$B$782,I$47)+'СЕТ СН'!$G$14+СВЦЭМ!$D$10+'СЕТ СН'!$G$5-'СЕТ СН'!$G$24</f>
        <v>3703.89584311</v>
      </c>
      <c r="J73" s="36">
        <f>SUMIFS(СВЦЭМ!$D$39:$D$782,СВЦЭМ!$A$39:$A$782,$A73,СВЦЭМ!$B$39:$B$782,J$47)+'СЕТ СН'!$G$14+СВЦЭМ!$D$10+'СЕТ СН'!$G$5-'СЕТ СН'!$G$24</f>
        <v>3662.1738746700003</v>
      </c>
      <c r="K73" s="36">
        <f>SUMIFS(СВЦЭМ!$D$39:$D$782,СВЦЭМ!$A$39:$A$782,$A73,СВЦЭМ!$B$39:$B$782,K$47)+'СЕТ СН'!$G$14+СВЦЭМ!$D$10+'СЕТ СН'!$G$5-'СЕТ СН'!$G$24</f>
        <v>3643.9822515699998</v>
      </c>
      <c r="L73" s="36">
        <f>SUMIFS(СВЦЭМ!$D$39:$D$782,СВЦЭМ!$A$39:$A$782,$A73,СВЦЭМ!$B$39:$B$782,L$47)+'СЕТ СН'!$G$14+СВЦЭМ!$D$10+'СЕТ СН'!$G$5-'СЕТ СН'!$G$24</f>
        <v>3636.1232077499999</v>
      </c>
      <c r="M73" s="36">
        <f>SUMIFS(СВЦЭМ!$D$39:$D$782,СВЦЭМ!$A$39:$A$782,$A73,СВЦЭМ!$B$39:$B$782,M$47)+'СЕТ СН'!$G$14+СВЦЭМ!$D$10+'СЕТ СН'!$G$5-'СЕТ СН'!$G$24</f>
        <v>3635.5792823500001</v>
      </c>
      <c r="N73" s="36">
        <f>SUMIFS(СВЦЭМ!$D$39:$D$782,СВЦЭМ!$A$39:$A$782,$A73,СВЦЭМ!$B$39:$B$782,N$47)+'СЕТ СН'!$G$14+СВЦЭМ!$D$10+'СЕТ СН'!$G$5-'СЕТ СН'!$G$24</f>
        <v>3633.1630182600002</v>
      </c>
      <c r="O73" s="36">
        <f>SUMIFS(СВЦЭМ!$D$39:$D$782,СВЦЭМ!$A$39:$A$782,$A73,СВЦЭМ!$B$39:$B$782,O$47)+'СЕТ СН'!$G$14+СВЦЭМ!$D$10+'СЕТ СН'!$G$5-'СЕТ СН'!$G$24</f>
        <v>3659.7891051400002</v>
      </c>
      <c r="P73" s="36">
        <f>SUMIFS(СВЦЭМ!$D$39:$D$782,СВЦЭМ!$A$39:$A$782,$A73,СВЦЭМ!$B$39:$B$782,P$47)+'СЕТ СН'!$G$14+СВЦЭМ!$D$10+'СЕТ СН'!$G$5-'СЕТ СН'!$G$24</f>
        <v>3685.7174288799997</v>
      </c>
      <c r="Q73" s="36">
        <f>SUMIFS(СВЦЭМ!$D$39:$D$782,СВЦЭМ!$A$39:$A$782,$A73,СВЦЭМ!$B$39:$B$782,Q$47)+'СЕТ СН'!$G$14+СВЦЭМ!$D$10+'СЕТ СН'!$G$5-'СЕТ СН'!$G$24</f>
        <v>3710.6434621600001</v>
      </c>
      <c r="R73" s="36">
        <f>SUMIFS(СВЦЭМ!$D$39:$D$782,СВЦЭМ!$A$39:$A$782,$A73,СВЦЭМ!$B$39:$B$782,R$47)+'СЕТ СН'!$G$14+СВЦЭМ!$D$10+'СЕТ СН'!$G$5-'СЕТ СН'!$G$24</f>
        <v>3699.4321929299999</v>
      </c>
      <c r="S73" s="36">
        <f>SUMIFS(СВЦЭМ!$D$39:$D$782,СВЦЭМ!$A$39:$A$782,$A73,СВЦЭМ!$B$39:$B$782,S$47)+'СЕТ СН'!$G$14+СВЦЭМ!$D$10+'СЕТ СН'!$G$5-'СЕТ СН'!$G$24</f>
        <v>3667.8336357799999</v>
      </c>
      <c r="T73" s="36">
        <f>SUMIFS(СВЦЭМ!$D$39:$D$782,СВЦЭМ!$A$39:$A$782,$A73,СВЦЭМ!$B$39:$B$782,T$47)+'СЕТ СН'!$G$14+СВЦЭМ!$D$10+'СЕТ СН'!$G$5-'СЕТ СН'!$G$24</f>
        <v>3605.76624279</v>
      </c>
      <c r="U73" s="36">
        <f>SUMIFS(СВЦЭМ!$D$39:$D$782,СВЦЭМ!$A$39:$A$782,$A73,СВЦЭМ!$B$39:$B$782,U$47)+'СЕТ СН'!$G$14+СВЦЭМ!$D$10+'СЕТ СН'!$G$5-'СЕТ СН'!$G$24</f>
        <v>3572.0507031799998</v>
      </c>
      <c r="V73" s="36">
        <f>SUMIFS(СВЦЭМ!$D$39:$D$782,СВЦЭМ!$A$39:$A$782,$A73,СВЦЭМ!$B$39:$B$782,V$47)+'СЕТ СН'!$G$14+СВЦЭМ!$D$10+'СЕТ СН'!$G$5-'СЕТ СН'!$G$24</f>
        <v>3566.41246366</v>
      </c>
      <c r="W73" s="36">
        <f>SUMIFS(СВЦЭМ!$D$39:$D$782,СВЦЭМ!$A$39:$A$782,$A73,СВЦЭМ!$B$39:$B$782,W$47)+'СЕТ СН'!$G$14+СВЦЭМ!$D$10+'СЕТ СН'!$G$5-'СЕТ СН'!$G$24</f>
        <v>3556.5445330800003</v>
      </c>
      <c r="X73" s="36">
        <f>SUMIFS(СВЦЭМ!$D$39:$D$782,СВЦЭМ!$A$39:$A$782,$A73,СВЦЭМ!$B$39:$B$782,X$47)+'СЕТ СН'!$G$14+СВЦЭМ!$D$10+'СЕТ СН'!$G$5-'СЕТ СН'!$G$24</f>
        <v>3579.93392399</v>
      </c>
      <c r="Y73" s="36">
        <f>SUMIFS(СВЦЭМ!$D$39:$D$782,СВЦЭМ!$A$39:$A$782,$A73,СВЦЭМ!$B$39:$B$782,Y$47)+'СЕТ СН'!$G$14+СВЦЭМ!$D$10+'СЕТ СН'!$G$5-'СЕТ СН'!$G$24</f>
        <v>3608.7157167</v>
      </c>
    </row>
    <row r="74" spans="1:26" ht="15.75" x14ac:dyDescent="0.2">
      <c r="A74" s="35">
        <f t="shared" si="1"/>
        <v>44282</v>
      </c>
      <c r="B74" s="36">
        <f>SUMIFS(СВЦЭМ!$D$39:$D$782,СВЦЭМ!$A$39:$A$782,$A74,СВЦЭМ!$B$39:$B$782,B$47)+'СЕТ СН'!$G$14+СВЦЭМ!$D$10+'СЕТ СН'!$G$5-'СЕТ СН'!$G$24</f>
        <v>3573.99419029</v>
      </c>
      <c r="C74" s="36">
        <f>SUMIFS(СВЦЭМ!$D$39:$D$782,СВЦЭМ!$A$39:$A$782,$A74,СВЦЭМ!$B$39:$B$782,C$47)+'СЕТ СН'!$G$14+СВЦЭМ!$D$10+'СЕТ СН'!$G$5-'СЕТ СН'!$G$24</f>
        <v>3638.54694905</v>
      </c>
      <c r="D74" s="36">
        <f>SUMIFS(СВЦЭМ!$D$39:$D$782,СВЦЭМ!$A$39:$A$782,$A74,СВЦЭМ!$B$39:$B$782,D$47)+'СЕТ СН'!$G$14+СВЦЭМ!$D$10+'СЕТ СН'!$G$5-'СЕТ СН'!$G$24</f>
        <v>3696.1752310599995</v>
      </c>
      <c r="E74" s="36">
        <f>SUMIFS(СВЦЭМ!$D$39:$D$782,СВЦЭМ!$A$39:$A$782,$A74,СВЦЭМ!$B$39:$B$782,E$47)+'СЕТ СН'!$G$14+СВЦЭМ!$D$10+'СЕТ СН'!$G$5-'СЕТ СН'!$G$24</f>
        <v>3713.3921990199997</v>
      </c>
      <c r="F74" s="36">
        <f>SUMIFS(СВЦЭМ!$D$39:$D$782,СВЦЭМ!$A$39:$A$782,$A74,СВЦЭМ!$B$39:$B$782,F$47)+'СЕТ СН'!$G$14+СВЦЭМ!$D$10+'СЕТ СН'!$G$5-'СЕТ СН'!$G$24</f>
        <v>3729.8811876199998</v>
      </c>
      <c r="G74" s="36">
        <f>SUMIFS(СВЦЭМ!$D$39:$D$782,СВЦЭМ!$A$39:$A$782,$A74,СВЦЭМ!$B$39:$B$782,G$47)+'СЕТ СН'!$G$14+СВЦЭМ!$D$10+'СЕТ СН'!$G$5-'СЕТ СН'!$G$24</f>
        <v>3707.0841238200001</v>
      </c>
      <c r="H74" s="36">
        <f>SUMIFS(СВЦЭМ!$D$39:$D$782,СВЦЭМ!$A$39:$A$782,$A74,СВЦЭМ!$B$39:$B$782,H$47)+'СЕТ СН'!$G$14+СВЦЭМ!$D$10+'СЕТ СН'!$G$5-'СЕТ СН'!$G$24</f>
        <v>3687.6743594</v>
      </c>
      <c r="I74" s="36">
        <f>SUMIFS(СВЦЭМ!$D$39:$D$782,СВЦЭМ!$A$39:$A$782,$A74,СВЦЭМ!$B$39:$B$782,I$47)+'СЕТ СН'!$G$14+СВЦЭМ!$D$10+'СЕТ СН'!$G$5-'СЕТ СН'!$G$24</f>
        <v>3644.6147370999997</v>
      </c>
      <c r="J74" s="36">
        <f>SUMIFS(СВЦЭМ!$D$39:$D$782,СВЦЭМ!$A$39:$A$782,$A74,СВЦЭМ!$B$39:$B$782,J$47)+'СЕТ СН'!$G$14+СВЦЭМ!$D$10+'СЕТ СН'!$G$5-'СЕТ СН'!$G$24</f>
        <v>3595.7625568399999</v>
      </c>
      <c r="K74" s="36">
        <f>SUMIFS(СВЦЭМ!$D$39:$D$782,СВЦЭМ!$A$39:$A$782,$A74,СВЦЭМ!$B$39:$B$782,K$47)+'СЕТ СН'!$G$14+СВЦЭМ!$D$10+'СЕТ СН'!$G$5-'СЕТ СН'!$G$24</f>
        <v>3565.54749034</v>
      </c>
      <c r="L74" s="36">
        <f>SUMIFS(СВЦЭМ!$D$39:$D$782,СВЦЭМ!$A$39:$A$782,$A74,СВЦЭМ!$B$39:$B$782,L$47)+'СЕТ СН'!$G$14+СВЦЭМ!$D$10+'СЕТ СН'!$G$5-'СЕТ СН'!$G$24</f>
        <v>3581.2501534399998</v>
      </c>
      <c r="M74" s="36">
        <f>SUMIFS(СВЦЭМ!$D$39:$D$782,СВЦЭМ!$A$39:$A$782,$A74,СВЦЭМ!$B$39:$B$782,M$47)+'СЕТ СН'!$G$14+СВЦЭМ!$D$10+'СЕТ СН'!$G$5-'СЕТ СН'!$G$24</f>
        <v>3580.64833765</v>
      </c>
      <c r="N74" s="36">
        <f>SUMIFS(СВЦЭМ!$D$39:$D$782,СВЦЭМ!$A$39:$A$782,$A74,СВЦЭМ!$B$39:$B$782,N$47)+'СЕТ СН'!$G$14+СВЦЭМ!$D$10+'СЕТ СН'!$G$5-'СЕТ СН'!$G$24</f>
        <v>3589.16584349</v>
      </c>
      <c r="O74" s="36">
        <f>SUMIFS(СВЦЭМ!$D$39:$D$782,СВЦЭМ!$A$39:$A$782,$A74,СВЦЭМ!$B$39:$B$782,O$47)+'СЕТ СН'!$G$14+СВЦЭМ!$D$10+'СЕТ СН'!$G$5-'СЕТ СН'!$G$24</f>
        <v>3606.28098125</v>
      </c>
      <c r="P74" s="36">
        <f>SUMIFS(СВЦЭМ!$D$39:$D$782,СВЦЭМ!$A$39:$A$782,$A74,СВЦЭМ!$B$39:$B$782,P$47)+'СЕТ СН'!$G$14+СВЦЭМ!$D$10+'СЕТ СН'!$G$5-'СЕТ СН'!$G$24</f>
        <v>3652.5418355699999</v>
      </c>
      <c r="Q74" s="36">
        <f>SUMIFS(СВЦЭМ!$D$39:$D$782,СВЦЭМ!$A$39:$A$782,$A74,СВЦЭМ!$B$39:$B$782,Q$47)+'СЕТ СН'!$G$14+СВЦЭМ!$D$10+'СЕТ СН'!$G$5-'СЕТ СН'!$G$24</f>
        <v>3680.7513146900001</v>
      </c>
      <c r="R74" s="36">
        <f>SUMIFS(СВЦЭМ!$D$39:$D$782,СВЦЭМ!$A$39:$A$782,$A74,СВЦЭМ!$B$39:$B$782,R$47)+'СЕТ СН'!$G$14+СВЦЭМ!$D$10+'СЕТ СН'!$G$5-'СЕТ СН'!$G$24</f>
        <v>3669.87694934</v>
      </c>
      <c r="S74" s="36">
        <f>SUMIFS(СВЦЭМ!$D$39:$D$782,СВЦЭМ!$A$39:$A$782,$A74,СВЦЭМ!$B$39:$B$782,S$47)+'СЕТ СН'!$G$14+СВЦЭМ!$D$10+'СЕТ СН'!$G$5-'СЕТ СН'!$G$24</f>
        <v>3639.0555165800001</v>
      </c>
      <c r="T74" s="36">
        <f>SUMIFS(СВЦЭМ!$D$39:$D$782,СВЦЭМ!$A$39:$A$782,$A74,СВЦЭМ!$B$39:$B$782,T$47)+'СЕТ СН'!$G$14+СВЦЭМ!$D$10+'СЕТ СН'!$G$5-'СЕТ СН'!$G$24</f>
        <v>3572.31690867</v>
      </c>
      <c r="U74" s="36">
        <f>SUMIFS(СВЦЭМ!$D$39:$D$782,СВЦЭМ!$A$39:$A$782,$A74,СВЦЭМ!$B$39:$B$782,U$47)+'СЕТ СН'!$G$14+СВЦЭМ!$D$10+'СЕТ СН'!$G$5-'СЕТ СН'!$G$24</f>
        <v>3541.5290935200001</v>
      </c>
      <c r="V74" s="36">
        <f>SUMIFS(СВЦЭМ!$D$39:$D$782,СВЦЭМ!$A$39:$A$782,$A74,СВЦЭМ!$B$39:$B$782,V$47)+'СЕТ СН'!$G$14+СВЦЭМ!$D$10+'СЕТ СН'!$G$5-'СЕТ СН'!$G$24</f>
        <v>3540.8490215699999</v>
      </c>
      <c r="W74" s="36">
        <f>SUMIFS(СВЦЭМ!$D$39:$D$782,СВЦЭМ!$A$39:$A$782,$A74,СВЦЭМ!$B$39:$B$782,W$47)+'СЕТ СН'!$G$14+СВЦЭМ!$D$10+'СЕТ СН'!$G$5-'СЕТ СН'!$G$24</f>
        <v>3523.3780779200001</v>
      </c>
      <c r="X74" s="36">
        <f>SUMIFS(СВЦЭМ!$D$39:$D$782,СВЦЭМ!$A$39:$A$782,$A74,СВЦЭМ!$B$39:$B$782,X$47)+'СЕТ СН'!$G$14+СВЦЭМ!$D$10+'СЕТ СН'!$G$5-'СЕТ СН'!$G$24</f>
        <v>3541.7932046000001</v>
      </c>
      <c r="Y74" s="36">
        <f>SUMIFS(СВЦЭМ!$D$39:$D$782,СВЦЭМ!$A$39:$A$782,$A74,СВЦЭМ!$B$39:$B$782,Y$47)+'СЕТ СН'!$G$14+СВЦЭМ!$D$10+'СЕТ СН'!$G$5-'СЕТ СН'!$G$24</f>
        <v>3559.8203800299998</v>
      </c>
    </row>
    <row r="75" spans="1:26" ht="15.75" x14ac:dyDescent="0.2">
      <c r="A75" s="35">
        <f t="shared" si="1"/>
        <v>44283</v>
      </c>
      <c r="B75" s="36">
        <f>SUMIFS(СВЦЭМ!$D$39:$D$782,СВЦЭМ!$A$39:$A$782,$A75,СВЦЭМ!$B$39:$B$782,B$47)+'СЕТ СН'!$G$14+СВЦЭМ!$D$10+'СЕТ СН'!$G$5-'СЕТ СН'!$G$24</f>
        <v>3597.19097917</v>
      </c>
      <c r="C75" s="36">
        <f>SUMIFS(СВЦЭМ!$D$39:$D$782,СВЦЭМ!$A$39:$A$782,$A75,СВЦЭМ!$B$39:$B$782,C$47)+'СЕТ СН'!$G$14+СВЦЭМ!$D$10+'СЕТ СН'!$G$5-'СЕТ СН'!$G$24</f>
        <v>3675.07015396</v>
      </c>
      <c r="D75" s="36">
        <f>SUMIFS(СВЦЭМ!$D$39:$D$782,СВЦЭМ!$A$39:$A$782,$A75,СВЦЭМ!$B$39:$B$782,D$47)+'СЕТ СН'!$G$14+СВЦЭМ!$D$10+'СЕТ СН'!$G$5-'СЕТ СН'!$G$24</f>
        <v>3708.5439012299998</v>
      </c>
      <c r="E75" s="36">
        <f>SUMIFS(СВЦЭМ!$D$39:$D$782,СВЦЭМ!$A$39:$A$782,$A75,СВЦЭМ!$B$39:$B$782,E$47)+'СЕТ СН'!$G$14+СВЦЭМ!$D$10+'СЕТ СН'!$G$5-'СЕТ СН'!$G$24</f>
        <v>3711.4228220099999</v>
      </c>
      <c r="F75" s="36">
        <f>SUMIFS(СВЦЭМ!$D$39:$D$782,СВЦЭМ!$A$39:$A$782,$A75,СВЦЭМ!$B$39:$B$782,F$47)+'СЕТ СН'!$G$14+СВЦЭМ!$D$10+'СЕТ СН'!$G$5-'СЕТ СН'!$G$24</f>
        <v>3701.2116215400001</v>
      </c>
      <c r="G75" s="36">
        <f>SUMIFS(СВЦЭМ!$D$39:$D$782,СВЦЭМ!$A$39:$A$782,$A75,СВЦЭМ!$B$39:$B$782,G$47)+'СЕТ СН'!$G$14+СВЦЭМ!$D$10+'СЕТ СН'!$G$5-'СЕТ СН'!$G$24</f>
        <v>3673.2684461200001</v>
      </c>
      <c r="H75" s="36">
        <f>SUMIFS(СВЦЭМ!$D$39:$D$782,СВЦЭМ!$A$39:$A$782,$A75,СВЦЭМ!$B$39:$B$782,H$47)+'СЕТ СН'!$G$14+СВЦЭМ!$D$10+'СЕТ СН'!$G$5-'СЕТ СН'!$G$24</f>
        <v>3654.6334489599999</v>
      </c>
      <c r="I75" s="36">
        <f>SUMIFS(СВЦЭМ!$D$39:$D$782,СВЦЭМ!$A$39:$A$782,$A75,СВЦЭМ!$B$39:$B$782,I$47)+'СЕТ СН'!$G$14+СВЦЭМ!$D$10+'СЕТ СН'!$G$5-'СЕТ СН'!$G$24</f>
        <v>3624.4610106999999</v>
      </c>
      <c r="J75" s="36">
        <f>SUMIFS(СВЦЭМ!$D$39:$D$782,СВЦЭМ!$A$39:$A$782,$A75,СВЦЭМ!$B$39:$B$782,J$47)+'СЕТ СН'!$G$14+СВЦЭМ!$D$10+'СЕТ СН'!$G$5-'СЕТ СН'!$G$24</f>
        <v>3544.6343213199998</v>
      </c>
      <c r="K75" s="36">
        <f>SUMIFS(СВЦЭМ!$D$39:$D$782,СВЦЭМ!$A$39:$A$782,$A75,СВЦЭМ!$B$39:$B$782,K$47)+'СЕТ СН'!$G$14+СВЦЭМ!$D$10+'СЕТ СН'!$G$5-'СЕТ СН'!$G$24</f>
        <v>3529.3714428799999</v>
      </c>
      <c r="L75" s="36">
        <f>SUMIFS(СВЦЭМ!$D$39:$D$782,СВЦЭМ!$A$39:$A$782,$A75,СВЦЭМ!$B$39:$B$782,L$47)+'СЕТ СН'!$G$14+СВЦЭМ!$D$10+'СЕТ СН'!$G$5-'СЕТ СН'!$G$24</f>
        <v>3566.0540554600002</v>
      </c>
      <c r="M75" s="36">
        <f>SUMIFS(СВЦЭМ!$D$39:$D$782,СВЦЭМ!$A$39:$A$782,$A75,СВЦЭМ!$B$39:$B$782,M$47)+'СЕТ СН'!$G$14+СВЦЭМ!$D$10+'СЕТ СН'!$G$5-'СЕТ СН'!$G$24</f>
        <v>3598.8399709400001</v>
      </c>
      <c r="N75" s="36">
        <f>SUMIFS(СВЦЭМ!$D$39:$D$782,СВЦЭМ!$A$39:$A$782,$A75,СВЦЭМ!$B$39:$B$782,N$47)+'СЕТ СН'!$G$14+СВЦЭМ!$D$10+'СЕТ СН'!$G$5-'СЕТ СН'!$G$24</f>
        <v>3633.3144548600003</v>
      </c>
      <c r="O75" s="36">
        <f>SUMIFS(СВЦЭМ!$D$39:$D$782,СВЦЭМ!$A$39:$A$782,$A75,СВЦЭМ!$B$39:$B$782,O$47)+'СЕТ СН'!$G$14+СВЦЭМ!$D$10+'СЕТ СН'!$G$5-'СЕТ СН'!$G$24</f>
        <v>3658.8772126399999</v>
      </c>
      <c r="P75" s="36">
        <f>SUMIFS(СВЦЭМ!$D$39:$D$782,СВЦЭМ!$A$39:$A$782,$A75,СВЦЭМ!$B$39:$B$782,P$47)+'СЕТ СН'!$G$14+СВЦЭМ!$D$10+'СЕТ СН'!$G$5-'СЕТ СН'!$G$24</f>
        <v>3697.69679318</v>
      </c>
      <c r="Q75" s="36">
        <f>SUMIFS(СВЦЭМ!$D$39:$D$782,СВЦЭМ!$A$39:$A$782,$A75,СВЦЭМ!$B$39:$B$782,Q$47)+'СЕТ СН'!$G$14+СВЦЭМ!$D$10+'СЕТ СН'!$G$5-'СЕТ СН'!$G$24</f>
        <v>3723.0808334599997</v>
      </c>
      <c r="R75" s="36">
        <f>SUMIFS(СВЦЭМ!$D$39:$D$782,СВЦЭМ!$A$39:$A$782,$A75,СВЦЭМ!$B$39:$B$782,R$47)+'СЕТ СН'!$G$14+СВЦЭМ!$D$10+'СЕТ СН'!$G$5-'СЕТ СН'!$G$24</f>
        <v>3712.4667273899995</v>
      </c>
      <c r="S75" s="36">
        <f>SUMIFS(СВЦЭМ!$D$39:$D$782,СВЦЭМ!$A$39:$A$782,$A75,СВЦЭМ!$B$39:$B$782,S$47)+'СЕТ СН'!$G$14+СВЦЭМ!$D$10+'СЕТ СН'!$G$5-'СЕТ СН'!$G$24</f>
        <v>3679.2313269199999</v>
      </c>
      <c r="T75" s="36">
        <f>SUMIFS(СВЦЭМ!$D$39:$D$782,СВЦЭМ!$A$39:$A$782,$A75,СВЦЭМ!$B$39:$B$782,T$47)+'СЕТ СН'!$G$14+СВЦЭМ!$D$10+'СЕТ СН'!$G$5-'СЕТ СН'!$G$24</f>
        <v>3616.8824008299998</v>
      </c>
      <c r="U75" s="36">
        <f>SUMIFS(СВЦЭМ!$D$39:$D$782,СВЦЭМ!$A$39:$A$782,$A75,СВЦЭМ!$B$39:$B$782,U$47)+'СЕТ СН'!$G$14+СВЦЭМ!$D$10+'СЕТ СН'!$G$5-'СЕТ СН'!$G$24</f>
        <v>3589.6829448799999</v>
      </c>
      <c r="V75" s="36">
        <f>SUMIFS(СВЦЭМ!$D$39:$D$782,СВЦЭМ!$A$39:$A$782,$A75,СВЦЭМ!$B$39:$B$782,V$47)+'СЕТ СН'!$G$14+СВЦЭМ!$D$10+'СЕТ СН'!$G$5-'СЕТ СН'!$G$24</f>
        <v>3594.7632224700001</v>
      </c>
      <c r="W75" s="36">
        <f>SUMIFS(СВЦЭМ!$D$39:$D$782,СВЦЭМ!$A$39:$A$782,$A75,СВЦЭМ!$B$39:$B$782,W$47)+'СЕТ СН'!$G$14+СВЦЭМ!$D$10+'СЕТ СН'!$G$5-'СЕТ СН'!$G$24</f>
        <v>3570.92535069</v>
      </c>
      <c r="X75" s="36">
        <f>SUMIFS(СВЦЭМ!$D$39:$D$782,СВЦЭМ!$A$39:$A$782,$A75,СВЦЭМ!$B$39:$B$782,X$47)+'СЕТ СН'!$G$14+СВЦЭМ!$D$10+'СЕТ СН'!$G$5-'СЕТ СН'!$G$24</f>
        <v>3560.37234046</v>
      </c>
      <c r="Y75" s="36">
        <f>SUMIFS(СВЦЭМ!$D$39:$D$782,СВЦЭМ!$A$39:$A$782,$A75,СВЦЭМ!$B$39:$B$782,Y$47)+'СЕТ СН'!$G$14+СВЦЭМ!$D$10+'СЕТ СН'!$G$5-'СЕТ СН'!$G$24</f>
        <v>3556.0695059600002</v>
      </c>
    </row>
    <row r="76" spans="1:26" ht="15.75" x14ac:dyDescent="0.2">
      <c r="A76" s="35">
        <f t="shared" si="1"/>
        <v>44284</v>
      </c>
      <c r="B76" s="36">
        <f>SUMIFS(СВЦЭМ!$D$39:$D$782,СВЦЭМ!$A$39:$A$782,$A76,СВЦЭМ!$B$39:$B$782,B$47)+'СЕТ СН'!$G$14+СВЦЭМ!$D$10+'СЕТ СН'!$G$5-'СЕТ СН'!$G$24</f>
        <v>3640.39965514</v>
      </c>
      <c r="C76" s="36">
        <f>SUMIFS(СВЦЭМ!$D$39:$D$782,СВЦЭМ!$A$39:$A$782,$A76,СВЦЭМ!$B$39:$B$782,C$47)+'СЕТ СН'!$G$14+СВЦЭМ!$D$10+'СЕТ СН'!$G$5-'СЕТ СН'!$G$24</f>
        <v>3718.2360729800002</v>
      </c>
      <c r="D76" s="36">
        <f>SUMIFS(СВЦЭМ!$D$39:$D$782,СВЦЭМ!$A$39:$A$782,$A76,СВЦЭМ!$B$39:$B$782,D$47)+'СЕТ СН'!$G$14+СВЦЭМ!$D$10+'СЕТ СН'!$G$5-'СЕТ СН'!$G$24</f>
        <v>3764.9161433899999</v>
      </c>
      <c r="E76" s="36">
        <f>SUMIFS(СВЦЭМ!$D$39:$D$782,СВЦЭМ!$A$39:$A$782,$A76,СВЦЭМ!$B$39:$B$782,E$47)+'СЕТ СН'!$G$14+СВЦЭМ!$D$10+'СЕТ СН'!$G$5-'СЕТ СН'!$G$24</f>
        <v>3783.1832856699998</v>
      </c>
      <c r="F76" s="36">
        <f>SUMIFS(СВЦЭМ!$D$39:$D$782,СВЦЭМ!$A$39:$A$782,$A76,СВЦЭМ!$B$39:$B$782,F$47)+'СЕТ СН'!$G$14+СВЦЭМ!$D$10+'СЕТ СН'!$G$5-'СЕТ СН'!$G$24</f>
        <v>3777.2413429899998</v>
      </c>
      <c r="G76" s="36">
        <f>SUMIFS(СВЦЭМ!$D$39:$D$782,СВЦЭМ!$A$39:$A$782,$A76,СВЦЭМ!$B$39:$B$782,G$47)+'СЕТ СН'!$G$14+СВЦЭМ!$D$10+'СЕТ СН'!$G$5-'СЕТ СН'!$G$24</f>
        <v>3736.94353228</v>
      </c>
      <c r="H76" s="36">
        <f>SUMIFS(СВЦЭМ!$D$39:$D$782,СВЦЭМ!$A$39:$A$782,$A76,СВЦЭМ!$B$39:$B$782,H$47)+'СЕТ СН'!$G$14+СВЦЭМ!$D$10+'СЕТ СН'!$G$5-'СЕТ СН'!$G$24</f>
        <v>3697.0130106999995</v>
      </c>
      <c r="I76" s="36">
        <f>SUMIFS(СВЦЭМ!$D$39:$D$782,СВЦЭМ!$A$39:$A$782,$A76,СВЦЭМ!$B$39:$B$782,I$47)+'СЕТ СН'!$G$14+СВЦЭМ!$D$10+'СЕТ СН'!$G$5-'СЕТ СН'!$G$24</f>
        <v>3646.2740980899998</v>
      </c>
      <c r="J76" s="36">
        <f>SUMIFS(СВЦЭМ!$D$39:$D$782,СВЦЭМ!$A$39:$A$782,$A76,СВЦЭМ!$B$39:$B$782,J$47)+'СЕТ СН'!$G$14+СВЦЭМ!$D$10+'СЕТ СН'!$G$5-'СЕТ СН'!$G$24</f>
        <v>3594.9898519899998</v>
      </c>
      <c r="K76" s="36">
        <f>SUMIFS(СВЦЭМ!$D$39:$D$782,СВЦЭМ!$A$39:$A$782,$A76,СВЦЭМ!$B$39:$B$782,K$47)+'СЕТ СН'!$G$14+СВЦЭМ!$D$10+'СЕТ СН'!$G$5-'СЕТ СН'!$G$24</f>
        <v>3578.9462073</v>
      </c>
      <c r="L76" s="36">
        <f>SUMIFS(СВЦЭМ!$D$39:$D$782,СВЦЭМ!$A$39:$A$782,$A76,СВЦЭМ!$B$39:$B$782,L$47)+'СЕТ СН'!$G$14+СВЦЭМ!$D$10+'СЕТ СН'!$G$5-'СЕТ СН'!$G$24</f>
        <v>3579.6615520800001</v>
      </c>
      <c r="M76" s="36">
        <f>SUMIFS(СВЦЭМ!$D$39:$D$782,СВЦЭМ!$A$39:$A$782,$A76,СВЦЭМ!$B$39:$B$782,M$47)+'СЕТ СН'!$G$14+СВЦЭМ!$D$10+'СЕТ СН'!$G$5-'СЕТ СН'!$G$24</f>
        <v>3578.95270888</v>
      </c>
      <c r="N76" s="36">
        <f>SUMIFS(СВЦЭМ!$D$39:$D$782,СВЦЭМ!$A$39:$A$782,$A76,СВЦЭМ!$B$39:$B$782,N$47)+'СЕТ СН'!$G$14+СВЦЭМ!$D$10+'СЕТ СН'!$G$5-'СЕТ СН'!$G$24</f>
        <v>3585.7735554199999</v>
      </c>
      <c r="O76" s="36">
        <f>SUMIFS(СВЦЭМ!$D$39:$D$782,СВЦЭМ!$A$39:$A$782,$A76,СВЦЭМ!$B$39:$B$782,O$47)+'СЕТ СН'!$G$14+СВЦЭМ!$D$10+'СЕТ СН'!$G$5-'СЕТ СН'!$G$24</f>
        <v>3616.2110112800001</v>
      </c>
      <c r="P76" s="36">
        <f>SUMIFS(СВЦЭМ!$D$39:$D$782,СВЦЭМ!$A$39:$A$782,$A76,СВЦЭМ!$B$39:$B$782,P$47)+'СЕТ СН'!$G$14+СВЦЭМ!$D$10+'СЕТ СН'!$G$5-'СЕТ СН'!$G$24</f>
        <v>3661.7585908299998</v>
      </c>
      <c r="Q76" s="36">
        <f>SUMIFS(СВЦЭМ!$D$39:$D$782,СВЦЭМ!$A$39:$A$782,$A76,СВЦЭМ!$B$39:$B$782,Q$47)+'СЕТ СН'!$G$14+СВЦЭМ!$D$10+'СЕТ СН'!$G$5-'СЕТ СН'!$G$24</f>
        <v>3684.34085701</v>
      </c>
      <c r="R76" s="36">
        <f>SUMIFS(СВЦЭМ!$D$39:$D$782,СВЦЭМ!$A$39:$A$782,$A76,СВЦЭМ!$B$39:$B$782,R$47)+'СЕТ СН'!$G$14+СВЦЭМ!$D$10+'СЕТ СН'!$G$5-'СЕТ СН'!$G$24</f>
        <v>3674.8249643600002</v>
      </c>
      <c r="S76" s="36">
        <f>SUMIFS(СВЦЭМ!$D$39:$D$782,СВЦЭМ!$A$39:$A$782,$A76,СВЦЭМ!$B$39:$B$782,S$47)+'СЕТ СН'!$G$14+СВЦЭМ!$D$10+'СЕТ СН'!$G$5-'СЕТ СН'!$G$24</f>
        <v>3646.4419137</v>
      </c>
      <c r="T76" s="36">
        <f>SUMIFS(СВЦЭМ!$D$39:$D$782,СВЦЭМ!$A$39:$A$782,$A76,СВЦЭМ!$B$39:$B$782,T$47)+'СЕТ СН'!$G$14+СВЦЭМ!$D$10+'СЕТ СН'!$G$5-'СЕТ СН'!$G$24</f>
        <v>3582.5000269900002</v>
      </c>
      <c r="U76" s="36">
        <f>SUMIFS(СВЦЭМ!$D$39:$D$782,СВЦЭМ!$A$39:$A$782,$A76,СВЦЭМ!$B$39:$B$782,U$47)+'СЕТ СН'!$G$14+СВЦЭМ!$D$10+'СЕТ СН'!$G$5-'СЕТ СН'!$G$24</f>
        <v>3555.30637067</v>
      </c>
      <c r="V76" s="36">
        <f>SUMIFS(СВЦЭМ!$D$39:$D$782,СВЦЭМ!$A$39:$A$782,$A76,СВЦЭМ!$B$39:$B$782,V$47)+'СЕТ СН'!$G$14+СВЦЭМ!$D$10+'СЕТ СН'!$G$5-'СЕТ СН'!$G$24</f>
        <v>3556.4706912400002</v>
      </c>
      <c r="W76" s="36">
        <f>SUMIFS(СВЦЭМ!$D$39:$D$782,СВЦЭМ!$A$39:$A$782,$A76,СВЦЭМ!$B$39:$B$782,W$47)+'СЕТ СН'!$G$14+СВЦЭМ!$D$10+'СЕТ СН'!$G$5-'СЕТ СН'!$G$24</f>
        <v>3556.5583398399999</v>
      </c>
      <c r="X76" s="36">
        <f>SUMIFS(СВЦЭМ!$D$39:$D$782,СВЦЭМ!$A$39:$A$782,$A76,СВЦЭМ!$B$39:$B$782,X$47)+'СЕТ СН'!$G$14+СВЦЭМ!$D$10+'СЕТ СН'!$G$5-'СЕТ СН'!$G$24</f>
        <v>3576.1827058099998</v>
      </c>
      <c r="Y76" s="36">
        <f>SUMIFS(СВЦЭМ!$D$39:$D$782,СВЦЭМ!$A$39:$A$782,$A76,СВЦЭМ!$B$39:$B$782,Y$47)+'СЕТ СН'!$G$14+СВЦЭМ!$D$10+'СЕТ СН'!$G$5-'СЕТ СН'!$G$24</f>
        <v>3570.7052098899999</v>
      </c>
    </row>
    <row r="77" spans="1:26" ht="15.75" x14ac:dyDescent="0.2">
      <c r="A77" s="35">
        <f t="shared" si="1"/>
        <v>44285</v>
      </c>
      <c r="B77" s="36">
        <f>SUMIFS(СВЦЭМ!$D$39:$D$782,СВЦЭМ!$A$39:$A$782,$A77,СВЦЭМ!$B$39:$B$782,B$47)+'СЕТ СН'!$G$14+СВЦЭМ!$D$10+'СЕТ СН'!$G$5-'СЕТ СН'!$G$24</f>
        <v>3629.2421955099999</v>
      </c>
      <c r="C77" s="36">
        <f>SUMIFS(СВЦЭМ!$D$39:$D$782,СВЦЭМ!$A$39:$A$782,$A77,СВЦЭМ!$B$39:$B$782,C$47)+'СЕТ СН'!$G$14+СВЦЭМ!$D$10+'СЕТ СН'!$G$5-'СЕТ СН'!$G$24</f>
        <v>3693.97123715</v>
      </c>
      <c r="D77" s="36">
        <f>SUMIFS(СВЦЭМ!$D$39:$D$782,СВЦЭМ!$A$39:$A$782,$A77,СВЦЭМ!$B$39:$B$782,D$47)+'СЕТ СН'!$G$14+СВЦЭМ!$D$10+'СЕТ СН'!$G$5-'СЕТ СН'!$G$24</f>
        <v>3692.4671135099998</v>
      </c>
      <c r="E77" s="36">
        <f>SUMIFS(СВЦЭМ!$D$39:$D$782,СВЦЭМ!$A$39:$A$782,$A77,СВЦЭМ!$B$39:$B$782,E$47)+'СЕТ СН'!$G$14+СВЦЭМ!$D$10+'СЕТ СН'!$G$5-'СЕТ СН'!$G$24</f>
        <v>3691.5810196900002</v>
      </c>
      <c r="F77" s="36">
        <f>SUMIFS(СВЦЭМ!$D$39:$D$782,СВЦЭМ!$A$39:$A$782,$A77,СВЦЭМ!$B$39:$B$782,F$47)+'СЕТ СН'!$G$14+СВЦЭМ!$D$10+'СЕТ СН'!$G$5-'СЕТ СН'!$G$24</f>
        <v>3690.3410709399996</v>
      </c>
      <c r="G77" s="36">
        <f>SUMIFS(СВЦЭМ!$D$39:$D$782,СВЦЭМ!$A$39:$A$782,$A77,СВЦЭМ!$B$39:$B$782,G$47)+'СЕТ СН'!$G$14+СВЦЭМ!$D$10+'СЕТ СН'!$G$5-'СЕТ СН'!$G$24</f>
        <v>3691.91443695</v>
      </c>
      <c r="H77" s="36">
        <f>SUMIFS(СВЦЭМ!$D$39:$D$782,СВЦЭМ!$A$39:$A$782,$A77,СВЦЭМ!$B$39:$B$782,H$47)+'СЕТ СН'!$G$14+СВЦЭМ!$D$10+'СЕТ СН'!$G$5-'СЕТ СН'!$G$24</f>
        <v>3683.6811200500001</v>
      </c>
      <c r="I77" s="36">
        <f>SUMIFS(СВЦЭМ!$D$39:$D$782,СВЦЭМ!$A$39:$A$782,$A77,СВЦЭМ!$B$39:$B$782,I$47)+'СЕТ СН'!$G$14+СВЦЭМ!$D$10+'СЕТ СН'!$G$5-'СЕТ СН'!$G$24</f>
        <v>3643.1160998</v>
      </c>
      <c r="J77" s="36">
        <f>SUMIFS(СВЦЭМ!$D$39:$D$782,СВЦЭМ!$A$39:$A$782,$A77,СВЦЭМ!$B$39:$B$782,J$47)+'СЕТ СН'!$G$14+СВЦЭМ!$D$10+'СЕТ СН'!$G$5-'СЕТ СН'!$G$24</f>
        <v>3608.3642677299999</v>
      </c>
      <c r="K77" s="36">
        <f>SUMIFS(СВЦЭМ!$D$39:$D$782,СВЦЭМ!$A$39:$A$782,$A77,СВЦЭМ!$B$39:$B$782,K$47)+'СЕТ СН'!$G$14+СВЦЭМ!$D$10+'СЕТ СН'!$G$5-'СЕТ СН'!$G$24</f>
        <v>3593.9658968200001</v>
      </c>
      <c r="L77" s="36">
        <f>SUMIFS(СВЦЭМ!$D$39:$D$782,СВЦЭМ!$A$39:$A$782,$A77,СВЦЭМ!$B$39:$B$782,L$47)+'СЕТ СН'!$G$14+СВЦЭМ!$D$10+'СЕТ СН'!$G$5-'СЕТ СН'!$G$24</f>
        <v>3620.6996067199998</v>
      </c>
      <c r="M77" s="36">
        <f>SUMIFS(СВЦЭМ!$D$39:$D$782,СВЦЭМ!$A$39:$A$782,$A77,СВЦЭМ!$B$39:$B$782,M$47)+'СЕТ СН'!$G$14+СВЦЭМ!$D$10+'СЕТ СН'!$G$5-'СЕТ СН'!$G$24</f>
        <v>3646.5637920300001</v>
      </c>
      <c r="N77" s="36">
        <f>SUMIFS(СВЦЭМ!$D$39:$D$782,СВЦЭМ!$A$39:$A$782,$A77,СВЦЭМ!$B$39:$B$782,N$47)+'СЕТ СН'!$G$14+СВЦЭМ!$D$10+'СЕТ СН'!$G$5-'СЕТ СН'!$G$24</f>
        <v>3660.0521579300002</v>
      </c>
      <c r="O77" s="36">
        <f>SUMIFS(СВЦЭМ!$D$39:$D$782,СВЦЭМ!$A$39:$A$782,$A77,СВЦЭМ!$B$39:$B$782,O$47)+'СЕТ СН'!$G$14+СВЦЭМ!$D$10+'СЕТ СН'!$G$5-'СЕТ СН'!$G$24</f>
        <v>3699.4254811599999</v>
      </c>
      <c r="P77" s="36">
        <f>SUMIFS(СВЦЭМ!$D$39:$D$782,СВЦЭМ!$A$39:$A$782,$A77,СВЦЭМ!$B$39:$B$782,P$47)+'СЕТ СН'!$G$14+СВЦЭМ!$D$10+'СЕТ СН'!$G$5-'СЕТ СН'!$G$24</f>
        <v>3746.23992774</v>
      </c>
      <c r="Q77" s="36">
        <f>SUMIFS(СВЦЭМ!$D$39:$D$782,СВЦЭМ!$A$39:$A$782,$A77,СВЦЭМ!$B$39:$B$782,Q$47)+'СЕТ СН'!$G$14+СВЦЭМ!$D$10+'СЕТ СН'!$G$5-'СЕТ СН'!$G$24</f>
        <v>3757.99332564</v>
      </c>
      <c r="R77" s="36">
        <f>SUMIFS(СВЦЭМ!$D$39:$D$782,СВЦЭМ!$A$39:$A$782,$A77,СВЦЭМ!$B$39:$B$782,R$47)+'СЕТ СН'!$G$14+СВЦЭМ!$D$10+'СЕТ СН'!$G$5-'СЕТ СН'!$G$24</f>
        <v>3734.45895062</v>
      </c>
      <c r="S77" s="36">
        <f>SUMIFS(СВЦЭМ!$D$39:$D$782,СВЦЭМ!$A$39:$A$782,$A77,СВЦЭМ!$B$39:$B$782,S$47)+'СЕТ СН'!$G$14+СВЦЭМ!$D$10+'СЕТ СН'!$G$5-'СЕТ СН'!$G$24</f>
        <v>3708.3877382999999</v>
      </c>
      <c r="T77" s="36">
        <f>SUMIFS(СВЦЭМ!$D$39:$D$782,СВЦЭМ!$A$39:$A$782,$A77,СВЦЭМ!$B$39:$B$782,T$47)+'СЕТ СН'!$G$14+СВЦЭМ!$D$10+'СЕТ СН'!$G$5-'СЕТ СН'!$G$24</f>
        <v>3651.7414357600001</v>
      </c>
      <c r="U77" s="36">
        <f>SUMIFS(СВЦЭМ!$D$39:$D$782,СВЦЭМ!$A$39:$A$782,$A77,СВЦЭМ!$B$39:$B$782,U$47)+'СЕТ СН'!$G$14+СВЦЭМ!$D$10+'СЕТ СН'!$G$5-'СЕТ СН'!$G$24</f>
        <v>3616.14266185</v>
      </c>
      <c r="V77" s="36">
        <f>SUMIFS(СВЦЭМ!$D$39:$D$782,СВЦЭМ!$A$39:$A$782,$A77,СВЦЭМ!$B$39:$B$782,V$47)+'СЕТ СН'!$G$14+СВЦЭМ!$D$10+'СЕТ СН'!$G$5-'СЕТ СН'!$G$24</f>
        <v>3608.2164186600003</v>
      </c>
      <c r="W77" s="36">
        <f>SUMIFS(СВЦЭМ!$D$39:$D$782,СВЦЭМ!$A$39:$A$782,$A77,СВЦЭМ!$B$39:$B$782,W$47)+'СЕТ СН'!$G$14+СВЦЭМ!$D$10+'СЕТ СН'!$G$5-'СЕТ СН'!$G$24</f>
        <v>3616.8179765499999</v>
      </c>
      <c r="X77" s="36">
        <f>SUMIFS(СВЦЭМ!$D$39:$D$782,СВЦЭМ!$A$39:$A$782,$A77,СВЦЭМ!$B$39:$B$782,X$47)+'СЕТ СН'!$G$14+СВЦЭМ!$D$10+'СЕТ СН'!$G$5-'СЕТ СН'!$G$24</f>
        <v>3634.701806</v>
      </c>
      <c r="Y77" s="36">
        <f>SUMIFS(СВЦЭМ!$D$39:$D$782,СВЦЭМ!$A$39:$A$782,$A77,СВЦЭМ!$B$39:$B$782,Y$47)+'СЕТ СН'!$G$14+СВЦЭМ!$D$10+'СЕТ СН'!$G$5-'СЕТ СН'!$G$24</f>
        <v>3628.10426813</v>
      </c>
    </row>
    <row r="78" spans="1:26" ht="15.75" x14ac:dyDescent="0.2">
      <c r="A78" s="35">
        <f t="shared" si="1"/>
        <v>44286</v>
      </c>
      <c r="B78" s="36">
        <f>SUMIFS(СВЦЭМ!$D$39:$D$782,СВЦЭМ!$A$39:$A$782,$A78,СВЦЭМ!$B$39:$B$782,B$47)+'СЕТ СН'!$G$14+СВЦЭМ!$D$10+'СЕТ СН'!$G$5-'СЕТ СН'!$G$24</f>
        <v>3705.9177854299996</v>
      </c>
      <c r="C78" s="36">
        <f>SUMIFS(СВЦЭМ!$D$39:$D$782,СВЦЭМ!$A$39:$A$782,$A78,СВЦЭМ!$B$39:$B$782,C$47)+'СЕТ СН'!$G$14+СВЦЭМ!$D$10+'СЕТ СН'!$G$5-'СЕТ СН'!$G$24</f>
        <v>3729.14305221</v>
      </c>
      <c r="D78" s="36">
        <f>SUMIFS(СВЦЭМ!$D$39:$D$782,СВЦЭМ!$A$39:$A$782,$A78,СВЦЭМ!$B$39:$B$782,D$47)+'СЕТ СН'!$G$14+СВЦЭМ!$D$10+'СЕТ СН'!$G$5-'СЕТ СН'!$G$24</f>
        <v>3704.2700137299998</v>
      </c>
      <c r="E78" s="36">
        <f>SUMIFS(СВЦЭМ!$D$39:$D$782,СВЦЭМ!$A$39:$A$782,$A78,СВЦЭМ!$B$39:$B$782,E$47)+'СЕТ СН'!$G$14+СВЦЭМ!$D$10+'СЕТ СН'!$G$5-'СЕТ СН'!$G$24</f>
        <v>3703.1718674399999</v>
      </c>
      <c r="F78" s="36">
        <f>SUMIFS(СВЦЭМ!$D$39:$D$782,СВЦЭМ!$A$39:$A$782,$A78,СВЦЭМ!$B$39:$B$782,F$47)+'СЕТ СН'!$G$14+СВЦЭМ!$D$10+'СЕТ СН'!$G$5-'СЕТ СН'!$G$24</f>
        <v>3703.0797612099996</v>
      </c>
      <c r="G78" s="36">
        <f>SUMIFS(СВЦЭМ!$D$39:$D$782,СВЦЭМ!$A$39:$A$782,$A78,СВЦЭМ!$B$39:$B$782,G$47)+'СЕТ СН'!$G$14+СВЦЭМ!$D$10+'СЕТ СН'!$G$5-'СЕТ СН'!$G$24</f>
        <v>3703.9463765499995</v>
      </c>
      <c r="H78" s="36">
        <f>SUMIFS(СВЦЭМ!$D$39:$D$782,СВЦЭМ!$A$39:$A$782,$A78,СВЦЭМ!$B$39:$B$782,H$47)+'СЕТ СН'!$G$14+СВЦЭМ!$D$10+'СЕТ СН'!$G$5-'СЕТ СН'!$G$24</f>
        <v>3718.8084695699999</v>
      </c>
      <c r="I78" s="36">
        <f>SUMIFS(СВЦЭМ!$D$39:$D$782,СВЦЭМ!$A$39:$A$782,$A78,СВЦЭМ!$B$39:$B$782,I$47)+'СЕТ СН'!$G$14+СВЦЭМ!$D$10+'СЕТ СН'!$G$5-'СЕТ СН'!$G$24</f>
        <v>3677.59298291</v>
      </c>
      <c r="J78" s="36">
        <f>SUMIFS(СВЦЭМ!$D$39:$D$782,СВЦЭМ!$A$39:$A$782,$A78,СВЦЭМ!$B$39:$B$782,J$47)+'СЕТ СН'!$G$14+СВЦЭМ!$D$10+'СЕТ СН'!$G$5-'СЕТ СН'!$G$24</f>
        <v>3620.7950876</v>
      </c>
      <c r="K78" s="36">
        <f>SUMIFS(СВЦЭМ!$D$39:$D$782,СВЦЭМ!$A$39:$A$782,$A78,СВЦЭМ!$B$39:$B$782,K$47)+'СЕТ СН'!$G$14+СВЦЭМ!$D$10+'СЕТ СН'!$G$5-'СЕТ СН'!$G$24</f>
        <v>3592.5932543700001</v>
      </c>
      <c r="L78" s="36">
        <f>SUMIFS(СВЦЭМ!$D$39:$D$782,СВЦЭМ!$A$39:$A$782,$A78,СВЦЭМ!$B$39:$B$782,L$47)+'СЕТ СН'!$G$14+СВЦЭМ!$D$10+'СЕТ СН'!$G$5-'СЕТ СН'!$G$24</f>
        <v>3596.7161300799999</v>
      </c>
      <c r="M78" s="36">
        <f>SUMIFS(СВЦЭМ!$D$39:$D$782,СВЦЭМ!$A$39:$A$782,$A78,СВЦЭМ!$B$39:$B$782,M$47)+'СЕТ СН'!$G$14+СВЦЭМ!$D$10+'СЕТ СН'!$G$5-'СЕТ СН'!$G$24</f>
        <v>3609.3740215600001</v>
      </c>
      <c r="N78" s="36">
        <f>SUMIFS(СВЦЭМ!$D$39:$D$782,СВЦЭМ!$A$39:$A$782,$A78,СВЦЭМ!$B$39:$B$782,N$47)+'СЕТ СН'!$G$14+СВЦЭМ!$D$10+'СЕТ СН'!$G$5-'СЕТ СН'!$G$24</f>
        <v>3640.1235688199999</v>
      </c>
      <c r="O78" s="36">
        <f>SUMIFS(СВЦЭМ!$D$39:$D$782,СВЦЭМ!$A$39:$A$782,$A78,СВЦЭМ!$B$39:$B$782,O$47)+'СЕТ СН'!$G$14+СВЦЭМ!$D$10+'СЕТ СН'!$G$5-'СЕТ СН'!$G$24</f>
        <v>3673.16969359</v>
      </c>
      <c r="P78" s="36">
        <f>SUMIFS(СВЦЭМ!$D$39:$D$782,СВЦЭМ!$A$39:$A$782,$A78,СВЦЭМ!$B$39:$B$782,P$47)+'СЕТ СН'!$G$14+СВЦЭМ!$D$10+'СЕТ СН'!$G$5-'СЕТ СН'!$G$24</f>
        <v>3721.2363026100002</v>
      </c>
      <c r="Q78" s="36">
        <f>SUMIFS(СВЦЭМ!$D$39:$D$782,СВЦЭМ!$A$39:$A$782,$A78,СВЦЭМ!$B$39:$B$782,Q$47)+'СЕТ СН'!$G$14+СВЦЭМ!$D$10+'СЕТ СН'!$G$5-'СЕТ СН'!$G$24</f>
        <v>3746.5371330600001</v>
      </c>
      <c r="R78" s="36">
        <f>SUMIFS(СВЦЭМ!$D$39:$D$782,СВЦЭМ!$A$39:$A$782,$A78,СВЦЭМ!$B$39:$B$782,R$47)+'СЕТ СН'!$G$14+СВЦЭМ!$D$10+'СЕТ СН'!$G$5-'СЕТ СН'!$G$24</f>
        <v>3737.6423408399996</v>
      </c>
      <c r="S78" s="36">
        <f>SUMIFS(СВЦЭМ!$D$39:$D$782,СВЦЭМ!$A$39:$A$782,$A78,СВЦЭМ!$B$39:$B$782,S$47)+'СЕТ СН'!$G$14+СВЦЭМ!$D$10+'СЕТ СН'!$G$5-'СЕТ СН'!$G$24</f>
        <v>3710.2340979299997</v>
      </c>
      <c r="T78" s="36">
        <f>SUMIFS(СВЦЭМ!$D$39:$D$782,СВЦЭМ!$A$39:$A$782,$A78,СВЦЭМ!$B$39:$B$782,T$47)+'СЕТ СН'!$G$14+СВЦЭМ!$D$10+'СЕТ СН'!$G$5-'СЕТ СН'!$G$24</f>
        <v>3641.3030961200002</v>
      </c>
      <c r="U78" s="36">
        <f>SUMIFS(СВЦЭМ!$D$39:$D$782,СВЦЭМ!$A$39:$A$782,$A78,СВЦЭМ!$B$39:$B$782,U$47)+'СЕТ СН'!$G$14+СВЦЭМ!$D$10+'СЕТ СН'!$G$5-'СЕТ СН'!$G$24</f>
        <v>3603.0927245000003</v>
      </c>
      <c r="V78" s="36">
        <f>SUMIFS(СВЦЭМ!$D$39:$D$782,СВЦЭМ!$A$39:$A$782,$A78,СВЦЭМ!$B$39:$B$782,V$47)+'СЕТ СН'!$G$14+СВЦЭМ!$D$10+'СЕТ СН'!$G$5-'СЕТ СН'!$G$24</f>
        <v>3621.99352688</v>
      </c>
      <c r="W78" s="36">
        <f>SUMIFS(СВЦЭМ!$D$39:$D$782,СВЦЭМ!$A$39:$A$782,$A78,СВЦЭМ!$B$39:$B$782,W$47)+'СЕТ СН'!$G$14+СВЦЭМ!$D$10+'СЕТ СН'!$G$5-'СЕТ СН'!$G$24</f>
        <v>3620.2359919599999</v>
      </c>
      <c r="X78" s="36">
        <f>SUMIFS(СВЦЭМ!$D$39:$D$782,СВЦЭМ!$A$39:$A$782,$A78,СВЦЭМ!$B$39:$B$782,X$47)+'СЕТ СН'!$G$14+СВЦЭМ!$D$10+'СЕТ СН'!$G$5-'СЕТ СН'!$G$24</f>
        <v>3652.1202883199999</v>
      </c>
      <c r="Y78" s="36">
        <f>SUMIFS(СВЦЭМ!$D$39:$D$782,СВЦЭМ!$A$39:$A$782,$A78,СВЦЭМ!$B$39:$B$782,Y$47)+'СЕТ СН'!$G$14+СВЦЭМ!$D$10+'СЕТ СН'!$G$5-'СЕТ СН'!$G$24</f>
        <v>3658.0077240599999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СН'!$H$14+СВЦЭМ!$D$10+'СЕТ СН'!$H$5-'СЕТ СН'!$H$24</f>
        <v>3787.7448101700002</v>
      </c>
      <c r="C84" s="36">
        <f>SUMIFS(СВЦЭМ!$D$39:$D$782,СВЦЭМ!$A$39:$A$782,$A84,СВЦЭМ!$B$39:$B$782,C$83)+'СЕТ СН'!$H$14+СВЦЭМ!$D$10+'СЕТ СН'!$H$5-'СЕТ СН'!$H$24</f>
        <v>3821.2437596999998</v>
      </c>
      <c r="D84" s="36">
        <f>SUMIFS(СВЦЭМ!$D$39:$D$782,СВЦЭМ!$A$39:$A$782,$A84,СВЦЭМ!$B$39:$B$782,D$83)+'СЕТ СН'!$H$14+СВЦЭМ!$D$10+'СЕТ СН'!$H$5-'СЕТ СН'!$H$24</f>
        <v>3872.9696972800002</v>
      </c>
      <c r="E84" s="36">
        <f>SUMIFS(СВЦЭМ!$D$39:$D$782,СВЦЭМ!$A$39:$A$782,$A84,СВЦЭМ!$B$39:$B$782,E$83)+'СЕТ СН'!$H$14+СВЦЭМ!$D$10+'СЕТ СН'!$H$5-'СЕТ СН'!$H$24</f>
        <v>3882.9834072599997</v>
      </c>
      <c r="F84" s="36">
        <f>SUMIFS(СВЦЭМ!$D$39:$D$782,СВЦЭМ!$A$39:$A$782,$A84,СВЦЭМ!$B$39:$B$782,F$83)+'СЕТ СН'!$H$14+СВЦЭМ!$D$10+'СЕТ СН'!$H$5-'СЕТ СН'!$H$24</f>
        <v>3879.58122112</v>
      </c>
      <c r="G84" s="36">
        <f>SUMIFS(СВЦЭМ!$D$39:$D$782,СВЦЭМ!$A$39:$A$782,$A84,СВЦЭМ!$B$39:$B$782,G$83)+'СЕТ СН'!$H$14+СВЦЭМ!$D$10+'СЕТ СН'!$H$5-'СЕТ СН'!$H$24</f>
        <v>3856.9526157399996</v>
      </c>
      <c r="H84" s="36">
        <f>SUMIFS(СВЦЭМ!$D$39:$D$782,СВЦЭМ!$A$39:$A$782,$A84,СВЦЭМ!$B$39:$B$782,H$83)+'СЕТ СН'!$H$14+СВЦЭМ!$D$10+'СЕТ СН'!$H$5-'СЕТ СН'!$H$24</f>
        <v>3828.7319681199997</v>
      </c>
      <c r="I84" s="36">
        <f>SUMIFS(СВЦЭМ!$D$39:$D$782,СВЦЭМ!$A$39:$A$782,$A84,СВЦЭМ!$B$39:$B$782,I$83)+'СЕТ СН'!$H$14+СВЦЭМ!$D$10+'СЕТ СН'!$H$5-'СЕТ СН'!$H$24</f>
        <v>3780.1798554299999</v>
      </c>
      <c r="J84" s="36">
        <f>SUMIFS(СВЦЭМ!$D$39:$D$782,СВЦЭМ!$A$39:$A$782,$A84,СВЦЭМ!$B$39:$B$782,J$83)+'СЕТ СН'!$H$14+СВЦЭМ!$D$10+'СЕТ СН'!$H$5-'СЕТ СН'!$H$24</f>
        <v>3738.3554906999998</v>
      </c>
      <c r="K84" s="36">
        <f>SUMIFS(СВЦЭМ!$D$39:$D$782,СВЦЭМ!$A$39:$A$782,$A84,СВЦЭМ!$B$39:$B$782,K$83)+'СЕТ СН'!$H$14+СВЦЭМ!$D$10+'СЕТ СН'!$H$5-'СЕТ СН'!$H$24</f>
        <v>3714.0678465999999</v>
      </c>
      <c r="L84" s="36">
        <f>SUMIFS(СВЦЭМ!$D$39:$D$782,СВЦЭМ!$A$39:$A$782,$A84,СВЦЭМ!$B$39:$B$782,L$83)+'СЕТ СН'!$H$14+СВЦЭМ!$D$10+'СЕТ СН'!$H$5-'СЕТ СН'!$H$24</f>
        <v>3707.0383553199999</v>
      </c>
      <c r="M84" s="36">
        <f>SUMIFS(СВЦЭМ!$D$39:$D$782,СВЦЭМ!$A$39:$A$782,$A84,СВЦЭМ!$B$39:$B$782,M$83)+'СЕТ СН'!$H$14+СВЦЭМ!$D$10+'СЕТ СН'!$H$5-'СЕТ СН'!$H$24</f>
        <v>3712.6413199799999</v>
      </c>
      <c r="N84" s="36">
        <f>SUMIFS(СВЦЭМ!$D$39:$D$782,СВЦЭМ!$A$39:$A$782,$A84,СВЦЭМ!$B$39:$B$782,N$83)+'СЕТ СН'!$H$14+СВЦЭМ!$D$10+'СЕТ СН'!$H$5-'СЕТ СН'!$H$24</f>
        <v>3713.2939070000002</v>
      </c>
      <c r="O84" s="36">
        <f>SUMIFS(СВЦЭМ!$D$39:$D$782,СВЦЭМ!$A$39:$A$782,$A84,СВЦЭМ!$B$39:$B$782,O$83)+'СЕТ СН'!$H$14+СВЦЭМ!$D$10+'СЕТ СН'!$H$5-'СЕТ СН'!$H$24</f>
        <v>3761.8156901599996</v>
      </c>
      <c r="P84" s="36">
        <f>SUMIFS(СВЦЭМ!$D$39:$D$782,СВЦЭМ!$A$39:$A$782,$A84,СВЦЭМ!$B$39:$B$782,P$83)+'СЕТ СН'!$H$14+СВЦЭМ!$D$10+'СЕТ СН'!$H$5-'СЕТ СН'!$H$24</f>
        <v>3774.1685701799997</v>
      </c>
      <c r="Q84" s="36">
        <f>SUMIFS(СВЦЭМ!$D$39:$D$782,СВЦЭМ!$A$39:$A$782,$A84,СВЦЭМ!$B$39:$B$782,Q$83)+'СЕТ СН'!$H$14+СВЦЭМ!$D$10+'СЕТ СН'!$H$5-'СЕТ СН'!$H$24</f>
        <v>3800.8332368499996</v>
      </c>
      <c r="R84" s="36">
        <f>SUMIFS(СВЦЭМ!$D$39:$D$782,СВЦЭМ!$A$39:$A$782,$A84,СВЦЭМ!$B$39:$B$782,R$83)+'СЕТ СН'!$H$14+СВЦЭМ!$D$10+'СЕТ СН'!$H$5-'СЕТ СН'!$H$24</f>
        <v>3807.4812515200001</v>
      </c>
      <c r="S84" s="36">
        <f>SUMIFS(СВЦЭМ!$D$39:$D$782,СВЦЭМ!$A$39:$A$782,$A84,СВЦЭМ!$B$39:$B$782,S$83)+'СЕТ СН'!$H$14+СВЦЭМ!$D$10+'СЕТ СН'!$H$5-'СЕТ СН'!$H$24</f>
        <v>3771.8786461700001</v>
      </c>
      <c r="T84" s="36">
        <f>SUMIFS(СВЦЭМ!$D$39:$D$782,СВЦЭМ!$A$39:$A$782,$A84,СВЦЭМ!$B$39:$B$782,T$83)+'СЕТ СН'!$H$14+СВЦЭМ!$D$10+'СЕТ СН'!$H$5-'СЕТ СН'!$H$24</f>
        <v>3732.6579925999999</v>
      </c>
      <c r="U84" s="36">
        <f>SUMIFS(СВЦЭМ!$D$39:$D$782,СВЦЭМ!$A$39:$A$782,$A84,СВЦЭМ!$B$39:$B$782,U$83)+'СЕТ СН'!$H$14+СВЦЭМ!$D$10+'СЕТ СН'!$H$5-'СЕТ СН'!$H$24</f>
        <v>3697.16351347</v>
      </c>
      <c r="V84" s="36">
        <f>SUMIFS(СВЦЭМ!$D$39:$D$782,СВЦЭМ!$A$39:$A$782,$A84,СВЦЭМ!$B$39:$B$782,V$83)+'СЕТ СН'!$H$14+СВЦЭМ!$D$10+'СЕТ СН'!$H$5-'СЕТ СН'!$H$24</f>
        <v>3697.8879046800002</v>
      </c>
      <c r="W84" s="36">
        <f>SUMIFS(СВЦЭМ!$D$39:$D$782,СВЦЭМ!$A$39:$A$782,$A84,СВЦЭМ!$B$39:$B$782,W$83)+'СЕТ СН'!$H$14+СВЦЭМ!$D$10+'СЕТ СН'!$H$5-'СЕТ СН'!$H$24</f>
        <v>3723.2807763599999</v>
      </c>
      <c r="X84" s="36">
        <f>SUMIFS(СВЦЭМ!$D$39:$D$782,СВЦЭМ!$A$39:$A$782,$A84,СВЦЭМ!$B$39:$B$782,X$83)+'СЕТ СН'!$H$14+СВЦЭМ!$D$10+'СЕТ СН'!$H$5-'СЕТ СН'!$H$24</f>
        <v>3742.3573900199999</v>
      </c>
      <c r="Y84" s="36">
        <f>SUMIFS(СВЦЭМ!$D$39:$D$782,СВЦЭМ!$A$39:$A$782,$A84,СВЦЭМ!$B$39:$B$782,Y$83)+'СЕТ СН'!$H$14+СВЦЭМ!$D$10+'СЕТ СН'!$H$5-'СЕТ СН'!$H$24</f>
        <v>3754.6748801900003</v>
      </c>
      <c r="AA84" s="45"/>
    </row>
    <row r="85" spans="1:27" ht="15.75" x14ac:dyDescent="0.2">
      <c r="A85" s="35">
        <f>A84+1</f>
        <v>44257</v>
      </c>
      <c r="B85" s="36">
        <f>SUMIFS(СВЦЭМ!$D$39:$D$782,СВЦЭМ!$A$39:$A$782,$A85,СВЦЭМ!$B$39:$B$782,B$83)+'СЕТ СН'!$H$14+СВЦЭМ!$D$10+'СЕТ СН'!$H$5-'СЕТ СН'!$H$24</f>
        <v>3796.23849539</v>
      </c>
      <c r="C85" s="36">
        <f>SUMIFS(СВЦЭМ!$D$39:$D$782,СВЦЭМ!$A$39:$A$782,$A85,СВЦЭМ!$B$39:$B$782,C$83)+'СЕТ СН'!$H$14+СВЦЭМ!$D$10+'СЕТ СН'!$H$5-'СЕТ СН'!$H$24</f>
        <v>3851.8121967400002</v>
      </c>
      <c r="D85" s="36">
        <f>SUMIFS(СВЦЭМ!$D$39:$D$782,СВЦЭМ!$A$39:$A$782,$A85,СВЦЭМ!$B$39:$B$782,D$83)+'СЕТ СН'!$H$14+СВЦЭМ!$D$10+'СЕТ СН'!$H$5-'СЕТ СН'!$H$24</f>
        <v>3845.5402867499997</v>
      </c>
      <c r="E85" s="36">
        <f>SUMIFS(СВЦЭМ!$D$39:$D$782,СВЦЭМ!$A$39:$A$782,$A85,СВЦЭМ!$B$39:$B$782,E$83)+'СЕТ СН'!$H$14+СВЦЭМ!$D$10+'СЕТ СН'!$H$5-'СЕТ СН'!$H$24</f>
        <v>3842.3302795</v>
      </c>
      <c r="F85" s="36">
        <f>SUMIFS(СВЦЭМ!$D$39:$D$782,СВЦЭМ!$A$39:$A$782,$A85,СВЦЭМ!$B$39:$B$782,F$83)+'СЕТ СН'!$H$14+СВЦЭМ!$D$10+'СЕТ СН'!$H$5-'СЕТ СН'!$H$24</f>
        <v>3841.9791194299996</v>
      </c>
      <c r="G85" s="36">
        <f>SUMIFS(СВЦЭМ!$D$39:$D$782,СВЦЭМ!$A$39:$A$782,$A85,СВЦЭМ!$B$39:$B$782,G$83)+'СЕТ СН'!$H$14+СВЦЭМ!$D$10+'СЕТ СН'!$H$5-'СЕТ СН'!$H$24</f>
        <v>3853.4643498699998</v>
      </c>
      <c r="H85" s="36">
        <f>SUMIFS(СВЦЭМ!$D$39:$D$782,СВЦЭМ!$A$39:$A$782,$A85,СВЦЭМ!$B$39:$B$782,H$83)+'СЕТ СН'!$H$14+СВЦЭМ!$D$10+'СЕТ СН'!$H$5-'СЕТ СН'!$H$24</f>
        <v>3860.53405617</v>
      </c>
      <c r="I85" s="36">
        <f>SUMIFS(СВЦЭМ!$D$39:$D$782,СВЦЭМ!$A$39:$A$782,$A85,СВЦЭМ!$B$39:$B$782,I$83)+'СЕТ СН'!$H$14+СВЦЭМ!$D$10+'СЕТ СН'!$H$5-'СЕТ СН'!$H$24</f>
        <v>3816.85315249</v>
      </c>
      <c r="J85" s="36">
        <f>SUMIFS(СВЦЭМ!$D$39:$D$782,СВЦЭМ!$A$39:$A$782,$A85,СВЦЭМ!$B$39:$B$782,J$83)+'СЕТ СН'!$H$14+СВЦЭМ!$D$10+'СЕТ СН'!$H$5-'СЕТ СН'!$H$24</f>
        <v>3766.8365012799995</v>
      </c>
      <c r="K85" s="36">
        <f>SUMIFS(СВЦЭМ!$D$39:$D$782,СВЦЭМ!$A$39:$A$782,$A85,СВЦЭМ!$B$39:$B$782,K$83)+'СЕТ СН'!$H$14+СВЦЭМ!$D$10+'СЕТ СН'!$H$5-'СЕТ СН'!$H$24</f>
        <v>3741.04636742</v>
      </c>
      <c r="L85" s="36">
        <f>SUMIFS(СВЦЭМ!$D$39:$D$782,СВЦЭМ!$A$39:$A$782,$A85,СВЦЭМ!$B$39:$B$782,L$83)+'СЕТ СН'!$H$14+СВЦЭМ!$D$10+'СЕТ СН'!$H$5-'СЕТ СН'!$H$24</f>
        <v>3737.6428120599999</v>
      </c>
      <c r="M85" s="36">
        <f>SUMIFS(СВЦЭМ!$D$39:$D$782,СВЦЭМ!$A$39:$A$782,$A85,СВЦЭМ!$B$39:$B$782,M$83)+'СЕТ СН'!$H$14+СВЦЭМ!$D$10+'СЕТ СН'!$H$5-'СЕТ СН'!$H$24</f>
        <v>3742.68906767</v>
      </c>
      <c r="N85" s="36">
        <f>SUMIFS(СВЦЭМ!$D$39:$D$782,СВЦЭМ!$A$39:$A$782,$A85,СВЦЭМ!$B$39:$B$782,N$83)+'СЕТ СН'!$H$14+СВЦЭМ!$D$10+'СЕТ СН'!$H$5-'СЕТ СН'!$H$24</f>
        <v>3753.2700292899999</v>
      </c>
      <c r="O85" s="36">
        <f>SUMIFS(СВЦЭМ!$D$39:$D$782,СВЦЭМ!$A$39:$A$782,$A85,СВЦЭМ!$B$39:$B$782,O$83)+'СЕТ СН'!$H$14+СВЦЭМ!$D$10+'СЕТ СН'!$H$5-'СЕТ СН'!$H$24</f>
        <v>3793.63176613</v>
      </c>
      <c r="P85" s="36">
        <f>SUMIFS(СВЦЭМ!$D$39:$D$782,СВЦЭМ!$A$39:$A$782,$A85,СВЦЭМ!$B$39:$B$782,P$83)+'СЕТ СН'!$H$14+СВЦЭМ!$D$10+'СЕТ СН'!$H$5-'СЕТ СН'!$H$24</f>
        <v>3805.5359659400001</v>
      </c>
      <c r="Q85" s="36">
        <f>SUMIFS(СВЦЭМ!$D$39:$D$782,СВЦЭМ!$A$39:$A$782,$A85,СВЦЭМ!$B$39:$B$782,Q$83)+'СЕТ СН'!$H$14+СВЦЭМ!$D$10+'СЕТ СН'!$H$5-'СЕТ СН'!$H$24</f>
        <v>3823.2337025999996</v>
      </c>
      <c r="R85" s="36">
        <f>SUMIFS(СВЦЭМ!$D$39:$D$782,СВЦЭМ!$A$39:$A$782,$A85,СВЦЭМ!$B$39:$B$782,R$83)+'СЕТ СН'!$H$14+СВЦЭМ!$D$10+'СЕТ СН'!$H$5-'СЕТ СН'!$H$24</f>
        <v>3827.4761399600002</v>
      </c>
      <c r="S85" s="36">
        <f>SUMIFS(СВЦЭМ!$D$39:$D$782,СВЦЭМ!$A$39:$A$782,$A85,СВЦЭМ!$B$39:$B$782,S$83)+'СЕТ СН'!$H$14+СВЦЭМ!$D$10+'СЕТ СН'!$H$5-'СЕТ СН'!$H$24</f>
        <v>3796.8917679599999</v>
      </c>
      <c r="T85" s="36">
        <f>SUMIFS(СВЦЭМ!$D$39:$D$782,СВЦЭМ!$A$39:$A$782,$A85,СВЦЭМ!$B$39:$B$782,T$83)+'СЕТ СН'!$H$14+СВЦЭМ!$D$10+'СЕТ СН'!$H$5-'СЕТ СН'!$H$24</f>
        <v>3751.2607441199998</v>
      </c>
      <c r="U85" s="36">
        <f>SUMIFS(СВЦЭМ!$D$39:$D$782,СВЦЭМ!$A$39:$A$782,$A85,СВЦЭМ!$B$39:$B$782,U$83)+'СЕТ СН'!$H$14+СВЦЭМ!$D$10+'СЕТ СН'!$H$5-'СЕТ СН'!$H$24</f>
        <v>3710.7143010700001</v>
      </c>
      <c r="V85" s="36">
        <f>SUMIFS(СВЦЭМ!$D$39:$D$782,СВЦЭМ!$A$39:$A$782,$A85,СВЦЭМ!$B$39:$B$782,V$83)+'СЕТ СН'!$H$14+СВЦЭМ!$D$10+'СЕТ СН'!$H$5-'СЕТ СН'!$H$24</f>
        <v>3710.0303370800002</v>
      </c>
      <c r="W85" s="36">
        <f>SUMIFS(СВЦЭМ!$D$39:$D$782,СВЦЭМ!$A$39:$A$782,$A85,СВЦЭМ!$B$39:$B$782,W$83)+'СЕТ СН'!$H$14+СВЦЭМ!$D$10+'СЕТ СН'!$H$5-'СЕТ СН'!$H$24</f>
        <v>3721.7355511000001</v>
      </c>
      <c r="X85" s="36">
        <f>SUMIFS(СВЦЭМ!$D$39:$D$782,СВЦЭМ!$A$39:$A$782,$A85,СВЦЭМ!$B$39:$B$782,X$83)+'СЕТ СН'!$H$14+СВЦЭМ!$D$10+'СЕТ СН'!$H$5-'СЕТ СН'!$H$24</f>
        <v>3748.8036916000001</v>
      </c>
      <c r="Y85" s="36">
        <f>SUMIFS(СВЦЭМ!$D$39:$D$782,СВЦЭМ!$A$39:$A$782,$A85,СВЦЭМ!$B$39:$B$782,Y$83)+'СЕТ СН'!$H$14+СВЦЭМ!$D$10+'СЕТ СН'!$H$5-'СЕТ СН'!$H$24</f>
        <v>3757.04965236</v>
      </c>
    </row>
    <row r="86" spans="1:27" ht="15.75" x14ac:dyDescent="0.2">
      <c r="A86" s="35">
        <f t="shared" ref="A86:A114" si="2">A85+1</f>
        <v>44258</v>
      </c>
      <c r="B86" s="36">
        <f>SUMIFS(СВЦЭМ!$D$39:$D$782,СВЦЭМ!$A$39:$A$782,$A86,СВЦЭМ!$B$39:$B$782,B$83)+'СЕТ СН'!$H$14+СВЦЭМ!$D$10+'СЕТ СН'!$H$5-'СЕТ СН'!$H$24</f>
        <v>3762.1679684700002</v>
      </c>
      <c r="C86" s="36">
        <f>SUMIFS(СВЦЭМ!$D$39:$D$782,СВЦЭМ!$A$39:$A$782,$A86,СВЦЭМ!$B$39:$B$782,C$83)+'СЕТ СН'!$H$14+СВЦЭМ!$D$10+'СЕТ СН'!$H$5-'СЕТ СН'!$H$24</f>
        <v>3823.0025751399999</v>
      </c>
      <c r="D86" s="36">
        <f>SUMIFS(СВЦЭМ!$D$39:$D$782,СВЦЭМ!$A$39:$A$782,$A86,СВЦЭМ!$B$39:$B$782,D$83)+'СЕТ СН'!$H$14+СВЦЭМ!$D$10+'СЕТ СН'!$H$5-'СЕТ СН'!$H$24</f>
        <v>3850.0983919800001</v>
      </c>
      <c r="E86" s="36">
        <f>SUMIFS(СВЦЭМ!$D$39:$D$782,СВЦЭМ!$A$39:$A$782,$A86,СВЦЭМ!$B$39:$B$782,E$83)+'СЕТ СН'!$H$14+СВЦЭМ!$D$10+'СЕТ СН'!$H$5-'СЕТ СН'!$H$24</f>
        <v>3847.8143877599996</v>
      </c>
      <c r="F86" s="36">
        <f>SUMIFS(СВЦЭМ!$D$39:$D$782,СВЦЭМ!$A$39:$A$782,$A86,СВЦЭМ!$B$39:$B$782,F$83)+'СЕТ СН'!$H$14+СВЦЭМ!$D$10+'СЕТ СН'!$H$5-'СЕТ СН'!$H$24</f>
        <v>3851.8119379599998</v>
      </c>
      <c r="G86" s="36">
        <f>SUMIFS(СВЦЭМ!$D$39:$D$782,СВЦЭМ!$A$39:$A$782,$A86,СВЦЭМ!$B$39:$B$782,G$83)+'СЕТ СН'!$H$14+СВЦЭМ!$D$10+'СЕТ СН'!$H$5-'СЕТ СН'!$H$24</f>
        <v>3859.1287449599999</v>
      </c>
      <c r="H86" s="36">
        <f>SUMIFS(СВЦЭМ!$D$39:$D$782,СВЦЭМ!$A$39:$A$782,$A86,СВЦЭМ!$B$39:$B$782,H$83)+'СЕТ СН'!$H$14+СВЦЭМ!$D$10+'СЕТ СН'!$H$5-'СЕТ СН'!$H$24</f>
        <v>3847.6639070000001</v>
      </c>
      <c r="I86" s="36">
        <f>SUMIFS(СВЦЭМ!$D$39:$D$782,СВЦЭМ!$A$39:$A$782,$A86,СВЦЭМ!$B$39:$B$782,I$83)+'СЕТ СН'!$H$14+СВЦЭМ!$D$10+'СЕТ СН'!$H$5-'СЕТ СН'!$H$24</f>
        <v>3809.4416282900002</v>
      </c>
      <c r="J86" s="36">
        <f>SUMIFS(СВЦЭМ!$D$39:$D$782,СВЦЭМ!$A$39:$A$782,$A86,СВЦЭМ!$B$39:$B$782,J$83)+'СЕТ СН'!$H$14+СВЦЭМ!$D$10+'СЕТ СН'!$H$5-'СЕТ СН'!$H$24</f>
        <v>3758.2524500600002</v>
      </c>
      <c r="K86" s="36">
        <f>SUMIFS(СВЦЭМ!$D$39:$D$782,СВЦЭМ!$A$39:$A$782,$A86,СВЦЭМ!$B$39:$B$782,K$83)+'СЕТ СН'!$H$14+СВЦЭМ!$D$10+'СЕТ СН'!$H$5-'СЕТ СН'!$H$24</f>
        <v>3736.03363666</v>
      </c>
      <c r="L86" s="36">
        <f>SUMIFS(СВЦЭМ!$D$39:$D$782,СВЦЭМ!$A$39:$A$782,$A86,СВЦЭМ!$B$39:$B$782,L$83)+'СЕТ СН'!$H$14+СВЦЭМ!$D$10+'СЕТ СН'!$H$5-'СЕТ СН'!$H$24</f>
        <v>3734.17958718</v>
      </c>
      <c r="M86" s="36">
        <f>SUMIFS(СВЦЭМ!$D$39:$D$782,СВЦЭМ!$A$39:$A$782,$A86,СВЦЭМ!$B$39:$B$782,M$83)+'СЕТ СН'!$H$14+СВЦЭМ!$D$10+'СЕТ СН'!$H$5-'СЕТ СН'!$H$24</f>
        <v>3744.73488477</v>
      </c>
      <c r="N86" s="36">
        <f>SUMIFS(СВЦЭМ!$D$39:$D$782,СВЦЭМ!$A$39:$A$782,$A86,СВЦЭМ!$B$39:$B$782,N$83)+'СЕТ СН'!$H$14+СВЦЭМ!$D$10+'СЕТ СН'!$H$5-'СЕТ СН'!$H$24</f>
        <v>3726.2711530699999</v>
      </c>
      <c r="O86" s="36">
        <f>SUMIFS(СВЦЭМ!$D$39:$D$782,СВЦЭМ!$A$39:$A$782,$A86,СВЦЭМ!$B$39:$B$782,O$83)+'СЕТ СН'!$H$14+СВЦЭМ!$D$10+'СЕТ СН'!$H$5-'СЕТ СН'!$H$24</f>
        <v>3756.24077089</v>
      </c>
      <c r="P86" s="36">
        <f>SUMIFS(СВЦЭМ!$D$39:$D$782,СВЦЭМ!$A$39:$A$782,$A86,СВЦЭМ!$B$39:$B$782,P$83)+'СЕТ СН'!$H$14+СВЦЭМ!$D$10+'СЕТ СН'!$H$5-'СЕТ СН'!$H$24</f>
        <v>3772.4997568199997</v>
      </c>
      <c r="Q86" s="36">
        <f>SUMIFS(СВЦЭМ!$D$39:$D$782,СВЦЭМ!$A$39:$A$782,$A86,СВЦЭМ!$B$39:$B$782,Q$83)+'СЕТ СН'!$H$14+СВЦЭМ!$D$10+'СЕТ СН'!$H$5-'СЕТ СН'!$H$24</f>
        <v>3782.3740164700002</v>
      </c>
      <c r="R86" s="36">
        <f>SUMIFS(СВЦЭМ!$D$39:$D$782,СВЦЭМ!$A$39:$A$782,$A86,СВЦЭМ!$B$39:$B$782,R$83)+'СЕТ СН'!$H$14+СВЦЭМ!$D$10+'СЕТ СН'!$H$5-'СЕТ СН'!$H$24</f>
        <v>3779.6086559300002</v>
      </c>
      <c r="S86" s="36">
        <f>SUMIFS(СВЦЭМ!$D$39:$D$782,СВЦЭМ!$A$39:$A$782,$A86,СВЦЭМ!$B$39:$B$782,S$83)+'СЕТ СН'!$H$14+СВЦЭМ!$D$10+'СЕТ СН'!$H$5-'СЕТ СН'!$H$24</f>
        <v>3754.0138148699998</v>
      </c>
      <c r="T86" s="36">
        <f>SUMIFS(СВЦЭМ!$D$39:$D$782,СВЦЭМ!$A$39:$A$782,$A86,СВЦЭМ!$B$39:$B$782,T$83)+'СЕТ СН'!$H$14+СВЦЭМ!$D$10+'СЕТ СН'!$H$5-'СЕТ СН'!$H$24</f>
        <v>3713.5810653399999</v>
      </c>
      <c r="U86" s="36">
        <f>SUMIFS(СВЦЭМ!$D$39:$D$782,СВЦЭМ!$A$39:$A$782,$A86,СВЦЭМ!$B$39:$B$782,U$83)+'СЕТ СН'!$H$14+СВЦЭМ!$D$10+'СЕТ СН'!$H$5-'СЕТ СН'!$H$24</f>
        <v>3684.7038668699997</v>
      </c>
      <c r="V86" s="36">
        <f>SUMIFS(СВЦЭМ!$D$39:$D$782,СВЦЭМ!$A$39:$A$782,$A86,СВЦЭМ!$B$39:$B$782,V$83)+'СЕТ СН'!$H$14+СВЦЭМ!$D$10+'СЕТ СН'!$H$5-'СЕТ СН'!$H$24</f>
        <v>3681.5017798200001</v>
      </c>
      <c r="W86" s="36">
        <f>SUMIFS(СВЦЭМ!$D$39:$D$782,СВЦЭМ!$A$39:$A$782,$A86,СВЦЭМ!$B$39:$B$782,W$83)+'СЕТ СН'!$H$14+СВЦЭМ!$D$10+'СЕТ СН'!$H$5-'СЕТ СН'!$H$24</f>
        <v>3697.92396371</v>
      </c>
      <c r="X86" s="36">
        <f>SUMIFS(СВЦЭМ!$D$39:$D$782,СВЦЭМ!$A$39:$A$782,$A86,СВЦЭМ!$B$39:$B$782,X$83)+'СЕТ СН'!$H$14+СВЦЭМ!$D$10+'СЕТ СН'!$H$5-'СЕТ СН'!$H$24</f>
        <v>3713.2451445199999</v>
      </c>
      <c r="Y86" s="36">
        <f>SUMIFS(СВЦЭМ!$D$39:$D$782,СВЦЭМ!$A$39:$A$782,$A86,СВЦЭМ!$B$39:$B$782,Y$83)+'СЕТ СН'!$H$14+СВЦЭМ!$D$10+'СЕТ СН'!$H$5-'СЕТ СН'!$H$24</f>
        <v>3732.5116707799998</v>
      </c>
    </row>
    <row r="87" spans="1:27" ht="15.75" x14ac:dyDescent="0.2">
      <c r="A87" s="35">
        <f t="shared" si="2"/>
        <v>44259</v>
      </c>
      <c r="B87" s="36">
        <f>SUMIFS(СВЦЭМ!$D$39:$D$782,СВЦЭМ!$A$39:$A$782,$A87,СВЦЭМ!$B$39:$B$782,B$83)+'СЕТ СН'!$H$14+СВЦЭМ!$D$10+'СЕТ СН'!$H$5-'СЕТ СН'!$H$24</f>
        <v>3715.1749365400001</v>
      </c>
      <c r="C87" s="36">
        <f>SUMIFS(СВЦЭМ!$D$39:$D$782,СВЦЭМ!$A$39:$A$782,$A87,СВЦЭМ!$B$39:$B$782,C$83)+'СЕТ СН'!$H$14+СВЦЭМ!$D$10+'СЕТ СН'!$H$5-'СЕТ СН'!$H$24</f>
        <v>3775.6912640700002</v>
      </c>
      <c r="D87" s="36">
        <f>SUMIFS(СВЦЭМ!$D$39:$D$782,СВЦЭМ!$A$39:$A$782,$A87,СВЦЭМ!$B$39:$B$782,D$83)+'СЕТ СН'!$H$14+СВЦЭМ!$D$10+'СЕТ СН'!$H$5-'СЕТ СН'!$H$24</f>
        <v>3822.3326506899998</v>
      </c>
      <c r="E87" s="36">
        <f>SUMIFS(СВЦЭМ!$D$39:$D$782,СВЦЭМ!$A$39:$A$782,$A87,СВЦЭМ!$B$39:$B$782,E$83)+'СЕТ СН'!$H$14+СВЦЭМ!$D$10+'СЕТ СН'!$H$5-'СЕТ СН'!$H$24</f>
        <v>3830.2664356099999</v>
      </c>
      <c r="F87" s="36">
        <f>SUMIFS(СВЦЭМ!$D$39:$D$782,СВЦЭМ!$A$39:$A$782,$A87,СВЦЭМ!$B$39:$B$782,F$83)+'СЕТ СН'!$H$14+СВЦЭМ!$D$10+'СЕТ СН'!$H$5-'СЕТ СН'!$H$24</f>
        <v>3840.1353369799999</v>
      </c>
      <c r="G87" s="36">
        <f>SUMIFS(СВЦЭМ!$D$39:$D$782,СВЦЭМ!$A$39:$A$782,$A87,СВЦЭМ!$B$39:$B$782,G$83)+'СЕТ СН'!$H$14+СВЦЭМ!$D$10+'СЕТ СН'!$H$5-'СЕТ СН'!$H$24</f>
        <v>3829.3149883199999</v>
      </c>
      <c r="H87" s="36">
        <f>SUMIFS(СВЦЭМ!$D$39:$D$782,СВЦЭМ!$A$39:$A$782,$A87,СВЦЭМ!$B$39:$B$782,H$83)+'СЕТ СН'!$H$14+СВЦЭМ!$D$10+'СЕТ СН'!$H$5-'СЕТ СН'!$H$24</f>
        <v>3795.4749050700002</v>
      </c>
      <c r="I87" s="36">
        <f>SUMIFS(СВЦЭМ!$D$39:$D$782,СВЦЭМ!$A$39:$A$782,$A87,СВЦЭМ!$B$39:$B$782,I$83)+'СЕТ СН'!$H$14+СВЦЭМ!$D$10+'СЕТ СН'!$H$5-'СЕТ СН'!$H$24</f>
        <v>3755.9698446499997</v>
      </c>
      <c r="J87" s="36">
        <f>SUMIFS(СВЦЭМ!$D$39:$D$782,СВЦЭМ!$A$39:$A$782,$A87,СВЦЭМ!$B$39:$B$782,J$83)+'СЕТ СН'!$H$14+СВЦЭМ!$D$10+'СЕТ СН'!$H$5-'СЕТ СН'!$H$24</f>
        <v>3719.3464755800001</v>
      </c>
      <c r="K87" s="36">
        <f>SUMIFS(СВЦЭМ!$D$39:$D$782,СВЦЭМ!$A$39:$A$782,$A87,СВЦЭМ!$B$39:$B$782,K$83)+'СЕТ СН'!$H$14+СВЦЭМ!$D$10+'СЕТ СН'!$H$5-'СЕТ СН'!$H$24</f>
        <v>3711.0107989500002</v>
      </c>
      <c r="L87" s="36">
        <f>SUMIFS(СВЦЭМ!$D$39:$D$782,СВЦЭМ!$A$39:$A$782,$A87,СВЦЭМ!$B$39:$B$782,L$83)+'СЕТ СН'!$H$14+СВЦЭМ!$D$10+'СЕТ СН'!$H$5-'СЕТ СН'!$H$24</f>
        <v>3714.75215622</v>
      </c>
      <c r="M87" s="36">
        <f>SUMIFS(СВЦЭМ!$D$39:$D$782,СВЦЭМ!$A$39:$A$782,$A87,СВЦЭМ!$B$39:$B$782,M$83)+'СЕТ СН'!$H$14+СВЦЭМ!$D$10+'СЕТ СН'!$H$5-'СЕТ СН'!$H$24</f>
        <v>3719.42607851</v>
      </c>
      <c r="N87" s="36">
        <f>SUMIFS(СВЦЭМ!$D$39:$D$782,СВЦЭМ!$A$39:$A$782,$A87,СВЦЭМ!$B$39:$B$782,N$83)+'СЕТ СН'!$H$14+СВЦЭМ!$D$10+'СЕТ СН'!$H$5-'СЕТ СН'!$H$24</f>
        <v>3722.8444856699998</v>
      </c>
      <c r="O87" s="36">
        <f>SUMIFS(СВЦЭМ!$D$39:$D$782,СВЦЭМ!$A$39:$A$782,$A87,СВЦЭМ!$B$39:$B$782,O$83)+'СЕТ СН'!$H$14+СВЦЭМ!$D$10+'СЕТ СН'!$H$5-'СЕТ СН'!$H$24</f>
        <v>3772.3798429099998</v>
      </c>
      <c r="P87" s="36">
        <f>SUMIFS(СВЦЭМ!$D$39:$D$782,СВЦЭМ!$A$39:$A$782,$A87,СВЦЭМ!$B$39:$B$782,P$83)+'СЕТ СН'!$H$14+СВЦЭМ!$D$10+'СЕТ СН'!$H$5-'СЕТ СН'!$H$24</f>
        <v>3817.1028941499999</v>
      </c>
      <c r="Q87" s="36">
        <f>SUMIFS(СВЦЭМ!$D$39:$D$782,СВЦЭМ!$A$39:$A$782,$A87,СВЦЭМ!$B$39:$B$782,Q$83)+'СЕТ СН'!$H$14+СВЦЭМ!$D$10+'СЕТ СН'!$H$5-'СЕТ СН'!$H$24</f>
        <v>3827.71739316</v>
      </c>
      <c r="R87" s="36">
        <f>SUMIFS(СВЦЭМ!$D$39:$D$782,СВЦЭМ!$A$39:$A$782,$A87,СВЦЭМ!$B$39:$B$782,R$83)+'СЕТ СН'!$H$14+СВЦЭМ!$D$10+'СЕТ СН'!$H$5-'СЕТ СН'!$H$24</f>
        <v>3817.6981016899999</v>
      </c>
      <c r="S87" s="36">
        <f>SUMIFS(СВЦЭМ!$D$39:$D$782,СВЦЭМ!$A$39:$A$782,$A87,СВЦЭМ!$B$39:$B$782,S$83)+'СЕТ СН'!$H$14+СВЦЭМ!$D$10+'СЕТ СН'!$H$5-'СЕТ СН'!$H$24</f>
        <v>3785.3393515899998</v>
      </c>
      <c r="T87" s="36">
        <f>SUMIFS(СВЦЭМ!$D$39:$D$782,СВЦЭМ!$A$39:$A$782,$A87,СВЦЭМ!$B$39:$B$782,T$83)+'СЕТ СН'!$H$14+СВЦЭМ!$D$10+'СЕТ СН'!$H$5-'СЕТ СН'!$H$24</f>
        <v>3704.74965256</v>
      </c>
      <c r="U87" s="36">
        <f>SUMIFS(СВЦЭМ!$D$39:$D$782,СВЦЭМ!$A$39:$A$782,$A87,СВЦЭМ!$B$39:$B$782,U$83)+'СЕТ СН'!$H$14+СВЦЭМ!$D$10+'СЕТ СН'!$H$5-'СЕТ СН'!$H$24</f>
        <v>3669.3370374000001</v>
      </c>
      <c r="V87" s="36">
        <f>SUMIFS(СВЦЭМ!$D$39:$D$782,СВЦЭМ!$A$39:$A$782,$A87,СВЦЭМ!$B$39:$B$782,V$83)+'СЕТ СН'!$H$14+СВЦЭМ!$D$10+'СЕТ СН'!$H$5-'СЕТ СН'!$H$24</f>
        <v>3672.4407024399998</v>
      </c>
      <c r="W87" s="36">
        <f>SUMIFS(СВЦЭМ!$D$39:$D$782,СВЦЭМ!$A$39:$A$782,$A87,СВЦЭМ!$B$39:$B$782,W$83)+'СЕТ СН'!$H$14+СВЦЭМ!$D$10+'СЕТ СН'!$H$5-'СЕТ СН'!$H$24</f>
        <v>3692.9534290299998</v>
      </c>
      <c r="X87" s="36">
        <f>SUMIFS(СВЦЭМ!$D$39:$D$782,СВЦЭМ!$A$39:$A$782,$A87,СВЦЭМ!$B$39:$B$782,X$83)+'СЕТ СН'!$H$14+СВЦЭМ!$D$10+'СЕТ СН'!$H$5-'СЕТ СН'!$H$24</f>
        <v>3710.5333333200001</v>
      </c>
      <c r="Y87" s="36">
        <f>SUMIFS(СВЦЭМ!$D$39:$D$782,СВЦЭМ!$A$39:$A$782,$A87,СВЦЭМ!$B$39:$B$782,Y$83)+'СЕТ СН'!$H$14+СВЦЭМ!$D$10+'СЕТ СН'!$H$5-'СЕТ СН'!$H$24</f>
        <v>3716.7624792400002</v>
      </c>
    </row>
    <row r="88" spans="1:27" ht="15.75" x14ac:dyDescent="0.2">
      <c r="A88" s="35">
        <f t="shared" si="2"/>
        <v>44260</v>
      </c>
      <c r="B88" s="36">
        <f>SUMIFS(СВЦЭМ!$D$39:$D$782,СВЦЭМ!$A$39:$A$782,$A88,СВЦЭМ!$B$39:$B$782,B$83)+'СЕТ СН'!$H$14+СВЦЭМ!$D$10+'СЕТ СН'!$H$5-'СЕТ СН'!$H$24</f>
        <v>3746.4596903400002</v>
      </c>
      <c r="C88" s="36">
        <f>SUMIFS(СВЦЭМ!$D$39:$D$782,СВЦЭМ!$A$39:$A$782,$A88,СВЦЭМ!$B$39:$B$782,C$83)+'СЕТ СН'!$H$14+СВЦЭМ!$D$10+'СЕТ СН'!$H$5-'СЕТ СН'!$H$24</f>
        <v>3783.3975402899996</v>
      </c>
      <c r="D88" s="36">
        <f>SUMIFS(СВЦЭМ!$D$39:$D$782,СВЦЭМ!$A$39:$A$782,$A88,СВЦЭМ!$B$39:$B$782,D$83)+'СЕТ СН'!$H$14+СВЦЭМ!$D$10+'СЕТ СН'!$H$5-'СЕТ СН'!$H$24</f>
        <v>3810.65436047</v>
      </c>
      <c r="E88" s="36">
        <f>SUMIFS(СВЦЭМ!$D$39:$D$782,СВЦЭМ!$A$39:$A$782,$A88,СВЦЭМ!$B$39:$B$782,E$83)+'СЕТ СН'!$H$14+СВЦЭМ!$D$10+'СЕТ СН'!$H$5-'СЕТ СН'!$H$24</f>
        <v>3817.8545625199999</v>
      </c>
      <c r="F88" s="36">
        <f>SUMIFS(СВЦЭМ!$D$39:$D$782,СВЦЭМ!$A$39:$A$782,$A88,СВЦЭМ!$B$39:$B$782,F$83)+'СЕТ СН'!$H$14+СВЦЭМ!$D$10+'СЕТ СН'!$H$5-'СЕТ СН'!$H$24</f>
        <v>3850.54506722</v>
      </c>
      <c r="G88" s="36">
        <f>SUMIFS(СВЦЭМ!$D$39:$D$782,СВЦЭМ!$A$39:$A$782,$A88,СВЦЭМ!$B$39:$B$782,G$83)+'СЕТ СН'!$H$14+СВЦЭМ!$D$10+'СЕТ СН'!$H$5-'СЕТ СН'!$H$24</f>
        <v>3849.7786408900001</v>
      </c>
      <c r="H88" s="36">
        <f>SUMIFS(СВЦЭМ!$D$39:$D$782,СВЦЭМ!$A$39:$A$782,$A88,СВЦЭМ!$B$39:$B$782,H$83)+'СЕТ СН'!$H$14+СВЦЭМ!$D$10+'СЕТ СН'!$H$5-'СЕТ СН'!$H$24</f>
        <v>3831.1428686299996</v>
      </c>
      <c r="I88" s="36">
        <f>SUMIFS(СВЦЭМ!$D$39:$D$782,СВЦЭМ!$A$39:$A$782,$A88,СВЦЭМ!$B$39:$B$782,I$83)+'СЕТ СН'!$H$14+СВЦЭМ!$D$10+'СЕТ СН'!$H$5-'СЕТ СН'!$H$24</f>
        <v>3786.4372600899997</v>
      </c>
      <c r="J88" s="36">
        <f>SUMIFS(СВЦЭМ!$D$39:$D$782,СВЦЭМ!$A$39:$A$782,$A88,СВЦЭМ!$B$39:$B$782,J$83)+'СЕТ СН'!$H$14+СВЦЭМ!$D$10+'СЕТ СН'!$H$5-'СЕТ СН'!$H$24</f>
        <v>3746.64866342</v>
      </c>
      <c r="K88" s="36">
        <f>SUMIFS(СВЦЭМ!$D$39:$D$782,СВЦЭМ!$A$39:$A$782,$A88,СВЦЭМ!$B$39:$B$782,K$83)+'СЕТ СН'!$H$14+СВЦЭМ!$D$10+'СЕТ СН'!$H$5-'СЕТ СН'!$H$24</f>
        <v>3715.0374413499999</v>
      </c>
      <c r="L88" s="36">
        <f>SUMIFS(СВЦЭМ!$D$39:$D$782,СВЦЭМ!$A$39:$A$782,$A88,СВЦЭМ!$B$39:$B$782,L$83)+'СЕТ СН'!$H$14+СВЦЭМ!$D$10+'СЕТ СН'!$H$5-'СЕТ СН'!$H$24</f>
        <v>3708.8493048800001</v>
      </c>
      <c r="M88" s="36">
        <f>SUMIFS(СВЦЭМ!$D$39:$D$782,СВЦЭМ!$A$39:$A$782,$A88,СВЦЭМ!$B$39:$B$782,M$83)+'СЕТ СН'!$H$14+СВЦЭМ!$D$10+'СЕТ СН'!$H$5-'СЕТ СН'!$H$24</f>
        <v>3707.7548805900001</v>
      </c>
      <c r="N88" s="36">
        <f>SUMIFS(СВЦЭМ!$D$39:$D$782,СВЦЭМ!$A$39:$A$782,$A88,СВЦЭМ!$B$39:$B$782,N$83)+'СЕТ СН'!$H$14+СВЦЭМ!$D$10+'СЕТ СН'!$H$5-'СЕТ СН'!$H$24</f>
        <v>3724.0231653700002</v>
      </c>
      <c r="O88" s="36">
        <f>SUMIFS(СВЦЭМ!$D$39:$D$782,СВЦЭМ!$A$39:$A$782,$A88,СВЦЭМ!$B$39:$B$782,O$83)+'СЕТ СН'!$H$14+СВЦЭМ!$D$10+'СЕТ СН'!$H$5-'СЕТ СН'!$H$24</f>
        <v>3771.6269342400001</v>
      </c>
      <c r="P88" s="36">
        <f>SUMIFS(СВЦЭМ!$D$39:$D$782,СВЦЭМ!$A$39:$A$782,$A88,СВЦЭМ!$B$39:$B$782,P$83)+'СЕТ СН'!$H$14+СВЦЭМ!$D$10+'СЕТ СН'!$H$5-'СЕТ СН'!$H$24</f>
        <v>3794.8411899799999</v>
      </c>
      <c r="Q88" s="36">
        <f>SUMIFS(СВЦЭМ!$D$39:$D$782,СВЦЭМ!$A$39:$A$782,$A88,СВЦЭМ!$B$39:$B$782,Q$83)+'СЕТ СН'!$H$14+СВЦЭМ!$D$10+'СЕТ СН'!$H$5-'СЕТ СН'!$H$24</f>
        <v>3811.69339382</v>
      </c>
      <c r="R88" s="36">
        <f>SUMIFS(СВЦЭМ!$D$39:$D$782,СВЦЭМ!$A$39:$A$782,$A88,СВЦЭМ!$B$39:$B$782,R$83)+'СЕТ СН'!$H$14+СВЦЭМ!$D$10+'СЕТ СН'!$H$5-'СЕТ СН'!$H$24</f>
        <v>3810.2943084099998</v>
      </c>
      <c r="S88" s="36">
        <f>SUMIFS(СВЦЭМ!$D$39:$D$782,СВЦЭМ!$A$39:$A$782,$A88,СВЦЭМ!$B$39:$B$782,S$83)+'СЕТ СН'!$H$14+СВЦЭМ!$D$10+'СЕТ СН'!$H$5-'СЕТ СН'!$H$24</f>
        <v>3774.5027177900001</v>
      </c>
      <c r="T88" s="36">
        <f>SUMIFS(СВЦЭМ!$D$39:$D$782,СВЦЭМ!$A$39:$A$782,$A88,СВЦЭМ!$B$39:$B$782,T$83)+'СЕТ СН'!$H$14+СВЦЭМ!$D$10+'СЕТ СН'!$H$5-'СЕТ СН'!$H$24</f>
        <v>3724.6990311999998</v>
      </c>
      <c r="U88" s="36">
        <f>SUMIFS(СВЦЭМ!$D$39:$D$782,СВЦЭМ!$A$39:$A$782,$A88,СВЦЭМ!$B$39:$B$782,U$83)+'СЕТ СН'!$H$14+СВЦЭМ!$D$10+'СЕТ СН'!$H$5-'СЕТ СН'!$H$24</f>
        <v>3686.7736331300002</v>
      </c>
      <c r="V88" s="36">
        <f>SUMIFS(СВЦЭМ!$D$39:$D$782,СВЦЭМ!$A$39:$A$782,$A88,СВЦЭМ!$B$39:$B$782,V$83)+'СЕТ СН'!$H$14+СВЦЭМ!$D$10+'СЕТ СН'!$H$5-'СЕТ СН'!$H$24</f>
        <v>3706.5533048100001</v>
      </c>
      <c r="W88" s="36">
        <f>SUMIFS(СВЦЭМ!$D$39:$D$782,СВЦЭМ!$A$39:$A$782,$A88,СВЦЭМ!$B$39:$B$782,W$83)+'СЕТ СН'!$H$14+СВЦЭМ!$D$10+'СЕТ СН'!$H$5-'СЕТ СН'!$H$24</f>
        <v>3715.0583358100002</v>
      </c>
      <c r="X88" s="36">
        <f>SUMIFS(СВЦЭМ!$D$39:$D$782,СВЦЭМ!$A$39:$A$782,$A88,СВЦЭМ!$B$39:$B$782,X$83)+'СЕТ СН'!$H$14+СВЦЭМ!$D$10+'СЕТ СН'!$H$5-'СЕТ СН'!$H$24</f>
        <v>3737.5436120599998</v>
      </c>
      <c r="Y88" s="36">
        <f>SUMIFS(СВЦЭМ!$D$39:$D$782,СВЦЭМ!$A$39:$A$782,$A88,СВЦЭМ!$B$39:$B$782,Y$83)+'СЕТ СН'!$H$14+СВЦЭМ!$D$10+'СЕТ СН'!$H$5-'СЕТ СН'!$H$24</f>
        <v>3742.6638449100001</v>
      </c>
    </row>
    <row r="89" spans="1:27" ht="15.75" x14ac:dyDescent="0.2">
      <c r="A89" s="35">
        <f t="shared" si="2"/>
        <v>44261</v>
      </c>
      <c r="B89" s="36">
        <f>SUMIFS(СВЦЭМ!$D$39:$D$782,СВЦЭМ!$A$39:$A$782,$A89,СВЦЭМ!$B$39:$B$782,B$83)+'СЕТ СН'!$H$14+СВЦЭМ!$D$10+'СЕТ СН'!$H$5-'СЕТ СН'!$H$24</f>
        <v>3794.9576371599996</v>
      </c>
      <c r="C89" s="36">
        <f>SUMIFS(СВЦЭМ!$D$39:$D$782,СВЦЭМ!$A$39:$A$782,$A89,СВЦЭМ!$B$39:$B$782,C$83)+'СЕТ СН'!$H$14+СВЦЭМ!$D$10+'СЕТ СН'!$H$5-'СЕТ СН'!$H$24</f>
        <v>3862.0926315699999</v>
      </c>
      <c r="D89" s="36">
        <f>SUMIFS(СВЦЭМ!$D$39:$D$782,СВЦЭМ!$A$39:$A$782,$A89,СВЦЭМ!$B$39:$B$782,D$83)+'СЕТ СН'!$H$14+СВЦЭМ!$D$10+'СЕТ СН'!$H$5-'СЕТ СН'!$H$24</f>
        <v>3872.8914558400002</v>
      </c>
      <c r="E89" s="36">
        <f>SUMIFS(СВЦЭМ!$D$39:$D$782,СВЦЭМ!$A$39:$A$782,$A89,СВЦЭМ!$B$39:$B$782,E$83)+'СЕТ СН'!$H$14+СВЦЭМ!$D$10+'СЕТ СН'!$H$5-'СЕТ СН'!$H$24</f>
        <v>3885.3011747599999</v>
      </c>
      <c r="F89" s="36">
        <f>SUMIFS(СВЦЭМ!$D$39:$D$782,СВЦЭМ!$A$39:$A$782,$A89,СВЦЭМ!$B$39:$B$782,F$83)+'СЕТ СН'!$H$14+СВЦЭМ!$D$10+'СЕТ СН'!$H$5-'СЕТ СН'!$H$24</f>
        <v>3890.62492019</v>
      </c>
      <c r="G89" s="36">
        <f>SUMIFS(СВЦЭМ!$D$39:$D$782,СВЦЭМ!$A$39:$A$782,$A89,СВЦЭМ!$B$39:$B$782,G$83)+'СЕТ СН'!$H$14+СВЦЭМ!$D$10+'СЕТ СН'!$H$5-'СЕТ СН'!$H$24</f>
        <v>3888.0225556300002</v>
      </c>
      <c r="H89" s="36">
        <f>SUMIFS(СВЦЭМ!$D$39:$D$782,СВЦЭМ!$A$39:$A$782,$A89,СВЦЭМ!$B$39:$B$782,H$83)+'СЕТ СН'!$H$14+СВЦЭМ!$D$10+'СЕТ СН'!$H$5-'СЕТ СН'!$H$24</f>
        <v>3892.7323377100001</v>
      </c>
      <c r="I89" s="36">
        <f>SUMIFS(СВЦЭМ!$D$39:$D$782,СВЦЭМ!$A$39:$A$782,$A89,СВЦЭМ!$B$39:$B$782,I$83)+'СЕТ СН'!$H$14+СВЦЭМ!$D$10+'СЕТ СН'!$H$5-'СЕТ СН'!$H$24</f>
        <v>3856.4935706199999</v>
      </c>
      <c r="J89" s="36">
        <f>SUMIFS(СВЦЭМ!$D$39:$D$782,СВЦЭМ!$A$39:$A$782,$A89,СВЦЭМ!$B$39:$B$782,J$83)+'СЕТ СН'!$H$14+СВЦЭМ!$D$10+'СЕТ СН'!$H$5-'СЕТ СН'!$H$24</f>
        <v>3781.6758524899997</v>
      </c>
      <c r="K89" s="36">
        <f>SUMIFS(СВЦЭМ!$D$39:$D$782,СВЦЭМ!$A$39:$A$782,$A89,СВЦЭМ!$B$39:$B$782,K$83)+'СЕТ СН'!$H$14+СВЦЭМ!$D$10+'СЕТ СН'!$H$5-'СЕТ СН'!$H$24</f>
        <v>3721.9783316799999</v>
      </c>
      <c r="L89" s="36">
        <f>SUMIFS(СВЦЭМ!$D$39:$D$782,СВЦЭМ!$A$39:$A$782,$A89,СВЦЭМ!$B$39:$B$782,L$83)+'СЕТ СН'!$H$14+СВЦЭМ!$D$10+'СЕТ СН'!$H$5-'СЕТ СН'!$H$24</f>
        <v>3691.6457141700002</v>
      </c>
      <c r="M89" s="36">
        <f>SUMIFS(СВЦЭМ!$D$39:$D$782,СВЦЭМ!$A$39:$A$782,$A89,СВЦЭМ!$B$39:$B$782,M$83)+'СЕТ СН'!$H$14+СВЦЭМ!$D$10+'СЕТ СН'!$H$5-'СЕТ СН'!$H$24</f>
        <v>3690.7088423699997</v>
      </c>
      <c r="N89" s="36">
        <f>SUMIFS(СВЦЭМ!$D$39:$D$782,СВЦЭМ!$A$39:$A$782,$A89,СВЦЭМ!$B$39:$B$782,N$83)+'СЕТ СН'!$H$14+СВЦЭМ!$D$10+'СЕТ СН'!$H$5-'СЕТ СН'!$H$24</f>
        <v>3701.69578645</v>
      </c>
      <c r="O89" s="36">
        <f>SUMIFS(СВЦЭМ!$D$39:$D$782,СВЦЭМ!$A$39:$A$782,$A89,СВЦЭМ!$B$39:$B$782,O$83)+'СЕТ СН'!$H$14+СВЦЭМ!$D$10+'СЕТ СН'!$H$5-'СЕТ СН'!$H$24</f>
        <v>3749.5216708100002</v>
      </c>
      <c r="P89" s="36">
        <f>SUMIFS(СВЦЭМ!$D$39:$D$782,СВЦЭМ!$A$39:$A$782,$A89,СВЦЭМ!$B$39:$B$782,P$83)+'СЕТ СН'!$H$14+СВЦЭМ!$D$10+'СЕТ СН'!$H$5-'СЕТ СН'!$H$24</f>
        <v>3765.53215052</v>
      </c>
      <c r="Q89" s="36">
        <f>SUMIFS(СВЦЭМ!$D$39:$D$782,СВЦЭМ!$A$39:$A$782,$A89,СВЦЭМ!$B$39:$B$782,Q$83)+'СЕТ СН'!$H$14+СВЦЭМ!$D$10+'СЕТ СН'!$H$5-'СЕТ СН'!$H$24</f>
        <v>3785.57521868</v>
      </c>
      <c r="R89" s="36">
        <f>SUMIFS(СВЦЭМ!$D$39:$D$782,СВЦЭМ!$A$39:$A$782,$A89,СВЦЭМ!$B$39:$B$782,R$83)+'СЕТ СН'!$H$14+СВЦЭМ!$D$10+'СЕТ СН'!$H$5-'СЕТ СН'!$H$24</f>
        <v>3777.3030287699999</v>
      </c>
      <c r="S89" s="36">
        <f>SUMIFS(СВЦЭМ!$D$39:$D$782,СВЦЭМ!$A$39:$A$782,$A89,СВЦЭМ!$B$39:$B$782,S$83)+'СЕТ СН'!$H$14+СВЦЭМ!$D$10+'СЕТ СН'!$H$5-'СЕТ СН'!$H$24</f>
        <v>3733.6704838999999</v>
      </c>
      <c r="T89" s="36">
        <f>SUMIFS(СВЦЭМ!$D$39:$D$782,СВЦЭМ!$A$39:$A$782,$A89,СВЦЭМ!$B$39:$B$782,T$83)+'СЕТ СН'!$H$14+СВЦЭМ!$D$10+'СЕТ СН'!$H$5-'СЕТ СН'!$H$24</f>
        <v>3690.9137985100001</v>
      </c>
      <c r="U89" s="36">
        <f>SUMIFS(СВЦЭМ!$D$39:$D$782,СВЦЭМ!$A$39:$A$782,$A89,СВЦЭМ!$B$39:$B$782,U$83)+'СЕТ СН'!$H$14+СВЦЭМ!$D$10+'СЕТ СН'!$H$5-'СЕТ СН'!$H$24</f>
        <v>3666.1491379300001</v>
      </c>
      <c r="V89" s="36">
        <f>SUMIFS(СВЦЭМ!$D$39:$D$782,СВЦЭМ!$A$39:$A$782,$A89,СВЦЭМ!$B$39:$B$782,V$83)+'СЕТ СН'!$H$14+СВЦЭМ!$D$10+'СЕТ СН'!$H$5-'СЕТ СН'!$H$24</f>
        <v>3669.1057919499999</v>
      </c>
      <c r="W89" s="36">
        <f>SUMIFS(СВЦЭМ!$D$39:$D$782,СВЦЭМ!$A$39:$A$782,$A89,СВЦЭМ!$B$39:$B$782,W$83)+'СЕТ СН'!$H$14+СВЦЭМ!$D$10+'СЕТ СН'!$H$5-'СЕТ СН'!$H$24</f>
        <v>3676.07183962</v>
      </c>
      <c r="X89" s="36">
        <f>SUMIFS(СВЦЭМ!$D$39:$D$782,СВЦЭМ!$A$39:$A$782,$A89,СВЦЭМ!$B$39:$B$782,X$83)+'СЕТ СН'!$H$14+СВЦЭМ!$D$10+'СЕТ СН'!$H$5-'СЕТ СН'!$H$24</f>
        <v>3699.4386016799999</v>
      </c>
      <c r="Y89" s="36">
        <f>SUMIFS(СВЦЭМ!$D$39:$D$782,СВЦЭМ!$A$39:$A$782,$A89,СВЦЭМ!$B$39:$B$782,Y$83)+'СЕТ СН'!$H$14+СВЦЭМ!$D$10+'СЕТ СН'!$H$5-'СЕТ СН'!$H$24</f>
        <v>3720.7156973400001</v>
      </c>
    </row>
    <row r="90" spans="1:27" ht="15.75" x14ac:dyDescent="0.2">
      <c r="A90" s="35">
        <f t="shared" si="2"/>
        <v>44262</v>
      </c>
      <c r="B90" s="36">
        <f>SUMIFS(СВЦЭМ!$D$39:$D$782,СВЦЭМ!$A$39:$A$782,$A90,СВЦЭМ!$B$39:$B$782,B$83)+'СЕТ СН'!$H$14+СВЦЭМ!$D$10+'СЕТ СН'!$H$5-'СЕТ СН'!$H$24</f>
        <v>3753.5785606899999</v>
      </c>
      <c r="C90" s="36">
        <f>SUMIFS(СВЦЭМ!$D$39:$D$782,СВЦЭМ!$A$39:$A$782,$A90,СВЦЭМ!$B$39:$B$782,C$83)+'СЕТ СН'!$H$14+СВЦЭМ!$D$10+'СЕТ СН'!$H$5-'СЕТ СН'!$H$24</f>
        <v>3813.5712622000001</v>
      </c>
      <c r="D90" s="36">
        <f>SUMIFS(СВЦЭМ!$D$39:$D$782,СВЦЭМ!$A$39:$A$782,$A90,СВЦЭМ!$B$39:$B$782,D$83)+'СЕТ СН'!$H$14+СВЦЭМ!$D$10+'СЕТ СН'!$H$5-'СЕТ СН'!$H$24</f>
        <v>3846.6574250499998</v>
      </c>
      <c r="E90" s="36">
        <f>SUMIFS(СВЦЭМ!$D$39:$D$782,СВЦЭМ!$A$39:$A$782,$A90,СВЦЭМ!$B$39:$B$782,E$83)+'СЕТ СН'!$H$14+СВЦЭМ!$D$10+'СЕТ СН'!$H$5-'СЕТ СН'!$H$24</f>
        <v>3857.0279978799999</v>
      </c>
      <c r="F90" s="36">
        <f>SUMIFS(СВЦЭМ!$D$39:$D$782,СВЦЭМ!$A$39:$A$782,$A90,СВЦЭМ!$B$39:$B$782,F$83)+'СЕТ СН'!$H$14+СВЦЭМ!$D$10+'СЕТ СН'!$H$5-'СЕТ СН'!$H$24</f>
        <v>3863.1424387699999</v>
      </c>
      <c r="G90" s="36">
        <f>SUMIFS(СВЦЭМ!$D$39:$D$782,СВЦЭМ!$A$39:$A$782,$A90,СВЦЭМ!$B$39:$B$782,G$83)+'СЕТ СН'!$H$14+СВЦЭМ!$D$10+'СЕТ СН'!$H$5-'СЕТ СН'!$H$24</f>
        <v>3864.2568004899999</v>
      </c>
      <c r="H90" s="36">
        <f>SUMIFS(СВЦЭМ!$D$39:$D$782,СВЦЭМ!$A$39:$A$782,$A90,СВЦЭМ!$B$39:$B$782,H$83)+'СЕТ СН'!$H$14+СВЦЭМ!$D$10+'СЕТ СН'!$H$5-'СЕТ СН'!$H$24</f>
        <v>3847.4153778999998</v>
      </c>
      <c r="I90" s="36">
        <f>SUMIFS(СВЦЭМ!$D$39:$D$782,СВЦЭМ!$A$39:$A$782,$A90,СВЦЭМ!$B$39:$B$782,I$83)+'СЕТ СН'!$H$14+СВЦЭМ!$D$10+'СЕТ СН'!$H$5-'СЕТ СН'!$H$24</f>
        <v>3813.4322658800002</v>
      </c>
      <c r="J90" s="36">
        <f>SUMIFS(СВЦЭМ!$D$39:$D$782,СВЦЭМ!$A$39:$A$782,$A90,СВЦЭМ!$B$39:$B$782,J$83)+'СЕТ СН'!$H$14+СВЦЭМ!$D$10+'СЕТ СН'!$H$5-'СЕТ СН'!$H$24</f>
        <v>3757.7109474099998</v>
      </c>
      <c r="K90" s="36">
        <f>SUMIFS(СВЦЭМ!$D$39:$D$782,СВЦЭМ!$A$39:$A$782,$A90,СВЦЭМ!$B$39:$B$782,K$83)+'СЕТ СН'!$H$14+СВЦЭМ!$D$10+'СЕТ СН'!$H$5-'СЕТ СН'!$H$24</f>
        <v>3719.0645708500001</v>
      </c>
      <c r="L90" s="36">
        <f>SUMIFS(СВЦЭМ!$D$39:$D$782,СВЦЭМ!$A$39:$A$782,$A90,СВЦЭМ!$B$39:$B$782,L$83)+'СЕТ СН'!$H$14+СВЦЭМ!$D$10+'СЕТ СН'!$H$5-'СЕТ СН'!$H$24</f>
        <v>3704.5751593700002</v>
      </c>
      <c r="M90" s="36">
        <f>SUMIFS(СВЦЭМ!$D$39:$D$782,СВЦЭМ!$A$39:$A$782,$A90,СВЦЭМ!$B$39:$B$782,M$83)+'СЕТ СН'!$H$14+СВЦЭМ!$D$10+'СЕТ СН'!$H$5-'СЕТ СН'!$H$24</f>
        <v>3709.5530906200001</v>
      </c>
      <c r="N90" s="36">
        <f>SUMIFS(СВЦЭМ!$D$39:$D$782,СВЦЭМ!$A$39:$A$782,$A90,СВЦЭМ!$B$39:$B$782,N$83)+'СЕТ СН'!$H$14+СВЦЭМ!$D$10+'СЕТ СН'!$H$5-'СЕТ СН'!$H$24</f>
        <v>3730.0858681499999</v>
      </c>
      <c r="O90" s="36">
        <f>SUMIFS(СВЦЭМ!$D$39:$D$782,СВЦЭМ!$A$39:$A$782,$A90,СВЦЭМ!$B$39:$B$782,O$83)+'СЕТ СН'!$H$14+СВЦЭМ!$D$10+'СЕТ СН'!$H$5-'СЕТ СН'!$H$24</f>
        <v>3766.3142217200002</v>
      </c>
      <c r="P90" s="36">
        <f>SUMIFS(СВЦЭМ!$D$39:$D$782,СВЦЭМ!$A$39:$A$782,$A90,СВЦЭМ!$B$39:$B$782,P$83)+'СЕТ СН'!$H$14+СВЦЭМ!$D$10+'СЕТ СН'!$H$5-'СЕТ СН'!$H$24</f>
        <v>3797.7396235199999</v>
      </c>
      <c r="Q90" s="36">
        <f>SUMIFS(СВЦЭМ!$D$39:$D$782,СВЦЭМ!$A$39:$A$782,$A90,СВЦЭМ!$B$39:$B$782,Q$83)+'СЕТ СН'!$H$14+СВЦЭМ!$D$10+'СЕТ СН'!$H$5-'СЕТ СН'!$H$24</f>
        <v>3817.2925405599999</v>
      </c>
      <c r="R90" s="36">
        <f>SUMIFS(СВЦЭМ!$D$39:$D$782,СВЦЭМ!$A$39:$A$782,$A90,СВЦЭМ!$B$39:$B$782,R$83)+'СЕТ СН'!$H$14+СВЦЭМ!$D$10+'СЕТ СН'!$H$5-'СЕТ СН'!$H$24</f>
        <v>3807.3365504499998</v>
      </c>
      <c r="S90" s="36">
        <f>SUMIFS(СВЦЭМ!$D$39:$D$782,СВЦЭМ!$A$39:$A$782,$A90,СВЦЭМ!$B$39:$B$782,S$83)+'СЕТ СН'!$H$14+СВЦЭМ!$D$10+'СЕТ СН'!$H$5-'СЕТ СН'!$H$24</f>
        <v>3773.7796370199999</v>
      </c>
      <c r="T90" s="36">
        <f>SUMIFS(СВЦЭМ!$D$39:$D$782,СВЦЭМ!$A$39:$A$782,$A90,СВЦЭМ!$B$39:$B$782,T$83)+'СЕТ СН'!$H$14+СВЦЭМ!$D$10+'СЕТ СН'!$H$5-'СЕТ СН'!$H$24</f>
        <v>3725.3630875500003</v>
      </c>
      <c r="U90" s="36">
        <f>SUMIFS(СВЦЭМ!$D$39:$D$782,СВЦЭМ!$A$39:$A$782,$A90,СВЦЭМ!$B$39:$B$782,U$83)+'СЕТ СН'!$H$14+СВЦЭМ!$D$10+'СЕТ СН'!$H$5-'СЕТ СН'!$H$24</f>
        <v>3691.2237565200003</v>
      </c>
      <c r="V90" s="36">
        <f>SUMIFS(СВЦЭМ!$D$39:$D$782,СВЦЭМ!$A$39:$A$782,$A90,СВЦЭМ!$B$39:$B$782,V$83)+'СЕТ СН'!$H$14+СВЦЭМ!$D$10+'СЕТ СН'!$H$5-'СЕТ СН'!$H$24</f>
        <v>3697.2609564599998</v>
      </c>
      <c r="W90" s="36">
        <f>SUMIFS(СВЦЭМ!$D$39:$D$782,СВЦЭМ!$A$39:$A$782,$A90,СВЦЭМ!$B$39:$B$782,W$83)+'СЕТ СН'!$H$14+СВЦЭМ!$D$10+'СЕТ СН'!$H$5-'СЕТ СН'!$H$24</f>
        <v>3717.8056331600001</v>
      </c>
      <c r="X90" s="36">
        <f>SUMIFS(СВЦЭМ!$D$39:$D$782,СВЦЭМ!$A$39:$A$782,$A90,СВЦЭМ!$B$39:$B$782,X$83)+'СЕТ СН'!$H$14+СВЦЭМ!$D$10+'СЕТ СН'!$H$5-'СЕТ СН'!$H$24</f>
        <v>3729.77073161</v>
      </c>
      <c r="Y90" s="36">
        <f>SUMIFS(СВЦЭМ!$D$39:$D$782,СВЦЭМ!$A$39:$A$782,$A90,СВЦЭМ!$B$39:$B$782,Y$83)+'СЕТ СН'!$H$14+СВЦЭМ!$D$10+'СЕТ СН'!$H$5-'СЕТ СН'!$H$24</f>
        <v>3747.0082263200002</v>
      </c>
    </row>
    <row r="91" spans="1:27" ht="15.75" x14ac:dyDescent="0.2">
      <c r="A91" s="35">
        <f t="shared" si="2"/>
        <v>44263</v>
      </c>
      <c r="B91" s="36">
        <f>SUMIFS(СВЦЭМ!$D$39:$D$782,СВЦЭМ!$A$39:$A$782,$A91,СВЦЭМ!$B$39:$B$782,B$83)+'СЕТ СН'!$H$14+СВЦЭМ!$D$10+'СЕТ СН'!$H$5-'СЕТ СН'!$H$24</f>
        <v>3765.5433780399999</v>
      </c>
      <c r="C91" s="36">
        <f>SUMIFS(СВЦЭМ!$D$39:$D$782,СВЦЭМ!$A$39:$A$782,$A91,СВЦЭМ!$B$39:$B$782,C$83)+'СЕТ СН'!$H$14+СВЦЭМ!$D$10+'СЕТ СН'!$H$5-'СЕТ СН'!$H$24</f>
        <v>3824.6774974700002</v>
      </c>
      <c r="D91" s="36">
        <f>SUMIFS(СВЦЭМ!$D$39:$D$782,СВЦЭМ!$A$39:$A$782,$A91,СВЦЭМ!$B$39:$B$782,D$83)+'СЕТ СН'!$H$14+СВЦЭМ!$D$10+'СЕТ СН'!$H$5-'СЕТ СН'!$H$24</f>
        <v>3862.2339054699996</v>
      </c>
      <c r="E91" s="36">
        <f>SUMIFS(СВЦЭМ!$D$39:$D$782,СВЦЭМ!$A$39:$A$782,$A91,СВЦЭМ!$B$39:$B$782,E$83)+'СЕТ СН'!$H$14+СВЦЭМ!$D$10+'СЕТ СН'!$H$5-'СЕТ СН'!$H$24</f>
        <v>3858.8595708799999</v>
      </c>
      <c r="F91" s="36">
        <f>SUMIFS(СВЦЭМ!$D$39:$D$782,СВЦЭМ!$A$39:$A$782,$A91,СВЦЭМ!$B$39:$B$782,F$83)+'СЕТ СН'!$H$14+СВЦЭМ!$D$10+'СЕТ СН'!$H$5-'СЕТ СН'!$H$24</f>
        <v>3858.2707029599997</v>
      </c>
      <c r="G91" s="36">
        <f>SUMIFS(СВЦЭМ!$D$39:$D$782,СВЦЭМ!$A$39:$A$782,$A91,СВЦЭМ!$B$39:$B$782,G$83)+'СЕТ СН'!$H$14+СВЦЭМ!$D$10+'СЕТ СН'!$H$5-'СЕТ СН'!$H$24</f>
        <v>3855.0610285399998</v>
      </c>
      <c r="H91" s="36">
        <f>SUMIFS(СВЦЭМ!$D$39:$D$782,СВЦЭМ!$A$39:$A$782,$A91,СВЦЭМ!$B$39:$B$782,H$83)+'СЕТ СН'!$H$14+СВЦЭМ!$D$10+'СЕТ СН'!$H$5-'СЕТ СН'!$H$24</f>
        <v>3856.5399244099999</v>
      </c>
      <c r="I91" s="36">
        <f>SUMIFS(СВЦЭМ!$D$39:$D$782,СВЦЭМ!$A$39:$A$782,$A91,СВЦЭМ!$B$39:$B$782,I$83)+'СЕТ СН'!$H$14+СВЦЭМ!$D$10+'СЕТ СН'!$H$5-'СЕТ СН'!$H$24</f>
        <v>3838.5293043000001</v>
      </c>
      <c r="J91" s="36">
        <f>SUMIFS(СВЦЭМ!$D$39:$D$782,СВЦЭМ!$A$39:$A$782,$A91,СВЦЭМ!$B$39:$B$782,J$83)+'СЕТ СН'!$H$14+СВЦЭМ!$D$10+'СЕТ СН'!$H$5-'СЕТ СН'!$H$24</f>
        <v>3787.9603041</v>
      </c>
      <c r="K91" s="36">
        <f>SUMIFS(СВЦЭМ!$D$39:$D$782,СВЦЭМ!$A$39:$A$782,$A91,СВЦЭМ!$B$39:$B$782,K$83)+'СЕТ СН'!$H$14+СВЦЭМ!$D$10+'СЕТ СН'!$H$5-'СЕТ СН'!$H$24</f>
        <v>3747.10824748</v>
      </c>
      <c r="L91" s="36">
        <f>SUMIFS(СВЦЭМ!$D$39:$D$782,СВЦЭМ!$A$39:$A$782,$A91,СВЦЭМ!$B$39:$B$782,L$83)+'СЕТ СН'!$H$14+СВЦЭМ!$D$10+'СЕТ СН'!$H$5-'СЕТ СН'!$H$24</f>
        <v>3735.1375961499998</v>
      </c>
      <c r="M91" s="36">
        <f>SUMIFS(СВЦЭМ!$D$39:$D$782,СВЦЭМ!$A$39:$A$782,$A91,СВЦЭМ!$B$39:$B$782,M$83)+'СЕТ СН'!$H$14+СВЦЭМ!$D$10+'СЕТ СН'!$H$5-'СЕТ СН'!$H$24</f>
        <v>3733.1210959700002</v>
      </c>
      <c r="N91" s="36">
        <f>SUMIFS(СВЦЭМ!$D$39:$D$782,СВЦЭМ!$A$39:$A$782,$A91,СВЦЭМ!$B$39:$B$782,N$83)+'СЕТ СН'!$H$14+СВЦЭМ!$D$10+'СЕТ СН'!$H$5-'СЕТ СН'!$H$24</f>
        <v>3736.7116972600002</v>
      </c>
      <c r="O91" s="36">
        <f>SUMIFS(СВЦЭМ!$D$39:$D$782,СВЦЭМ!$A$39:$A$782,$A91,СВЦЭМ!$B$39:$B$782,O$83)+'СЕТ СН'!$H$14+СВЦЭМ!$D$10+'СЕТ СН'!$H$5-'СЕТ СН'!$H$24</f>
        <v>3780.9297695099999</v>
      </c>
      <c r="P91" s="36">
        <f>SUMIFS(СВЦЭМ!$D$39:$D$782,СВЦЭМ!$A$39:$A$782,$A91,СВЦЭМ!$B$39:$B$782,P$83)+'СЕТ СН'!$H$14+СВЦЭМ!$D$10+'СЕТ СН'!$H$5-'СЕТ СН'!$H$24</f>
        <v>3792.7318261800001</v>
      </c>
      <c r="Q91" s="36">
        <f>SUMIFS(СВЦЭМ!$D$39:$D$782,СВЦЭМ!$A$39:$A$782,$A91,СВЦЭМ!$B$39:$B$782,Q$83)+'СЕТ СН'!$H$14+СВЦЭМ!$D$10+'СЕТ СН'!$H$5-'СЕТ СН'!$H$24</f>
        <v>3812.2141101699999</v>
      </c>
      <c r="R91" s="36">
        <f>SUMIFS(СВЦЭМ!$D$39:$D$782,СВЦЭМ!$A$39:$A$782,$A91,СВЦЭМ!$B$39:$B$782,R$83)+'СЕТ СН'!$H$14+СВЦЭМ!$D$10+'СЕТ СН'!$H$5-'СЕТ СН'!$H$24</f>
        <v>3819.2003856000001</v>
      </c>
      <c r="S91" s="36">
        <f>SUMIFS(СВЦЭМ!$D$39:$D$782,СВЦЭМ!$A$39:$A$782,$A91,СВЦЭМ!$B$39:$B$782,S$83)+'СЕТ СН'!$H$14+СВЦЭМ!$D$10+'СЕТ СН'!$H$5-'СЕТ СН'!$H$24</f>
        <v>3781.7899677599999</v>
      </c>
      <c r="T91" s="36">
        <f>SUMIFS(СВЦЭМ!$D$39:$D$782,СВЦЭМ!$A$39:$A$782,$A91,СВЦЭМ!$B$39:$B$782,T$83)+'СЕТ СН'!$H$14+СВЦЭМ!$D$10+'СЕТ СН'!$H$5-'СЕТ СН'!$H$24</f>
        <v>3722.6000952899999</v>
      </c>
      <c r="U91" s="36">
        <f>SUMIFS(СВЦЭМ!$D$39:$D$782,СВЦЭМ!$A$39:$A$782,$A91,СВЦЭМ!$B$39:$B$782,U$83)+'СЕТ СН'!$H$14+СВЦЭМ!$D$10+'СЕТ СН'!$H$5-'СЕТ СН'!$H$24</f>
        <v>3684.9455765900002</v>
      </c>
      <c r="V91" s="36">
        <f>SUMIFS(СВЦЭМ!$D$39:$D$782,СВЦЭМ!$A$39:$A$782,$A91,СВЦЭМ!$B$39:$B$782,V$83)+'СЕТ СН'!$H$14+СВЦЭМ!$D$10+'СЕТ СН'!$H$5-'СЕТ СН'!$H$24</f>
        <v>3692.7359797200002</v>
      </c>
      <c r="W91" s="36">
        <f>SUMIFS(СВЦЭМ!$D$39:$D$782,СВЦЭМ!$A$39:$A$782,$A91,СВЦЭМ!$B$39:$B$782,W$83)+'СЕТ СН'!$H$14+СВЦЭМ!$D$10+'СЕТ СН'!$H$5-'СЕТ СН'!$H$24</f>
        <v>3712.5890192500001</v>
      </c>
      <c r="X91" s="36">
        <f>SUMIFS(СВЦЭМ!$D$39:$D$782,СВЦЭМ!$A$39:$A$782,$A91,СВЦЭМ!$B$39:$B$782,X$83)+'СЕТ СН'!$H$14+СВЦЭМ!$D$10+'СЕТ СН'!$H$5-'СЕТ СН'!$H$24</f>
        <v>3724.0127969800001</v>
      </c>
      <c r="Y91" s="36">
        <f>SUMIFS(СВЦЭМ!$D$39:$D$782,СВЦЭМ!$A$39:$A$782,$A91,СВЦЭМ!$B$39:$B$782,Y$83)+'СЕТ СН'!$H$14+СВЦЭМ!$D$10+'СЕТ СН'!$H$5-'СЕТ СН'!$H$24</f>
        <v>3739.88896785</v>
      </c>
    </row>
    <row r="92" spans="1:27" ht="15.75" x14ac:dyDescent="0.2">
      <c r="A92" s="35">
        <f t="shared" si="2"/>
        <v>44264</v>
      </c>
      <c r="B92" s="36">
        <f>SUMIFS(СВЦЭМ!$D$39:$D$782,СВЦЭМ!$A$39:$A$782,$A92,СВЦЭМ!$B$39:$B$782,B$83)+'СЕТ СН'!$H$14+СВЦЭМ!$D$10+'СЕТ СН'!$H$5-'СЕТ СН'!$H$24</f>
        <v>3734.70082443</v>
      </c>
      <c r="C92" s="36">
        <f>SUMIFS(СВЦЭМ!$D$39:$D$782,СВЦЭМ!$A$39:$A$782,$A92,СВЦЭМ!$B$39:$B$782,C$83)+'СЕТ СН'!$H$14+СВЦЭМ!$D$10+'СЕТ СН'!$H$5-'СЕТ СН'!$H$24</f>
        <v>3785.8330798500001</v>
      </c>
      <c r="D92" s="36">
        <f>SUMIFS(СВЦЭМ!$D$39:$D$782,СВЦЭМ!$A$39:$A$782,$A92,СВЦЭМ!$B$39:$B$782,D$83)+'СЕТ СН'!$H$14+СВЦЭМ!$D$10+'СЕТ СН'!$H$5-'СЕТ СН'!$H$24</f>
        <v>3846.7280867299996</v>
      </c>
      <c r="E92" s="36">
        <f>SUMIFS(СВЦЭМ!$D$39:$D$782,СВЦЭМ!$A$39:$A$782,$A92,СВЦЭМ!$B$39:$B$782,E$83)+'СЕТ СН'!$H$14+СВЦЭМ!$D$10+'СЕТ СН'!$H$5-'СЕТ СН'!$H$24</f>
        <v>3850.7304414800001</v>
      </c>
      <c r="F92" s="36">
        <f>SUMIFS(СВЦЭМ!$D$39:$D$782,СВЦЭМ!$A$39:$A$782,$A92,СВЦЭМ!$B$39:$B$782,F$83)+'СЕТ СН'!$H$14+СВЦЭМ!$D$10+'СЕТ СН'!$H$5-'СЕТ СН'!$H$24</f>
        <v>3855.8399913200001</v>
      </c>
      <c r="G92" s="36">
        <f>SUMIFS(СВЦЭМ!$D$39:$D$782,СВЦЭМ!$A$39:$A$782,$A92,СВЦЭМ!$B$39:$B$782,G$83)+'СЕТ СН'!$H$14+СВЦЭМ!$D$10+'СЕТ СН'!$H$5-'СЕТ СН'!$H$24</f>
        <v>3844.68313055</v>
      </c>
      <c r="H92" s="36">
        <f>SUMIFS(СВЦЭМ!$D$39:$D$782,СВЦЭМ!$A$39:$A$782,$A92,СВЦЭМ!$B$39:$B$782,H$83)+'СЕТ СН'!$H$14+СВЦЭМ!$D$10+'СЕТ СН'!$H$5-'СЕТ СН'!$H$24</f>
        <v>3810.54833676</v>
      </c>
      <c r="I92" s="36">
        <f>SUMIFS(СВЦЭМ!$D$39:$D$782,СВЦЭМ!$A$39:$A$782,$A92,СВЦЭМ!$B$39:$B$782,I$83)+'СЕТ СН'!$H$14+СВЦЭМ!$D$10+'СЕТ СН'!$H$5-'СЕТ СН'!$H$24</f>
        <v>3781.2184161599998</v>
      </c>
      <c r="J92" s="36">
        <f>SUMIFS(СВЦЭМ!$D$39:$D$782,СВЦЭМ!$A$39:$A$782,$A92,СВЦЭМ!$B$39:$B$782,J$83)+'СЕТ СН'!$H$14+СВЦЭМ!$D$10+'СЕТ СН'!$H$5-'СЕТ СН'!$H$24</f>
        <v>3738.5748558099999</v>
      </c>
      <c r="K92" s="36">
        <f>SUMIFS(СВЦЭМ!$D$39:$D$782,СВЦЭМ!$A$39:$A$782,$A92,СВЦЭМ!$B$39:$B$782,K$83)+'СЕТ СН'!$H$14+СВЦЭМ!$D$10+'СЕТ СН'!$H$5-'СЕТ СН'!$H$24</f>
        <v>3722.66229617</v>
      </c>
      <c r="L92" s="36">
        <f>SUMIFS(СВЦЭМ!$D$39:$D$782,СВЦЭМ!$A$39:$A$782,$A92,СВЦЭМ!$B$39:$B$782,L$83)+'СЕТ СН'!$H$14+СВЦЭМ!$D$10+'СЕТ СН'!$H$5-'СЕТ СН'!$H$24</f>
        <v>3722.3365889400002</v>
      </c>
      <c r="M92" s="36">
        <f>SUMIFS(СВЦЭМ!$D$39:$D$782,СВЦЭМ!$A$39:$A$782,$A92,СВЦЭМ!$B$39:$B$782,M$83)+'СЕТ СН'!$H$14+СВЦЭМ!$D$10+'СЕТ СН'!$H$5-'СЕТ СН'!$H$24</f>
        <v>3731.9569976299999</v>
      </c>
      <c r="N92" s="36">
        <f>SUMIFS(СВЦЭМ!$D$39:$D$782,СВЦЭМ!$A$39:$A$782,$A92,СВЦЭМ!$B$39:$B$782,N$83)+'СЕТ СН'!$H$14+СВЦЭМ!$D$10+'СЕТ СН'!$H$5-'СЕТ СН'!$H$24</f>
        <v>3747.89742879</v>
      </c>
      <c r="O92" s="36">
        <f>SUMIFS(СВЦЭМ!$D$39:$D$782,СВЦЭМ!$A$39:$A$782,$A92,СВЦЭМ!$B$39:$B$782,O$83)+'СЕТ СН'!$H$14+СВЦЭМ!$D$10+'СЕТ СН'!$H$5-'СЕТ СН'!$H$24</f>
        <v>3783.3857213599999</v>
      </c>
      <c r="P92" s="36">
        <f>SUMIFS(СВЦЭМ!$D$39:$D$782,СВЦЭМ!$A$39:$A$782,$A92,СВЦЭМ!$B$39:$B$782,P$83)+'СЕТ СН'!$H$14+СВЦЭМ!$D$10+'СЕТ СН'!$H$5-'СЕТ СН'!$H$24</f>
        <v>3788.3815360500002</v>
      </c>
      <c r="Q92" s="36">
        <f>SUMIFS(СВЦЭМ!$D$39:$D$782,СВЦЭМ!$A$39:$A$782,$A92,СВЦЭМ!$B$39:$B$782,Q$83)+'СЕТ СН'!$H$14+СВЦЭМ!$D$10+'СЕТ СН'!$H$5-'СЕТ СН'!$H$24</f>
        <v>3791.8116431999997</v>
      </c>
      <c r="R92" s="36">
        <f>SUMIFS(СВЦЭМ!$D$39:$D$782,СВЦЭМ!$A$39:$A$782,$A92,СВЦЭМ!$B$39:$B$782,R$83)+'СЕТ СН'!$H$14+СВЦЭМ!$D$10+'СЕТ СН'!$H$5-'СЕТ СН'!$H$24</f>
        <v>3797.6785031299996</v>
      </c>
      <c r="S92" s="36">
        <f>SUMIFS(СВЦЭМ!$D$39:$D$782,СВЦЭМ!$A$39:$A$782,$A92,СВЦЭМ!$B$39:$B$782,S$83)+'СЕТ СН'!$H$14+СВЦЭМ!$D$10+'СЕТ СН'!$H$5-'СЕТ СН'!$H$24</f>
        <v>3782.5917455700001</v>
      </c>
      <c r="T92" s="36">
        <f>SUMIFS(СВЦЭМ!$D$39:$D$782,СВЦЭМ!$A$39:$A$782,$A92,СВЦЭМ!$B$39:$B$782,T$83)+'СЕТ СН'!$H$14+СВЦЭМ!$D$10+'СЕТ СН'!$H$5-'СЕТ СН'!$H$24</f>
        <v>3729.8663720499999</v>
      </c>
      <c r="U92" s="36">
        <f>SUMIFS(СВЦЭМ!$D$39:$D$782,СВЦЭМ!$A$39:$A$782,$A92,СВЦЭМ!$B$39:$B$782,U$83)+'СЕТ СН'!$H$14+СВЦЭМ!$D$10+'СЕТ СН'!$H$5-'СЕТ СН'!$H$24</f>
        <v>3693.5408644300001</v>
      </c>
      <c r="V92" s="36">
        <f>SUMIFS(СВЦЭМ!$D$39:$D$782,СВЦЭМ!$A$39:$A$782,$A92,СВЦЭМ!$B$39:$B$782,V$83)+'СЕТ СН'!$H$14+СВЦЭМ!$D$10+'СЕТ СН'!$H$5-'СЕТ СН'!$H$24</f>
        <v>3696.7507322000001</v>
      </c>
      <c r="W92" s="36">
        <f>SUMIFS(СВЦЭМ!$D$39:$D$782,СВЦЭМ!$A$39:$A$782,$A92,СВЦЭМ!$B$39:$B$782,W$83)+'СЕТ СН'!$H$14+СВЦЭМ!$D$10+'СЕТ СН'!$H$5-'СЕТ СН'!$H$24</f>
        <v>3715.5877079299999</v>
      </c>
      <c r="X92" s="36">
        <f>SUMIFS(СВЦЭМ!$D$39:$D$782,СВЦЭМ!$A$39:$A$782,$A92,СВЦЭМ!$B$39:$B$782,X$83)+'СЕТ СН'!$H$14+СВЦЭМ!$D$10+'СЕТ СН'!$H$5-'СЕТ СН'!$H$24</f>
        <v>3740.7382169100001</v>
      </c>
      <c r="Y92" s="36">
        <f>SUMIFS(СВЦЭМ!$D$39:$D$782,СВЦЭМ!$A$39:$A$782,$A92,СВЦЭМ!$B$39:$B$782,Y$83)+'СЕТ СН'!$H$14+СВЦЭМ!$D$10+'СЕТ СН'!$H$5-'СЕТ СН'!$H$24</f>
        <v>3757.9553876399996</v>
      </c>
    </row>
    <row r="93" spans="1:27" ht="15.75" x14ac:dyDescent="0.2">
      <c r="A93" s="35">
        <f t="shared" si="2"/>
        <v>44265</v>
      </c>
      <c r="B93" s="36">
        <f>SUMIFS(СВЦЭМ!$D$39:$D$782,СВЦЭМ!$A$39:$A$782,$A93,СВЦЭМ!$B$39:$B$782,B$83)+'СЕТ СН'!$H$14+СВЦЭМ!$D$10+'СЕТ СН'!$H$5-'СЕТ СН'!$H$24</f>
        <v>3766.29666026</v>
      </c>
      <c r="C93" s="36">
        <f>SUMIFS(СВЦЭМ!$D$39:$D$782,СВЦЭМ!$A$39:$A$782,$A93,СВЦЭМ!$B$39:$B$782,C$83)+'СЕТ СН'!$H$14+СВЦЭМ!$D$10+'СЕТ СН'!$H$5-'СЕТ СН'!$H$24</f>
        <v>3805.4981698699999</v>
      </c>
      <c r="D93" s="36">
        <f>SUMIFS(СВЦЭМ!$D$39:$D$782,СВЦЭМ!$A$39:$A$782,$A93,СВЦЭМ!$B$39:$B$782,D$83)+'СЕТ СН'!$H$14+СВЦЭМ!$D$10+'СЕТ СН'!$H$5-'СЕТ СН'!$H$24</f>
        <v>3857.45172043</v>
      </c>
      <c r="E93" s="36">
        <f>SUMIFS(СВЦЭМ!$D$39:$D$782,СВЦЭМ!$A$39:$A$782,$A93,СВЦЭМ!$B$39:$B$782,E$83)+'СЕТ СН'!$H$14+СВЦЭМ!$D$10+'СЕТ СН'!$H$5-'СЕТ СН'!$H$24</f>
        <v>3856.0909998500001</v>
      </c>
      <c r="F93" s="36">
        <f>SUMIFS(СВЦЭМ!$D$39:$D$782,СВЦЭМ!$A$39:$A$782,$A93,СВЦЭМ!$B$39:$B$782,F$83)+'СЕТ СН'!$H$14+СВЦЭМ!$D$10+'СЕТ СН'!$H$5-'СЕТ СН'!$H$24</f>
        <v>3860.5931446599998</v>
      </c>
      <c r="G93" s="36">
        <f>SUMIFS(СВЦЭМ!$D$39:$D$782,СВЦЭМ!$A$39:$A$782,$A93,СВЦЭМ!$B$39:$B$782,G$83)+'СЕТ СН'!$H$14+СВЦЭМ!$D$10+'СЕТ СН'!$H$5-'СЕТ СН'!$H$24</f>
        <v>3861.64393716</v>
      </c>
      <c r="H93" s="36">
        <f>SUMIFS(СВЦЭМ!$D$39:$D$782,СВЦЭМ!$A$39:$A$782,$A93,СВЦЭМ!$B$39:$B$782,H$83)+'СЕТ СН'!$H$14+СВЦЭМ!$D$10+'СЕТ СН'!$H$5-'СЕТ СН'!$H$24</f>
        <v>3837.1969388500002</v>
      </c>
      <c r="I93" s="36">
        <f>SUMIFS(СВЦЭМ!$D$39:$D$782,СВЦЭМ!$A$39:$A$782,$A93,СВЦЭМ!$B$39:$B$782,I$83)+'СЕТ СН'!$H$14+СВЦЭМ!$D$10+'СЕТ СН'!$H$5-'СЕТ СН'!$H$24</f>
        <v>3803.9089079999999</v>
      </c>
      <c r="J93" s="36">
        <f>SUMIFS(СВЦЭМ!$D$39:$D$782,СВЦЭМ!$A$39:$A$782,$A93,СВЦЭМ!$B$39:$B$782,J$83)+'СЕТ СН'!$H$14+СВЦЭМ!$D$10+'СЕТ СН'!$H$5-'СЕТ СН'!$H$24</f>
        <v>3768.61683782</v>
      </c>
      <c r="K93" s="36">
        <f>SUMIFS(СВЦЭМ!$D$39:$D$782,СВЦЭМ!$A$39:$A$782,$A93,СВЦЭМ!$B$39:$B$782,K$83)+'СЕТ СН'!$H$14+СВЦЭМ!$D$10+'СЕТ СН'!$H$5-'СЕТ СН'!$H$24</f>
        <v>3728.4050937299999</v>
      </c>
      <c r="L93" s="36">
        <f>SUMIFS(СВЦЭМ!$D$39:$D$782,СВЦЭМ!$A$39:$A$782,$A93,СВЦЭМ!$B$39:$B$782,L$83)+'СЕТ СН'!$H$14+СВЦЭМ!$D$10+'СЕТ СН'!$H$5-'СЕТ СН'!$H$24</f>
        <v>3720.2123766099999</v>
      </c>
      <c r="M93" s="36">
        <f>SUMIFS(СВЦЭМ!$D$39:$D$782,СВЦЭМ!$A$39:$A$782,$A93,СВЦЭМ!$B$39:$B$782,M$83)+'СЕТ СН'!$H$14+СВЦЭМ!$D$10+'СЕТ СН'!$H$5-'СЕТ СН'!$H$24</f>
        <v>3730.9851955499998</v>
      </c>
      <c r="N93" s="36">
        <f>SUMIFS(СВЦЭМ!$D$39:$D$782,СВЦЭМ!$A$39:$A$782,$A93,СВЦЭМ!$B$39:$B$782,N$83)+'СЕТ СН'!$H$14+СВЦЭМ!$D$10+'СЕТ СН'!$H$5-'СЕТ СН'!$H$24</f>
        <v>3734.7744294700001</v>
      </c>
      <c r="O93" s="36">
        <f>SUMIFS(СВЦЭМ!$D$39:$D$782,СВЦЭМ!$A$39:$A$782,$A93,СВЦЭМ!$B$39:$B$782,O$83)+'СЕТ СН'!$H$14+СВЦЭМ!$D$10+'СЕТ СН'!$H$5-'СЕТ СН'!$H$24</f>
        <v>3735.1559144500002</v>
      </c>
      <c r="P93" s="36">
        <f>SUMIFS(СВЦЭМ!$D$39:$D$782,СВЦЭМ!$A$39:$A$782,$A93,СВЦЭМ!$B$39:$B$782,P$83)+'СЕТ СН'!$H$14+СВЦЭМ!$D$10+'СЕТ СН'!$H$5-'СЕТ СН'!$H$24</f>
        <v>3779.7595690500002</v>
      </c>
      <c r="Q93" s="36">
        <f>SUMIFS(СВЦЭМ!$D$39:$D$782,СВЦЭМ!$A$39:$A$782,$A93,СВЦЭМ!$B$39:$B$782,Q$83)+'СЕТ СН'!$H$14+СВЦЭМ!$D$10+'СЕТ СН'!$H$5-'СЕТ СН'!$H$24</f>
        <v>3815.8941279800001</v>
      </c>
      <c r="R93" s="36">
        <f>SUMIFS(СВЦЭМ!$D$39:$D$782,СВЦЭМ!$A$39:$A$782,$A93,СВЦЭМ!$B$39:$B$782,R$83)+'СЕТ СН'!$H$14+СВЦЭМ!$D$10+'СЕТ СН'!$H$5-'СЕТ СН'!$H$24</f>
        <v>3812.6209438899996</v>
      </c>
      <c r="S93" s="36">
        <f>SUMIFS(СВЦЭМ!$D$39:$D$782,СВЦЭМ!$A$39:$A$782,$A93,СВЦЭМ!$B$39:$B$782,S$83)+'СЕТ СН'!$H$14+СВЦЭМ!$D$10+'СЕТ СН'!$H$5-'СЕТ СН'!$H$24</f>
        <v>3791.8680728099998</v>
      </c>
      <c r="T93" s="36">
        <f>SUMIFS(СВЦЭМ!$D$39:$D$782,СВЦЭМ!$A$39:$A$782,$A93,СВЦЭМ!$B$39:$B$782,T$83)+'СЕТ СН'!$H$14+СВЦЭМ!$D$10+'СЕТ СН'!$H$5-'СЕТ СН'!$H$24</f>
        <v>3724.6785490100001</v>
      </c>
      <c r="U93" s="36">
        <f>SUMIFS(СВЦЭМ!$D$39:$D$782,СВЦЭМ!$A$39:$A$782,$A93,СВЦЭМ!$B$39:$B$782,U$83)+'СЕТ СН'!$H$14+СВЦЭМ!$D$10+'СЕТ СН'!$H$5-'СЕТ СН'!$H$24</f>
        <v>3686.17547427</v>
      </c>
      <c r="V93" s="36">
        <f>SUMIFS(СВЦЭМ!$D$39:$D$782,СВЦЭМ!$A$39:$A$782,$A93,СВЦЭМ!$B$39:$B$782,V$83)+'СЕТ СН'!$H$14+СВЦЭМ!$D$10+'СЕТ СН'!$H$5-'СЕТ СН'!$H$24</f>
        <v>3685.8694160200002</v>
      </c>
      <c r="W93" s="36">
        <f>SUMIFS(СВЦЭМ!$D$39:$D$782,СВЦЭМ!$A$39:$A$782,$A93,СВЦЭМ!$B$39:$B$782,W$83)+'СЕТ СН'!$H$14+СВЦЭМ!$D$10+'СЕТ СН'!$H$5-'СЕТ СН'!$H$24</f>
        <v>3701.8441355300001</v>
      </c>
      <c r="X93" s="36">
        <f>SUMIFS(СВЦЭМ!$D$39:$D$782,СВЦЭМ!$A$39:$A$782,$A93,СВЦЭМ!$B$39:$B$782,X$83)+'СЕТ СН'!$H$14+СВЦЭМ!$D$10+'СЕТ СН'!$H$5-'СЕТ СН'!$H$24</f>
        <v>3724.4309294200002</v>
      </c>
      <c r="Y93" s="36">
        <f>SUMIFS(СВЦЭМ!$D$39:$D$782,СВЦЭМ!$A$39:$A$782,$A93,СВЦЭМ!$B$39:$B$782,Y$83)+'СЕТ СН'!$H$14+СВЦЭМ!$D$10+'СЕТ СН'!$H$5-'СЕТ СН'!$H$24</f>
        <v>3756.68754377</v>
      </c>
    </row>
    <row r="94" spans="1:27" ht="15.75" x14ac:dyDescent="0.2">
      <c r="A94" s="35">
        <f t="shared" si="2"/>
        <v>44266</v>
      </c>
      <c r="B94" s="36">
        <f>SUMIFS(СВЦЭМ!$D$39:$D$782,СВЦЭМ!$A$39:$A$782,$A94,СВЦЭМ!$B$39:$B$782,B$83)+'СЕТ СН'!$H$14+СВЦЭМ!$D$10+'СЕТ СН'!$H$5-'СЕТ СН'!$H$24</f>
        <v>3757.5713218599999</v>
      </c>
      <c r="C94" s="36">
        <f>SUMIFS(СВЦЭМ!$D$39:$D$782,СВЦЭМ!$A$39:$A$782,$A94,СВЦЭМ!$B$39:$B$782,C$83)+'СЕТ СН'!$H$14+СВЦЭМ!$D$10+'СЕТ СН'!$H$5-'СЕТ СН'!$H$24</f>
        <v>3800.6196788799998</v>
      </c>
      <c r="D94" s="36">
        <f>SUMIFS(СВЦЭМ!$D$39:$D$782,СВЦЭМ!$A$39:$A$782,$A94,СВЦЭМ!$B$39:$B$782,D$83)+'СЕТ СН'!$H$14+СВЦЭМ!$D$10+'СЕТ СН'!$H$5-'СЕТ СН'!$H$24</f>
        <v>3829.2311753399999</v>
      </c>
      <c r="E94" s="36">
        <f>SUMIFS(СВЦЭМ!$D$39:$D$782,СВЦЭМ!$A$39:$A$782,$A94,СВЦЭМ!$B$39:$B$782,E$83)+'СЕТ СН'!$H$14+СВЦЭМ!$D$10+'СЕТ СН'!$H$5-'СЕТ СН'!$H$24</f>
        <v>3830.4565178599996</v>
      </c>
      <c r="F94" s="36">
        <f>SUMIFS(СВЦЭМ!$D$39:$D$782,СВЦЭМ!$A$39:$A$782,$A94,СВЦЭМ!$B$39:$B$782,F$83)+'СЕТ СН'!$H$14+СВЦЭМ!$D$10+'СЕТ СН'!$H$5-'СЕТ СН'!$H$24</f>
        <v>3830.5788603000001</v>
      </c>
      <c r="G94" s="36">
        <f>SUMIFS(СВЦЭМ!$D$39:$D$782,СВЦЭМ!$A$39:$A$782,$A94,СВЦЭМ!$B$39:$B$782,G$83)+'СЕТ СН'!$H$14+СВЦЭМ!$D$10+'СЕТ СН'!$H$5-'СЕТ СН'!$H$24</f>
        <v>3843.6780981399997</v>
      </c>
      <c r="H94" s="36">
        <f>SUMIFS(СВЦЭМ!$D$39:$D$782,СВЦЭМ!$A$39:$A$782,$A94,СВЦЭМ!$B$39:$B$782,H$83)+'СЕТ СН'!$H$14+СВЦЭМ!$D$10+'СЕТ СН'!$H$5-'СЕТ СН'!$H$24</f>
        <v>3848.4291193099998</v>
      </c>
      <c r="I94" s="36">
        <f>SUMIFS(СВЦЭМ!$D$39:$D$782,СВЦЭМ!$A$39:$A$782,$A94,СВЦЭМ!$B$39:$B$782,I$83)+'СЕТ СН'!$H$14+СВЦЭМ!$D$10+'СЕТ СН'!$H$5-'СЕТ СН'!$H$24</f>
        <v>3786.4932115599995</v>
      </c>
      <c r="J94" s="36">
        <f>SUMIFS(СВЦЭМ!$D$39:$D$782,СВЦЭМ!$A$39:$A$782,$A94,СВЦЭМ!$B$39:$B$782,J$83)+'СЕТ СН'!$H$14+СВЦЭМ!$D$10+'СЕТ СН'!$H$5-'СЕТ СН'!$H$24</f>
        <v>3735.1450127399999</v>
      </c>
      <c r="K94" s="36">
        <f>SUMIFS(СВЦЭМ!$D$39:$D$782,СВЦЭМ!$A$39:$A$782,$A94,СВЦЭМ!$B$39:$B$782,K$83)+'СЕТ СН'!$H$14+СВЦЭМ!$D$10+'СЕТ СН'!$H$5-'СЕТ СН'!$H$24</f>
        <v>3710.5227155399998</v>
      </c>
      <c r="L94" s="36">
        <f>SUMIFS(СВЦЭМ!$D$39:$D$782,СВЦЭМ!$A$39:$A$782,$A94,СВЦЭМ!$B$39:$B$782,L$83)+'СЕТ СН'!$H$14+СВЦЭМ!$D$10+'СЕТ СН'!$H$5-'СЕТ СН'!$H$24</f>
        <v>3705.2047306200002</v>
      </c>
      <c r="M94" s="36">
        <f>SUMIFS(СВЦЭМ!$D$39:$D$782,СВЦЭМ!$A$39:$A$782,$A94,СВЦЭМ!$B$39:$B$782,M$83)+'СЕТ СН'!$H$14+СВЦЭМ!$D$10+'СЕТ СН'!$H$5-'СЕТ СН'!$H$24</f>
        <v>3710.8906257899998</v>
      </c>
      <c r="N94" s="36">
        <f>SUMIFS(СВЦЭМ!$D$39:$D$782,СВЦЭМ!$A$39:$A$782,$A94,СВЦЭМ!$B$39:$B$782,N$83)+'СЕТ СН'!$H$14+СВЦЭМ!$D$10+'СЕТ СН'!$H$5-'СЕТ СН'!$H$24</f>
        <v>3727.33483922</v>
      </c>
      <c r="O94" s="36">
        <f>SUMIFS(СВЦЭМ!$D$39:$D$782,СВЦЭМ!$A$39:$A$782,$A94,СВЦЭМ!$B$39:$B$782,O$83)+'СЕТ СН'!$H$14+СВЦЭМ!$D$10+'СЕТ СН'!$H$5-'СЕТ СН'!$H$24</f>
        <v>3761.2603134299998</v>
      </c>
      <c r="P94" s="36">
        <f>SUMIFS(СВЦЭМ!$D$39:$D$782,СВЦЭМ!$A$39:$A$782,$A94,СВЦЭМ!$B$39:$B$782,P$83)+'СЕТ СН'!$H$14+СВЦЭМ!$D$10+'СЕТ СН'!$H$5-'СЕТ СН'!$H$24</f>
        <v>3785.6559123899997</v>
      </c>
      <c r="Q94" s="36">
        <f>SUMIFS(СВЦЭМ!$D$39:$D$782,СВЦЭМ!$A$39:$A$782,$A94,СВЦЭМ!$B$39:$B$782,Q$83)+'СЕТ СН'!$H$14+СВЦЭМ!$D$10+'СЕТ СН'!$H$5-'СЕТ СН'!$H$24</f>
        <v>3829.1475413999997</v>
      </c>
      <c r="R94" s="36">
        <f>SUMIFS(СВЦЭМ!$D$39:$D$782,СВЦЭМ!$A$39:$A$782,$A94,СВЦЭМ!$B$39:$B$782,R$83)+'СЕТ СН'!$H$14+СВЦЭМ!$D$10+'СЕТ СН'!$H$5-'СЕТ СН'!$H$24</f>
        <v>3815.7858728199999</v>
      </c>
      <c r="S94" s="36">
        <f>SUMIFS(СВЦЭМ!$D$39:$D$782,СВЦЭМ!$A$39:$A$782,$A94,СВЦЭМ!$B$39:$B$782,S$83)+'СЕТ СН'!$H$14+СВЦЭМ!$D$10+'СЕТ СН'!$H$5-'СЕТ СН'!$H$24</f>
        <v>3766.8797188399999</v>
      </c>
      <c r="T94" s="36">
        <f>SUMIFS(СВЦЭМ!$D$39:$D$782,СВЦЭМ!$A$39:$A$782,$A94,СВЦЭМ!$B$39:$B$782,T$83)+'СЕТ СН'!$H$14+СВЦЭМ!$D$10+'СЕТ СН'!$H$5-'СЕТ СН'!$H$24</f>
        <v>3684.49522308</v>
      </c>
      <c r="U94" s="36">
        <f>SUMIFS(СВЦЭМ!$D$39:$D$782,СВЦЭМ!$A$39:$A$782,$A94,СВЦЭМ!$B$39:$B$782,U$83)+'СЕТ СН'!$H$14+СВЦЭМ!$D$10+'СЕТ СН'!$H$5-'СЕТ СН'!$H$24</f>
        <v>3655.9766286300001</v>
      </c>
      <c r="V94" s="36">
        <f>SUMIFS(СВЦЭМ!$D$39:$D$782,СВЦЭМ!$A$39:$A$782,$A94,СВЦЭМ!$B$39:$B$782,V$83)+'СЕТ СН'!$H$14+СВЦЭМ!$D$10+'СЕТ СН'!$H$5-'СЕТ СН'!$H$24</f>
        <v>3668.9488817800002</v>
      </c>
      <c r="W94" s="36">
        <f>SUMIFS(СВЦЭМ!$D$39:$D$782,СВЦЭМ!$A$39:$A$782,$A94,СВЦЭМ!$B$39:$B$782,W$83)+'СЕТ СН'!$H$14+СВЦЭМ!$D$10+'СЕТ СН'!$H$5-'СЕТ СН'!$H$24</f>
        <v>3684.0952867999999</v>
      </c>
      <c r="X94" s="36">
        <f>SUMIFS(СВЦЭМ!$D$39:$D$782,СВЦЭМ!$A$39:$A$782,$A94,СВЦЭМ!$B$39:$B$782,X$83)+'СЕТ СН'!$H$14+СВЦЭМ!$D$10+'СЕТ СН'!$H$5-'СЕТ СН'!$H$24</f>
        <v>3701.7472836299999</v>
      </c>
      <c r="Y94" s="36">
        <f>SUMIFS(СВЦЭМ!$D$39:$D$782,СВЦЭМ!$A$39:$A$782,$A94,СВЦЭМ!$B$39:$B$782,Y$83)+'СЕТ СН'!$H$14+СВЦЭМ!$D$10+'СЕТ СН'!$H$5-'СЕТ СН'!$H$24</f>
        <v>3714.8244654800001</v>
      </c>
    </row>
    <row r="95" spans="1:27" ht="15.75" x14ac:dyDescent="0.2">
      <c r="A95" s="35">
        <f t="shared" si="2"/>
        <v>44267</v>
      </c>
      <c r="B95" s="36">
        <f>SUMIFS(СВЦЭМ!$D$39:$D$782,СВЦЭМ!$A$39:$A$782,$A95,СВЦЭМ!$B$39:$B$782,B$83)+'СЕТ СН'!$H$14+СВЦЭМ!$D$10+'СЕТ СН'!$H$5-'СЕТ СН'!$H$24</f>
        <v>3766.8042190199999</v>
      </c>
      <c r="C95" s="36">
        <f>SUMIFS(СВЦЭМ!$D$39:$D$782,СВЦЭМ!$A$39:$A$782,$A95,СВЦЭМ!$B$39:$B$782,C$83)+'СЕТ СН'!$H$14+СВЦЭМ!$D$10+'СЕТ СН'!$H$5-'СЕТ СН'!$H$24</f>
        <v>3833.9426505699998</v>
      </c>
      <c r="D95" s="36">
        <f>SUMIFS(СВЦЭМ!$D$39:$D$782,СВЦЭМ!$A$39:$A$782,$A95,СВЦЭМ!$B$39:$B$782,D$83)+'СЕТ СН'!$H$14+СВЦЭМ!$D$10+'СЕТ СН'!$H$5-'СЕТ СН'!$H$24</f>
        <v>3838.6740974200002</v>
      </c>
      <c r="E95" s="36">
        <f>SUMIFS(СВЦЭМ!$D$39:$D$782,СВЦЭМ!$A$39:$A$782,$A95,СВЦЭМ!$B$39:$B$782,E$83)+'СЕТ СН'!$H$14+СВЦЭМ!$D$10+'СЕТ СН'!$H$5-'СЕТ СН'!$H$24</f>
        <v>3836.5513041699996</v>
      </c>
      <c r="F95" s="36">
        <f>SUMIFS(СВЦЭМ!$D$39:$D$782,СВЦЭМ!$A$39:$A$782,$A95,СВЦЭМ!$B$39:$B$782,F$83)+'СЕТ СН'!$H$14+СВЦЭМ!$D$10+'СЕТ СН'!$H$5-'СЕТ СН'!$H$24</f>
        <v>3834.7608128499996</v>
      </c>
      <c r="G95" s="36">
        <f>SUMIFS(СВЦЭМ!$D$39:$D$782,СВЦЭМ!$A$39:$A$782,$A95,СВЦЭМ!$B$39:$B$782,G$83)+'СЕТ СН'!$H$14+СВЦЭМ!$D$10+'СЕТ СН'!$H$5-'СЕТ СН'!$H$24</f>
        <v>3839.5351616600001</v>
      </c>
      <c r="H95" s="36">
        <f>SUMIFS(СВЦЭМ!$D$39:$D$782,СВЦЭМ!$A$39:$A$782,$A95,СВЦЭМ!$B$39:$B$782,H$83)+'СЕТ СН'!$H$14+СВЦЭМ!$D$10+'СЕТ СН'!$H$5-'СЕТ СН'!$H$24</f>
        <v>3837.4168032399998</v>
      </c>
      <c r="I95" s="36">
        <f>SUMIFS(СВЦЭМ!$D$39:$D$782,СВЦЭМ!$A$39:$A$782,$A95,СВЦЭМ!$B$39:$B$782,I$83)+'СЕТ СН'!$H$14+СВЦЭМ!$D$10+'СЕТ СН'!$H$5-'СЕТ СН'!$H$24</f>
        <v>3771.9636225200002</v>
      </c>
      <c r="J95" s="36">
        <f>SUMIFS(СВЦЭМ!$D$39:$D$782,СВЦЭМ!$A$39:$A$782,$A95,СВЦЭМ!$B$39:$B$782,J$83)+'СЕТ СН'!$H$14+СВЦЭМ!$D$10+'СЕТ СН'!$H$5-'СЕТ СН'!$H$24</f>
        <v>3717.46149823</v>
      </c>
      <c r="K95" s="36">
        <f>SUMIFS(СВЦЭМ!$D$39:$D$782,СВЦЭМ!$A$39:$A$782,$A95,СВЦЭМ!$B$39:$B$782,K$83)+'СЕТ СН'!$H$14+СВЦЭМ!$D$10+'СЕТ СН'!$H$5-'СЕТ СН'!$H$24</f>
        <v>3679.9831699400002</v>
      </c>
      <c r="L95" s="36">
        <f>SUMIFS(СВЦЭМ!$D$39:$D$782,СВЦЭМ!$A$39:$A$782,$A95,СВЦЭМ!$B$39:$B$782,L$83)+'СЕТ СН'!$H$14+СВЦЭМ!$D$10+'СЕТ СН'!$H$5-'СЕТ СН'!$H$24</f>
        <v>3680.6406987</v>
      </c>
      <c r="M95" s="36">
        <f>SUMIFS(СВЦЭМ!$D$39:$D$782,СВЦЭМ!$A$39:$A$782,$A95,СВЦЭМ!$B$39:$B$782,M$83)+'СЕТ СН'!$H$14+СВЦЭМ!$D$10+'СЕТ СН'!$H$5-'СЕТ СН'!$H$24</f>
        <v>3687.0339052300001</v>
      </c>
      <c r="N95" s="36">
        <f>SUMIFS(СВЦЭМ!$D$39:$D$782,СВЦЭМ!$A$39:$A$782,$A95,СВЦЭМ!$B$39:$B$782,N$83)+'СЕТ СН'!$H$14+СВЦЭМ!$D$10+'СЕТ СН'!$H$5-'СЕТ СН'!$H$24</f>
        <v>3692.3340216799998</v>
      </c>
      <c r="O95" s="36">
        <f>SUMIFS(СВЦЭМ!$D$39:$D$782,СВЦЭМ!$A$39:$A$782,$A95,СВЦЭМ!$B$39:$B$782,O$83)+'СЕТ СН'!$H$14+СВЦЭМ!$D$10+'СЕТ СН'!$H$5-'СЕТ СН'!$H$24</f>
        <v>3712.5060983900003</v>
      </c>
      <c r="P95" s="36">
        <f>SUMIFS(СВЦЭМ!$D$39:$D$782,СВЦЭМ!$A$39:$A$782,$A95,СВЦЭМ!$B$39:$B$782,P$83)+'СЕТ СН'!$H$14+СВЦЭМ!$D$10+'СЕТ СН'!$H$5-'СЕТ СН'!$H$24</f>
        <v>3757.6177547699999</v>
      </c>
      <c r="Q95" s="36">
        <f>SUMIFS(СВЦЭМ!$D$39:$D$782,СВЦЭМ!$A$39:$A$782,$A95,СВЦЭМ!$B$39:$B$782,Q$83)+'СЕТ СН'!$H$14+СВЦЭМ!$D$10+'СЕТ СН'!$H$5-'СЕТ СН'!$H$24</f>
        <v>3804.4497937199999</v>
      </c>
      <c r="R95" s="36">
        <f>SUMIFS(СВЦЭМ!$D$39:$D$782,СВЦЭМ!$A$39:$A$782,$A95,СВЦЭМ!$B$39:$B$782,R$83)+'СЕТ СН'!$H$14+СВЦЭМ!$D$10+'СЕТ СН'!$H$5-'СЕТ СН'!$H$24</f>
        <v>3806.0973477799998</v>
      </c>
      <c r="S95" s="36">
        <f>SUMIFS(СВЦЭМ!$D$39:$D$782,СВЦЭМ!$A$39:$A$782,$A95,СВЦЭМ!$B$39:$B$782,S$83)+'СЕТ СН'!$H$14+СВЦЭМ!$D$10+'СЕТ СН'!$H$5-'СЕТ СН'!$H$24</f>
        <v>3765.8389720499999</v>
      </c>
      <c r="T95" s="36">
        <f>SUMIFS(СВЦЭМ!$D$39:$D$782,СВЦЭМ!$A$39:$A$782,$A95,СВЦЭМ!$B$39:$B$782,T$83)+'СЕТ СН'!$H$14+СВЦЭМ!$D$10+'СЕТ СН'!$H$5-'СЕТ СН'!$H$24</f>
        <v>3694.1071885700003</v>
      </c>
      <c r="U95" s="36">
        <f>SUMIFS(СВЦЭМ!$D$39:$D$782,СВЦЭМ!$A$39:$A$782,$A95,СВЦЭМ!$B$39:$B$782,U$83)+'СЕТ СН'!$H$14+СВЦЭМ!$D$10+'СЕТ СН'!$H$5-'СЕТ СН'!$H$24</f>
        <v>3668.7521341199999</v>
      </c>
      <c r="V95" s="36">
        <f>SUMIFS(СВЦЭМ!$D$39:$D$782,СВЦЭМ!$A$39:$A$782,$A95,СВЦЭМ!$B$39:$B$782,V$83)+'СЕТ СН'!$H$14+СВЦЭМ!$D$10+'СЕТ СН'!$H$5-'СЕТ СН'!$H$24</f>
        <v>3672.5316046100002</v>
      </c>
      <c r="W95" s="36">
        <f>SUMIFS(СВЦЭМ!$D$39:$D$782,СВЦЭМ!$A$39:$A$782,$A95,СВЦЭМ!$B$39:$B$782,W$83)+'СЕТ СН'!$H$14+СВЦЭМ!$D$10+'СЕТ СН'!$H$5-'СЕТ СН'!$H$24</f>
        <v>3685.24749041</v>
      </c>
      <c r="X95" s="36">
        <f>SUMIFS(СВЦЭМ!$D$39:$D$782,СВЦЭМ!$A$39:$A$782,$A95,СВЦЭМ!$B$39:$B$782,X$83)+'СЕТ СН'!$H$14+СВЦЭМ!$D$10+'СЕТ СН'!$H$5-'СЕТ СН'!$H$24</f>
        <v>3702.7506814899998</v>
      </c>
      <c r="Y95" s="36">
        <f>SUMIFS(СВЦЭМ!$D$39:$D$782,СВЦЭМ!$A$39:$A$782,$A95,СВЦЭМ!$B$39:$B$782,Y$83)+'СЕТ СН'!$H$14+СВЦЭМ!$D$10+'СЕТ СН'!$H$5-'СЕТ СН'!$H$24</f>
        <v>3719.0788153100002</v>
      </c>
    </row>
    <row r="96" spans="1:27" ht="15.75" x14ac:dyDescent="0.2">
      <c r="A96" s="35">
        <f t="shared" si="2"/>
        <v>44268</v>
      </c>
      <c r="B96" s="36">
        <f>SUMIFS(СВЦЭМ!$D$39:$D$782,СВЦЭМ!$A$39:$A$782,$A96,СВЦЭМ!$B$39:$B$782,B$83)+'СЕТ СН'!$H$14+СВЦЭМ!$D$10+'СЕТ СН'!$H$5-'СЕТ СН'!$H$24</f>
        <v>3835.5265028399999</v>
      </c>
      <c r="C96" s="36">
        <f>SUMIFS(СВЦЭМ!$D$39:$D$782,СВЦЭМ!$A$39:$A$782,$A96,СВЦЭМ!$B$39:$B$782,C$83)+'СЕТ СН'!$H$14+СВЦЭМ!$D$10+'СЕТ СН'!$H$5-'СЕТ СН'!$H$24</f>
        <v>3863.5574009699999</v>
      </c>
      <c r="D96" s="36">
        <f>SUMIFS(СВЦЭМ!$D$39:$D$782,СВЦЭМ!$A$39:$A$782,$A96,СВЦЭМ!$B$39:$B$782,D$83)+'СЕТ СН'!$H$14+СВЦЭМ!$D$10+'СЕТ СН'!$H$5-'СЕТ СН'!$H$24</f>
        <v>3838.93151644</v>
      </c>
      <c r="E96" s="36">
        <f>SUMIFS(СВЦЭМ!$D$39:$D$782,СВЦЭМ!$A$39:$A$782,$A96,СВЦЭМ!$B$39:$B$782,E$83)+'СЕТ СН'!$H$14+СВЦЭМ!$D$10+'СЕТ СН'!$H$5-'СЕТ СН'!$H$24</f>
        <v>3834.2723871099997</v>
      </c>
      <c r="F96" s="36">
        <f>SUMIFS(СВЦЭМ!$D$39:$D$782,СВЦЭМ!$A$39:$A$782,$A96,СВЦЭМ!$B$39:$B$782,F$83)+'СЕТ СН'!$H$14+СВЦЭМ!$D$10+'СЕТ СН'!$H$5-'СЕТ СН'!$H$24</f>
        <v>3835.2056360899996</v>
      </c>
      <c r="G96" s="36">
        <f>SUMIFS(СВЦЭМ!$D$39:$D$782,СВЦЭМ!$A$39:$A$782,$A96,СВЦЭМ!$B$39:$B$782,G$83)+'СЕТ СН'!$H$14+СВЦЭМ!$D$10+'СЕТ СН'!$H$5-'СЕТ СН'!$H$24</f>
        <v>3841.34099397</v>
      </c>
      <c r="H96" s="36">
        <f>SUMIFS(СВЦЭМ!$D$39:$D$782,СВЦЭМ!$A$39:$A$782,$A96,СВЦЭМ!$B$39:$B$782,H$83)+'СЕТ СН'!$H$14+СВЦЭМ!$D$10+'СЕТ СН'!$H$5-'СЕТ СН'!$H$24</f>
        <v>3850.0197903799999</v>
      </c>
      <c r="I96" s="36">
        <f>SUMIFS(СВЦЭМ!$D$39:$D$782,СВЦЭМ!$A$39:$A$782,$A96,СВЦЭМ!$B$39:$B$782,I$83)+'СЕТ СН'!$H$14+СВЦЭМ!$D$10+'СЕТ СН'!$H$5-'СЕТ СН'!$H$24</f>
        <v>3828.6757349899999</v>
      </c>
      <c r="J96" s="36">
        <f>SUMIFS(СВЦЭМ!$D$39:$D$782,СВЦЭМ!$A$39:$A$782,$A96,СВЦЭМ!$B$39:$B$782,J$83)+'СЕТ СН'!$H$14+СВЦЭМ!$D$10+'СЕТ СН'!$H$5-'СЕТ СН'!$H$24</f>
        <v>3756.8158854399999</v>
      </c>
      <c r="K96" s="36">
        <f>SUMIFS(СВЦЭМ!$D$39:$D$782,СВЦЭМ!$A$39:$A$782,$A96,СВЦЭМ!$B$39:$B$782,K$83)+'СЕТ СН'!$H$14+СВЦЭМ!$D$10+'СЕТ СН'!$H$5-'СЕТ СН'!$H$24</f>
        <v>3715.46701033</v>
      </c>
      <c r="L96" s="36">
        <f>SUMIFS(СВЦЭМ!$D$39:$D$782,СВЦЭМ!$A$39:$A$782,$A96,СВЦЭМ!$B$39:$B$782,L$83)+'СЕТ СН'!$H$14+СВЦЭМ!$D$10+'СЕТ СН'!$H$5-'СЕТ СН'!$H$24</f>
        <v>3715.1362068899998</v>
      </c>
      <c r="M96" s="36">
        <f>SUMIFS(СВЦЭМ!$D$39:$D$782,СВЦЭМ!$A$39:$A$782,$A96,СВЦЭМ!$B$39:$B$782,M$83)+'СЕТ СН'!$H$14+СВЦЭМ!$D$10+'СЕТ СН'!$H$5-'СЕТ СН'!$H$24</f>
        <v>3720.3773168299999</v>
      </c>
      <c r="N96" s="36">
        <f>SUMIFS(СВЦЭМ!$D$39:$D$782,СВЦЭМ!$A$39:$A$782,$A96,СВЦЭМ!$B$39:$B$782,N$83)+'СЕТ СН'!$H$14+СВЦЭМ!$D$10+'СЕТ СН'!$H$5-'СЕТ СН'!$H$24</f>
        <v>3738.6869715500002</v>
      </c>
      <c r="O96" s="36">
        <f>SUMIFS(СВЦЭМ!$D$39:$D$782,СВЦЭМ!$A$39:$A$782,$A96,СВЦЭМ!$B$39:$B$782,O$83)+'СЕТ СН'!$H$14+СВЦЭМ!$D$10+'СЕТ СН'!$H$5-'СЕТ СН'!$H$24</f>
        <v>3777.2079224099998</v>
      </c>
      <c r="P96" s="36">
        <f>SUMIFS(СВЦЭМ!$D$39:$D$782,СВЦЭМ!$A$39:$A$782,$A96,СВЦЭМ!$B$39:$B$782,P$83)+'СЕТ СН'!$H$14+СВЦЭМ!$D$10+'СЕТ СН'!$H$5-'СЕТ СН'!$H$24</f>
        <v>3821.0215674000001</v>
      </c>
      <c r="Q96" s="36">
        <f>SUMIFS(СВЦЭМ!$D$39:$D$782,СВЦЭМ!$A$39:$A$782,$A96,СВЦЭМ!$B$39:$B$782,Q$83)+'СЕТ СН'!$H$14+СВЦЭМ!$D$10+'СЕТ СН'!$H$5-'СЕТ СН'!$H$24</f>
        <v>3794.0975045200003</v>
      </c>
      <c r="R96" s="36">
        <f>SUMIFS(СВЦЭМ!$D$39:$D$782,СВЦЭМ!$A$39:$A$782,$A96,СВЦЭМ!$B$39:$B$782,R$83)+'СЕТ СН'!$H$14+СВЦЭМ!$D$10+'СЕТ СН'!$H$5-'СЕТ СН'!$H$24</f>
        <v>3765.7799728499999</v>
      </c>
      <c r="S96" s="36">
        <f>SUMIFS(СВЦЭМ!$D$39:$D$782,СВЦЭМ!$A$39:$A$782,$A96,СВЦЭМ!$B$39:$B$782,S$83)+'СЕТ СН'!$H$14+СВЦЭМ!$D$10+'СЕТ СН'!$H$5-'СЕТ СН'!$H$24</f>
        <v>3726.0953988299998</v>
      </c>
      <c r="T96" s="36">
        <f>SUMIFS(СВЦЭМ!$D$39:$D$782,СВЦЭМ!$A$39:$A$782,$A96,СВЦЭМ!$B$39:$B$782,T$83)+'СЕТ СН'!$H$14+СВЦЭМ!$D$10+'СЕТ СН'!$H$5-'СЕТ СН'!$H$24</f>
        <v>3664.2006018500001</v>
      </c>
      <c r="U96" s="36">
        <f>SUMIFS(СВЦЭМ!$D$39:$D$782,СВЦЭМ!$A$39:$A$782,$A96,СВЦЭМ!$B$39:$B$782,U$83)+'СЕТ СН'!$H$14+СВЦЭМ!$D$10+'СЕТ СН'!$H$5-'СЕТ СН'!$H$24</f>
        <v>3633.4473112000001</v>
      </c>
      <c r="V96" s="36">
        <f>SUMIFS(СВЦЭМ!$D$39:$D$782,СВЦЭМ!$A$39:$A$782,$A96,СВЦЭМ!$B$39:$B$782,V$83)+'СЕТ СН'!$H$14+СВЦЭМ!$D$10+'СЕТ СН'!$H$5-'СЕТ СН'!$H$24</f>
        <v>3636.8587937299999</v>
      </c>
      <c r="W96" s="36">
        <f>SUMIFS(СВЦЭМ!$D$39:$D$782,СВЦЭМ!$A$39:$A$782,$A96,СВЦЭМ!$B$39:$B$782,W$83)+'СЕТ СН'!$H$14+СВЦЭМ!$D$10+'СЕТ СН'!$H$5-'СЕТ СН'!$H$24</f>
        <v>3647.67534836</v>
      </c>
      <c r="X96" s="36">
        <f>SUMIFS(СВЦЭМ!$D$39:$D$782,СВЦЭМ!$A$39:$A$782,$A96,СВЦЭМ!$B$39:$B$782,X$83)+'СЕТ СН'!$H$14+СВЦЭМ!$D$10+'СЕТ СН'!$H$5-'СЕТ СН'!$H$24</f>
        <v>3662.5769786199999</v>
      </c>
      <c r="Y96" s="36">
        <f>SUMIFS(СВЦЭМ!$D$39:$D$782,СВЦЭМ!$A$39:$A$782,$A96,СВЦЭМ!$B$39:$B$782,Y$83)+'СЕТ СН'!$H$14+СВЦЭМ!$D$10+'СЕТ СН'!$H$5-'СЕТ СН'!$H$24</f>
        <v>3690.7679411200002</v>
      </c>
    </row>
    <row r="97" spans="1:25" ht="15.75" x14ac:dyDescent="0.2">
      <c r="A97" s="35">
        <f t="shared" si="2"/>
        <v>44269</v>
      </c>
      <c r="B97" s="36">
        <f>SUMIFS(СВЦЭМ!$D$39:$D$782,СВЦЭМ!$A$39:$A$782,$A97,СВЦЭМ!$B$39:$B$782,B$83)+'СЕТ СН'!$H$14+СВЦЭМ!$D$10+'СЕТ СН'!$H$5-'СЕТ СН'!$H$24</f>
        <v>3741.6981601299999</v>
      </c>
      <c r="C97" s="36">
        <f>SUMIFS(СВЦЭМ!$D$39:$D$782,СВЦЭМ!$A$39:$A$782,$A97,СВЦЭМ!$B$39:$B$782,C$83)+'СЕТ СН'!$H$14+СВЦЭМ!$D$10+'СЕТ СН'!$H$5-'СЕТ СН'!$H$24</f>
        <v>3781.3519965599999</v>
      </c>
      <c r="D97" s="36">
        <f>SUMIFS(СВЦЭМ!$D$39:$D$782,СВЦЭМ!$A$39:$A$782,$A97,СВЦЭМ!$B$39:$B$782,D$83)+'СЕТ СН'!$H$14+СВЦЭМ!$D$10+'СЕТ СН'!$H$5-'СЕТ СН'!$H$24</f>
        <v>3810.8994113799999</v>
      </c>
      <c r="E97" s="36">
        <f>SUMIFS(СВЦЭМ!$D$39:$D$782,СВЦЭМ!$A$39:$A$782,$A97,СВЦЭМ!$B$39:$B$782,E$83)+'СЕТ СН'!$H$14+СВЦЭМ!$D$10+'СЕТ СН'!$H$5-'СЕТ СН'!$H$24</f>
        <v>3827.0794651299998</v>
      </c>
      <c r="F97" s="36">
        <f>SUMIFS(СВЦЭМ!$D$39:$D$782,СВЦЭМ!$A$39:$A$782,$A97,СВЦЭМ!$B$39:$B$782,F$83)+'СЕТ СН'!$H$14+СВЦЭМ!$D$10+'СЕТ СН'!$H$5-'СЕТ СН'!$H$24</f>
        <v>3828.3024170199997</v>
      </c>
      <c r="G97" s="36">
        <f>SUMIFS(СВЦЭМ!$D$39:$D$782,СВЦЭМ!$A$39:$A$782,$A97,СВЦЭМ!$B$39:$B$782,G$83)+'СЕТ СН'!$H$14+СВЦЭМ!$D$10+'СЕТ СН'!$H$5-'СЕТ СН'!$H$24</f>
        <v>3827.0529888299998</v>
      </c>
      <c r="H97" s="36">
        <f>SUMIFS(СВЦЭМ!$D$39:$D$782,СВЦЭМ!$A$39:$A$782,$A97,СВЦЭМ!$B$39:$B$782,H$83)+'СЕТ СН'!$H$14+СВЦЭМ!$D$10+'СЕТ СН'!$H$5-'СЕТ СН'!$H$24</f>
        <v>3835.6917051299997</v>
      </c>
      <c r="I97" s="36">
        <f>SUMIFS(СВЦЭМ!$D$39:$D$782,СВЦЭМ!$A$39:$A$782,$A97,СВЦЭМ!$B$39:$B$782,I$83)+'СЕТ СН'!$H$14+СВЦЭМ!$D$10+'СЕТ СН'!$H$5-'СЕТ СН'!$H$24</f>
        <v>3806.1557306899999</v>
      </c>
      <c r="J97" s="36">
        <f>SUMIFS(СВЦЭМ!$D$39:$D$782,СВЦЭМ!$A$39:$A$782,$A97,СВЦЭМ!$B$39:$B$782,J$83)+'СЕТ СН'!$H$14+СВЦЭМ!$D$10+'СЕТ СН'!$H$5-'СЕТ СН'!$H$24</f>
        <v>3732.6269309600002</v>
      </c>
      <c r="K97" s="36">
        <f>SUMIFS(СВЦЭМ!$D$39:$D$782,СВЦЭМ!$A$39:$A$782,$A97,СВЦЭМ!$B$39:$B$782,K$83)+'СЕТ СН'!$H$14+СВЦЭМ!$D$10+'СЕТ СН'!$H$5-'СЕТ СН'!$H$24</f>
        <v>3701.9966967999999</v>
      </c>
      <c r="L97" s="36">
        <f>SUMIFS(СВЦЭМ!$D$39:$D$782,СВЦЭМ!$A$39:$A$782,$A97,СВЦЭМ!$B$39:$B$782,L$83)+'СЕТ СН'!$H$14+СВЦЭМ!$D$10+'СЕТ СН'!$H$5-'СЕТ СН'!$H$24</f>
        <v>3679.1453956699997</v>
      </c>
      <c r="M97" s="36">
        <f>SUMIFS(СВЦЭМ!$D$39:$D$782,СВЦЭМ!$A$39:$A$782,$A97,СВЦЭМ!$B$39:$B$782,M$83)+'СЕТ СН'!$H$14+СВЦЭМ!$D$10+'СЕТ СН'!$H$5-'СЕТ СН'!$H$24</f>
        <v>3688.8615056899998</v>
      </c>
      <c r="N97" s="36">
        <f>SUMIFS(СВЦЭМ!$D$39:$D$782,СВЦЭМ!$A$39:$A$782,$A97,СВЦЭМ!$B$39:$B$782,N$83)+'СЕТ СН'!$H$14+СВЦЭМ!$D$10+'СЕТ СН'!$H$5-'СЕТ СН'!$H$24</f>
        <v>3706.3416604499998</v>
      </c>
      <c r="O97" s="36">
        <f>SUMIFS(СВЦЭМ!$D$39:$D$782,СВЦЭМ!$A$39:$A$782,$A97,СВЦЭМ!$B$39:$B$782,O$83)+'СЕТ СН'!$H$14+СВЦЭМ!$D$10+'СЕТ СН'!$H$5-'СЕТ СН'!$H$24</f>
        <v>3747.0827358799997</v>
      </c>
      <c r="P97" s="36">
        <f>SUMIFS(СВЦЭМ!$D$39:$D$782,СВЦЭМ!$A$39:$A$782,$A97,СВЦЭМ!$B$39:$B$782,P$83)+'СЕТ СН'!$H$14+СВЦЭМ!$D$10+'СЕТ СН'!$H$5-'СЕТ СН'!$H$24</f>
        <v>3787.8581625299998</v>
      </c>
      <c r="Q97" s="36">
        <f>SUMIFS(СВЦЭМ!$D$39:$D$782,СВЦЭМ!$A$39:$A$782,$A97,СВЦЭМ!$B$39:$B$782,Q$83)+'СЕТ СН'!$H$14+СВЦЭМ!$D$10+'СЕТ СН'!$H$5-'СЕТ СН'!$H$24</f>
        <v>3797.4852503299999</v>
      </c>
      <c r="R97" s="36">
        <f>SUMIFS(СВЦЭМ!$D$39:$D$782,СВЦЭМ!$A$39:$A$782,$A97,СВЦЭМ!$B$39:$B$782,R$83)+'СЕТ СН'!$H$14+СВЦЭМ!$D$10+'СЕТ СН'!$H$5-'СЕТ СН'!$H$24</f>
        <v>3786.0831360800003</v>
      </c>
      <c r="S97" s="36">
        <f>SUMIFS(СВЦЭМ!$D$39:$D$782,СВЦЭМ!$A$39:$A$782,$A97,СВЦЭМ!$B$39:$B$782,S$83)+'СЕТ СН'!$H$14+СВЦЭМ!$D$10+'СЕТ СН'!$H$5-'СЕТ СН'!$H$24</f>
        <v>3756.1415613099998</v>
      </c>
      <c r="T97" s="36">
        <f>SUMIFS(СВЦЭМ!$D$39:$D$782,СВЦЭМ!$A$39:$A$782,$A97,СВЦЭМ!$B$39:$B$782,T$83)+'СЕТ СН'!$H$14+СВЦЭМ!$D$10+'СЕТ СН'!$H$5-'СЕТ СН'!$H$24</f>
        <v>3686.1059184400001</v>
      </c>
      <c r="U97" s="36">
        <f>SUMIFS(СВЦЭМ!$D$39:$D$782,СВЦЭМ!$A$39:$A$782,$A97,СВЦЭМ!$B$39:$B$782,U$83)+'СЕТ СН'!$H$14+СВЦЭМ!$D$10+'СЕТ СН'!$H$5-'СЕТ СН'!$H$24</f>
        <v>3644.5631962100001</v>
      </c>
      <c r="V97" s="36">
        <f>SUMIFS(СВЦЭМ!$D$39:$D$782,СВЦЭМ!$A$39:$A$782,$A97,СВЦЭМ!$B$39:$B$782,V$83)+'СЕТ СН'!$H$14+СВЦЭМ!$D$10+'СЕТ СН'!$H$5-'СЕТ СН'!$H$24</f>
        <v>3644.8364910999999</v>
      </c>
      <c r="W97" s="36">
        <f>SUMIFS(СВЦЭМ!$D$39:$D$782,СВЦЭМ!$A$39:$A$782,$A97,СВЦЭМ!$B$39:$B$782,W$83)+'СЕТ СН'!$H$14+СВЦЭМ!$D$10+'СЕТ СН'!$H$5-'СЕТ СН'!$H$24</f>
        <v>3662.4334677400002</v>
      </c>
      <c r="X97" s="36">
        <f>SUMIFS(СВЦЭМ!$D$39:$D$782,СВЦЭМ!$A$39:$A$782,$A97,СВЦЭМ!$B$39:$B$782,X$83)+'СЕТ СН'!$H$14+СВЦЭМ!$D$10+'СЕТ СН'!$H$5-'СЕТ СН'!$H$24</f>
        <v>3677.5716209800003</v>
      </c>
      <c r="Y97" s="36">
        <f>SUMIFS(СВЦЭМ!$D$39:$D$782,СВЦЭМ!$A$39:$A$782,$A97,СВЦЭМ!$B$39:$B$782,Y$83)+'СЕТ СН'!$H$14+СВЦЭМ!$D$10+'СЕТ СН'!$H$5-'СЕТ СН'!$H$24</f>
        <v>3692.5802979499999</v>
      </c>
    </row>
    <row r="98" spans="1:25" ht="15.75" x14ac:dyDescent="0.2">
      <c r="A98" s="35">
        <f t="shared" si="2"/>
        <v>44270</v>
      </c>
      <c r="B98" s="36">
        <f>SUMIFS(СВЦЭМ!$D$39:$D$782,СВЦЭМ!$A$39:$A$782,$A98,СВЦЭМ!$B$39:$B$782,B$83)+'СЕТ СН'!$H$14+СВЦЭМ!$D$10+'СЕТ СН'!$H$5-'СЕТ СН'!$H$24</f>
        <v>3793.9065233800002</v>
      </c>
      <c r="C98" s="36">
        <f>SUMIFS(СВЦЭМ!$D$39:$D$782,СВЦЭМ!$A$39:$A$782,$A98,СВЦЭМ!$B$39:$B$782,C$83)+'СЕТ СН'!$H$14+СВЦЭМ!$D$10+'СЕТ СН'!$H$5-'СЕТ СН'!$H$24</f>
        <v>3834.2484634900002</v>
      </c>
      <c r="D98" s="36">
        <f>SUMIFS(СВЦЭМ!$D$39:$D$782,СВЦЭМ!$A$39:$A$782,$A98,СВЦЭМ!$B$39:$B$782,D$83)+'СЕТ СН'!$H$14+СВЦЭМ!$D$10+'СЕТ СН'!$H$5-'СЕТ СН'!$H$24</f>
        <v>3830.3462511500002</v>
      </c>
      <c r="E98" s="36">
        <f>SUMIFS(СВЦЭМ!$D$39:$D$782,СВЦЭМ!$A$39:$A$782,$A98,СВЦЭМ!$B$39:$B$782,E$83)+'СЕТ СН'!$H$14+СВЦЭМ!$D$10+'СЕТ СН'!$H$5-'СЕТ СН'!$H$24</f>
        <v>3827.7779819699999</v>
      </c>
      <c r="F98" s="36">
        <f>SUMIFS(СВЦЭМ!$D$39:$D$782,СВЦЭМ!$A$39:$A$782,$A98,СВЦЭМ!$B$39:$B$782,F$83)+'СЕТ СН'!$H$14+СВЦЭМ!$D$10+'СЕТ СН'!$H$5-'СЕТ СН'!$H$24</f>
        <v>3832.97419154</v>
      </c>
      <c r="G98" s="36">
        <f>SUMIFS(СВЦЭМ!$D$39:$D$782,СВЦЭМ!$A$39:$A$782,$A98,СВЦЭМ!$B$39:$B$782,G$83)+'СЕТ СН'!$H$14+СВЦЭМ!$D$10+'СЕТ СН'!$H$5-'СЕТ СН'!$H$24</f>
        <v>3838.3595262899998</v>
      </c>
      <c r="H98" s="36">
        <f>SUMIFS(СВЦЭМ!$D$39:$D$782,СВЦЭМ!$A$39:$A$782,$A98,СВЦЭМ!$B$39:$B$782,H$83)+'СЕТ СН'!$H$14+СВЦЭМ!$D$10+'СЕТ СН'!$H$5-'СЕТ СН'!$H$24</f>
        <v>3840.6673114099999</v>
      </c>
      <c r="I98" s="36">
        <f>SUMIFS(СВЦЭМ!$D$39:$D$782,СВЦЭМ!$A$39:$A$782,$A98,СВЦЭМ!$B$39:$B$782,I$83)+'СЕТ СН'!$H$14+СВЦЭМ!$D$10+'СЕТ СН'!$H$5-'СЕТ СН'!$H$24</f>
        <v>3782.7037499600001</v>
      </c>
      <c r="J98" s="36">
        <f>SUMIFS(СВЦЭМ!$D$39:$D$782,СВЦЭМ!$A$39:$A$782,$A98,СВЦЭМ!$B$39:$B$782,J$83)+'СЕТ СН'!$H$14+СВЦЭМ!$D$10+'СЕТ СН'!$H$5-'СЕТ СН'!$H$24</f>
        <v>3725.4033986599998</v>
      </c>
      <c r="K98" s="36">
        <f>SUMIFS(СВЦЭМ!$D$39:$D$782,СВЦЭМ!$A$39:$A$782,$A98,СВЦЭМ!$B$39:$B$782,K$83)+'СЕТ СН'!$H$14+СВЦЭМ!$D$10+'СЕТ СН'!$H$5-'СЕТ СН'!$H$24</f>
        <v>3694.3127862000001</v>
      </c>
      <c r="L98" s="36">
        <f>SUMIFS(СВЦЭМ!$D$39:$D$782,СВЦЭМ!$A$39:$A$782,$A98,СВЦЭМ!$B$39:$B$782,L$83)+'СЕТ СН'!$H$14+СВЦЭМ!$D$10+'СЕТ СН'!$H$5-'СЕТ СН'!$H$24</f>
        <v>3683.5933619500001</v>
      </c>
      <c r="M98" s="36">
        <f>SUMIFS(СВЦЭМ!$D$39:$D$782,СВЦЭМ!$A$39:$A$782,$A98,СВЦЭМ!$B$39:$B$782,M$83)+'СЕТ СН'!$H$14+СВЦЭМ!$D$10+'СЕТ СН'!$H$5-'СЕТ СН'!$H$24</f>
        <v>3697.78967431</v>
      </c>
      <c r="N98" s="36">
        <f>SUMIFS(СВЦЭМ!$D$39:$D$782,СВЦЭМ!$A$39:$A$782,$A98,СВЦЭМ!$B$39:$B$782,N$83)+'СЕТ СН'!$H$14+СВЦЭМ!$D$10+'СЕТ СН'!$H$5-'СЕТ СН'!$H$24</f>
        <v>3708.5991216299999</v>
      </c>
      <c r="O98" s="36">
        <f>SUMIFS(СВЦЭМ!$D$39:$D$782,СВЦЭМ!$A$39:$A$782,$A98,СВЦЭМ!$B$39:$B$782,O$83)+'СЕТ СН'!$H$14+СВЦЭМ!$D$10+'СЕТ СН'!$H$5-'СЕТ СН'!$H$24</f>
        <v>3739.65013791</v>
      </c>
      <c r="P98" s="36">
        <f>SUMIFS(СВЦЭМ!$D$39:$D$782,СВЦЭМ!$A$39:$A$782,$A98,СВЦЭМ!$B$39:$B$782,P$83)+'СЕТ СН'!$H$14+СВЦЭМ!$D$10+'СЕТ СН'!$H$5-'СЕТ СН'!$H$24</f>
        <v>3784.8508864699998</v>
      </c>
      <c r="Q98" s="36">
        <f>SUMIFS(СВЦЭМ!$D$39:$D$782,СВЦЭМ!$A$39:$A$782,$A98,СВЦЭМ!$B$39:$B$782,Q$83)+'СЕТ СН'!$H$14+СВЦЭМ!$D$10+'СЕТ СН'!$H$5-'СЕТ СН'!$H$24</f>
        <v>3803.88759519</v>
      </c>
      <c r="R98" s="36">
        <f>SUMIFS(СВЦЭМ!$D$39:$D$782,СВЦЭМ!$A$39:$A$782,$A98,СВЦЭМ!$B$39:$B$782,R$83)+'СЕТ СН'!$H$14+СВЦЭМ!$D$10+'СЕТ СН'!$H$5-'СЕТ СН'!$H$24</f>
        <v>3787.91459356</v>
      </c>
      <c r="S98" s="36">
        <f>SUMIFS(СВЦЭМ!$D$39:$D$782,СВЦЭМ!$A$39:$A$782,$A98,СВЦЭМ!$B$39:$B$782,S$83)+'СЕТ СН'!$H$14+СВЦЭМ!$D$10+'СЕТ СН'!$H$5-'СЕТ СН'!$H$24</f>
        <v>3742.6669402100001</v>
      </c>
      <c r="T98" s="36">
        <f>SUMIFS(СВЦЭМ!$D$39:$D$782,СВЦЭМ!$A$39:$A$782,$A98,СВЦЭМ!$B$39:$B$782,T$83)+'СЕТ СН'!$H$14+СВЦЭМ!$D$10+'СЕТ СН'!$H$5-'СЕТ СН'!$H$24</f>
        <v>3648.6227141099998</v>
      </c>
      <c r="U98" s="36">
        <f>SUMIFS(СВЦЭМ!$D$39:$D$782,СВЦЭМ!$A$39:$A$782,$A98,СВЦЭМ!$B$39:$B$782,U$83)+'СЕТ СН'!$H$14+СВЦЭМ!$D$10+'СЕТ СН'!$H$5-'СЕТ СН'!$H$24</f>
        <v>3611.0254375300001</v>
      </c>
      <c r="V98" s="36">
        <f>SUMIFS(СВЦЭМ!$D$39:$D$782,СВЦЭМ!$A$39:$A$782,$A98,СВЦЭМ!$B$39:$B$782,V$83)+'СЕТ СН'!$H$14+СВЦЭМ!$D$10+'СЕТ СН'!$H$5-'СЕТ СН'!$H$24</f>
        <v>3610.68364105</v>
      </c>
      <c r="W98" s="36">
        <f>SUMIFS(СВЦЭМ!$D$39:$D$782,СВЦЭМ!$A$39:$A$782,$A98,СВЦЭМ!$B$39:$B$782,W$83)+'СЕТ СН'!$H$14+СВЦЭМ!$D$10+'СЕТ СН'!$H$5-'СЕТ СН'!$H$24</f>
        <v>3616.3749520299998</v>
      </c>
      <c r="X98" s="36">
        <f>SUMIFS(СВЦЭМ!$D$39:$D$782,СВЦЭМ!$A$39:$A$782,$A98,СВЦЭМ!$B$39:$B$782,X$83)+'СЕТ СН'!$H$14+СВЦЭМ!$D$10+'СЕТ СН'!$H$5-'СЕТ СН'!$H$24</f>
        <v>3613.80641242</v>
      </c>
      <c r="Y98" s="36">
        <f>SUMIFS(СВЦЭМ!$D$39:$D$782,СВЦЭМ!$A$39:$A$782,$A98,СВЦЭМ!$B$39:$B$782,Y$83)+'СЕТ СН'!$H$14+СВЦЭМ!$D$10+'СЕТ СН'!$H$5-'СЕТ СН'!$H$24</f>
        <v>3623.6566449000002</v>
      </c>
    </row>
    <row r="99" spans="1:25" ht="15.75" x14ac:dyDescent="0.2">
      <c r="A99" s="35">
        <f t="shared" si="2"/>
        <v>44271</v>
      </c>
      <c r="B99" s="36">
        <f>SUMIFS(СВЦЭМ!$D$39:$D$782,СВЦЭМ!$A$39:$A$782,$A99,СВЦЭМ!$B$39:$B$782,B$83)+'СЕТ СН'!$H$14+СВЦЭМ!$D$10+'СЕТ СН'!$H$5-'СЕТ СН'!$H$24</f>
        <v>3702.1987191399999</v>
      </c>
      <c r="C99" s="36">
        <f>SUMIFS(СВЦЭМ!$D$39:$D$782,СВЦЭМ!$A$39:$A$782,$A99,СВЦЭМ!$B$39:$B$782,C$83)+'СЕТ СН'!$H$14+СВЦЭМ!$D$10+'СЕТ СН'!$H$5-'СЕТ СН'!$H$24</f>
        <v>3793.9314353099999</v>
      </c>
      <c r="D99" s="36">
        <f>SUMIFS(СВЦЭМ!$D$39:$D$782,СВЦЭМ!$A$39:$A$782,$A99,СВЦЭМ!$B$39:$B$782,D$83)+'СЕТ СН'!$H$14+СВЦЭМ!$D$10+'СЕТ СН'!$H$5-'СЕТ СН'!$H$24</f>
        <v>3829.7710015900002</v>
      </c>
      <c r="E99" s="36">
        <f>SUMIFS(СВЦЭМ!$D$39:$D$782,СВЦЭМ!$A$39:$A$782,$A99,СВЦЭМ!$B$39:$B$782,E$83)+'СЕТ СН'!$H$14+СВЦЭМ!$D$10+'СЕТ СН'!$H$5-'СЕТ СН'!$H$24</f>
        <v>3831.6693933400002</v>
      </c>
      <c r="F99" s="36">
        <f>SUMIFS(СВЦЭМ!$D$39:$D$782,СВЦЭМ!$A$39:$A$782,$A99,СВЦЭМ!$B$39:$B$782,F$83)+'СЕТ СН'!$H$14+СВЦЭМ!$D$10+'СЕТ СН'!$H$5-'СЕТ СН'!$H$24</f>
        <v>3824.1747858700001</v>
      </c>
      <c r="G99" s="36">
        <f>SUMIFS(СВЦЭМ!$D$39:$D$782,СВЦЭМ!$A$39:$A$782,$A99,СВЦЭМ!$B$39:$B$782,G$83)+'СЕТ СН'!$H$14+СВЦЭМ!$D$10+'СЕТ СН'!$H$5-'СЕТ СН'!$H$24</f>
        <v>3830.8436688900001</v>
      </c>
      <c r="H99" s="36">
        <f>SUMIFS(СВЦЭМ!$D$39:$D$782,СВЦЭМ!$A$39:$A$782,$A99,СВЦЭМ!$B$39:$B$782,H$83)+'СЕТ СН'!$H$14+СВЦЭМ!$D$10+'СЕТ СН'!$H$5-'СЕТ СН'!$H$24</f>
        <v>3856.0494984299999</v>
      </c>
      <c r="I99" s="36">
        <f>SUMIFS(СВЦЭМ!$D$39:$D$782,СВЦЭМ!$A$39:$A$782,$A99,СВЦЭМ!$B$39:$B$782,I$83)+'СЕТ СН'!$H$14+СВЦЭМ!$D$10+'СЕТ СН'!$H$5-'СЕТ СН'!$H$24</f>
        <v>3801.4661416199997</v>
      </c>
      <c r="J99" s="36">
        <f>SUMIFS(СВЦЭМ!$D$39:$D$782,СВЦЭМ!$A$39:$A$782,$A99,СВЦЭМ!$B$39:$B$782,J$83)+'СЕТ СН'!$H$14+СВЦЭМ!$D$10+'СЕТ СН'!$H$5-'СЕТ СН'!$H$24</f>
        <v>3756.7782323399997</v>
      </c>
      <c r="K99" s="36">
        <f>SUMIFS(СВЦЭМ!$D$39:$D$782,СВЦЭМ!$A$39:$A$782,$A99,СВЦЭМ!$B$39:$B$782,K$83)+'СЕТ СН'!$H$14+СВЦЭМ!$D$10+'СЕТ СН'!$H$5-'СЕТ СН'!$H$24</f>
        <v>3736.7581471600001</v>
      </c>
      <c r="L99" s="36">
        <f>SUMIFS(СВЦЭМ!$D$39:$D$782,СВЦЭМ!$A$39:$A$782,$A99,СВЦЭМ!$B$39:$B$782,L$83)+'СЕТ СН'!$H$14+СВЦЭМ!$D$10+'СЕТ СН'!$H$5-'СЕТ СН'!$H$24</f>
        <v>3732.04055311</v>
      </c>
      <c r="M99" s="36">
        <f>SUMIFS(СВЦЭМ!$D$39:$D$782,СВЦЭМ!$A$39:$A$782,$A99,СВЦЭМ!$B$39:$B$782,M$83)+'СЕТ СН'!$H$14+СВЦЭМ!$D$10+'СЕТ СН'!$H$5-'СЕТ СН'!$H$24</f>
        <v>3724.7165857199998</v>
      </c>
      <c r="N99" s="36">
        <f>SUMIFS(СВЦЭМ!$D$39:$D$782,СВЦЭМ!$A$39:$A$782,$A99,СВЦЭМ!$B$39:$B$782,N$83)+'СЕТ СН'!$H$14+СВЦЭМ!$D$10+'СЕТ СН'!$H$5-'СЕТ СН'!$H$24</f>
        <v>3722.0691103700001</v>
      </c>
      <c r="O99" s="36">
        <f>SUMIFS(СВЦЭМ!$D$39:$D$782,СВЦЭМ!$A$39:$A$782,$A99,СВЦЭМ!$B$39:$B$782,O$83)+'СЕТ СН'!$H$14+СВЦЭМ!$D$10+'СЕТ СН'!$H$5-'СЕТ СН'!$H$24</f>
        <v>3751.4386638300002</v>
      </c>
      <c r="P99" s="36">
        <f>SUMIFS(СВЦЭМ!$D$39:$D$782,СВЦЭМ!$A$39:$A$782,$A99,СВЦЭМ!$B$39:$B$782,P$83)+'СЕТ СН'!$H$14+СВЦЭМ!$D$10+'СЕТ СН'!$H$5-'СЕТ СН'!$H$24</f>
        <v>3790.5637378900001</v>
      </c>
      <c r="Q99" s="36">
        <f>SUMIFS(СВЦЭМ!$D$39:$D$782,СВЦЭМ!$A$39:$A$782,$A99,СВЦЭМ!$B$39:$B$782,Q$83)+'СЕТ СН'!$H$14+СВЦЭМ!$D$10+'СЕТ СН'!$H$5-'СЕТ СН'!$H$24</f>
        <v>3796.5100938999999</v>
      </c>
      <c r="R99" s="36">
        <f>SUMIFS(СВЦЭМ!$D$39:$D$782,СВЦЭМ!$A$39:$A$782,$A99,СВЦЭМ!$B$39:$B$782,R$83)+'СЕТ СН'!$H$14+СВЦЭМ!$D$10+'СЕТ СН'!$H$5-'СЕТ СН'!$H$24</f>
        <v>3785.7791962199999</v>
      </c>
      <c r="S99" s="36">
        <f>SUMIFS(СВЦЭМ!$D$39:$D$782,СВЦЭМ!$A$39:$A$782,$A99,СВЦЭМ!$B$39:$B$782,S$83)+'СЕТ СН'!$H$14+СВЦЭМ!$D$10+'СЕТ СН'!$H$5-'СЕТ СН'!$H$24</f>
        <v>3776.5205360199998</v>
      </c>
      <c r="T99" s="36">
        <f>SUMIFS(СВЦЭМ!$D$39:$D$782,СВЦЭМ!$A$39:$A$782,$A99,СВЦЭМ!$B$39:$B$782,T$83)+'СЕТ СН'!$H$14+СВЦЭМ!$D$10+'СЕТ СН'!$H$5-'СЕТ СН'!$H$24</f>
        <v>3709.4474461</v>
      </c>
      <c r="U99" s="36">
        <f>SUMIFS(СВЦЭМ!$D$39:$D$782,СВЦЭМ!$A$39:$A$782,$A99,СВЦЭМ!$B$39:$B$782,U$83)+'СЕТ СН'!$H$14+СВЦЭМ!$D$10+'СЕТ СН'!$H$5-'СЕТ СН'!$H$24</f>
        <v>3675.2618069099999</v>
      </c>
      <c r="V99" s="36">
        <f>SUMIFS(СВЦЭМ!$D$39:$D$782,СВЦЭМ!$A$39:$A$782,$A99,СВЦЭМ!$B$39:$B$782,V$83)+'СЕТ СН'!$H$14+СВЦЭМ!$D$10+'СЕТ СН'!$H$5-'СЕТ СН'!$H$24</f>
        <v>3681.2647252300003</v>
      </c>
      <c r="W99" s="36">
        <f>SUMIFS(СВЦЭМ!$D$39:$D$782,СВЦЭМ!$A$39:$A$782,$A99,СВЦЭМ!$B$39:$B$782,W$83)+'СЕТ СН'!$H$14+СВЦЭМ!$D$10+'СЕТ СН'!$H$5-'СЕТ СН'!$H$24</f>
        <v>3697.5869536700002</v>
      </c>
      <c r="X99" s="36">
        <f>SUMIFS(СВЦЭМ!$D$39:$D$782,СВЦЭМ!$A$39:$A$782,$A99,СВЦЭМ!$B$39:$B$782,X$83)+'СЕТ СН'!$H$14+СВЦЭМ!$D$10+'СЕТ СН'!$H$5-'СЕТ СН'!$H$24</f>
        <v>3713.6267498299999</v>
      </c>
      <c r="Y99" s="36">
        <f>SUMIFS(СВЦЭМ!$D$39:$D$782,СВЦЭМ!$A$39:$A$782,$A99,СВЦЭМ!$B$39:$B$782,Y$83)+'СЕТ СН'!$H$14+СВЦЭМ!$D$10+'СЕТ СН'!$H$5-'СЕТ СН'!$H$24</f>
        <v>3716.8635389299998</v>
      </c>
    </row>
    <row r="100" spans="1:25" ht="15.75" x14ac:dyDescent="0.2">
      <c r="A100" s="35">
        <f t="shared" si="2"/>
        <v>44272</v>
      </c>
      <c r="B100" s="36">
        <f>SUMIFS(СВЦЭМ!$D$39:$D$782,СВЦЭМ!$A$39:$A$782,$A100,СВЦЭМ!$B$39:$B$782,B$83)+'СЕТ СН'!$H$14+СВЦЭМ!$D$10+'СЕТ СН'!$H$5-'СЕТ СН'!$H$24</f>
        <v>3824.1245683899997</v>
      </c>
      <c r="C100" s="36">
        <f>SUMIFS(СВЦЭМ!$D$39:$D$782,СВЦЭМ!$A$39:$A$782,$A100,СВЦЭМ!$B$39:$B$782,C$83)+'СЕТ СН'!$H$14+СВЦЭМ!$D$10+'СЕТ СН'!$H$5-'СЕТ СН'!$H$24</f>
        <v>3853.92117749</v>
      </c>
      <c r="D100" s="36">
        <f>SUMIFS(СВЦЭМ!$D$39:$D$782,СВЦЭМ!$A$39:$A$782,$A100,СВЦЭМ!$B$39:$B$782,D$83)+'СЕТ СН'!$H$14+СВЦЭМ!$D$10+'СЕТ СН'!$H$5-'СЕТ СН'!$H$24</f>
        <v>3837.0395292599997</v>
      </c>
      <c r="E100" s="36">
        <f>SUMIFS(СВЦЭМ!$D$39:$D$782,СВЦЭМ!$A$39:$A$782,$A100,СВЦЭМ!$B$39:$B$782,E$83)+'СЕТ СН'!$H$14+СВЦЭМ!$D$10+'СЕТ СН'!$H$5-'СЕТ СН'!$H$24</f>
        <v>3831.6437880499998</v>
      </c>
      <c r="F100" s="36">
        <f>SUMIFS(СВЦЭМ!$D$39:$D$782,СВЦЭМ!$A$39:$A$782,$A100,СВЦЭМ!$B$39:$B$782,F$83)+'СЕТ СН'!$H$14+СВЦЭМ!$D$10+'СЕТ СН'!$H$5-'СЕТ СН'!$H$24</f>
        <v>3834.8137980199999</v>
      </c>
      <c r="G100" s="36">
        <f>SUMIFS(СВЦЭМ!$D$39:$D$782,СВЦЭМ!$A$39:$A$782,$A100,СВЦЭМ!$B$39:$B$782,G$83)+'СЕТ СН'!$H$14+СВЦЭМ!$D$10+'СЕТ СН'!$H$5-'СЕТ СН'!$H$24</f>
        <v>3843.6879728599997</v>
      </c>
      <c r="H100" s="36">
        <f>SUMIFS(СВЦЭМ!$D$39:$D$782,СВЦЭМ!$A$39:$A$782,$A100,СВЦЭМ!$B$39:$B$782,H$83)+'СЕТ СН'!$H$14+СВЦЭМ!$D$10+'СЕТ СН'!$H$5-'СЕТ СН'!$H$24</f>
        <v>3857.2836225800002</v>
      </c>
      <c r="I100" s="36">
        <f>SUMIFS(СВЦЭМ!$D$39:$D$782,СВЦЭМ!$A$39:$A$782,$A100,СВЦЭМ!$B$39:$B$782,I$83)+'СЕТ СН'!$H$14+СВЦЭМ!$D$10+'СЕТ СН'!$H$5-'СЕТ СН'!$H$24</f>
        <v>3820.8608584599997</v>
      </c>
      <c r="J100" s="36">
        <f>SUMIFS(СВЦЭМ!$D$39:$D$782,СВЦЭМ!$A$39:$A$782,$A100,СВЦЭМ!$B$39:$B$782,J$83)+'СЕТ СН'!$H$14+СВЦЭМ!$D$10+'СЕТ СН'!$H$5-'СЕТ СН'!$H$24</f>
        <v>3779.7671567699999</v>
      </c>
      <c r="K100" s="36">
        <f>SUMIFS(СВЦЭМ!$D$39:$D$782,СВЦЭМ!$A$39:$A$782,$A100,СВЦЭМ!$B$39:$B$782,K$83)+'СЕТ СН'!$H$14+СВЦЭМ!$D$10+'СЕТ СН'!$H$5-'СЕТ СН'!$H$24</f>
        <v>3770.0226035199998</v>
      </c>
      <c r="L100" s="36">
        <f>SUMIFS(СВЦЭМ!$D$39:$D$782,СВЦЭМ!$A$39:$A$782,$A100,СВЦЭМ!$B$39:$B$782,L$83)+'СЕТ СН'!$H$14+СВЦЭМ!$D$10+'СЕТ СН'!$H$5-'СЕТ СН'!$H$24</f>
        <v>3764.9739425299999</v>
      </c>
      <c r="M100" s="36">
        <f>SUMIFS(СВЦЭМ!$D$39:$D$782,СВЦЭМ!$A$39:$A$782,$A100,СВЦЭМ!$B$39:$B$782,M$83)+'СЕТ СН'!$H$14+СВЦЭМ!$D$10+'СЕТ СН'!$H$5-'СЕТ СН'!$H$24</f>
        <v>3767.1256505599999</v>
      </c>
      <c r="N100" s="36">
        <f>SUMIFS(СВЦЭМ!$D$39:$D$782,СВЦЭМ!$A$39:$A$782,$A100,СВЦЭМ!$B$39:$B$782,N$83)+'СЕТ СН'!$H$14+СВЦЭМ!$D$10+'СЕТ СН'!$H$5-'СЕТ СН'!$H$24</f>
        <v>3770.5082458899997</v>
      </c>
      <c r="O100" s="36">
        <f>SUMIFS(СВЦЭМ!$D$39:$D$782,СВЦЭМ!$A$39:$A$782,$A100,СВЦЭМ!$B$39:$B$782,O$83)+'СЕТ СН'!$H$14+СВЦЭМ!$D$10+'СЕТ СН'!$H$5-'СЕТ СН'!$H$24</f>
        <v>3789.0156240899996</v>
      </c>
      <c r="P100" s="36">
        <f>SUMIFS(СВЦЭМ!$D$39:$D$782,СВЦЭМ!$A$39:$A$782,$A100,СВЦЭМ!$B$39:$B$782,P$83)+'СЕТ СН'!$H$14+СВЦЭМ!$D$10+'СЕТ СН'!$H$5-'СЕТ СН'!$H$24</f>
        <v>3830.57181382</v>
      </c>
      <c r="Q100" s="36">
        <f>SUMIFS(СВЦЭМ!$D$39:$D$782,СВЦЭМ!$A$39:$A$782,$A100,СВЦЭМ!$B$39:$B$782,Q$83)+'СЕТ СН'!$H$14+СВЦЭМ!$D$10+'СЕТ СН'!$H$5-'СЕТ СН'!$H$24</f>
        <v>3861.8090077500001</v>
      </c>
      <c r="R100" s="36">
        <f>SUMIFS(СВЦЭМ!$D$39:$D$782,СВЦЭМ!$A$39:$A$782,$A100,СВЦЭМ!$B$39:$B$782,R$83)+'СЕТ СН'!$H$14+СВЦЭМ!$D$10+'СЕТ СН'!$H$5-'СЕТ СН'!$H$24</f>
        <v>3841.7928562799998</v>
      </c>
      <c r="S100" s="36">
        <f>SUMIFS(СВЦЭМ!$D$39:$D$782,СВЦЭМ!$A$39:$A$782,$A100,СВЦЭМ!$B$39:$B$782,S$83)+'СЕТ СН'!$H$14+СВЦЭМ!$D$10+'СЕТ СН'!$H$5-'СЕТ СН'!$H$24</f>
        <v>3817.1923319699999</v>
      </c>
      <c r="T100" s="36">
        <f>SUMIFS(СВЦЭМ!$D$39:$D$782,СВЦЭМ!$A$39:$A$782,$A100,СВЦЭМ!$B$39:$B$782,T$83)+'СЕТ СН'!$H$14+СВЦЭМ!$D$10+'СЕТ СН'!$H$5-'СЕТ СН'!$H$24</f>
        <v>3758.8066179099997</v>
      </c>
      <c r="U100" s="36">
        <f>SUMIFS(СВЦЭМ!$D$39:$D$782,СВЦЭМ!$A$39:$A$782,$A100,СВЦЭМ!$B$39:$B$782,U$83)+'СЕТ СН'!$H$14+СВЦЭМ!$D$10+'СЕТ СН'!$H$5-'СЕТ СН'!$H$24</f>
        <v>3727.3165910500002</v>
      </c>
      <c r="V100" s="36">
        <f>SUMIFS(СВЦЭМ!$D$39:$D$782,СВЦЭМ!$A$39:$A$782,$A100,СВЦЭМ!$B$39:$B$782,V$83)+'СЕТ СН'!$H$14+СВЦЭМ!$D$10+'СЕТ СН'!$H$5-'СЕТ СН'!$H$24</f>
        <v>3722.3226470700001</v>
      </c>
      <c r="W100" s="36">
        <f>SUMIFS(СВЦЭМ!$D$39:$D$782,СВЦЭМ!$A$39:$A$782,$A100,СВЦЭМ!$B$39:$B$782,W$83)+'СЕТ СН'!$H$14+СВЦЭМ!$D$10+'СЕТ СН'!$H$5-'СЕТ СН'!$H$24</f>
        <v>3731.6979090499999</v>
      </c>
      <c r="X100" s="36">
        <f>SUMIFS(СВЦЭМ!$D$39:$D$782,СВЦЭМ!$A$39:$A$782,$A100,СВЦЭМ!$B$39:$B$782,X$83)+'СЕТ СН'!$H$14+СВЦЭМ!$D$10+'СЕТ СН'!$H$5-'СЕТ СН'!$H$24</f>
        <v>3745.8859224500002</v>
      </c>
      <c r="Y100" s="36">
        <f>SUMIFS(СВЦЭМ!$D$39:$D$782,СВЦЭМ!$A$39:$A$782,$A100,СВЦЭМ!$B$39:$B$782,Y$83)+'СЕТ СН'!$H$14+СВЦЭМ!$D$10+'СЕТ СН'!$H$5-'СЕТ СН'!$H$24</f>
        <v>3753.29340748</v>
      </c>
    </row>
    <row r="101" spans="1:25" ht="15.75" x14ac:dyDescent="0.2">
      <c r="A101" s="35">
        <f t="shared" si="2"/>
        <v>44273</v>
      </c>
      <c r="B101" s="36">
        <f>SUMIFS(СВЦЭМ!$D$39:$D$782,СВЦЭМ!$A$39:$A$782,$A101,СВЦЭМ!$B$39:$B$782,B$83)+'СЕТ СН'!$H$14+СВЦЭМ!$D$10+'СЕТ СН'!$H$5-'СЕТ СН'!$H$24</f>
        <v>3770.9364540699999</v>
      </c>
      <c r="C101" s="36">
        <f>SUMIFS(СВЦЭМ!$D$39:$D$782,СВЦЭМ!$A$39:$A$782,$A101,СВЦЭМ!$B$39:$B$782,C$83)+'СЕТ СН'!$H$14+СВЦЭМ!$D$10+'СЕТ СН'!$H$5-'СЕТ СН'!$H$24</f>
        <v>3844.75344258</v>
      </c>
      <c r="D101" s="36">
        <f>SUMIFS(СВЦЭМ!$D$39:$D$782,СВЦЭМ!$A$39:$A$782,$A101,СВЦЭМ!$B$39:$B$782,D$83)+'СЕТ СН'!$H$14+СВЦЭМ!$D$10+'СЕТ СН'!$H$5-'СЕТ СН'!$H$24</f>
        <v>3914.8814046899997</v>
      </c>
      <c r="E101" s="36">
        <f>SUMIFS(СВЦЭМ!$D$39:$D$782,СВЦЭМ!$A$39:$A$782,$A101,СВЦЭМ!$B$39:$B$782,E$83)+'СЕТ СН'!$H$14+СВЦЭМ!$D$10+'СЕТ СН'!$H$5-'СЕТ СН'!$H$24</f>
        <v>3918.1546666599997</v>
      </c>
      <c r="F101" s="36">
        <f>SUMIFS(СВЦЭМ!$D$39:$D$782,СВЦЭМ!$A$39:$A$782,$A101,СВЦЭМ!$B$39:$B$782,F$83)+'СЕТ СН'!$H$14+СВЦЭМ!$D$10+'СЕТ СН'!$H$5-'СЕТ СН'!$H$24</f>
        <v>3923.1278574500002</v>
      </c>
      <c r="G101" s="36">
        <f>SUMIFS(СВЦЭМ!$D$39:$D$782,СВЦЭМ!$A$39:$A$782,$A101,СВЦЭМ!$B$39:$B$782,G$83)+'СЕТ СН'!$H$14+СВЦЭМ!$D$10+'СЕТ СН'!$H$5-'СЕТ СН'!$H$24</f>
        <v>3919.1325211899998</v>
      </c>
      <c r="H101" s="36">
        <f>SUMIFS(СВЦЭМ!$D$39:$D$782,СВЦЭМ!$A$39:$A$782,$A101,СВЦЭМ!$B$39:$B$782,H$83)+'СЕТ СН'!$H$14+СВЦЭМ!$D$10+'СЕТ СН'!$H$5-'СЕТ СН'!$H$24</f>
        <v>3875.7795422299996</v>
      </c>
      <c r="I101" s="36">
        <f>SUMIFS(СВЦЭМ!$D$39:$D$782,СВЦЭМ!$A$39:$A$782,$A101,СВЦЭМ!$B$39:$B$782,I$83)+'СЕТ СН'!$H$14+СВЦЭМ!$D$10+'СЕТ СН'!$H$5-'СЕТ СН'!$H$24</f>
        <v>3808.4895717700001</v>
      </c>
      <c r="J101" s="36">
        <f>SUMIFS(СВЦЭМ!$D$39:$D$782,СВЦЭМ!$A$39:$A$782,$A101,СВЦЭМ!$B$39:$B$782,J$83)+'СЕТ СН'!$H$14+СВЦЭМ!$D$10+'СЕТ СН'!$H$5-'СЕТ СН'!$H$24</f>
        <v>3766.3695355399996</v>
      </c>
      <c r="K101" s="36">
        <f>SUMIFS(СВЦЭМ!$D$39:$D$782,СВЦЭМ!$A$39:$A$782,$A101,СВЦЭМ!$B$39:$B$782,K$83)+'СЕТ СН'!$H$14+СВЦЭМ!$D$10+'СЕТ СН'!$H$5-'СЕТ СН'!$H$24</f>
        <v>3740.6487479799998</v>
      </c>
      <c r="L101" s="36">
        <f>SUMIFS(СВЦЭМ!$D$39:$D$782,СВЦЭМ!$A$39:$A$782,$A101,СВЦЭМ!$B$39:$B$782,L$83)+'СЕТ СН'!$H$14+СВЦЭМ!$D$10+'СЕТ СН'!$H$5-'СЕТ СН'!$H$24</f>
        <v>3740.3673530999999</v>
      </c>
      <c r="M101" s="36">
        <f>SUMIFS(СВЦЭМ!$D$39:$D$782,СВЦЭМ!$A$39:$A$782,$A101,СВЦЭМ!$B$39:$B$782,M$83)+'СЕТ СН'!$H$14+СВЦЭМ!$D$10+'СЕТ СН'!$H$5-'СЕТ СН'!$H$24</f>
        <v>3747.2849403199998</v>
      </c>
      <c r="N101" s="36">
        <f>SUMIFS(СВЦЭМ!$D$39:$D$782,СВЦЭМ!$A$39:$A$782,$A101,СВЦЭМ!$B$39:$B$782,N$83)+'СЕТ СН'!$H$14+СВЦЭМ!$D$10+'СЕТ СН'!$H$5-'СЕТ СН'!$H$24</f>
        <v>3754.4315755099997</v>
      </c>
      <c r="O101" s="36">
        <f>SUMIFS(СВЦЭМ!$D$39:$D$782,СВЦЭМ!$A$39:$A$782,$A101,СВЦЭМ!$B$39:$B$782,O$83)+'СЕТ СН'!$H$14+СВЦЭМ!$D$10+'СЕТ СН'!$H$5-'СЕТ СН'!$H$24</f>
        <v>3770.5632745499997</v>
      </c>
      <c r="P101" s="36">
        <f>SUMIFS(СВЦЭМ!$D$39:$D$782,СВЦЭМ!$A$39:$A$782,$A101,СВЦЭМ!$B$39:$B$782,P$83)+'СЕТ СН'!$H$14+СВЦЭМ!$D$10+'СЕТ СН'!$H$5-'СЕТ СН'!$H$24</f>
        <v>3812.0659181299998</v>
      </c>
      <c r="Q101" s="36">
        <f>SUMIFS(СВЦЭМ!$D$39:$D$782,СВЦЭМ!$A$39:$A$782,$A101,СВЦЭМ!$B$39:$B$782,Q$83)+'СЕТ СН'!$H$14+СВЦЭМ!$D$10+'СЕТ СН'!$H$5-'СЕТ СН'!$H$24</f>
        <v>3841.9641918399998</v>
      </c>
      <c r="R101" s="36">
        <f>SUMIFS(СВЦЭМ!$D$39:$D$782,СВЦЭМ!$A$39:$A$782,$A101,СВЦЭМ!$B$39:$B$782,R$83)+'СЕТ СН'!$H$14+СВЦЭМ!$D$10+'СЕТ СН'!$H$5-'СЕТ СН'!$H$24</f>
        <v>3827.0978151499999</v>
      </c>
      <c r="S101" s="36">
        <f>SUMIFS(СВЦЭМ!$D$39:$D$782,СВЦЭМ!$A$39:$A$782,$A101,СВЦЭМ!$B$39:$B$782,S$83)+'СЕТ СН'!$H$14+СВЦЭМ!$D$10+'СЕТ СН'!$H$5-'СЕТ СН'!$H$24</f>
        <v>3812.20184255</v>
      </c>
      <c r="T101" s="36">
        <f>SUMIFS(СВЦЭМ!$D$39:$D$782,СВЦЭМ!$A$39:$A$782,$A101,СВЦЭМ!$B$39:$B$782,T$83)+'СЕТ СН'!$H$14+СВЦЭМ!$D$10+'СЕТ СН'!$H$5-'СЕТ СН'!$H$24</f>
        <v>3736.6648160599998</v>
      </c>
      <c r="U101" s="36">
        <f>SUMIFS(СВЦЭМ!$D$39:$D$782,СВЦЭМ!$A$39:$A$782,$A101,СВЦЭМ!$B$39:$B$782,U$83)+'СЕТ СН'!$H$14+СВЦЭМ!$D$10+'СЕТ СН'!$H$5-'СЕТ СН'!$H$24</f>
        <v>3706.96283279</v>
      </c>
      <c r="V101" s="36">
        <f>SUMIFS(СВЦЭМ!$D$39:$D$782,СВЦЭМ!$A$39:$A$782,$A101,СВЦЭМ!$B$39:$B$782,V$83)+'СЕТ СН'!$H$14+СВЦЭМ!$D$10+'СЕТ СН'!$H$5-'СЕТ СН'!$H$24</f>
        <v>3713.0304576600001</v>
      </c>
      <c r="W101" s="36">
        <f>SUMIFS(СВЦЭМ!$D$39:$D$782,СВЦЭМ!$A$39:$A$782,$A101,СВЦЭМ!$B$39:$B$782,W$83)+'СЕТ СН'!$H$14+СВЦЭМ!$D$10+'СЕТ СН'!$H$5-'СЕТ СН'!$H$24</f>
        <v>3720.2051370899999</v>
      </c>
      <c r="X101" s="36">
        <f>SUMIFS(СВЦЭМ!$D$39:$D$782,СВЦЭМ!$A$39:$A$782,$A101,СВЦЭМ!$B$39:$B$782,X$83)+'СЕТ СН'!$H$14+СВЦЭМ!$D$10+'СЕТ СН'!$H$5-'СЕТ СН'!$H$24</f>
        <v>3726.5198985900001</v>
      </c>
      <c r="Y101" s="36">
        <f>SUMIFS(СВЦЭМ!$D$39:$D$782,СВЦЭМ!$A$39:$A$782,$A101,СВЦЭМ!$B$39:$B$782,Y$83)+'СЕТ СН'!$H$14+СВЦЭМ!$D$10+'СЕТ СН'!$H$5-'СЕТ СН'!$H$24</f>
        <v>3737.71576534</v>
      </c>
    </row>
    <row r="102" spans="1:25" ht="15.75" x14ac:dyDescent="0.2">
      <c r="A102" s="35">
        <f t="shared" si="2"/>
        <v>44274</v>
      </c>
      <c r="B102" s="36">
        <f>SUMIFS(СВЦЭМ!$D$39:$D$782,СВЦЭМ!$A$39:$A$782,$A102,СВЦЭМ!$B$39:$B$782,B$83)+'СЕТ СН'!$H$14+СВЦЭМ!$D$10+'СЕТ СН'!$H$5-'СЕТ СН'!$H$24</f>
        <v>3727.78976319</v>
      </c>
      <c r="C102" s="36">
        <f>SUMIFS(СВЦЭМ!$D$39:$D$782,СВЦЭМ!$A$39:$A$782,$A102,СВЦЭМ!$B$39:$B$782,C$83)+'СЕТ СН'!$H$14+СВЦЭМ!$D$10+'СЕТ СН'!$H$5-'СЕТ СН'!$H$24</f>
        <v>3793.8168242199999</v>
      </c>
      <c r="D102" s="36">
        <f>SUMIFS(СВЦЭМ!$D$39:$D$782,СВЦЭМ!$A$39:$A$782,$A102,СВЦЭМ!$B$39:$B$782,D$83)+'СЕТ СН'!$H$14+СВЦЭМ!$D$10+'СЕТ СН'!$H$5-'СЕТ СН'!$H$24</f>
        <v>3868.4090044200002</v>
      </c>
      <c r="E102" s="36">
        <f>SUMIFS(СВЦЭМ!$D$39:$D$782,СВЦЭМ!$A$39:$A$782,$A102,СВЦЭМ!$B$39:$B$782,E$83)+'СЕТ СН'!$H$14+СВЦЭМ!$D$10+'СЕТ СН'!$H$5-'СЕТ СН'!$H$24</f>
        <v>3871.7399544999998</v>
      </c>
      <c r="F102" s="36">
        <f>SUMIFS(СВЦЭМ!$D$39:$D$782,СВЦЭМ!$A$39:$A$782,$A102,СВЦЭМ!$B$39:$B$782,F$83)+'СЕТ СН'!$H$14+СВЦЭМ!$D$10+'СЕТ СН'!$H$5-'СЕТ СН'!$H$24</f>
        <v>3893.546738</v>
      </c>
      <c r="G102" s="36">
        <f>SUMIFS(СВЦЭМ!$D$39:$D$782,СВЦЭМ!$A$39:$A$782,$A102,СВЦЭМ!$B$39:$B$782,G$83)+'СЕТ СН'!$H$14+СВЦЭМ!$D$10+'СЕТ СН'!$H$5-'СЕТ СН'!$H$24</f>
        <v>3874.5537588899997</v>
      </c>
      <c r="H102" s="36">
        <f>SUMIFS(СВЦЭМ!$D$39:$D$782,СВЦЭМ!$A$39:$A$782,$A102,СВЦЭМ!$B$39:$B$782,H$83)+'СЕТ СН'!$H$14+СВЦЭМ!$D$10+'СЕТ СН'!$H$5-'СЕТ СН'!$H$24</f>
        <v>3816.7951901099996</v>
      </c>
      <c r="I102" s="36">
        <f>SUMIFS(СВЦЭМ!$D$39:$D$782,СВЦЭМ!$A$39:$A$782,$A102,СВЦЭМ!$B$39:$B$782,I$83)+'СЕТ СН'!$H$14+СВЦЭМ!$D$10+'СЕТ СН'!$H$5-'СЕТ СН'!$H$24</f>
        <v>3764.6013493800001</v>
      </c>
      <c r="J102" s="36">
        <f>SUMIFS(СВЦЭМ!$D$39:$D$782,СВЦЭМ!$A$39:$A$782,$A102,СВЦЭМ!$B$39:$B$782,J$83)+'СЕТ СН'!$H$14+СВЦЭМ!$D$10+'СЕТ СН'!$H$5-'СЕТ СН'!$H$24</f>
        <v>3718.1601825600001</v>
      </c>
      <c r="K102" s="36">
        <f>SUMIFS(СВЦЭМ!$D$39:$D$782,СВЦЭМ!$A$39:$A$782,$A102,СВЦЭМ!$B$39:$B$782,K$83)+'СЕТ СН'!$H$14+СВЦЭМ!$D$10+'СЕТ СН'!$H$5-'СЕТ СН'!$H$24</f>
        <v>3694.3420488699999</v>
      </c>
      <c r="L102" s="36">
        <f>SUMIFS(СВЦЭМ!$D$39:$D$782,СВЦЭМ!$A$39:$A$782,$A102,СВЦЭМ!$B$39:$B$782,L$83)+'СЕТ СН'!$H$14+СВЦЭМ!$D$10+'СЕТ СН'!$H$5-'СЕТ СН'!$H$24</f>
        <v>3687.45221993</v>
      </c>
      <c r="M102" s="36">
        <f>SUMIFS(СВЦЭМ!$D$39:$D$782,СВЦЭМ!$A$39:$A$782,$A102,СВЦЭМ!$B$39:$B$782,M$83)+'СЕТ СН'!$H$14+СВЦЭМ!$D$10+'СЕТ СН'!$H$5-'СЕТ СН'!$H$24</f>
        <v>3694.49495596</v>
      </c>
      <c r="N102" s="36">
        <f>SUMIFS(СВЦЭМ!$D$39:$D$782,СВЦЭМ!$A$39:$A$782,$A102,СВЦЭМ!$B$39:$B$782,N$83)+'СЕТ СН'!$H$14+СВЦЭМ!$D$10+'СЕТ СН'!$H$5-'СЕТ СН'!$H$24</f>
        <v>3712.5203146100002</v>
      </c>
      <c r="O102" s="36">
        <f>SUMIFS(СВЦЭМ!$D$39:$D$782,СВЦЭМ!$A$39:$A$782,$A102,СВЦЭМ!$B$39:$B$782,O$83)+'СЕТ СН'!$H$14+СВЦЭМ!$D$10+'СЕТ СН'!$H$5-'СЕТ СН'!$H$24</f>
        <v>3717.37724153</v>
      </c>
      <c r="P102" s="36">
        <f>SUMIFS(СВЦЭМ!$D$39:$D$782,СВЦЭМ!$A$39:$A$782,$A102,СВЦЭМ!$B$39:$B$782,P$83)+'СЕТ СН'!$H$14+СВЦЭМ!$D$10+'СЕТ СН'!$H$5-'СЕТ СН'!$H$24</f>
        <v>3757.65471531</v>
      </c>
      <c r="Q102" s="36">
        <f>SUMIFS(СВЦЭМ!$D$39:$D$782,СВЦЭМ!$A$39:$A$782,$A102,СВЦЭМ!$B$39:$B$782,Q$83)+'СЕТ СН'!$H$14+СВЦЭМ!$D$10+'СЕТ СН'!$H$5-'СЕТ СН'!$H$24</f>
        <v>3793.1302443099999</v>
      </c>
      <c r="R102" s="36">
        <f>SUMIFS(СВЦЭМ!$D$39:$D$782,СВЦЭМ!$A$39:$A$782,$A102,СВЦЭМ!$B$39:$B$782,R$83)+'СЕТ СН'!$H$14+СВЦЭМ!$D$10+'СЕТ СН'!$H$5-'СЕТ СН'!$H$24</f>
        <v>3799.4531518399999</v>
      </c>
      <c r="S102" s="36">
        <f>SUMIFS(СВЦЭМ!$D$39:$D$782,СВЦЭМ!$A$39:$A$782,$A102,СВЦЭМ!$B$39:$B$782,S$83)+'СЕТ СН'!$H$14+СВЦЭМ!$D$10+'СЕТ СН'!$H$5-'СЕТ СН'!$H$24</f>
        <v>3789.4364577999995</v>
      </c>
      <c r="T102" s="36">
        <f>SUMIFS(СВЦЭМ!$D$39:$D$782,СВЦЭМ!$A$39:$A$782,$A102,СВЦЭМ!$B$39:$B$782,T$83)+'СЕТ СН'!$H$14+СВЦЭМ!$D$10+'СЕТ СН'!$H$5-'СЕТ СН'!$H$24</f>
        <v>3718.8843951700001</v>
      </c>
      <c r="U102" s="36">
        <f>SUMIFS(СВЦЭМ!$D$39:$D$782,СВЦЭМ!$A$39:$A$782,$A102,СВЦЭМ!$B$39:$B$782,U$83)+'СЕТ СН'!$H$14+СВЦЭМ!$D$10+'СЕТ СН'!$H$5-'СЕТ СН'!$H$24</f>
        <v>3678.7856535800001</v>
      </c>
      <c r="V102" s="36">
        <f>SUMIFS(СВЦЭМ!$D$39:$D$782,СВЦЭМ!$A$39:$A$782,$A102,СВЦЭМ!$B$39:$B$782,V$83)+'СЕТ СН'!$H$14+СВЦЭМ!$D$10+'СЕТ СН'!$H$5-'СЕТ СН'!$H$24</f>
        <v>3673.1131889099997</v>
      </c>
      <c r="W102" s="36">
        <f>SUMIFS(СВЦЭМ!$D$39:$D$782,СВЦЭМ!$A$39:$A$782,$A102,СВЦЭМ!$B$39:$B$782,W$83)+'СЕТ СН'!$H$14+СВЦЭМ!$D$10+'СЕТ СН'!$H$5-'СЕТ СН'!$H$24</f>
        <v>3677.9567095900002</v>
      </c>
      <c r="X102" s="36">
        <f>SUMIFS(СВЦЭМ!$D$39:$D$782,СВЦЭМ!$A$39:$A$782,$A102,СВЦЭМ!$B$39:$B$782,X$83)+'СЕТ СН'!$H$14+СВЦЭМ!$D$10+'СЕТ СН'!$H$5-'СЕТ СН'!$H$24</f>
        <v>3701.7937544900001</v>
      </c>
      <c r="Y102" s="36">
        <f>SUMIFS(СВЦЭМ!$D$39:$D$782,СВЦЭМ!$A$39:$A$782,$A102,СВЦЭМ!$B$39:$B$782,Y$83)+'СЕТ СН'!$H$14+СВЦЭМ!$D$10+'СЕТ СН'!$H$5-'СЕТ СН'!$H$24</f>
        <v>3714.76103633</v>
      </c>
    </row>
    <row r="103" spans="1:25" ht="15.75" x14ac:dyDescent="0.2">
      <c r="A103" s="35">
        <f t="shared" si="2"/>
        <v>44275</v>
      </c>
      <c r="B103" s="36">
        <f>SUMIFS(СВЦЭМ!$D$39:$D$782,СВЦЭМ!$A$39:$A$782,$A103,СВЦЭМ!$B$39:$B$782,B$83)+'СЕТ СН'!$H$14+СВЦЭМ!$D$10+'СЕТ СН'!$H$5-'СЕТ СН'!$H$24</f>
        <v>3735.4978984300001</v>
      </c>
      <c r="C103" s="36">
        <f>SUMIFS(СВЦЭМ!$D$39:$D$782,СВЦЭМ!$A$39:$A$782,$A103,СВЦЭМ!$B$39:$B$782,C$83)+'СЕТ СН'!$H$14+СВЦЭМ!$D$10+'СЕТ СН'!$H$5-'СЕТ СН'!$H$24</f>
        <v>3805.60371966</v>
      </c>
      <c r="D103" s="36">
        <f>SUMIFS(СВЦЭМ!$D$39:$D$782,СВЦЭМ!$A$39:$A$782,$A103,СВЦЭМ!$B$39:$B$782,D$83)+'СЕТ СН'!$H$14+СВЦЭМ!$D$10+'СЕТ СН'!$H$5-'СЕТ СН'!$H$24</f>
        <v>3873.7318239299998</v>
      </c>
      <c r="E103" s="36">
        <f>SUMIFS(СВЦЭМ!$D$39:$D$782,СВЦЭМ!$A$39:$A$782,$A103,СВЦЭМ!$B$39:$B$782,E$83)+'СЕТ СН'!$H$14+СВЦЭМ!$D$10+'СЕТ СН'!$H$5-'СЕТ СН'!$H$24</f>
        <v>3881.3099016699998</v>
      </c>
      <c r="F103" s="36">
        <f>SUMIFS(СВЦЭМ!$D$39:$D$782,СВЦЭМ!$A$39:$A$782,$A103,СВЦЭМ!$B$39:$B$782,F$83)+'СЕТ СН'!$H$14+СВЦЭМ!$D$10+'СЕТ СН'!$H$5-'СЕТ СН'!$H$24</f>
        <v>3899.4662073999998</v>
      </c>
      <c r="G103" s="36">
        <f>SUMIFS(СВЦЭМ!$D$39:$D$782,СВЦЭМ!$A$39:$A$782,$A103,СВЦЭМ!$B$39:$B$782,G$83)+'СЕТ СН'!$H$14+СВЦЭМ!$D$10+'СЕТ СН'!$H$5-'СЕТ СН'!$H$24</f>
        <v>3886.9226653599999</v>
      </c>
      <c r="H103" s="36">
        <f>SUMIFS(СВЦЭМ!$D$39:$D$782,СВЦЭМ!$A$39:$A$782,$A103,СВЦЭМ!$B$39:$B$782,H$83)+'СЕТ СН'!$H$14+СВЦЭМ!$D$10+'СЕТ СН'!$H$5-'СЕТ СН'!$H$24</f>
        <v>3871.5501227099999</v>
      </c>
      <c r="I103" s="36">
        <f>SUMIFS(СВЦЭМ!$D$39:$D$782,СВЦЭМ!$A$39:$A$782,$A103,СВЦЭМ!$B$39:$B$782,I$83)+'СЕТ СН'!$H$14+СВЦЭМ!$D$10+'СЕТ СН'!$H$5-'СЕТ СН'!$H$24</f>
        <v>3837.2011766999999</v>
      </c>
      <c r="J103" s="36">
        <f>SUMIFS(СВЦЭМ!$D$39:$D$782,СВЦЭМ!$A$39:$A$782,$A103,СВЦЭМ!$B$39:$B$782,J$83)+'СЕТ СН'!$H$14+СВЦЭМ!$D$10+'СЕТ СН'!$H$5-'СЕТ СН'!$H$24</f>
        <v>3752.6092907000002</v>
      </c>
      <c r="K103" s="36">
        <f>SUMIFS(СВЦЭМ!$D$39:$D$782,СВЦЭМ!$A$39:$A$782,$A103,СВЦЭМ!$B$39:$B$782,K$83)+'СЕТ СН'!$H$14+СВЦЭМ!$D$10+'СЕТ СН'!$H$5-'СЕТ СН'!$H$24</f>
        <v>3712.1761020399999</v>
      </c>
      <c r="L103" s="36">
        <f>SUMIFS(СВЦЭМ!$D$39:$D$782,СВЦЭМ!$A$39:$A$782,$A103,СВЦЭМ!$B$39:$B$782,L$83)+'СЕТ СН'!$H$14+СВЦЭМ!$D$10+'СЕТ СН'!$H$5-'СЕТ СН'!$H$24</f>
        <v>3705.8203769199999</v>
      </c>
      <c r="M103" s="36">
        <f>SUMIFS(СВЦЭМ!$D$39:$D$782,СВЦЭМ!$A$39:$A$782,$A103,СВЦЭМ!$B$39:$B$782,M$83)+'СЕТ СН'!$H$14+СВЦЭМ!$D$10+'СЕТ СН'!$H$5-'СЕТ СН'!$H$24</f>
        <v>3714.83604328</v>
      </c>
      <c r="N103" s="36">
        <f>SUMIFS(СВЦЭМ!$D$39:$D$782,СВЦЭМ!$A$39:$A$782,$A103,СВЦЭМ!$B$39:$B$782,N$83)+'СЕТ СН'!$H$14+СВЦЭМ!$D$10+'СЕТ СН'!$H$5-'СЕТ СН'!$H$24</f>
        <v>3734.1527572700002</v>
      </c>
      <c r="O103" s="36">
        <f>SUMIFS(СВЦЭМ!$D$39:$D$782,СВЦЭМ!$A$39:$A$782,$A103,СВЦЭМ!$B$39:$B$782,O$83)+'СЕТ СН'!$H$14+СВЦЭМ!$D$10+'СЕТ СН'!$H$5-'СЕТ СН'!$H$24</f>
        <v>3747.7181448299998</v>
      </c>
      <c r="P103" s="36">
        <f>SUMIFS(СВЦЭМ!$D$39:$D$782,СВЦЭМ!$A$39:$A$782,$A103,СВЦЭМ!$B$39:$B$782,P$83)+'СЕТ СН'!$H$14+СВЦЭМ!$D$10+'СЕТ СН'!$H$5-'СЕТ СН'!$H$24</f>
        <v>3783.2511337300002</v>
      </c>
      <c r="Q103" s="36">
        <f>SUMIFS(СВЦЭМ!$D$39:$D$782,СВЦЭМ!$A$39:$A$782,$A103,СВЦЭМ!$B$39:$B$782,Q$83)+'СЕТ СН'!$H$14+СВЦЭМ!$D$10+'СЕТ СН'!$H$5-'СЕТ СН'!$H$24</f>
        <v>3812.23874557</v>
      </c>
      <c r="R103" s="36">
        <f>SUMIFS(СВЦЭМ!$D$39:$D$782,СВЦЭМ!$A$39:$A$782,$A103,СВЦЭМ!$B$39:$B$782,R$83)+'СЕТ СН'!$H$14+СВЦЭМ!$D$10+'СЕТ СН'!$H$5-'СЕТ СН'!$H$24</f>
        <v>3812.02958528</v>
      </c>
      <c r="S103" s="36">
        <f>SUMIFS(СВЦЭМ!$D$39:$D$782,СВЦЭМ!$A$39:$A$782,$A103,СВЦЭМ!$B$39:$B$782,S$83)+'СЕТ СН'!$H$14+СВЦЭМ!$D$10+'СЕТ СН'!$H$5-'СЕТ СН'!$H$24</f>
        <v>3786.9293254499999</v>
      </c>
      <c r="T103" s="36">
        <f>SUMIFS(СВЦЭМ!$D$39:$D$782,СВЦЭМ!$A$39:$A$782,$A103,СВЦЭМ!$B$39:$B$782,T$83)+'СЕТ СН'!$H$14+СВЦЭМ!$D$10+'СЕТ СН'!$H$5-'СЕТ СН'!$H$24</f>
        <v>3723.3714661899999</v>
      </c>
      <c r="U103" s="36">
        <f>SUMIFS(СВЦЭМ!$D$39:$D$782,СВЦЭМ!$A$39:$A$782,$A103,СВЦЭМ!$B$39:$B$782,U$83)+'СЕТ СН'!$H$14+СВЦЭМ!$D$10+'СЕТ СН'!$H$5-'СЕТ СН'!$H$24</f>
        <v>3683.3256797200002</v>
      </c>
      <c r="V103" s="36">
        <f>SUMIFS(СВЦЭМ!$D$39:$D$782,СВЦЭМ!$A$39:$A$782,$A103,СВЦЭМ!$B$39:$B$782,V$83)+'СЕТ СН'!$H$14+СВЦЭМ!$D$10+'СЕТ СН'!$H$5-'СЕТ СН'!$H$24</f>
        <v>3671.2646441500001</v>
      </c>
      <c r="W103" s="36">
        <f>SUMIFS(СВЦЭМ!$D$39:$D$782,СВЦЭМ!$A$39:$A$782,$A103,СВЦЭМ!$B$39:$B$782,W$83)+'СЕТ СН'!$H$14+СВЦЭМ!$D$10+'СЕТ СН'!$H$5-'СЕТ СН'!$H$24</f>
        <v>3673.4649174800002</v>
      </c>
      <c r="X103" s="36">
        <f>SUMIFS(СВЦЭМ!$D$39:$D$782,СВЦЭМ!$A$39:$A$782,$A103,СВЦЭМ!$B$39:$B$782,X$83)+'СЕТ СН'!$H$14+СВЦЭМ!$D$10+'СЕТ СН'!$H$5-'СЕТ СН'!$H$24</f>
        <v>3694.7204126300003</v>
      </c>
      <c r="Y103" s="36">
        <f>SUMIFS(СВЦЭМ!$D$39:$D$782,СВЦЭМ!$A$39:$A$782,$A103,СВЦЭМ!$B$39:$B$782,Y$83)+'СЕТ СН'!$H$14+СВЦЭМ!$D$10+'СЕТ СН'!$H$5-'СЕТ СН'!$H$24</f>
        <v>3725.64813929</v>
      </c>
    </row>
    <row r="104" spans="1:25" ht="15.75" x14ac:dyDescent="0.2">
      <c r="A104" s="35">
        <f t="shared" si="2"/>
        <v>44276</v>
      </c>
      <c r="B104" s="36">
        <f>SUMIFS(СВЦЭМ!$D$39:$D$782,СВЦЭМ!$A$39:$A$782,$A104,СВЦЭМ!$B$39:$B$782,B$83)+'СЕТ СН'!$H$14+СВЦЭМ!$D$10+'СЕТ СН'!$H$5-'СЕТ СН'!$H$24</f>
        <v>3798.1633052500001</v>
      </c>
      <c r="C104" s="36">
        <f>SUMIFS(СВЦЭМ!$D$39:$D$782,СВЦЭМ!$A$39:$A$782,$A104,СВЦЭМ!$B$39:$B$782,C$83)+'СЕТ СН'!$H$14+СВЦЭМ!$D$10+'СЕТ СН'!$H$5-'СЕТ СН'!$H$24</f>
        <v>3858.1131216899998</v>
      </c>
      <c r="D104" s="36">
        <f>SUMIFS(СВЦЭМ!$D$39:$D$782,СВЦЭМ!$A$39:$A$782,$A104,СВЦЭМ!$B$39:$B$782,D$83)+'СЕТ СН'!$H$14+СВЦЭМ!$D$10+'СЕТ СН'!$H$5-'СЕТ СН'!$H$24</f>
        <v>3921.75998781</v>
      </c>
      <c r="E104" s="36">
        <f>SUMIFS(СВЦЭМ!$D$39:$D$782,СВЦЭМ!$A$39:$A$782,$A104,СВЦЭМ!$B$39:$B$782,E$83)+'СЕТ СН'!$H$14+СВЦЭМ!$D$10+'СЕТ СН'!$H$5-'СЕТ СН'!$H$24</f>
        <v>3922.6149497699998</v>
      </c>
      <c r="F104" s="36">
        <f>SUMIFS(СВЦЭМ!$D$39:$D$782,СВЦЭМ!$A$39:$A$782,$A104,СВЦЭМ!$B$39:$B$782,F$83)+'СЕТ СН'!$H$14+СВЦЭМ!$D$10+'СЕТ СН'!$H$5-'СЕТ СН'!$H$24</f>
        <v>3922.8400599500001</v>
      </c>
      <c r="G104" s="36">
        <f>SUMIFS(СВЦЭМ!$D$39:$D$782,СВЦЭМ!$A$39:$A$782,$A104,СВЦЭМ!$B$39:$B$782,G$83)+'СЕТ СН'!$H$14+СВЦЭМ!$D$10+'СЕТ СН'!$H$5-'СЕТ СН'!$H$24</f>
        <v>3926.33786156</v>
      </c>
      <c r="H104" s="36">
        <f>SUMIFS(СВЦЭМ!$D$39:$D$782,СВЦЭМ!$A$39:$A$782,$A104,СВЦЭМ!$B$39:$B$782,H$83)+'СЕТ СН'!$H$14+СВЦЭМ!$D$10+'СЕТ СН'!$H$5-'СЕТ СН'!$H$24</f>
        <v>3900.1741457399999</v>
      </c>
      <c r="I104" s="36">
        <f>SUMIFS(СВЦЭМ!$D$39:$D$782,СВЦЭМ!$A$39:$A$782,$A104,СВЦЭМ!$B$39:$B$782,I$83)+'СЕТ СН'!$H$14+СВЦЭМ!$D$10+'СЕТ СН'!$H$5-'СЕТ СН'!$H$24</f>
        <v>3833.8456730399998</v>
      </c>
      <c r="J104" s="36">
        <f>SUMIFS(СВЦЭМ!$D$39:$D$782,СВЦЭМ!$A$39:$A$782,$A104,СВЦЭМ!$B$39:$B$782,J$83)+'СЕТ СН'!$H$14+СВЦЭМ!$D$10+'СЕТ СН'!$H$5-'СЕТ СН'!$H$24</f>
        <v>3791.3212078799997</v>
      </c>
      <c r="K104" s="36">
        <f>SUMIFS(СВЦЭМ!$D$39:$D$782,СВЦЭМ!$A$39:$A$782,$A104,СВЦЭМ!$B$39:$B$782,K$83)+'СЕТ СН'!$H$14+СВЦЭМ!$D$10+'СЕТ СН'!$H$5-'СЕТ СН'!$H$24</f>
        <v>3737.9483106799998</v>
      </c>
      <c r="L104" s="36">
        <f>SUMIFS(СВЦЭМ!$D$39:$D$782,СВЦЭМ!$A$39:$A$782,$A104,СВЦЭМ!$B$39:$B$782,L$83)+'СЕТ СН'!$H$14+СВЦЭМ!$D$10+'СЕТ СН'!$H$5-'СЕТ СН'!$H$24</f>
        <v>3712.0871411799999</v>
      </c>
      <c r="M104" s="36">
        <f>SUMIFS(СВЦЭМ!$D$39:$D$782,СВЦЭМ!$A$39:$A$782,$A104,СВЦЭМ!$B$39:$B$782,M$83)+'СЕТ СН'!$H$14+СВЦЭМ!$D$10+'СЕТ СН'!$H$5-'СЕТ СН'!$H$24</f>
        <v>3714.8448254700002</v>
      </c>
      <c r="N104" s="36">
        <f>SUMIFS(СВЦЭМ!$D$39:$D$782,СВЦЭМ!$A$39:$A$782,$A104,СВЦЭМ!$B$39:$B$782,N$83)+'СЕТ СН'!$H$14+СВЦЭМ!$D$10+'СЕТ СН'!$H$5-'СЕТ СН'!$H$24</f>
        <v>3729.7621610400001</v>
      </c>
      <c r="O104" s="36">
        <f>SUMIFS(СВЦЭМ!$D$39:$D$782,СВЦЭМ!$A$39:$A$782,$A104,СВЦЭМ!$B$39:$B$782,O$83)+'СЕТ СН'!$H$14+СВЦЭМ!$D$10+'СЕТ СН'!$H$5-'СЕТ СН'!$H$24</f>
        <v>3740.3959241100001</v>
      </c>
      <c r="P104" s="36">
        <f>SUMIFS(СВЦЭМ!$D$39:$D$782,СВЦЭМ!$A$39:$A$782,$A104,СВЦЭМ!$B$39:$B$782,P$83)+'СЕТ СН'!$H$14+СВЦЭМ!$D$10+'СЕТ СН'!$H$5-'СЕТ СН'!$H$24</f>
        <v>3780.6895407900001</v>
      </c>
      <c r="Q104" s="36">
        <f>SUMIFS(СВЦЭМ!$D$39:$D$782,СВЦЭМ!$A$39:$A$782,$A104,СВЦЭМ!$B$39:$B$782,Q$83)+'СЕТ СН'!$H$14+СВЦЭМ!$D$10+'СЕТ СН'!$H$5-'СЕТ СН'!$H$24</f>
        <v>3804.4158361399996</v>
      </c>
      <c r="R104" s="36">
        <f>SUMIFS(СВЦЭМ!$D$39:$D$782,СВЦЭМ!$A$39:$A$782,$A104,СВЦЭМ!$B$39:$B$782,R$83)+'СЕТ СН'!$H$14+СВЦЭМ!$D$10+'СЕТ СН'!$H$5-'СЕТ СН'!$H$24</f>
        <v>3779.97760105</v>
      </c>
      <c r="S104" s="36">
        <f>SUMIFS(СВЦЭМ!$D$39:$D$782,СВЦЭМ!$A$39:$A$782,$A104,СВЦЭМ!$B$39:$B$782,S$83)+'СЕТ СН'!$H$14+СВЦЭМ!$D$10+'СЕТ СН'!$H$5-'СЕТ СН'!$H$24</f>
        <v>3772.0378794500002</v>
      </c>
      <c r="T104" s="36">
        <f>SUMIFS(СВЦЭМ!$D$39:$D$782,СВЦЭМ!$A$39:$A$782,$A104,СВЦЭМ!$B$39:$B$782,T$83)+'СЕТ СН'!$H$14+СВЦЭМ!$D$10+'СЕТ СН'!$H$5-'СЕТ СН'!$H$24</f>
        <v>3723.0862699499999</v>
      </c>
      <c r="U104" s="36">
        <f>SUMIFS(СВЦЭМ!$D$39:$D$782,СВЦЭМ!$A$39:$A$782,$A104,СВЦЭМ!$B$39:$B$782,U$83)+'СЕТ СН'!$H$14+СВЦЭМ!$D$10+'СЕТ СН'!$H$5-'СЕТ СН'!$H$24</f>
        <v>3676.38549754</v>
      </c>
      <c r="V104" s="36">
        <f>SUMIFS(СВЦЭМ!$D$39:$D$782,СВЦЭМ!$A$39:$A$782,$A104,СВЦЭМ!$B$39:$B$782,V$83)+'СЕТ СН'!$H$14+СВЦЭМ!$D$10+'СЕТ СН'!$H$5-'СЕТ СН'!$H$24</f>
        <v>3688.1115441800002</v>
      </c>
      <c r="W104" s="36">
        <f>SUMIFS(СВЦЭМ!$D$39:$D$782,СВЦЭМ!$A$39:$A$782,$A104,СВЦЭМ!$B$39:$B$782,W$83)+'СЕТ СН'!$H$14+СВЦЭМ!$D$10+'СЕТ СН'!$H$5-'СЕТ СН'!$H$24</f>
        <v>3700.9122093599999</v>
      </c>
      <c r="X104" s="36">
        <f>SUMIFS(СВЦЭМ!$D$39:$D$782,СВЦЭМ!$A$39:$A$782,$A104,СВЦЭМ!$B$39:$B$782,X$83)+'СЕТ СН'!$H$14+СВЦЭМ!$D$10+'СЕТ СН'!$H$5-'СЕТ СН'!$H$24</f>
        <v>3723.1233124099999</v>
      </c>
      <c r="Y104" s="36">
        <f>SUMIFS(СВЦЭМ!$D$39:$D$782,СВЦЭМ!$A$39:$A$782,$A104,СВЦЭМ!$B$39:$B$782,Y$83)+'СЕТ СН'!$H$14+СВЦЭМ!$D$10+'СЕТ СН'!$H$5-'СЕТ СН'!$H$24</f>
        <v>3751.7392674299999</v>
      </c>
    </row>
    <row r="105" spans="1:25" ht="15.75" x14ac:dyDescent="0.2">
      <c r="A105" s="35">
        <f t="shared" si="2"/>
        <v>44277</v>
      </c>
      <c r="B105" s="36">
        <f>SUMIFS(СВЦЭМ!$D$39:$D$782,СВЦЭМ!$A$39:$A$782,$A105,СВЦЭМ!$B$39:$B$782,B$83)+'СЕТ СН'!$H$14+СВЦЭМ!$D$10+'СЕТ СН'!$H$5-'СЕТ СН'!$H$24</f>
        <v>3752.6048697800002</v>
      </c>
      <c r="C105" s="36">
        <f>SUMIFS(СВЦЭМ!$D$39:$D$782,СВЦЭМ!$A$39:$A$782,$A105,СВЦЭМ!$B$39:$B$782,C$83)+'СЕТ СН'!$H$14+СВЦЭМ!$D$10+'СЕТ СН'!$H$5-'СЕТ СН'!$H$24</f>
        <v>3797.7894912499996</v>
      </c>
      <c r="D105" s="36">
        <f>SUMIFS(СВЦЭМ!$D$39:$D$782,СВЦЭМ!$A$39:$A$782,$A105,СВЦЭМ!$B$39:$B$782,D$83)+'СЕТ СН'!$H$14+СВЦЭМ!$D$10+'СЕТ СН'!$H$5-'СЕТ СН'!$H$24</f>
        <v>3854.0891120199999</v>
      </c>
      <c r="E105" s="36">
        <f>SUMIFS(СВЦЭМ!$D$39:$D$782,СВЦЭМ!$A$39:$A$782,$A105,СВЦЭМ!$B$39:$B$782,E$83)+'СЕТ СН'!$H$14+СВЦЭМ!$D$10+'СЕТ СН'!$H$5-'СЕТ СН'!$H$24</f>
        <v>3856.0813188900001</v>
      </c>
      <c r="F105" s="36">
        <f>SUMIFS(СВЦЭМ!$D$39:$D$782,СВЦЭМ!$A$39:$A$782,$A105,СВЦЭМ!$B$39:$B$782,F$83)+'СЕТ СН'!$H$14+СВЦЭМ!$D$10+'СЕТ СН'!$H$5-'СЕТ СН'!$H$24</f>
        <v>3853.7718400499998</v>
      </c>
      <c r="G105" s="36">
        <f>SUMIFS(СВЦЭМ!$D$39:$D$782,СВЦЭМ!$A$39:$A$782,$A105,СВЦЭМ!$B$39:$B$782,G$83)+'СЕТ СН'!$H$14+СВЦЭМ!$D$10+'СЕТ СН'!$H$5-'СЕТ СН'!$H$24</f>
        <v>3826.3595167699996</v>
      </c>
      <c r="H105" s="36">
        <f>SUMIFS(СВЦЭМ!$D$39:$D$782,СВЦЭМ!$A$39:$A$782,$A105,СВЦЭМ!$B$39:$B$782,H$83)+'СЕТ СН'!$H$14+СВЦЭМ!$D$10+'СЕТ СН'!$H$5-'СЕТ СН'!$H$24</f>
        <v>3805.8540911999999</v>
      </c>
      <c r="I105" s="36">
        <f>SUMIFS(СВЦЭМ!$D$39:$D$782,СВЦЭМ!$A$39:$A$782,$A105,СВЦЭМ!$B$39:$B$782,I$83)+'СЕТ СН'!$H$14+СВЦЭМ!$D$10+'СЕТ СН'!$H$5-'СЕТ СН'!$H$24</f>
        <v>3750.4851788599999</v>
      </c>
      <c r="J105" s="36">
        <f>SUMIFS(СВЦЭМ!$D$39:$D$782,СВЦЭМ!$A$39:$A$782,$A105,СВЦЭМ!$B$39:$B$782,J$83)+'СЕТ СН'!$H$14+СВЦЭМ!$D$10+'СЕТ СН'!$H$5-'СЕТ СН'!$H$24</f>
        <v>3714.9874843100001</v>
      </c>
      <c r="K105" s="36">
        <f>SUMIFS(СВЦЭМ!$D$39:$D$782,СВЦЭМ!$A$39:$A$782,$A105,СВЦЭМ!$B$39:$B$782,K$83)+'СЕТ СН'!$H$14+СВЦЭМ!$D$10+'СЕТ СН'!$H$5-'СЕТ СН'!$H$24</f>
        <v>3715.4087082199999</v>
      </c>
      <c r="L105" s="36">
        <f>SUMIFS(СВЦЭМ!$D$39:$D$782,СВЦЭМ!$A$39:$A$782,$A105,СВЦЭМ!$B$39:$B$782,L$83)+'СЕТ СН'!$H$14+СВЦЭМ!$D$10+'СЕТ СН'!$H$5-'СЕТ СН'!$H$24</f>
        <v>3726.5767691199999</v>
      </c>
      <c r="M105" s="36">
        <f>SUMIFS(СВЦЭМ!$D$39:$D$782,СВЦЭМ!$A$39:$A$782,$A105,СВЦЭМ!$B$39:$B$782,M$83)+'СЕТ СН'!$H$14+СВЦЭМ!$D$10+'СЕТ СН'!$H$5-'СЕТ СН'!$H$24</f>
        <v>3720.0826825300001</v>
      </c>
      <c r="N105" s="36">
        <f>SUMIFS(СВЦЭМ!$D$39:$D$782,СВЦЭМ!$A$39:$A$782,$A105,СВЦЭМ!$B$39:$B$782,N$83)+'СЕТ СН'!$H$14+СВЦЭМ!$D$10+'СЕТ СН'!$H$5-'СЕТ СН'!$H$24</f>
        <v>3731.7119371700001</v>
      </c>
      <c r="O105" s="36">
        <f>SUMIFS(СВЦЭМ!$D$39:$D$782,СВЦЭМ!$A$39:$A$782,$A105,СВЦЭМ!$B$39:$B$782,O$83)+'СЕТ СН'!$H$14+СВЦЭМ!$D$10+'СЕТ СН'!$H$5-'СЕТ СН'!$H$24</f>
        <v>3782.13824759</v>
      </c>
      <c r="P105" s="36">
        <f>SUMIFS(СВЦЭМ!$D$39:$D$782,СВЦЭМ!$A$39:$A$782,$A105,СВЦЭМ!$B$39:$B$782,P$83)+'СЕТ СН'!$H$14+СВЦЭМ!$D$10+'СЕТ СН'!$H$5-'СЕТ СН'!$H$24</f>
        <v>3841.7818601499998</v>
      </c>
      <c r="Q105" s="36">
        <f>SUMIFS(СВЦЭМ!$D$39:$D$782,СВЦЭМ!$A$39:$A$782,$A105,СВЦЭМ!$B$39:$B$782,Q$83)+'СЕТ СН'!$H$14+СВЦЭМ!$D$10+'СЕТ СН'!$H$5-'СЕТ СН'!$H$24</f>
        <v>3856.07175917</v>
      </c>
      <c r="R105" s="36">
        <f>SUMIFS(СВЦЭМ!$D$39:$D$782,СВЦЭМ!$A$39:$A$782,$A105,СВЦЭМ!$B$39:$B$782,R$83)+'СЕТ СН'!$H$14+СВЦЭМ!$D$10+'СЕТ СН'!$H$5-'СЕТ СН'!$H$24</f>
        <v>3851.5327463200001</v>
      </c>
      <c r="S105" s="36">
        <f>SUMIFS(СВЦЭМ!$D$39:$D$782,СВЦЭМ!$A$39:$A$782,$A105,СВЦЭМ!$B$39:$B$782,S$83)+'СЕТ СН'!$H$14+СВЦЭМ!$D$10+'СЕТ СН'!$H$5-'СЕТ СН'!$H$24</f>
        <v>3822.3801319899999</v>
      </c>
      <c r="T105" s="36">
        <f>SUMIFS(СВЦЭМ!$D$39:$D$782,СВЦЭМ!$A$39:$A$782,$A105,СВЦЭМ!$B$39:$B$782,T$83)+'СЕТ СН'!$H$14+СВЦЭМ!$D$10+'СЕТ СН'!$H$5-'СЕТ СН'!$H$24</f>
        <v>3748.11859258</v>
      </c>
      <c r="U105" s="36">
        <f>SUMIFS(СВЦЭМ!$D$39:$D$782,СВЦЭМ!$A$39:$A$782,$A105,СВЦЭМ!$B$39:$B$782,U$83)+'СЕТ СН'!$H$14+СВЦЭМ!$D$10+'СЕТ СН'!$H$5-'СЕТ СН'!$H$24</f>
        <v>3708.9843556599999</v>
      </c>
      <c r="V105" s="36">
        <f>SUMIFS(СВЦЭМ!$D$39:$D$782,СВЦЭМ!$A$39:$A$782,$A105,СВЦЭМ!$B$39:$B$782,V$83)+'СЕТ СН'!$H$14+СВЦЭМ!$D$10+'СЕТ СН'!$H$5-'СЕТ СН'!$H$24</f>
        <v>3685.6363406199998</v>
      </c>
      <c r="W105" s="36">
        <f>SUMIFS(СВЦЭМ!$D$39:$D$782,СВЦЭМ!$A$39:$A$782,$A105,СВЦЭМ!$B$39:$B$782,W$83)+'СЕТ СН'!$H$14+СВЦЭМ!$D$10+'СЕТ СН'!$H$5-'СЕТ СН'!$H$24</f>
        <v>3686.7901943100001</v>
      </c>
      <c r="X105" s="36">
        <f>SUMIFS(СВЦЭМ!$D$39:$D$782,СВЦЭМ!$A$39:$A$782,$A105,СВЦЭМ!$B$39:$B$782,X$83)+'СЕТ СН'!$H$14+СВЦЭМ!$D$10+'СЕТ СН'!$H$5-'СЕТ СН'!$H$24</f>
        <v>3704.98223396</v>
      </c>
      <c r="Y105" s="36">
        <f>SUMIFS(СВЦЭМ!$D$39:$D$782,СВЦЭМ!$A$39:$A$782,$A105,СВЦЭМ!$B$39:$B$782,Y$83)+'СЕТ СН'!$H$14+СВЦЭМ!$D$10+'СЕТ СН'!$H$5-'СЕТ СН'!$H$24</f>
        <v>3722.1650438699999</v>
      </c>
    </row>
    <row r="106" spans="1:25" ht="15.75" x14ac:dyDescent="0.2">
      <c r="A106" s="35">
        <f t="shared" si="2"/>
        <v>44278</v>
      </c>
      <c r="B106" s="36">
        <f>SUMIFS(СВЦЭМ!$D$39:$D$782,СВЦЭМ!$A$39:$A$782,$A106,СВЦЭМ!$B$39:$B$782,B$83)+'СЕТ СН'!$H$14+СВЦЭМ!$D$10+'СЕТ СН'!$H$5-'СЕТ СН'!$H$24</f>
        <v>3727.4237089399999</v>
      </c>
      <c r="C106" s="36">
        <f>SUMIFS(СВЦЭМ!$D$39:$D$782,СВЦЭМ!$A$39:$A$782,$A106,СВЦЭМ!$B$39:$B$782,C$83)+'СЕТ СН'!$H$14+СВЦЭМ!$D$10+'СЕТ СН'!$H$5-'СЕТ СН'!$H$24</f>
        <v>3787.7271041499998</v>
      </c>
      <c r="D106" s="36">
        <f>SUMIFS(СВЦЭМ!$D$39:$D$782,СВЦЭМ!$A$39:$A$782,$A106,СВЦЭМ!$B$39:$B$782,D$83)+'СЕТ СН'!$H$14+СВЦЭМ!$D$10+'СЕТ СН'!$H$5-'СЕТ СН'!$H$24</f>
        <v>3838.4110172700002</v>
      </c>
      <c r="E106" s="36">
        <f>SUMIFS(СВЦЭМ!$D$39:$D$782,СВЦЭМ!$A$39:$A$782,$A106,СВЦЭМ!$B$39:$B$782,E$83)+'СЕТ СН'!$H$14+СВЦЭМ!$D$10+'СЕТ СН'!$H$5-'СЕТ СН'!$H$24</f>
        <v>3845.3183387899999</v>
      </c>
      <c r="F106" s="36">
        <f>SUMIFS(СВЦЭМ!$D$39:$D$782,СВЦЭМ!$A$39:$A$782,$A106,СВЦЭМ!$B$39:$B$782,F$83)+'СЕТ СН'!$H$14+СВЦЭМ!$D$10+'СЕТ СН'!$H$5-'СЕТ СН'!$H$24</f>
        <v>3838.3977610399998</v>
      </c>
      <c r="G106" s="36">
        <f>SUMIFS(СВЦЭМ!$D$39:$D$782,СВЦЭМ!$A$39:$A$782,$A106,СВЦЭМ!$B$39:$B$782,G$83)+'СЕТ СН'!$H$14+СВЦЭМ!$D$10+'СЕТ СН'!$H$5-'СЕТ СН'!$H$24</f>
        <v>3818.4664563099996</v>
      </c>
      <c r="H106" s="36">
        <f>SUMIFS(СВЦЭМ!$D$39:$D$782,СВЦЭМ!$A$39:$A$782,$A106,СВЦЭМ!$B$39:$B$782,H$83)+'СЕТ СН'!$H$14+СВЦЭМ!$D$10+'СЕТ СН'!$H$5-'СЕТ СН'!$H$24</f>
        <v>3798.7701733399999</v>
      </c>
      <c r="I106" s="36">
        <f>SUMIFS(СВЦЭМ!$D$39:$D$782,СВЦЭМ!$A$39:$A$782,$A106,СВЦЭМ!$B$39:$B$782,I$83)+'СЕТ СН'!$H$14+СВЦЭМ!$D$10+'СЕТ СН'!$H$5-'СЕТ СН'!$H$24</f>
        <v>3739.08006849</v>
      </c>
      <c r="J106" s="36">
        <f>SUMIFS(СВЦЭМ!$D$39:$D$782,СВЦЭМ!$A$39:$A$782,$A106,СВЦЭМ!$B$39:$B$782,J$83)+'СЕТ СН'!$H$14+СВЦЭМ!$D$10+'СЕТ СН'!$H$5-'СЕТ СН'!$H$24</f>
        <v>3692.9724977699998</v>
      </c>
      <c r="K106" s="36">
        <f>SUMIFS(СВЦЭМ!$D$39:$D$782,СВЦЭМ!$A$39:$A$782,$A106,СВЦЭМ!$B$39:$B$782,K$83)+'СЕТ СН'!$H$14+СВЦЭМ!$D$10+'СЕТ СН'!$H$5-'СЕТ СН'!$H$24</f>
        <v>3669.7997851</v>
      </c>
      <c r="L106" s="36">
        <f>SUMIFS(СВЦЭМ!$D$39:$D$782,СВЦЭМ!$A$39:$A$782,$A106,СВЦЭМ!$B$39:$B$782,L$83)+'СЕТ СН'!$H$14+СВЦЭМ!$D$10+'СЕТ СН'!$H$5-'СЕТ СН'!$H$24</f>
        <v>3708.3456397099999</v>
      </c>
      <c r="M106" s="36">
        <f>SUMIFS(СВЦЭМ!$D$39:$D$782,СВЦЭМ!$A$39:$A$782,$A106,СВЦЭМ!$B$39:$B$782,M$83)+'СЕТ СН'!$H$14+СВЦЭМ!$D$10+'СЕТ СН'!$H$5-'СЕТ СН'!$H$24</f>
        <v>3721.1830125300003</v>
      </c>
      <c r="N106" s="36">
        <f>SUMIFS(СВЦЭМ!$D$39:$D$782,СВЦЭМ!$A$39:$A$782,$A106,СВЦЭМ!$B$39:$B$782,N$83)+'СЕТ СН'!$H$14+СВЦЭМ!$D$10+'СЕТ СН'!$H$5-'СЕТ СН'!$H$24</f>
        <v>3762.1292362799995</v>
      </c>
      <c r="O106" s="36">
        <f>SUMIFS(СВЦЭМ!$D$39:$D$782,СВЦЭМ!$A$39:$A$782,$A106,СВЦЭМ!$B$39:$B$782,O$83)+'СЕТ СН'!$H$14+СВЦЭМ!$D$10+'СЕТ СН'!$H$5-'СЕТ СН'!$H$24</f>
        <v>3793.8632502099999</v>
      </c>
      <c r="P106" s="36">
        <f>SUMIFS(СВЦЭМ!$D$39:$D$782,СВЦЭМ!$A$39:$A$782,$A106,СВЦЭМ!$B$39:$B$782,P$83)+'СЕТ СН'!$H$14+СВЦЭМ!$D$10+'СЕТ СН'!$H$5-'СЕТ СН'!$H$24</f>
        <v>3818.4842597500001</v>
      </c>
      <c r="Q106" s="36">
        <f>SUMIFS(СВЦЭМ!$D$39:$D$782,СВЦЭМ!$A$39:$A$782,$A106,СВЦЭМ!$B$39:$B$782,Q$83)+'СЕТ СН'!$H$14+СВЦЭМ!$D$10+'СЕТ СН'!$H$5-'СЕТ СН'!$H$24</f>
        <v>3835.6768101299999</v>
      </c>
      <c r="R106" s="36">
        <f>SUMIFS(СВЦЭМ!$D$39:$D$782,СВЦЭМ!$A$39:$A$782,$A106,СВЦЭМ!$B$39:$B$782,R$83)+'СЕТ СН'!$H$14+СВЦЭМ!$D$10+'СЕТ СН'!$H$5-'СЕТ СН'!$H$24</f>
        <v>3826.1687870400001</v>
      </c>
      <c r="S106" s="36">
        <f>SUMIFS(СВЦЭМ!$D$39:$D$782,СВЦЭМ!$A$39:$A$782,$A106,СВЦЭМ!$B$39:$B$782,S$83)+'СЕТ СН'!$H$14+СВЦЭМ!$D$10+'СЕТ СН'!$H$5-'СЕТ СН'!$H$24</f>
        <v>3791.3019468800003</v>
      </c>
      <c r="T106" s="36">
        <f>SUMIFS(СВЦЭМ!$D$39:$D$782,СВЦЭМ!$A$39:$A$782,$A106,СВЦЭМ!$B$39:$B$782,T$83)+'СЕТ СН'!$H$14+СВЦЭМ!$D$10+'СЕТ СН'!$H$5-'СЕТ СН'!$H$24</f>
        <v>3714.5356931199999</v>
      </c>
      <c r="U106" s="36">
        <f>SUMIFS(СВЦЭМ!$D$39:$D$782,СВЦЭМ!$A$39:$A$782,$A106,СВЦЭМ!$B$39:$B$782,U$83)+'СЕТ СН'!$H$14+СВЦЭМ!$D$10+'СЕТ СН'!$H$5-'СЕТ СН'!$H$24</f>
        <v>3668.9400499100002</v>
      </c>
      <c r="V106" s="36">
        <f>SUMIFS(СВЦЭМ!$D$39:$D$782,СВЦЭМ!$A$39:$A$782,$A106,СВЦЭМ!$B$39:$B$782,V$83)+'СЕТ СН'!$H$14+СВЦЭМ!$D$10+'СЕТ СН'!$H$5-'СЕТ СН'!$H$24</f>
        <v>3682.6058750800003</v>
      </c>
      <c r="W106" s="36">
        <f>SUMIFS(СВЦЭМ!$D$39:$D$782,СВЦЭМ!$A$39:$A$782,$A106,СВЦЭМ!$B$39:$B$782,W$83)+'СЕТ СН'!$H$14+СВЦЭМ!$D$10+'СЕТ СН'!$H$5-'СЕТ СН'!$H$24</f>
        <v>3666.9814168600001</v>
      </c>
      <c r="X106" s="36">
        <f>SUMIFS(СВЦЭМ!$D$39:$D$782,СВЦЭМ!$A$39:$A$782,$A106,СВЦЭМ!$B$39:$B$782,X$83)+'СЕТ СН'!$H$14+СВЦЭМ!$D$10+'СЕТ СН'!$H$5-'СЕТ СН'!$H$24</f>
        <v>3681.1353703099999</v>
      </c>
      <c r="Y106" s="36">
        <f>SUMIFS(СВЦЭМ!$D$39:$D$782,СВЦЭМ!$A$39:$A$782,$A106,СВЦЭМ!$B$39:$B$782,Y$83)+'СЕТ СН'!$H$14+СВЦЭМ!$D$10+'СЕТ СН'!$H$5-'СЕТ СН'!$H$24</f>
        <v>3700.1614859700003</v>
      </c>
    </row>
    <row r="107" spans="1:25" ht="15.75" x14ac:dyDescent="0.2">
      <c r="A107" s="35">
        <f t="shared" si="2"/>
        <v>44279</v>
      </c>
      <c r="B107" s="36">
        <f>SUMIFS(СВЦЭМ!$D$39:$D$782,СВЦЭМ!$A$39:$A$782,$A107,СВЦЭМ!$B$39:$B$782,B$83)+'СЕТ СН'!$H$14+СВЦЭМ!$D$10+'СЕТ СН'!$H$5-'СЕТ СН'!$H$24</f>
        <v>3739.6480141399998</v>
      </c>
      <c r="C107" s="36">
        <f>SUMIFS(СВЦЭМ!$D$39:$D$782,СВЦЭМ!$A$39:$A$782,$A107,СВЦЭМ!$B$39:$B$782,C$83)+'СЕТ СН'!$H$14+СВЦЭМ!$D$10+'СЕТ СН'!$H$5-'СЕТ СН'!$H$24</f>
        <v>3789.0308992999999</v>
      </c>
      <c r="D107" s="36">
        <f>SUMIFS(СВЦЭМ!$D$39:$D$782,СВЦЭМ!$A$39:$A$782,$A107,СВЦЭМ!$B$39:$B$782,D$83)+'СЕТ СН'!$H$14+СВЦЭМ!$D$10+'СЕТ СН'!$H$5-'СЕТ СН'!$H$24</f>
        <v>3842.7866476600002</v>
      </c>
      <c r="E107" s="36">
        <f>SUMIFS(СВЦЭМ!$D$39:$D$782,СВЦЭМ!$A$39:$A$782,$A107,СВЦЭМ!$B$39:$B$782,E$83)+'СЕТ СН'!$H$14+СВЦЭМ!$D$10+'СЕТ СН'!$H$5-'СЕТ СН'!$H$24</f>
        <v>3852.2826993899998</v>
      </c>
      <c r="F107" s="36">
        <f>SUMIFS(СВЦЭМ!$D$39:$D$782,СВЦЭМ!$A$39:$A$782,$A107,СВЦЭМ!$B$39:$B$782,F$83)+'СЕТ СН'!$H$14+СВЦЭМ!$D$10+'СЕТ СН'!$H$5-'СЕТ СН'!$H$24</f>
        <v>3849.04180275</v>
      </c>
      <c r="G107" s="36">
        <f>SUMIFS(СВЦЭМ!$D$39:$D$782,СВЦЭМ!$A$39:$A$782,$A107,СВЦЭМ!$B$39:$B$782,G$83)+'СЕТ СН'!$H$14+СВЦЭМ!$D$10+'СЕТ СН'!$H$5-'СЕТ СН'!$H$24</f>
        <v>3826.0756868399999</v>
      </c>
      <c r="H107" s="36">
        <f>SUMIFS(СВЦЭМ!$D$39:$D$782,СВЦЭМ!$A$39:$A$782,$A107,СВЦЭМ!$B$39:$B$782,H$83)+'СЕТ СН'!$H$14+СВЦЭМ!$D$10+'СЕТ СН'!$H$5-'СЕТ СН'!$H$24</f>
        <v>3801.9253075400002</v>
      </c>
      <c r="I107" s="36">
        <f>SUMIFS(СВЦЭМ!$D$39:$D$782,СВЦЭМ!$A$39:$A$782,$A107,СВЦЭМ!$B$39:$B$782,I$83)+'СЕТ СН'!$H$14+СВЦЭМ!$D$10+'СЕТ СН'!$H$5-'СЕТ СН'!$H$24</f>
        <v>3752.5882583399998</v>
      </c>
      <c r="J107" s="36">
        <f>SUMIFS(СВЦЭМ!$D$39:$D$782,СВЦЭМ!$A$39:$A$782,$A107,СВЦЭМ!$B$39:$B$782,J$83)+'СЕТ СН'!$H$14+СВЦЭМ!$D$10+'СЕТ СН'!$H$5-'СЕТ СН'!$H$24</f>
        <v>3702.89803063</v>
      </c>
      <c r="K107" s="36">
        <f>SUMIFS(СВЦЭМ!$D$39:$D$782,СВЦЭМ!$A$39:$A$782,$A107,СВЦЭМ!$B$39:$B$782,K$83)+'СЕТ СН'!$H$14+СВЦЭМ!$D$10+'СЕТ СН'!$H$5-'СЕТ СН'!$H$24</f>
        <v>3676.47945063</v>
      </c>
      <c r="L107" s="36">
        <f>SUMIFS(СВЦЭМ!$D$39:$D$782,СВЦЭМ!$A$39:$A$782,$A107,СВЦЭМ!$B$39:$B$782,L$83)+'СЕТ СН'!$H$14+СВЦЭМ!$D$10+'СЕТ СН'!$H$5-'СЕТ СН'!$H$24</f>
        <v>3701.4042518800002</v>
      </c>
      <c r="M107" s="36">
        <f>SUMIFS(СВЦЭМ!$D$39:$D$782,СВЦЭМ!$A$39:$A$782,$A107,СВЦЭМ!$B$39:$B$782,M$83)+'СЕТ СН'!$H$14+СВЦЭМ!$D$10+'СЕТ СН'!$H$5-'СЕТ СН'!$H$24</f>
        <v>3692.2346381299999</v>
      </c>
      <c r="N107" s="36">
        <f>SUMIFS(СВЦЭМ!$D$39:$D$782,СВЦЭМ!$A$39:$A$782,$A107,СВЦЭМ!$B$39:$B$782,N$83)+'СЕТ СН'!$H$14+СВЦЭМ!$D$10+'СЕТ СН'!$H$5-'СЕТ СН'!$H$24</f>
        <v>3711.1237365699999</v>
      </c>
      <c r="O107" s="36">
        <f>SUMIFS(СВЦЭМ!$D$39:$D$782,СВЦЭМ!$A$39:$A$782,$A107,СВЦЭМ!$B$39:$B$782,O$83)+'СЕТ СН'!$H$14+СВЦЭМ!$D$10+'СЕТ СН'!$H$5-'СЕТ СН'!$H$24</f>
        <v>3751.0317645200003</v>
      </c>
      <c r="P107" s="36">
        <f>SUMIFS(СВЦЭМ!$D$39:$D$782,СВЦЭМ!$A$39:$A$782,$A107,СВЦЭМ!$B$39:$B$782,P$83)+'СЕТ СН'!$H$14+СВЦЭМ!$D$10+'СЕТ СН'!$H$5-'СЕТ СН'!$H$24</f>
        <v>3789.2029239200001</v>
      </c>
      <c r="Q107" s="36">
        <f>SUMIFS(СВЦЭМ!$D$39:$D$782,СВЦЭМ!$A$39:$A$782,$A107,СВЦЭМ!$B$39:$B$782,Q$83)+'СЕТ СН'!$H$14+СВЦЭМ!$D$10+'СЕТ СН'!$H$5-'СЕТ СН'!$H$24</f>
        <v>3811.4955716499999</v>
      </c>
      <c r="R107" s="36">
        <f>SUMIFS(СВЦЭМ!$D$39:$D$782,СВЦЭМ!$A$39:$A$782,$A107,СВЦЭМ!$B$39:$B$782,R$83)+'СЕТ СН'!$H$14+СВЦЭМ!$D$10+'СЕТ СН'!$H$5-'СЕТ СН'!$H$24</f>
        <v>3800.6352369999995</v>
      </c>
      <c r="S107" s="36">
        <f>SUMIFS(СВЦЭМ!$D$39:$D$782,СВЦЭМ!$A$39:$A$782,$A107,СВЦЭМ!$B$39:$B$782,S$83)+'СЕТ СН'!$H$14+СВЦЭМ!$D$10+'СЕТ СН'!$H$5-'СЕТ СН'!$H$24</f>
        <v>3757.4056763899998</v>
      </c>
      <c r="T107" s="36">
        <f>SUMIFS(СВЦЭМ!$D$39:$D$782,СВЦЭМ!$A$39:$A$782,$A107,СВЦЭМ!$B$39:$B$782,T$83)+'СЕТ СН'!$H$14+СВЦЭМ!$D$10+'СЕТ СН'!$H$5-'СЕТ СН'!$H$24</f>
        <v>3679.10568891</v>
      </c>
      <c r="U107" s="36">
        <f>SUMIFS(СВЦЭМ!$D$39:$D$782,СВЦЭМ!$A$39:$A$782,$A107,СВЦЭМ!$B$39:$B$782,U$83)+'СЕТ СН'!$H$14+СВЦЭМ!$D$10+'СЕТ СН'!$H$5-'СЕТ СН'!$H$24</f>
        <v>3638.5448638899998</v>
      </c>
      <c r="V107" s="36">
        <f>SUMIFS(СВЦЭМ!$D$39:$D$782,СВЦЭМ!$A$39:$A$782,$A107,СВЦЭМ!$B$39:$B$782,V$83)+'СЕТ СН'!$H$14+СВЦЭМ!$D$10+'СЕТ СН'!$H$5-'СЕТ СН'!$H$24</f>
        <v>3648.2539519800002</v>
      </c>
      <c r="W107" s="36">
        <f>SUMIFS(СВЦЭМ!$D$39:$D$782,СВЦЭМ!$A$39:$A$782,$A107,СВЦЭМ!$B$39:$B$782,W$83)+'СЕТ СН'!$H$14+СВЦЭМ!$D$10+'СЕТ СН'!$H$5-'СЕТ СН'!$H$24</f>
        <v>3638.0216350800001</v>
      </c>
      <c r="X107" s="36">
        <f>SUMIFS(СВЦЭМ!$D$39:$D$782,СВЦЭМ!$A$39:$A$782,$A107,СВЦЭМ!$B$39:$B$782,X$83)+'СЕТ СН'!$H$14+СВЦЭМ!$D$10+'СЕТ СН'!$H$5-'СЕТ СН'!$H$24</f>
        <v>3645.23569357</v>
      </c>
      <c r="Y107" s="36">
        <f>SUMIFS(СВЦЭМ!$D$39:$D$782,СВЦЭМ!$A$39:$A$782,$A107,СВЦЭМ!$B$39:$B$782,Y$83)+'СЕТ СН'!$H$14+СВЦЭМ!$D$10+'СЕТ СН'!$H$5-'СЕТ СН'!$H$24</f>
        <v>3659.6558256899998</v>
      </c>
    </row>
    <row r="108" spans="1:25" ht="15.75" x14ac:dyDescent="0.2">
      <c r="A108" s="35">
        <f t="shared" si="2"/>
        <v>44280</v>
      </c>
      <c r="B108" s="36">
        <f>SUMIFS(СВЦЭМ!$D$39:$D$782,СВЦЭМ!$A$39:$A$782,$A108,СВЦЭМ!$B$39:$B$782,B$83)+'СЕТ СН'!$H$14+СВЦЭМ!$D$10+'СЕТ СН'!$H$5-'СЕТ СН'!$H$24</f>
        <v>3714.8292921000002</v>
      </c>
      <c r="C108" s="36">
        <f>SUMIFS(СВЦЭМ!$D$39:$D$782,СВЦЭМ!$A$39:$A$782,$A108,СВЦЭМ!$B$39:$B$782,C$83)+'СЕТ СН'!$H$14+СВЦЭМ!$D$10+'СЕТ СН'!$H$5-'СЕТ СН'!$H$24</f>
        <v>3758.8060855499998</v>
      </c>
      <c r="D108" s="36">
        <f>SUMIFS(СВЦЭМ!$D$39:$D$782,СВЦЭМ!$A$39:$A$782,$A108,СВЦЭМ!$B$39:$B$782,D$83)+'СЕТ СН'!$H$14+СВЦЭМ!$D$10+'СЕТ СН'!$H$5-'СЕТ СН'!$H$24</f>
        <v>3820.6086138000001</v>
      </c>
      <c r="E108" s="36">
        <f>SUMIFS(СВЦЭМ!$D$39:$D$782,СВЦЭМ!$A$39:$A$782,$A108,СВЦЭМ!$B$39:$B$782,E$83)+'СЕТ СН'!$H$14+СВЦЭМ!$D$10+'СЕТ СН'!$H$5-'СЕТ СН'!$H$24</f>
        <v>3831.5140075999998</v>
      </c>
      <c r="F108" s="36">
        <f>SUMIFS(СВЦЭМ!$D$39:$D$782,СВЦЭМ!$A$39:$A$782,$A108,СВЦЭМ!$B$39:$B$782,F$83)+'СЕТ СН'!$H$14+СВЦЭМ!$D$10+'СЕТ СН'!$H$5-'СЕТ СН'!$H$24</f>
        <v>3834.0095995199999</v>
      </c>
      <c r="G108" s="36">
        <f>SUMIFS(СВЦЭМ!$D$39:$D$782,СВЦЭМ!$A$39:$A$782,$A108,СВЦЭМ!$B$39:$B$782,G$83)+'СЕТ СН'!$H$14+СВЦЭМ!$D$10+'СЕТ СН'!$H$5-'СЕТ СН'!$H$24</f>
        <v>3814.4381962500001</v>
      </c>
      <c r="H108" s="36">
        <f>SUMIFS(СВЦЭМ!$D$39:$D$782,СВЦЭМ!$A$39:$A$782,$A108,СВЦЭМ!$B$39:$B$782,H$83)+'СЕТ СН'!$H$14+СВЦЭМ!$D$10+'СЕТ СН'!$H$5-'СЕТ СН'!$H$24</f>
        <v>3774.6955831799996</v>
      </c>
      <c r="I108" s="36">
        <f>SUMIFS(СВЦЭМ!$D$39:$D$782,СВЦЭМ!$A$39:$A$782,$A108,СВЦЭМ!$B$39:$B$782,I$83)+'СЕТ СН'!$H$14+СВЦЭМ!$D$10+'СЕТ СН'!$H$5-'СЕТ СН'!$H$24</f>
        <v>3713.3298676300001</v>
      </c>
      <c r="J108" s="36">
        <f>SUMIFS(СВЦЭМ!$D$39:$D$782,СВЦЭМ!$A$39:$A$782,$A108,СВЦЭМ!$B$39:$B$782,J$83)+'СЕТ СН'!$H$14+СВЦЭМ!$D$10+'СЕТ СН'!$H$5-'СЕТ СН'!$H$24</f>
        <v>3671.70314297</v>
      </c>
      <c r="K108" s="36">
        <f>SUMIFS(СВЦЭМ!$D$39:$D$782,СВЦЭМ!$A$39:$A$782,$A108,СВЦЭМ!$B$39:$B$782,K$83)+'СЕТ СН'!$H$14+СВЦЭМ!$D$10+'СЕТ СН'!$H$5-'СЕТ СН'!$H$24</f>
        <v>3664.0593696400001</v>
      </c>
      <c r="L108" s="36">
        <f>SUMIFS(СВЦЭМ!$D$39:$D$782,СВЦЭМ!$A$39:$A$782,$A108,СВЦЭМ!$B$39:$B$782,L$83)+'СЕТ СН'!$H$14+СВЦЭМ!$D$10+'СЕТ СН'!$H$5-'СЕТ СН'!$H$24</f>
        <v>3683.5877558299999</v>
      </c>
      <c r="M108" s="36">
        <f>SUMIFS(СВЦЭМ!$D$39:$D$782,СВЦЭМ!$A$39:$A$782,$A108,СВЦЭМ!$B$39:$B$782,M$83)+'СЕТ СН'!$H$14+СВЦЭМ!$D$10+'СЕТ СН'!$H$5-'СЕТ СН'!$H$24</f>
        <v>3682.9828036399999</v>
      </c>
      <c r="N108" s="36">
        <f>SUMIFS(СВЦЭМ!$D$39:$D$782,СВЦЭМ!$A$39:$A$782,$A108,СВЦЭМ!$B$39:$B$782,N$83)+'СЕТ СН'!$H$14+СВЦЭМ!$D$10+'СЕТ СН'!$H$5-'СЕТ СН'!$H$24</f>
        <v>3702.8539867499999</v>
      </c>
      <c r="O108" s="36">
        <f>SUMIFS(СВЦЭМ!$D$39:$D$782,СВЦЭМ!$A$39:$A$782,$A108,СВЦЭМ!$B$39:$B$782,O$83)+'СЕТ СН'!$H$14+СВЦЭМ!$D$10+'СЕТ СН'!$H$5-'СЕТ СН'!$H$24</f>
        <v>3736.9154214600003</v>
      </c>
      <c r="P108" s="36">
        <f>SUMIFS(СВЦЭМ!$D$39:$D$782,СВЦЭМ!$A$39:$A$782,$A108,СВЦЭМ!$B$39:$B$782,P$83)+'СЕТ СН'!$H$14+СВЦЭМ!$D$10+'СЕТ СН'!$H$5-'СЕТ СН'!$H$24</f>
        <v>3783.7723076599996</v>
      </c>
      <c r="Q108" s="36">
        <f>SUMIFS(СВЦЭМ!$D$39:$D$782,СВЦЭМ!$A$39:$A$782,$A108,СВЦЭМ!$B$39:$B$782,Q$83)+'СЕТ СН'!$H$14+СВЦЭМ!$D$10+'СЕТ СН'!$H$5-'СЕТ СН'!$H$24</f>
        <v>3811.3981645599997</v>
      </c>
      <c r="R108" s="36">
        <f>SUMIFS(СВЦЭМ!$D$39:$D$782,СВЦЭМ!$A$39:$A$782,$A108,СВЦЭМ!$B$39:$B$782,R$83)+'СЕТ СН'!$H$14+СВЦЭМ!$D$10+'СЕТ СН'!$H$5-'СЕТ СН'!$H$24</f>
        <v>3802.2819912699997</v>
      </c>
      <c r="S108" s="36">
        <f>SUMIFS(СВЦЭМ!$D$39:$D$782,СВЦЭМ!$A$39:$A$782,$A108,СВЦЭМ!$B$39:$B$782,S$83)+'СЕТ СН'!$H$14+СВЦЭМ!$D$10+'СЕТ СН'!$H$5-'СЕТ СН'!$H$24</f>
        <v>3760.6824026899999</v>
      </c>
      <c r="T108" s="36">
        <f>SUMIFS(СВЦЭМ!$D$39:$D$782,СВЦЭМ!$A$39:$A$782,$A108,СВЦЭМ!$B$39:$B$782,T$83)+'СЕТ СН'!$H$14+СВЦЭМ!$D$10+'СЕТ СН'!$H$5-'СЕТ СН'!$H$24</f>
        <v>3683.2978896099999</v>
      </c>
      <c r="U108" s="36">
        <f>SUMIFS(СВЦЭМ!$D$39:$D$782,СВЦЭМ!$A$39:$A$782,$A108,СВЦЭМ!$B$39:$B$782,U$83)+'СЕТ СН'!$H$14+СВЦЭМ!$D$10+'СЕТ СН'!$H$5-'СЕТ СН'!$H$24</f>
        <v>3642.35416962</v>
      </c>
      <c r="V108" s="36">
        <f>SUMIFS(СВЦЭМ!$D$39:$D$782,СВЦЭМ!$A$39:$A$782,$A108,СВЦЭМ!$B$39:$B$782,V$83)+'СЕТ СН'!$H$14+СВЦЭМ!$D$10+'СЕТ СН'!$H$5-'СЕТ СН'!$H$24</f>
        <v>3644.1694404499999</v>
      </c>
      <c r="W108" s="36">
        <f>SUMIFS(СВЦЭМ!$D$39:$D$782,СВЦЭМ!$A$39:$A$782,$A108,СВЦЭМ!$B$39:$B$782,W$83)+'СЕТ СН'!$H$14+СВЦЭМ!$D$10+'СЕТ СН'!$H$5-'СЕТ СН'!$H$24</f>
        <v>3633.5612378800001</v>
      </c>
      <c r="X108" s="36">
        <f>SUMIFS(СВЦЭМ!$D$39:$D$782,СВЦЭМ!$A$39:$A$782,$A108,СВЦЭМ!$B$39:$B$782,X$83)+'СЕТ СН'!$H$14+СВЦЭМ!$D$10+'СЕТ СН'!$H$5-'СЕТ СН'!$H$24</f>
        <v>3656.4015778200001</v>
      </c>
      <c r="Y108" s="36">
        <f>SUMIFS(СВЦЭМ!$D$39:$D$782,СВЦЭМ!$A$39:$A$782,$A108,СВЦЭМ!$B$39:$B$782,Y$83)+'СЕТ СН'!$H$14+СВЦЭМ!$D$10+'СЕТ СН'!$H$5-'СЕТ СН'!$H$24</f>
        <v>3685.4200069899998</v>
      </c>
    </row>
    <row r="109" spans="1:25" ht="15.75" x14ac:dyDescent="0.2">
      <c r="A109" s="35">
        <f t="shared" si="2"/>
        <v>44281</v>
      </c>
      <c r="B109" s="36">
        <f>SUMIFS(СВЦЭМ!$D$39:$D$782,СВЦЭМ!$A$39:$A$782,$A109,СВЦЭМ!$B$39:$B$782,B$83)+'СЕТ СН'!$H$14+СВЦЭМ!$D$10+'СЕТ СН'!$H$5-'СЕТ СН'!$H$24</f>
        <v>3763.9661821899999</v>
      </c>
      <c r="C109" s="36">
        <f>SUMIFS(СВЦЭМ!$D$39:$D$782,СВЦЭМ!$A$39:$A$782,$A109,СВЦЭМ!$B$39:$B$782,C$83)+'СЕТ СН'!$H$14+СВЦЭМ!$D$10+'СЕТ СН'!$H$5-'СЕТ СН'!$H$24</f>
        <v>3824.8026581599997</v>
      </c>
      <c r="D109" s="36">
        <f>SUMIFS(СВЦЭМ!$D$39:$D$782,СВЦЭМ!$A$39:$A$782,$A109,СВЦЭМ!$B$39:$B$782,D$83)+'СЕТ СН'!$H$14+СВЦЭМ!$D$10+'СЕТ СН'!$H$5-'СЕТ СН'!$H$24</f>
        <v>3890.9428905300001</v>
      </c>
      <c r="E109" s="36">
        <f>SUMIFS(СВЦЭМ!$D$39:$D$782,СВЦЭМ!$A$39:$A$782,$A109,СВЦЭМ!$B$39:$B$782,E$83)+'СЕТ СН'!$H$14+СВЦЭМ!$D$10+'СЕТ СН'!$H$5-'СЕТ СН'!$H$24</f>
        <v>3905.3478037599998</v>
      </c>
      <c r="F109" s="36">
        <f>SUMIFS(СВЦЭМ!$D$39:$D$782,СВЦЭМ!$A$39:$A$782,$A109,СВЦЭМ!$B$39:$B$782,F$83)+'СЕТ СН'!$H$14+СВЦЭМ!$D$10+'СЕТ СН'!$H$5-'СЕТ СН'!$H$24</f>
        <v>3902.3696176699996</v>
      </c>
      <c r="G109" s="36">
        <f>SUMIFS(СВЦЭМ!$D$39:$D$782,СВЦЭМ!$A$39:$A$782,$A109,СВЦЭМ!$B$39:$B$782,G$83)+'СЕТ СН'!$H$14+СВЦЭМ!$D$10+'СЕТ СН'!$H$5-'СЕТ СН'!$H$24</f>
        <v>3887.75627429</v>
      </c>
      <c r="H109" s="36">
        <f>SUMIFS(СВЦЭМ!$D$39:$D$782,СВЦЭМ!$A$39:$A$782,$A109,СВЦЭМ!$B$39:$B$782,H$83)+'СЕТ СН'!$H$14+СВЦЭМ!$D$10+'СЕТ СН'!$H$5-'СЕТ СН'!$H$24</f>
        <v>3847.2365339600001</v>
      </c>
      <c r="I109" s="36">
        <f>SUMIFS(СВЦЭМ!$D$39:$D$782,СВЦЭМ!$A$39:$A$782,$A109,СВЦЭМ!$B$39:$B$782,I$83)+'СЕТ СН'!$H$14+СВЦЭМ!$D$10+'СЕТ СН'!$H$5-'СЕТ СН'!$H$24</f>
        <v>3773.89584311</v>
      </c>
      <c r="J109" s="36">
        <f>SUMIFS(СВЦЭМ!$D$39:$D$782,СВЦЭМ!$A$39:$A$782,$A109,СВЦЭМ!$B$39:$B$782,J$83)+'СЕТ СН'!$H$14+СВЦЭМ!$D$10+'СЕТ СН'!$H$5-'СЕТ СН'!$H$24</f>
        <v>3732.1738746700003</v>
      </c>
      <c r="K109" s="36">
        <f>SUMIFS(СВЦЭМ!$D$39:$D$782,СВЦЭМ!$A$39:$A$782,$A109,СВЦЭМ!$B$39:$B$782,K$83)+'СЕТ СН'!$H$14+СВЦЭМ!$D$10+'СЕТ СН'!$H$5-'СЕТ СН'!$H$24</f>
        <v>3713.9822515699998</v>
      </c>
      <c r="L109" s="36">
        <f>SUMIFS(СВЦЭМ!$D$39:$D$782,СВЦЭМ!$A$39:$A$782,$A109,СВЦЭМ!$B$39:$B$782,L$83)+'СЕТ СН'!$H$14+СВЦЭМ!$D$10+'СЕТ СН'!$H$5-'СЕТ СН'!$H$24</f>
        <v>3706.1232077499999</v>
      </c>
      <c r="M109" s="36">
        <f>SUMIFS(СВЦЭМ!$D$39:$D$782,СВЦЭМ!$A$39:$A$782,$A109,СВЦЭМ!$B$39:$B$782,M$83)+'СЕТ СН'!$H$14+СВЦЭМ!$D$10+'СЕТ СН'!$H$5-'СЕТ СН'!$H$24</f>
        <v>3705.5792823500001</v>
      </c>
      <c r="N109" s="36">
        <f>SUMIFS(СВЦЭМ!$D$39:$D$782,СВЦЭМ!$A$39:$A$782,$A109,СВЦЭМ!$B$39:$B$782,N$83)+'СЕТ СН'!$H$14+СВЦЭМ!$D$10+'СЕТ СН'!$H$5-'СЕТ СН'!$H$24</f>
        <v>3703.1630182600002</v>
      </c>
      <c r="O109" s="36">
        <f>SUMIFS(СВЦЭМ!$D$39:$D$782,СВЦЭМ!$A$39:$A$782,$A109,СВЦЭМ!$B$39:$B$782,O$83)+'СЕТ СН'!$H$14+СВЦЭМ!$D$10+'СЕТ СН'!$H$5-'СЕТ СН'!$H$24</f>
        <v>3729.7891051400002</v>
      </c>
      <c r="P109" s="36">
        <f>SUMIFS(СВЦЭМ!$D$39:$D$782,СВЦЭМ!$A$39:$A$782,$A109,СВЦЭМ!$B$39:$B$782,P$83)+'СЕТ СН'!$H$14+СВЦЭМ!$D$10+'СЕТ СН'!$H$5-'СЕТ СН'!$H$24</f>
        <v>3755.7174288799997</v>
      </c>
      <c r="Q109" s="36">
        <f>SUMIFS(СВЦЭМ!$D$39:$D$782,СВЦЭМ!$A$39:$A$782,$A109,СВЦЭМ!$B$39:$B$782,Q$83)+'СЕТ СН'!$H$14+СВЦЭМ!$D$10+'СЕТ СН'!$H$5-'СЕТ СН'!$H$24</f>
        <v>3780.6434621600001</v>
      </c>
      <c r="R109" s="36">
        <f>SUMIFS(СВЦЭМ!$D$39:$D$782,СВЦЭМ!$A$39:$A$782,$A109,СВЦЭМ!$B$39:$B$782,R$83)+'СЕТ СН'!$H$14+СВЦЭМ!$D$10+'СЕТ СН'!$H$5-'СЕТ СН'!$H$24</f>
        <v>3769.4321929299999</v>
      </c>
      <c r="S109" s="36">
        <f>SUMIFS(СВЦЭМ!$D$39:$D$782,СВЦЭМ!$A$39:$A$782,$A109,СВЦЭМ!$B$39:$B$782,S$83)+'СЕТ СН'!$H$14+СВЦЭМ!$D$10+'СЕТ СН'!$H$5-'СЕТ СН'!$H$24</f>
        <v>3737.8336357799999</v>
      </c>
      <c r="T109" s="36">
        <f>SUMIFS(СВЦЭМ!$D$39:$D$782,СВЦЭМ!$A$39:$A$782,$A109,СВЦЭМ!$B$39:$B$782,T$83)+'СЕТ СН'!$H$14+СВЦЭМ!$D$10+'СЕТ СН'!$H$5-'СЕТ СН'!$H$24</f>
        <v>3675.76624279</v>
      </c>
      <c r="U109" s="36">
        <f>SUMIFS(СВЦЭМ!$D$39:$D$782,СВЦЭМ!$A$39:$A$782,$A109,СВЦЭМ!$B$39:$B$782,U$83)+'СЕТ СН'!$H$14+СВЦЭМ!$D$10+'СЕТ СН'!$H$5-'СЕТ СН'!$H$24</f>
        <v>3642.0507031799998</v>
      </c>
      <c r="V109" s="36">
        <f>SUMIFS(СВЦЭМ!$D$39:$D$782,СВЦЭМ!$A$39:$A$782,$A109,СВЦЭМ!$B$39:$B$782,V$83)+'СЕТ СН'!$H$14+СВЦЭМ!$D$10+'СЕТ СН'!$H$5-'СЕТ СН'!$H$24</f>
        <v>3636.41246366</v>
      </c>
      <c r="W109" s="36">
        <f>SUMIFS(СВЦЭМ!$D$39:$D$782,СВЦЭМ!$A$39:$A$782,$A109,СВЦЭМ!$B$39:$B$782,W$83)+'СЕТ СН'!$H$14+СВЦЭМ!$D$10+'СЕТ СН'!$H$5-'СЕТ СН'!$H$24</f>
        <v>3626.5445330800003</v>
      </c>
      <c r="X109" s="36">
        <f>SUMIFS(СВЦЭМ!$D$39:$D$782,СВЦЭМ!$A$39:$A$782,$A109,СВЦЭМ!$B$39:$B$782,X$83)+'СЕТ СН'!$H$14+СВЦЭМ!$D$10+'СЕТ СН'!$H$5-'СЕТ СН'!$H$24</f>
        <v>3649.93392399</v>
      </c>
      <c r="Y109" s="36">
        <f>SUMIFS(СВЦЭМ!$D$39:$D$782,СВЦЭМ!$A$39:$A$782,$A109,СВЦЭМ!$B$39:$B$782,Y$83)+'СЕТ СН'!$H$14+СВЦЭМ!$D$10+'СЕТ СН'!$H$5-'СЕТ СН'!$H$24</f>
        <v>3678.7157167</v>
      </c>
    </row>
    <row r="110" spans="1:25" ht="15.75" x14ac:dyDescent="0.2">
      <c r="A110" s="35">
        <f t="shared" si="2"/>
        <v>44282</v>
      </c>
      <c r="B110" s="36">
        <f>SUMIFS(СВЦЭМ!$D$39:$D$782,СВЦЭМ!$A$39:$A$782,$A110,СВЦЭМ!$B$39:$B$782,B$83)+'СЕТ СН'!$H$14+СВЦЭМ!$D$10+'СЕТ СН'!$H$5-'СЕТ СН'!$H$24</f>
        <v>3643.99419029</v>
      </c>
      <c r="C110" s="36">
        <f>SUMIFS(СВЦЭМ!$D$39:$D$782,СВЦЭМ!$A$39:$A$782,$A110,СВЦЭМ!$B$39:$B$782,C$83)+'СЕТ СН'!$H$14+СВЦЭМ!$D$10+'СЕТ СН'!$H$5-'СЕТ СН'!$H$24</f>
        <v>3708.54694905</v>
      </c>
      <c r="D110" s="36">
        <f>SUMIFS(СВЦЭМ!$D$39:$D$782,СВЦЭМ!$A$39:$A$782,$A110,СВЦЭМ!$B$39:$B$782,D$83)+'СЕТ СН'!$H$14+СВЦЭМ!$D$10+'СЕТ СН'!$H$5-'СЕТ СН'!$H$24</f>
        <v>3766.1752310599995</v>
      </c>
      <c r="E110" s="36">
        <f>SUMIFS(СВЦЭМ!$D$39:$D$782,СВЦЭМ!$A$39:$A$782,$A110,СВЦЭМ!$B$39:$B$782,E$83)+'СЕТ СН'!$H$14+СВЦЭМ!$D$10+'СЕТ СН'!$H$5-'СЕТ СН'!$H$24</f>
        <v>3783.3921990199997</v>
      </c>
      <c r="F110" s="36">
        <f>SUMIFS(СВЦЭМ!$D$39:$D$782,СВЦЭМ!$A$39:$A$782,$A110,СВЦЭМ!$B$39:$B$782,F$83)+'СЕТ СН'!$H$14+СВЦЭМ!$D$10+'СЕТ СН'!$H$5-'СЕТ СН'!$H$24</f>
        <v>3799.8811876199998</v>
      </c>
      <c r="G110" s="36">
        <f>SUMIFS(СВЦЭМ!$D$39:$D$782,СВЦЭМ!$A$39:$A$782,$A110,СВЦЭМ!$B$39:$B$782,G$83)+'СЕТ СН'!$H$14+СВЦЭМ!$D$10+'СЕТ СН'!$H$5-'СЕТ СН'!$H$24</f>
        <v>3777.0841238200001</v>
      </c>
      <c r="H110" s="36">
        <f>SUMIFS(СВЦЭМ!$D$39:$D$782,СВЦЭМ!$A$39:$A$782,$A110,СВЦЭМ!$B$39:$B$782,H$83)+'СЕТ СН'!$H$14+СВЦЭМ!$D$10+'СЕТ СН'!$H$5-'СЕТ СН'!$H$24</f>
        <v>3757.6743594</v>
      </c>
      <c r="I110" s="36">
        <f>SUMIFS(СВЦЭМ!$D$39:$D$782,СВЦЭМ!$A$39:$A$782,$A110,СВЦЭМ!$B$39:$B$782,I$83)+'СЕТ СН'!$H$14+СВЦЭМ!$D$10+'СЕТ СН'!$H$5-'СЕТ СН'!$H$24</f>
        <v>3714.6147370999997</v>
      </c>
      <c r="J110" s="36">
        <f>SUMIFS(СВЦЭМ!$D$39:$D$782,СВЦЭМ!$A$39:$A$782,$A110,СВЦЭМ!$B$39:$B$782,J$83)+'СЕТ СН'!$H$14+СВЦЭМ!$D$10+'СЕТ СН'!$H$5-'СЕТ СН'!$H$24</f>
        <v>3665.7625568399999</v>
      </c>
      <c r="K110" s="36">
        <f>SUMIFS(СВЦЭМ!$D$39:$D$782,СВЦЭМ!$A$39:$A$782,$A110,СВЦЭМ!$B$39:$B$782,K$83)+'СЕТ СН'!$H$14+СВЦЭМ!$D$10+'СЕТ СН'!$H$5-'СЕТ СН'!$H$24</f>
        <v>3635.54749034</v>
      </c>
      <c r="L110" s="36">
        <f>SUMIFS(СВЦЭМ!$D$39:$D$782,СВЦЭМ!$A$39:$A$782,$A110,СВЦЭМ!$B$39:$B$782,L$83)+'СЕТ СН'!$H$14+СВЦЭМ!$D$10+'СЕТ СН'!$H$5-'СЕТ СН'!$H$24</f>
        <v>3651.2501534399998</v>
      </c>
      <c r="M110" s="36">
        <f>SUMIFS(СВЦЭМ!$D$39:$D$782,СВЦЭМ!$A$39:$A$782,$A110,СВЦЭМ!$B$39:$B$782,M$83)+'СЕТ СН'!$H$14+СВЦЭМ!$D$10+'СЕТ СН'!$H$5-'СЕТ СН'!$H$24</f>
        <v>3650.64833765</v>
      </c>
      <c r="N110" s="36">
        <f>SUMIFS(СВЦЭМ!$D$39:$D$782,СВЦЭМ!$A$39:$A$782,$A110,СВЦЭМ!$B$39:$B$782,N$83)+'СЕТ СН'!$H$14+СВЦЭМ!$D$10+'СЕТ СН'!$H$5-'СЕТ СН'!$H$24</f>
        <v>3659.16584349</v>
      </c>
      <c r="O110" s="36">
        <f>SUMIFS(СВЦЭМ!$D$39:$D$782,СВЦЭМ!$A$39:$A$782,$A110,СВЦЭМ!$B$39:$B$782,O$83)+'СЕТ СН'!$H$14+СВЦЭМ!$D$10+'СЕТ СН'!$H$5-'СЕТ СН'!$H$24</f>
        <v>3676.28098125</v>
      </c>
      <c r="P110" s="36">
        <f>SUMIFS(СВЦЭМ!$D$39:$D$782,СВЦЭМ!$A$39:$A$782,$A110,СВЦЭМ!$B$39:$B$782,P$83)+'СЕТ СН'!$H$14+СВЦЭМ!$D$10+'СЕТ СН'!$H$5-'СЕТ СН'!$H$24</f>
        <v>3722.5418355699999</v>
      </c>
      <c r="Q110" s="36">
        <f>SUMIFS(СВЦЭМ!$D$39:$D$782,СВЦЭМ!$A$39:$A$782,$A110,СВЦЭМ!$B$39:$B$782,Q$83)+'СЕТ СН'!$H$14+СВЦЭМ!$D$10+'СЕТ СН'!$H$5-'СЕТ СН'!$H$24</f>
        <v>3750.7513146900001</v>
      </c>
      <c r="R110" s="36">
        <f>SUMIFS(СВЦЭМ!$D$39:$D$782,СВЦЭМ!$A$39:$A$782,$A110,СВЦЭМ!$B$39:$B$782,R$83)+'СЕТ СН'!$H$14+СВЦЭМ!$D$10+'СЕТ СН'!$H$5-'СЕТ СН'!$H$24</f>
        <v>3739.87694934</v>
      </c>
      <c r="S110" s="36">
        <f>SUMIFS(СВЦЭМ!$D$39:$D$782,СВЦЭМ!$A$39:$A$782,$A110,СВЦЭМ!$B$39:$B$782,S$83)+'СЕТ СН'!$H$14+СВЦЭМ!$D$10+'СЕТ СН'!$H$5-'СЕТ СН'!$H$24</f>
        <v>3709.0555165800001</v>
      </c>
      <c r="T110" s="36">
        <f>SUMIFS(СВЦЭМ!$D$39:$D$782,СВЦЭМ!$A$39:$A$782,$A110,СВЦЭМ!$B$39:$B$782,T$83)+'СЕТ СН'!$H$14+СВЦЭМ!$D$10+'СЕТ СН'!$H$5-'СЕТ СН'!$H$24</f>
        <v>3642.31690867</v>
      </c>
      <c r="U110" s="36">
        <f>SUMIFS(СВЦЭМ!$D$39:$D$782,СВЦЭМ!$A$39:$A$782,$A110,СВЦЭМ!$B$39:$B$782,U$83)+'СЕТ СН'!$H$14+СВЦЭМ!$D$10+'СЕТ СН'!$H$5-'СЕТ СН'!$H$24</f>
        <v>3611.5290935200001</v>
      </c>
      <c r="V110" s="36">
        <f>SUMIFS(СВЦЭМ!$D$39:$D$782,СВЦЭМ!$A$39:$A$782,$A110,СВЦЭМ!$B$39:$B$782,V$83)+'СЕТ СН'!$H$14+СВЦЭМ!$D$10+'СЕТ СН'!$H$5-'СЕТ СН'!$H$24</f>
        <v>3610.8490215699999</v>
      </c>
      <c r="W110" s="36">
        <f>SUMIFS(СВЦЭМ!$D$39:$D$782,СВЦЭМ!$A$39:$A$782,$A110,СВЦЭМ!$B$39:$B$782,W$83)+'СЕТ СН'!$H$14+СВЦЭМ!$D$10+'СЕТ СН'!$H$5-'СЕТ СН'!$H$24</f>
        <v>3593.3780779200001</v>
      </c>
      <c r="X110" s="36">
        <f>SUMIFS(СВЦЭМ!$D$39:$D$782,СВЦЭМ!$A$39:$A$782,$A110,СВЦЭМ!$B$39:$B$782,X$83)+'СЕТ СН'!$H$14+СВЦЭМ!$D$10+'СЕТ СН'!$H$5-'СЕТ СН'!$H$24</f>
        <v>3611.7932046000001</v>
      </c>
      <c r="Y110" s="36">
        <f>SUMIFS(СВЦЭМ!$D$39:$D$782,СВЦЭМ!$A$39:$A$782,$A110,СВЦЭМ!$B$39:$B$782,Y$83)+'СЕТ СН'!$H$14+СВЦЭМ!$D$10+'СЕТ СН'!$H$5-'СЕТ СН'!$H$24</f>
        <v>3629.8203800299998</v>
      </c>
    </row>
    <row r="111" spans="1:25" ht="15.75" x14ac:dyDescent="0.2">
      <c r="A111" s="35">
        <f t="shared" si="2"/>
        <v>44283</v>
      </c>
      <c r="B111" s="36">
        <f>SUMIFS(СВЦЭМ!$D$39:$D$782,СВЦЭМ!$A$39:$A$782,$A111,СВЦЭМ!$B$39:$B$782,B$83)+'СЕТ СН'!$H$14+СВЦЭМ!$D$10+'СЕТ СН'!$H$5-'СЕТ СН'!$H$24</f>
        <v>3667.19097917</v>
      </c>
      <c r="C111" s="36">
        <f>SUMIFS(СВЦЭМ!$D$39:$D$782,СВЦЭМ!$A$39:$A$782,$A111,СВЦЭМ!$B$39:$B$782,C$83)+'СЕТ СН'!$H$14+СВЦЭМ!$D$10+'СЕТ СН'!$H$5-'СЕТ СН'!$H$24</f>
        <v>3745.07015396</v>
      </c>
      <c r="D111" s="36">
        <f>SUMIFS(СВЦЭМ!$D$39:$D$782,СВЦЭМ!$A$39:$A$782,$A111,СВЦЭМ!$B$39:$B$782,D$83)+'СЕТ СН'!$H$14+СВЦЭМ!$D$10+'СЕТ СН'!$H$5-'СЕТ СН'!$H$24</f>
        <v>3778.5439012299998</v>
      </c>
      <c r="E111" s="36">
        <f>SUMIFS(СВЦЭМ!$D$39:$D$782,СВЦЭМ!$A$39:$A$782,$A111,СВЦЭМ!$B$39:$B$782,E$83)+'СЕТ СН'!$H$14+СВЦЭМ!$D$10+'СЕТ СН'!$H$5-'СЕТ СН'!$H$24</f>
        <v>3781.4228220099999</v>
      </c>
      <c r="F111" s="36">
        <f>SUMIFS(СВЦЭМ!$D$39:$D$782,СВЦЭМ!$A$39:$A$782,$A111,СВЦЭМ!$B$39:$B$782,F$83)+'СЕТ СН'!$H$14+СВЦЭМ!$D$10+'СЕТ СН'!$H$5-'СЕТ СН'!$H$24</f>
        <v>3771.2116215400001</v>
      </c>
      <c r="G111" s="36">
        <f>SUMIFS(СВЦЭМ!$D$39:$D$782,СВЦЭМ!$A$39:$A$782,$A111,СВЦЭМ!$B$39:$B$782,G$83)+'СЕТ СН'!$H$14+СВЦЭМ!$D$10+'СЕТ СН'!$H$5-'СЕТ СН'!$H$24</f>
        <v>3743.2684461200001</v>
      </c>
      <c r="H111" s="36">
        <f>SUMIFS(СВЦЭМ!$D$39:$D$782,СВЦЭМ!$A$39:$A$782,$A111,СВЦЭМ!$B$39:$B$782,H$83)+'СЕТ СН'!$H$14+СВЦЭМ!$D$10+'СЕТ СН'!$H$5-'СЕТ СН'!$H$24</f>
        <v>3724.6334489599999</v>
      </c>
      <c r="I111" s="36">
        <f>SUMIFS(СВЦЭМ!$D$39:$D$782,СВЦЭМ!$A$39:$A$782,$A111,СВЦЭМ!$B$39:$B$782,I$83)+'СЕТ СН'!$H$14+СВЦЭМ!$D$10+'СЕТ СН'!$H$5-'СЕТ СН'!$H$24</f>
        <v>3694.4610106999999</v>
      </c>
      <c r="J111" s="36">
        <f>SUMIFS(СВЦЭМ!$D$39:$D$782,СВЦЭМ!$A$39:$A$782,$A111,СВЦЭМ!$B$39:$B$782,J$83)+'СЕТ СН'!$H$14+СВЦЭМ!$D$10+'СЕТ СН'!$H$5-'СЕТ СН'!$H$24</f>
        <v>3614.6343213199998</v>
      </c>
      <c r="K111" s="36">
        <f>SUMIFS(СВЦЭМ!$D$39:$D$782,СВЦЭМ!$A$39:$A$782,$A111,СВЦЭМ!$B$39:$B$782,K$83)+'СЕТ СН'!$H$14+СВЦЭМ!$D$10+'СЕТ СН'!$H$5-'СЕТ СН'!$H$24</f>
        <v>3599.3714428799999</v>
      </c>
      <c r="L111" s="36">
        <f>SUMIFS(СВЦЭМ!$D$39:$D$782,СВЦЭМ!$A$39:$A$782,$A111,СВЦЭМ!$B$39:$B$782,L$83)+'СЕТ СН'!$H$14+СВЦЭМ!$D$10+'СЕТ СН'!$H$5-'СЕТ СН'!$H$24</f>
        <v>3636.0540554600002</v>
      </c>
      <c r="M111" s="36">
        <f>SUMIFS(СВЦЭМ!$D$39:$D$782,СВЦЭМ!$A$39:$A$782,$A111,СВЦЭМ!$B$39:$B$782,M$83)+'СЕТ СН'!$H$14+СВЦЭМ!$D$10+'СЕТ СН'!$H$5-'СЕТ СН'!$H$24</f>
        <v>3668.8399709400001</v>
      </c>
      <c r="N111" s="36">
        <f>SUMIFS(СВЦЭМ!$D$39:$D$782,СВЦЭМ!$A$39:$A$782,$A111,СВЦЭМ!$B$39:$B$782,N$83)+'СЕТ СН'!$H$14+СВЦЭМ!$D$10+'СЕТ СН'!$H$5-'СЕТ СН'!$H$24</f>
        <v>3703.3144548600003</v>
      </c>
      <c r="O111" s="36">
        <f>SUMIFS(СВЦЭМ!$D$39:$D$782,СВЦЭМ!$A$39:$A$782,$A111,СВЦЭМ!$B$39:$B$782,O$83)+'СЕТ СН'!$H$14+СВЦЭМ!$D$10+'СЕТ СН'!$H$5-'СЕТ СН'!$H$24</f>
        <v>3728.8772126399999</v>
      </c>
      <c r="P111" s="36">
        <f>SUMIFS(СВЦЭМ!$D$39:$D$782,СВЦЭМ!$A$39:$A$782,$A111,СВЦЭМ!$B$39:$B$782,P$83)+'СЕТ СН'!$H$14+СВЦЭМ!$D$10+'СЕТ СН'!$H$5-'СЕТ СН'!$H$24</f>
        <v>3767.69679318</v>
      </c>
      <c r="Q111" s="36">
        <f>SUMIFS(СВЦЭМ!$D$39:$D$782,СВЦЭМ!$A$39:$A$782,$A111,СВЦЭМ!$B$39:$B$782,Q$83)+'СЕТ СН'!$H$14+СВЦЭМ!$D$10+'СЕТ СН'!$H$5-'СЕТ СН'!$H$24</f>
        <v>3793.0808334599997</v>
      </c>
      <c r="R111" s="36">
        <f>SUMIFS(СВЦЭМ!$D$39:$D$782,СВЦЭМ!$A$39:$A$782,$A111,СВЦЭМ!$B$39:$B$782,R$83)+'СЕТ СН'!$H$14+СВЦЭМ!$D$10+'СЕТ СН'!$H$5-'СЕТ СН'!$H$24</f>
        <v>3782.4667273899995</v>
      </c>
      <c r="S111" s="36">
        <f>SUMIFS(СВЦЭМ!$D$39:$D$782,СВЦЭМ!$A$39:$A$782,$A111,СВЦЭМ!$B$39:$B$782,S$83)+'СЕТ СН'!$H$14+СВЦЭМ!$D$10+'СЕТ СН'!$H$5-'СЕТ СН'!$H$24</f>
        <v>3749.2313269199999</v>
      </c>
      <c r="T111" s="36">
        <f>SUMIFS(СВЦЭМ!$D$39:$D$782,СВЦЭМ!$A$39:$A$782,$A111,СВЦЭМ!$B$39:$B$782,T$83)+'СЕТ СН'!$H$14+СВЦЭМ!$D$10+'СЕТ СН'!$H$5-'СЕТ СН'!$H$24</f>
        <v>3686.8824008299998</v>
      </c>
      <c r="U111" s="36">
        <f>SUMIFS(СВЦЭМ!$D$39:$D$782,СВЦЭМ!$A$39:$A$782,$A111,СВЦЭМ!$B$39:$B$782,U$83)+'СЕТ СН'!$H$14+СВЦЭМ!$D$10+'СЕТ СН'!$H$5-'СЕТ СН'!$H$24</f>
        <v>3659.6829448799999</v>
      </c>
      <c r="V111" s="36">
        <f>SUMIFS(СВЦЭМ!$D$39:$D$782,СВЦЭМ!$A$39:$A$782,$A111,СВЦЭМ!$B$39:$B$782,V$83)+'СЕТ СН'!$H$14+СВЦЭМ!$D$10+'СЕТ СН'!$H$5-'СЕТ СН'!$H$24</f>
        <v>3664.7632224700001</v>
      </c>
      <c r="W111" s="36">
        <f>SUMIFS(СВЦЭМ!$D$39:$D$782,СВЦЭМ!$A$39:$A$782,$A111,СВЦЭМ!$B$39:$B$782,W$83)+'СЕТ СН'!$H$14+СВЦЭМ!$D$10+'СЕТ СН'!$H$5-'СЕТ СН'!$H$24</f>
        <v>3640.92535069</v>
      </c>
      <c r="X111" s="36">
        <f>SUMIFS(СВЦЭМ!$D$39:$D$782,СВЦЭМ!$A$39:$A$782,$A111,СВЦЭМ!$B$39:$B$782,X$83)+'СЕТ СН'!$H$14+СВЦЭМ!$D$10+'СЕТ СН'!$H$5-'СЕТ СН'!$H$24</f>
        <v>3630.37234046</v>
      </c>
      <c r="Y111" s="36">
        <f>SUMIFS(СВЦЭМ!$D$39:$D$782,СВЦЭМ!$A$39:$A$782,$A111,СВЦЭМ!$B$39:$B$782,Y$83)+'СЕТ СН'!$H$14+СВЦЭМ!$D$10+'СЕТ СН'!$H$5-'СЕТ СН'!$H$24</f>
        <v>3626.0695059600002</v>
      </c>
    </row>
    <row r="112" spans="1:25" ht="15.75" x14ac:dyDescent="0.2">
      <c r="A112" s="35">
        <f t="shared" si="2"/>
        <v>44284</v>
      </c>
      <c r="B112" s="36">
        <f>SUMIFS(СВЦЭМ!$D$39:$D$782,СВЦЭМ!$A$39:$A$782,$A112,СВЦЭМ!$B$39:$B$782,B$83)+'СЕТ СН'!$H$14+СВЦЭМ!$D$10+'СЕТ СН'!$H$5-'СЕТ СН'!$H$24</f>
        <v>3710.39965514</v>
      </c>
      <c r="C112" s="36">
        <f>SUMIFS(СВЦЭМ!$D$39:$D$782,СВЦЭМ!$A$39:$A$782,$A112,СВЦЭМ!$B$39:$B$782,C$83)+'СЕТ СН'!$H$14+СВЦЭМ!$D$10+'СЕТ СН'!$H$5-'СЕТ СН'!$H$24</f>
        <v>3788.2360729800002</v>
      </c>
      <c r="D112" s="36">
        <f>SUMIFS(СВЦЭМ!$D$39:$D$782,СВЦЭМ!$A$39:$A$782,$A112,СВЦЭМ!$B$39:$B$782,D$83)+'СЕТ СН'!$H$14+СВЦЭМ!$D$10+'СЕТ СН'!$H$5-'СЕТ СН'!$H$24</f>
        <v>3834.9161433899999</v>
      </c>
      <c r="E112" s="36">
        <f>SUMIFS(СВЦЭМ!$D$39:$D$782,СВЦЭМ!$A$39:$A$782,$A112,СВЦЭМ!$B$39:$B$782,E$83)+'СЕТ СН'!$H$14+СВЦЭМ!$D$10+'СЕТ СН'!$H$5-'СЕТ СН'!$H$24</f>
        <v>3853.1832856699998</v>
      </c>
      <c r="F112" s="36">
        <f>SUMIFS(СВЦЭМ!$D$39:$D$782,СВЦЭМ!$A$39:$A$782,$A112,СВЦЭМ!$B$39:$B$782,F$83)+'СЕТ СН'!$H$14+СВЦЭМ!$D$10+'СЕТ СН'!$H$5-'СЕТ СН'!$H$24</f>
        <v>3847.2413429899998</v>
      </c>
      <c r="G112" s="36">
        <f>SUMIFS(СВЦЭМ!$D$39:$D$782,СВЦЭМ!$A$39:$A$782,$A112,СВЦЭМ!$B$39:$B$782,G$83)+'СЕТ СН'!$H$14+СВЦЭМ!$D$10+'СЕТ СН'!$H$5-'СЕТ СН'!$H$24</f>
        <v>3806.94353228</v>
      </c>
      <c r="H112" s="36">
        <f>SUMIFS(СВЦЭМ!$D$39:$D$782,СВЦЭМ!$A$39:$A$782,$A112,СВЦЭМ!$B$39:$B$782,H$83)+'СЕТ СН'!$H$14+СВЦЭМ!$D$10+'СЕТ СН'!$H$5-'СЕТ СН'!$H$24</f>
        <v>3767.0130106999995</v>
      </c>
      <c r="I112" s="36">
        <f>SUMIFS(СВЦЭМ!$D$39:$D$782,СВЦЭМ!$A$39:$A$782,$A112,СВЦЭМ!$B$39:$B$782,I$83)+'СЕТ СН'!$H$14+СВЦЭМ!$D$10+'СЕТ СН'!$H$5-'СЕТ СН'!$H$24</f>
        <v>3716.2740980899998</v>
      </c>
      <c r="J112" s="36">
        <f>SUMIFS(СВЦЭМ!$D$39:$D$782,СВЦЭМ!$A$39:$A$782,$A112,СВЦЭМ!$B$39:$B$782,J$83)+'СЕТ СН'!$H$14+СВЦЭМ!$D$10+'СЕТ СН'!$H$5-'СЕТ СН'!$H$24</f>
        <v>3664.9898519899998</v>
      </c>
      <c r="K112" s="36">
        <f>SUMIFS(СВЦЭМ!$D$39:$D$782,СВЦЭМ!$A$39:$A$782,$A112,СВЦЭМ!$B$39:$B$782,K$83)+'СЕТ СН'!$H$14+СВЦЭМ!$D$10+'СЕТ СН'!$H$5-'СЕТ СН'!$H$24</f>
        <v>3648.9462073</v>
      </c>
      <c r="L112" s="36">
        <f>SUMIFS(СВЦЭМ!$D$39:$D$782,СВЦЭМ!$A$39:$A$782,$A112,СВЦЭМ!$B$39:$B$782,L$83)+'СЕТ СН'!$H$14+СВЦЭМ!$D$10+'СЕТ СН'!$H$5-'СЕТ СН'!$H$24</f>
        <v>3649.6615520800001</v>
      </c>
      <c r="M112" s="36">
        <f>SUMIFS(СВЦЭМ!$D$39:$D$782,СВЦЭМ!$A$39:$A$782,$A112,СВЦЭМ!$B$39:$B$782,M$83)+'СЕТ СН'!$H$14+СВЦЭМ!$D$10+'СЕТ СН'!$H$5-'СЕТ СН'!$H$24</f>
        <v>3648.95270888</v>
      </c>
      <c r="N112" s="36">
        <f>SUMIFS(СВЦЭМ!$D$39:$D$782,СВЦЭМ!$A$39:$A$782,$A112,СВЦЭМ!$B$39:$B$782,N$83)+'СЕТ СН'!$H$14+СВЦЭМ!$D$10+'СЕТ СН'!$H$5-'СЕТ СН'!$H$24</f>
        <v>3655.7735554199999</v>
      </c>
      <c r="O112" s="36">
        <f>SUMIFS(СВЦЭМ!$D$39:$D$782,СВЦЭМ!$A$39:$A$782,$A112,СВЦЭМ!$B$39:$B$782,O$83)+'СЕТ СН'!$H$14+СВЦЭМ!$D$10+'СЕТ СН'!$H$5-'СЕТ СН'!$H$24</f>
        <v>3686.2110112800001</v>
      </c>
      <c r="P112" s="36">
        <f>SUMIFS(СВЦЭМ!$D$39:$D$782,СВЦЭМ!$A$39:$A$782,$A112,СВЦЭМ!$B$39:$B$782,P$83)+'СЕТ СН'!$H$14+СВЦЭМ!$D$10+'СЕТ СН'!$H$5-'СЕТ СН'!$H$24</f>
        <v>3731.7585908299998</v>
      </c>
      <c r="Q112" s="36">
        <f>SUMIFS(СВЦЭМ!$D$39:$D$782,СВЦЭМ!$A$39:$A$782,$A112,СВЦЭМ!$B$39:$B$782,Q$83)+'СЕТ СН'!$H$14+СВЦЭМ!$D$10+'СЕТ СН'!$H$5-'СЕТ СН'!$H$24</f>
        <v>3754.34085701</v>
      </c>
      <c r="R112" s="36">
        <f>SUMIFS(СВЦЭМ!$D$39:$D$782,СВЦЭМ!$A$39:$A$782,$A112,СВЦЭМ!$B$39:$B$782,R$83)+'СЕТ СН'!$H$14+СВЦЭМ!$D$10+'СЕТ СН'!$H$5-'СЕТ СН'!$H$24</f>
        <v>3744.8249643600002</v>
      </c>
      <c r="S112" s="36">
        <f>SUMIFS(СВЦЭМ!$D$39:$D$782,СВЦЭМ!$A$39:$A$782,$A112,СВЦЭМ!$B$39:$B$782,S$83)+'СЕТ СН'!$H$14+СВЦЭМ!$D$10+'СЕТ СН'!$H$5-'СЕТ СН'!$H$24</f>
        <v>3716.4419137</v>
      </c>
      <c r="T112" s="36">
        <f>SUMIFS(СВЦЭМ!$D$39:$D$782,СВЦЭМ!$A$39:$A$782,$A112,СВЦЭМ!$B$39:$B$782,T$83)+'СЕТ СН'!$H$14+СВЦЭМ!$D$10+'СЕТ СН'!$H$5-'СЕТ СН'!$H$24</f>
        <v>3652.5000269900002</v>
      </c>
      <c r="U112" s="36">
        <f>SUMIFS(СВЦЭМ!$D$39:$D$782,СВЦЭМ!$A$39:$A$782,$A112,СВЦЭМ!$B$39:$B$782,U$83)+'СЕТ СН'!$H$14+СВЦЭМ!$D$10+'СЕТ СН'!$H$5-'СЕТ СН'!$H$24</f>
        <v>3625.30637067</v>
      </c>
      <c r="V112" s="36">
        <f>SUMIFS(СВЦЭМ!$D$39:$D$782,СВЦЭМ!$A$39:$A$782,$A112,СВЦЭМ!$B$39:$B$782,V$83)+'СЕТ СН'!$H$14+СВЦЭМ!$D$10+'СЕТ СН'!$H$5-'СЕТ СН'!$H$24</f>
        <v>3626.4706912400002</v>
      </c>
      <c r="W112" s="36">
        <f>SUMIFS(СВЦЭМ!$D$39:$D$782,СВЦЭМ!$A$39:$A$782,$A112,СВЦЭМ!$B$39:$B$782,W$83)+'СЕТ СН'!$H$14+СВЦЭМ!$D$10+'СЕТ СН'!$H$5-'СЕТ СН'!$H$24</f>
        <v>3626.5583398399999</v>
      </c>
      <c r="X112" s="36">
        <f>SUMIFS(СВЦЭМ!$D$39:$D$782,СВЦЭМ!$A$39:$A$782,$A112,СВЦЭМ!$B$39:$B$782,X$83)+'СЕТ СН'!$H$14+СВЦЭМ!$D$10+'СЕТ СН'!$H$5-'СЕТ СН'!$H$24</f>
        <v>3646.1827058099998</v>
      </c>
      <c r="Y112" s="36">
        <f>SUMIFS(СВЦЭМ!$D$39:$D$782,СВЦЭМ!$A$39:$A$782,$A112,СВЦЭМ!$B$39:$B$782,Y$83)+'СЕТ СН'!$H$14+СВЦЭМ!$D$10+'СЕТ СН'!$H$5-'СЕТ СН'!$H$24</f>
        <v>3640.7052098899999</v>
      </c>
    </row>
    <row r="113" spans="1:27" ht="15.75" x14ac:dyDescent="0.2">
      <c r="A113" s="35">
        <f t="shared" si="2"/>
        <v>44285</v>
      </c>
      <c r="B113" s="36">
        <f>SUMIFS(СВЦЭМ!$D$39:$D$782,СВЦЭМ!$A$39:$A$782,$A113,СВЦЭМ!$B$39:$B$782,B$83)+'СЕТ СН'!$H$14+СВЦЭМ!$D$10+'СЕТ СН'!$H$5-'СЕТ СН'!$H$24</f>
        <v>3699.2421955099999</v>
      </c>
      <c r="C113" s="36">
        <f>SUMIFS(СВЦЭМ!$D$39:$D$782,СВЦЭМ!$A$39:$A$782,$A113,СВЦЭМ!$B$39:$B$782,C$83)+'СЕТ СН'!$H$14+СВЦЭМ!$D$10+'СЕТ СН'!$H$5-'СЕТ СН'!$H$24</f>
        <v>3763.97123715</v>
      </c>
      <c r="D113" s="36">
        <f>SUMIFS(СВЦЭМ!$D$39:$D$782,СВЦЭМ!$A$39:$A$782,$A113,СВЦЭМ!$B$39:$B$782,D$83)+'СЕТ СН'!$H$14+СВЦЭМ!$D$10+'СЕТ СН'!$H$5-'СЕТ СН'!$H$24</f>
        <v>3762.4671135099998</v>
      </c>
      <c r="E113" s="36">
        <f>SUMIFS(СВЦЭМ!$D$39:$D$782,СВЦЭМ!$A$39:$A$782,$A113,СВЦЭМ!$B$39:$B$782,E$83)+'СЕТ СН'!$H$14+СВЦЭМ!$D$10+'СЕТ СН'!$H$5-'СЕТ СН'!$H$24</f>
        <v>3761.5810196900002</v>
      </c>
      <c r="F113" s="36">
        <f>SUMIFS(СВЦЭМ!$D$39:$D$782,СВЦЭМ!$A$39:$A$782,$A113,СВЦЭМ!$B$39:$B$782,F$83)+'СЕТ СН'!$H$14+СВЦЭМ!$D$10+'СЕТ СН'!$H$5-'СЕТ СН'!$H$24</f>
        <v>3760.3410709399996</v>
      </c>
      <c r="G113" s="36">
        <f>SUMIFS(СВЦЭМ!$D$39:$D$782,СВЦЭМ!$A$39:$A$782,$A113,СВЦЭМ!$B$39:$B$782,G$83)+'СЕТ СН'!$H$14+СВЦЭМ!$D$10+'СЕТ СН'!$H$5-'СЕТ СН'!$H$24</f>
        <v>3761.91443695</v>
      </c>
      <c r="H113" s="36">
        <f>SUMIFS(СВЦЭМ!$D$39:$D$782,СВЦЭМ!$A$39:$A$782,$A113,СВЦЭМ!$B$39:$B$782,H$83)+'СЕТ СН'!$H$14+СВЦЭМ!$D$10+'СЕТ СН'!$H$5-'СЕТ СН'!$H$24</f>
        <v>3753.6811200500001</v>
      </c>
      <c r="I113" s="36">
        <f>SUMIFS(СВЦЭМ!$D$39:$D$782,СВЦЭМ!$A$39:$A$782,$A113,СВЦЭМ!$B$39:$B$782,I$83)+'СЕТ СН'!$H$14+СВЦЭМ!$D$10+'СЕТ СН'!$H$5-'СЕТ СН'!$H$24</f>
        <v>3713.1160998</v>
      </c>
      <c r="J113" s="36">
        <f>SUMIFS(СВЦЭМ!$D$39:$D$782,СВЦЭМ!$A$39:$A$782,$A113,СВЦЭМ!$B$39:$B$782,J$83)+'СЕТ СН'!$H$14+СВЦЭМ!$D$10+'СЕТ СН'!$H$5-'СЕТ СН'!$H$24</f>
        <v>3678.3642677299999</v>
      </c>
      <c r="K113" s="36">
        <f>SUMIFS(СВЦЭМ!$D$39:$D$782,СВЦЭМ!$A$39:$A$782,$A113,СВЦЭМ!$B$39:$B$782,K$83)+'СЕТ СН'!$H$14+СВЦЭМ!$D$10+'СЕТ СН'!$H$5-'СЕТ СН'!$H$24</f>
        <v>3663.9658968200001</v>
      </c>
      <c r="L113" s="36">
        <f>SUMIFS(СВЦЭМ!$D$39:$D$782,СВЦЭМ!$A$39:$A$782,$A113,СВЦЭМ!$B$39:$B$782,L$83)+'СЕТ СН'!$H$14+СВЦЭМ!$D$10+'СЕТ СН'!$H$5-'СЕТ СН'!$H$24</f>
        <v>3690.6996067199998</v>
      </c>
      <c r="M113" s="36">
        <f>SUMIFS(СВЦЭМ!$D$39:$D$782,СВЦЭМ!$A$39:$A$782,$A113,СВЦЭМ!$B$39:$B$782,M$83)+'СЕТ СН'!$H$14+СВЦЭМ!$D$10+'СЕТ СН'!$H$5-'СЕТ СН'!$H$24</f>
        <v>3716.5637920300001</v>
      </c>
      <c r="N113" s="36">
        <f>SUMIFS(СВЦЭМ!$D$39:$D$782,СВЦЭМ!$A$39:$A$782,$A113,СВЦЭМ!$B$39:$B$782,N$83)+'СЕТ СН'!$H$14+СВЦЭМ!$D$10+'СЕТ СН'!$H$5-'СЕТ СН'!$H$24</f>
        <v>3730.0521579300002</v>
      </c>
      <c r="O113" s="36">
        <f>SUMIFS(СВЦЭМ!$D$39:$D$782,СВЦЭМ!$A$39:$A$782,$A113,СВЦЭМ!$B$39:$B$782,O$83)+'СЕТ СН'!$H$14+СВЦЭМ!$D$10+'СЕТ СН'!$H$5-'СЕТ СН'!$H$24</f>
        <v>3769.4254811599999</v>
      </c>
      <c r="P113" s="36">
        <f>SUMIFS(СВЦЭМ!$D$39:$D$782,СВЦЭМ!$A$39:$A$782,$A113,СВЦЭМ!$B$39:$B$782,P$83)+'СЕТ СН'!$H$14+СВЦЭМ!$D$10+'СЕТ СН'!$H$5-'СЕТ СН'!$H$24</f>
        <v>3816.23992774</v>
      </c>
      <c r="Q113" s="36">
        <f>SUMIFS(СВЦЭМ!$D$39:$D$782,СВЦЭМ!$A$39:$A$782,$A113,СВЦЭМ!$B$39:$B$782,Q$83)+'СЕТ СН'!$H$14+СВЦЭМ!$D$10+'СЕТ СН'!$H$5-'СЕТ СН'!$H$24</f>
        <v>3827.99332564</v>
      </c>
      <c r="R113" s="36">
        <f>SUMIFS(СВЦЭМ!$D$39:$D$782,СВЦЭМ!$A$39:$A$782,$A113,СВЦЭМ!$B$39:$B$782,R$83)+'СЕТ СН'!$H$14+СВЦЭМ!$D$10+'СЕТ СН'!$H$5-'СЕТ СН'!$H$24</f>
        <v>3804.45895062</v>
      </c>
      <c r="S113" s="36">
        <f>SUMIFS(СВЦЭМ!$D$39:$D$782,СВЦЭМ!$A$39:$A$782,$A113,СВЦЭМ!$B$39:$B$782,S$83)+'СЕТ СН'!$H$14+СВЦЭМ!$D$10+'СЕТ СН'!$H$5-'СЕТ СН'!$H$24</f>
        <v>3778.3877382999999</v>
      </c>
      <c r="T113" s="36">
        <f>SUMIFS(СВЦЭМ!$D$39:$D$782,СВЦЭМ!$A$39:$A$782,$A113,СВЦЭМ!$B$39:$B$782,T$83)+'СЕТ СН'!$H$14+СВЦЭМ!$D$10+'СЕТ СН'!$H$5-'СЕТ СН'!$H$24</f>
        <v>3721.7414357600001</v>
      </c>
      <c r="U113" s="36">
        <f>SUMIFS(СВЦЭМ!$D$39:$D$782,СВЦЭМ!$A$39:$A$782,$A113,СВЦЭМ!$B$39:$B$782,U$83)+'СЕТ СН'!$H$14+СВЦЭМ!$D$10+'СЕТ СН'!$H$5-'СЕТ СН'!$H$24</f>
        <v>3686.14266185</v>
      </c>
      <c r="V113" s="36">
        <f>SUMIFS(СВЦЭМ!$D$39:$D$782,СВЦЭМ!$A$39:$A$782,$A113,СВЦЭМ!$B$39:$B$782,V$83)+'СЕТ СН'!$H$14+СВЦЭМ!$D$10+'СЕТ СН'!$H$5-'СЕТ СН'!$H$24</f>
        <v>3678.2164186600003</v>
      </c>
      <c r="W113" s="36">
        <f>SUMIFS(СВЦЭМ!$D$39:$D$782,СВЦЭМ!$A$39:$A$782,$A113,СВЦЭМ!$B$39:$B$782,W$83)+'СЕТ СН'!$H$14+СВЦЭМ!$D$10+'СЕТ СН'!$H$5-'СЕТ СН'!$H$24</f>
        <v>3686.8179765499999</v>
      </c>
      <c r="X113" s="36">
        <f>SUMIFS(СВЦЭМ!$D$39:$D$782,СВЦЭМ!$A$39:$A$782,$A113,СВЦЭМ!$B$39:$B$782,X$83)+'СЕТ СН'!$H$14+СВЦЭМ!$D$10+'СЕТ СН'!$H$5-'СЕТ СН'!$H$24</f>
        <v>3704.701806</v>
      </c>
      <c r="Y113" s="36">
        <f>SUMIFS(СВЦЭМ!$D$39:$D$782,СВЦЭМ!$A$39:$A$782,$A113,СВЦЭМ!$B$39:$B$782,Y$83)+'СЕТ СН'!$H$14+СВЦЭМ!$D$10+'СЕТ СН'!$H$5-'СЕТ СН'!$H$24</f>
        <v>3698.10426813</v>
      </c>
    </row>
    <row r="114" spans="1:27" ht="15.75" x14ac:dyDescent="0.2">
      <c r="A114" s="35">
        <f t="shared" si="2"/>
        <v>44286</v>
      </c>
      <c r="B114" s="36">
        <f>SUMIFS(СВЦЭМ!$D$39:$D$782,СВЦЭМ!$A$39:$A$782,$A114,СВЦЭМ!$B$39:$B$782,B$83)+'СЕТ СН'!$H$14+СВЦЭМ!$D$10+'СЕТ СН'!$H$5-'СЕТ СН'!$H$24</f>
        <v>3775.9177854299996</v>
      </c>
      <c r="C114" s="36">
        <f>SUMIFS(СВЦЭМ!$D$39:$D$782,СВЦЭМ!$A$39:$A$782,$A114,СВЦЭМ!$B$39:$B$782,C$83)+'СЕТ СН'!$H$14+СВЦЭМ!$D$10+'СЕТ СН'!$H$5-'СЕТ СН'!$H$24</f>
        <v>3799.14305221</v>
      </c>
      <c r="D114" s="36">
        <f>SUMIFS(СВЦЭМ!$D$39:$D$782,СВЦЭМ!$A$39:$A$782,$A114,СВЦЭМ!$B$39:$B$782,D$83)+'СЕТ СН'!$H$14+СВЦЭМ!$D$10+'СЕТ СН'!$H$5-'СЕТ СН'!$H$24</f>
        <v>3774.2700137299998</v>
      </c>
      <c r="E114" s="36">
        <f>SUMIFS(СВЦЭМ!$D$39:$D$782,СВЦЭМ!$A$39:$A$782,$A114,СВЦЭМ!$B$39:$B$782,E$83)+'СЕТ СН'!$H$14+СВЦЭМ!$D$10+'СЕТ СН'!$H$5-'СЕТ СН'!$H$24</f>
        <v>3773.1718674399999</v>
      </c>
      <c r="F114" s="36">
        <f>SUMIFS(СВЦЭМ!$D$39:$D$782,СВЦЭМ!$A$39:$A$782,$A114,СВЦЭМ!$B$39:$B$782,F$83)+'СЕТ СН'!$H$14+СВЦЭМ!$D$10+'СЕТ СН'!$H$5-'СЕТ СН'!$H$24</f>
        <v>3773.0797612099996</v>
      </c>
      <c r="G114" s="36">
        <f>SUMIFS(СВЦЭМ!$D$39:$D$782,СВЦЭМ!$A$39:$A$782,$A114,СВЦЭМ!$B$39:$B$782,G$83)+'СЕТ СН'!$H$14+СВЦЭМ!$D$10+'СЕТ СН'!$H$5-'СЕТ СН'!$H$24</f>
        <v>3773.9463765499995</v>
      </c>
      <c r="H114" s="36">
        <f>SUMIFS(СВЦЭМ!$D$39:$D$782,СВЦЭМ!$A$39:$A$782,$A114,СВЦЭМ!$B$39:$B$782,H$83)+'СЕТ СН'!$H$14+СВЦЭМ!$D$10+'СЕТ СН'!$H$5-'СЕТ СН'!$H$24</f>
        <v>3788.8084695699999</v>
      </c>
      <c r="I114" s="36">
        <f>SUMIFS(СВЦЭМ!$D$39:$D$782,СВЦЭМ!$A$39:$A$782,$A114,СВЦЭМ!$B$39:$B$782,I$83)+'СЕТ СН'!$H$14+СВЦЭМ!$D$10+'СЕТ СН'!$H$5-'СЕТ СН'!$H$24</f>
        <v>3747.59298291</v>
      </c>
      <c r="J114" s="36">
        <f>SUMIFS(СВЦЭМ!$D$39:$D$782,СВЦЭМ!$A$39:$A$782,$A114,СВЦЭМ!$B$39:$B$782,J$83)+'СЕТ СН'!$H$14+СВЦЭМ!$D$10+'СЕТ СН'!$H$5-'СЕТ СН'!$H$24</f>
        <v>3690.7950876</v>
      </c>
      <c r="K114" s="36">
        <f>SUMIFS(СВЦЭМ!$D$39:$D$782,СВЦЭМ!$A$39:$A$782,$A114,СВЦЭМ!$B$39:$B$782,K$83)+'СЕТ СН'!$H$14+СВЦЭМ!$D$10+'СЕТ СН'!$H$5-'СЕТ СН'!$H$24</f>
        <v>3662.5932543700001</v>
      </c>
      <c r="L114" s="36">
        <f>SUMIFS(СВЦЭМ!$D$39:$D$782,СВЦЭМ!$A$39:$A$782,$A114,СВЦЭМ!$B$39:$B$782,L$83)+'СЕТ СН'!$H$14+СВЦЭМ!$D$10+'СЕТ СН'!$H$5-'СЕТ СН'!$H$24</f>
        <v>3666.7161300799999</v>
      </c>
      <c r="M114" s="36">
        <f>SUMIFS(СВЦЭМ!$D$39:$D$782,СВЦЭМ!$A$39:$A$782,$A114,СВЦЭМ!$B$39:$B$782,M$83)+'СЕТ СН'!$H$14+СВЦЭМ!$D$10+'СЕТ СН'!$H$5-'СЕТ СН'!$H$24</f>
        <v>3679.3740215600001</v>
      </c>
      <c r="N114" s="36">
        <f>SUMIFS(СВЦЭМ!$D$39:$D$782,СВЦЭМ!$A$39:$A$782,$A114,СВЦЭМ!$B$39:$B$782,N$83)+'СЕТ СН'!$H$14+СВЦЭМ!$D$10+'СЕТ СН'!$H$5-'СЕТ СН'!$H$24</f>
        <v>3710.1235688199999</v>
      </c>
      <c r="O114" s="36">
        <f>SUMIFS(СВЦЭМ!$D$39:$D$782,СВЦЭМ!$A$39:$A$782,$A114,СВЦЭМ!$B$39:$B$782,O$83)+'СЕТ СН'!$H$14+СВЦЭМ!$D$10+'СЕТ СН'!$H$5-'СЕТ СН'!$H$24</f>
        <v>3743.16969359</v>
      </c>
      <c r="P114" s="36">
        <f>SUMIFS(СВЦЭМ!$D$39:$D$782,СВЦЭМ!$A$39:$A$782,$A114,СВЦЭМ!$B$39:$B$782,P$83)+'СЕТ СН'!$H$14+СВЦЭМ!$D$10+'СЕТ СН'!$H$5-'СЕТ СН'!$H$24</f>
        <v>3791.2363026100002</v>
      </c>
      <c r="Q114" s="36">
        <f>SUMIFS(СВЦЭМ!$D$39:$D$782,СВЦЭМ!$A$39:$A$782,$A114,СВЦЭМ!$B$39:$B$782,Q$83)+'СЕТ СН'!$H$14+СВЦЭМ!$D$10+'СЕТ СН'!$H$5-'СЕТ СН'!$H$24</f>
        <v>3816.5371330600001</v>
      </c>
      <c r="R114" s="36">
        <f>SUMIFS(СВЦЭМ!$D$39:$D$782,СВЦЭМ!$A$39:$A$782,$A114,СВЦЭМ!$B$39:$B$782,R$83)+'СЕТ СН'!$H$14+СВЦЭМ!$D$10+'СЕТ СН'!$H$5-'СЕТ СН'!$H$24</f>
        <v>3807.6423408399996</v>
      </c>
      <c r="S114" s="36">
        <f>SUMIFS(СВЦЭМ!$D$39:$D$782,СВЦЭМ!$A$39:$A$782,$A114,СВЦЭМ!$B$39:$B$782,S$83)+'СЕТ СН'!$H$14+СВЦЭМ!$D$10+'СЕТ СН'!$H$5-'СЕТ СН'!$H$24</f>
        <v>3780.2340979299997</v>
      </c>
      <c r="T114" s="36">
        <f>SUMIFS(СВЦЭМ!$D$39:$D$782,СВЦЭМ!$A$39:$A$782,$A114,СВЦЭМ!$B$39:$B$782,T$83)+'СЕТ СН'!$H$14+СВЦЭМ!$D$10+'СЕТ СН'!$H$5-'СЕТ СН'!$H$24</f>
        <v>3711.3030961200002</v>
      </c>
      <c r="U114" s="36">
        <f>SUMIFS(СВЦЭМ!$D$39:$D$782,СВЦЭМ!$A$39:$A$782,$A114,СВЦЭМ!$B$39:$B$782,U$83)+'СЕТ СН'!$H$14+СВЦЭМ!$D$10+'СЕТ СН'!$H$5-'СЕТ СН'!$H$24</f>
        <v>3673.0927245000003</v>
      </c>
      <c r="V114" s="36">
        <f>SUMIFS(СВЦЭМ!$D$39:$D$782,СВЦЭМ!$A$39:$A$782,$A114,СВЦЭМ!$B$39:$B$782,V$83)+'СЕТ СН'!$H$14+СВЦЭМ!$D$10+'СЕТ СН'!$H$5-'СЕТ СН'!$H$24</f>
        <v>3691.99352688</v>
      </c>
      <c r="W114" s="36">
        <f>SUMIFS(СВЦЭМ!$D$39:$D$782,СВЦЭМ!$A$39:$A$782,$A114,СВЦЭМ!$B$39:$B$782,W$83)+'СЕТ СН'!$H$14+СВЦЭМ!$D$10+'СЕТ СН'!$H$5-'СЕТ СН'!$H$24</f>
        <v>3690.2359919599999</v>
      </c>
      <c r="X114" s="36">
        <f>SUMIFS(СВЦЭМ!$D$39:$D$782,СВЦЭМ!$A$39:$A$782,$A114,СВЦЭМ!$B$39:$B$782,X$83)+'СЕТ СН'!$H$14+СВЦЭМ!$D$10+'СЕТ СН'!$H$5-'СЕТ СН'!$H$24</f>
        <v>3722.1202883199999</v>
      </c>
      <c r="Y114" s="36">
        <f>SUMIFS(СВЦЭМ!$D$39:$D$782,СВЦЭМ!$A$39:$A$782,$A114,СВЦЭМ!$B$39:$B$782,Y$83)+'СЕТ СН'!$H$14+СВЦЭМ!$D$10+'СЕТ СН'!$H$5-'СЕТ СН'!$H$24</f>
        <v>3728.0077240599999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СН'!$I$14+СВЦЭМ!$D$10+'СЕТ СН'!$I$5-'СЕТ СН'!$I$24</f>
        <v>3787.7448101700002</v>
      </c>
      <c r="C120" s="36">
        <f>SUMIFS(СВЦЭМ!$D$39:$D$782,СВЦЭМ!$A$39:$A$782,$A120,СВЦЭМ!$B$39:$B$782,C$119)+'СЕТ СН'!$I$14+СВЦЭМ!$D$10+'СЕТ СН'!$I$5-'СЕТ СН'!$I$24</f>
        <v>3821.2437596999998</v>
      </c>
      <c r="D120" s="36">
        <f>SUMIFS(СВЦЭМ!$D$39:$D$782,СВЦЭМ!$A$39:$A$782,$A120,СВЦЭМ!$B$39:$B$782,D$119)+'СЕТ СН'!$I$14+СВЦЭМ!$D$10+'СЕТ СН'!$I$5-'СЕТ СН'!$I$24</f>
        <v>3872.9696972800002</v>
      </c>
      <c r="E120" s="36">
        <f>SUMIFS(СВЦЭМ!$D$39:$D$782,СВЦЭМ!$A$39:$A$782,$A120,СВЦЭМ!$B$39:$B$782,E$119)+'СЕТ СН'!$I$14+СВЦЭМ!$D$10+'СЕТ СН'!$I$5-'СЕТ СН'!$I$24</f>
        <v>3882.9834072599997</v>
      </c>
      <c r="F120" s="36">
        <f>SUMIFS(СВЦЭМ!$D$39:$D$782,СВЦЭМ!$A$39:$A$782,$A120,СВЦЭМ!$B$39:$B$782,F$119)+'СЕТ СН'!$I$14+СВЦЭМ!$D$10+'СЕТ СН'!$I$5-'СЕТ СН'!$I$24</f>
        <v>3879.58122112</v>
      </c>
      <c r="G120" s="36">
        <f>SUMIFS(СВЦЭМ!$D$39:$D$782,СВЦЭМ!$A$39:$A$782,$A120,СВЦЭМ!$B$39:$B$782,G$119)+'СЕТ СН'!$I$14+СВЦЭМ!$D$10+'СЕТ СН'!$I$5-'СЕТ СН'!$I$24</f>
        <v>3856.9526157399996</v>
      </c>
      <c r="H120" s="36">
        <f>SUMIFS(СВЦЭМ!$D$39:$D$782,СВЦЭМ!$A$39:$A$782,$A120,СВЦЭМ!$B$39:$B$782,H$119)+'СЕТ СН'!$I$14+СВЦЭМ!$D$10+'СЕТ СН'!$I$5-'СЕТ СН'!$I$24</f>
        <v>3828.7319681199997</v>
      </c>
      <c r="I120" s="36">
        <f>SUMIFS(СВЦЭМ!$D$39:$D$782,СВЦЭМ!$A$39:$A$782,$A120,СВЦЭМ!$B$39:$B$782,I$119)+'СЕТ СН'!$I$14+СВЦЭМ!$D$10+'СЕТ СН'!$I$5-'СЕТ СН'!$I$24</f>
        <v>3780.1798554299999</v>
      </c>
      <c r="J120" s="36">
        <f>SUMIFS(СВЦЭМ!$D$39:$D$782,СВЦЭМ!$A$39:$A$782,$A120,СВЦЭМ!$B$39:$B$782,J$119)+'СЕТ СН'!$I$14+СВЦЭМ!$D$10+'СЕТ СН'!$I$5-'СЕТ СН'!$I$24</f>
        <v>3738.3554906999998</v>
      </c>
      <c r="K120" s="36">
        <f>SUMIFS(СВЦЭМ!$D$39:$D$782,СВЦЭМ!$A$39:$A$782,$A120,СВЦЭМ!$B$39:$B$782,K$119)+'СЕТ СН'!$I$14+СВЦЭМ!$D$10+'СЕТ СН'!$I$5-'СЕТ СН'!$I$24</f>
        <v>3714.0678465999999</v>
      </c>
      <c r="L120" s="36">
        <f>SUMIFS(СВЦЭМ!$D$39:$D$782,СВЦЭМ!$A$39:$A$782,$A120,СВЦЭМ!$B$39:$B$782,L$119)+'СЕТ СН'!$I$14+СВЦЭМ!$D$10+'СЕТ СН'!$I$5-'СЕТ СН'!$I$24</f>
        <v>3707.0383553199999</v>
      </c>
      <c r="M120" s="36">
        <f>SUMIFS(СВЦЭМ!$D$39:$D$782,СВЦЭМ!$A$39:$A$782,$A120,СВЦЭМ!$B$39:$B$782,M$119)+'СЕТ СН'!$I$14+СВЦЭМ!$D$10+'СЕТ СН'!$I$5-'СЕТ СН'!$I$24</f>
        <v>3712.6413199799999</v>
      </c>
      <c r="N120" s="36">
        <f>SUMIFS(СВЦЭМ!$D$39:$D$782,СВЦЭМ!$A$39:$A$782,$A120,СВЦЭМ!$B$39:$B$782,N$119)+'СЕТ СН'!$I$14+СВЦЭМ!$D$10+'СЕТ СН'!$I$5-'СЕТ СН'!$I$24</f>
        <v>3713.2939070000002</v>
      </c>
      <c r="O120" s="36">
        <f>SUMIFS(СВЦЭМ!$D$39:$D$782,СВЦЭМ!$A$39:$A$782,$A120,СВЦЭМ!$B$39:$B$782,O$119)+'СЕТ СН'!$I$14+СВЦЭМ!$D$10+'СЕТ СН'!$I$5-'СЕТ СН'!$I$24</f>
        <v>3761.8156901599996</v>
      </c>
      <c r="P120" s="36">
        <f>SUMIFS(СВЦЭМ!$D$39:$D$782,СВЦЭМ!$A$39:$A$782,$A120,СВЦЭМ!$B$39:$B$782,P$119)+'СЕТ СН'!$I$14+СВЦЭМ!$D$10+'СЕТ СН'!$I$5-'СЕТ СН'!$I$24</f>
        <v>3774.1685701799997</v>
      </c>
      <c r="Q120" s="36">
        <f>SUMIFS(СВЦЭМ!$D$39:$D$782,СВЦЭМ!$A$39:$A$782,$A120,СВЦЭМ!$B$39:$B$782,Q$119)+'СЕТ СН'!$I$14+СВЦЭМ!$D$10+'СЕТ СН'!$I$5-'СЕТ СН'!$I$24</f>
        <v>3800.8332368499996</v>
      </c>
      <c r="R120" s="36">
        <f>SUMIFS(СВЦЭМ!$D$39:$D$782,СВЦЭМ!$A$39:$A$782,$A120,СВЦЭМ!$B$39:$B$782,R$119)+'СЕТ СН'!$I$14+СВЦЭМ!$D$10+'СЕТ СН'!$I$5-'СЕТ СН'!$I$24</f>
        <v>3807.4812515200001</v>
      </c>
      <c r="S120" s="36">
        <f>SUMIFS(СВЦЭМ!$D$39:$D$782,СВЦЭМ!$A$39:$A$782,$A120,СВЦЭМ!$B$39:$B$782,S$119)+'СЕТ СН'!$I$14+СВЦЭМ!$D$10+'СЕТ СН'!$I$5-'СЕТ СН'!$I$24</f>
        <v>3771.8786461700001</v>
      </c>
      <c r="T120" s="36">
        <f>SUMIFS(СВЦЭМ!$D$39:$D$782,СВЦЭМ!$A$39:$A$782,$A120,СВЦЭМ!$B$39:$B$782,T$119)+'СЕТ СН'!$I$14+СВЦЭМ!$D$10+'СЕТ СН'!$I$5-'СЕТ СН'!$I$24</f>
        <v>3732.6579925999999</v>
      </c>
      <c r="U120" s="36">
        <f>SUMIFS(СВЦЭМ!$D$39:$D$782,СВЦЭМ!$A$39:$A$782,$A120,СВЦЭМ!$B$39:$B$782,U$119)+'СЕТ СН'!$I$14+СВЦЭМ!$D$10+'СЕТ СН'!$I$5-'СЕТ СН'!$I$24</f>
        <v>3697.16351347</v>
      </c>
      <c r="V120" s="36">
        <f>SUMIFS(СВЦЭМ!$D$39:$D$782,СВЦЭМ!$A$39:$A$782,$A120,СВЦЭМ!$B$39:$B$782,V$119)+'СЕТ СН'!$I$14+СВЦЭМ!$D$10+'СЕТ СН'!$I$5-'СЕТ СН'!$I$24</f>
        <v>3697.8879046800002</v>
      </c>
      <c r="W120" s="36">
        <f>SUMIFS(СВЦЭМ!$D$39:$D$782,СВЦЭМ!$A$39:$A$782,$A120,СВЦЭМ!$B$39:$B$782,W$119)+'СЕТ СН'!$I$14+СВЦЭМ!$D$10+'СЕТ СН'!$I$5-'СЕТ СН'!$I$24</f>
        <v>3723.2807763599999</v>
      </c>
      <c r="X120" s="36">
        <f>SUMIFS(СВЦЭМ!$D$39:$D$782,СВЦЭМ!$A$39:$A$782,$A120,СВЦЭМ!$B$39:$B$782,X$119)+'СЕТ СН'!$I$14+СВЦЭМ!$D$10+'СЕТ СН'!$I$5-'СЕТ СН'!$I$24</f>
        <v>3742.3573900199999</v>
      </c>
      <c r="Y120" s="36">
        <f>SUMIFS(СВЦЭМ!$D$39:$D$782,СВЦЭМ!$A$39:$A$782,$A120,СВЦЭМ!$B$39:$B$782,Y$119)+'СЕТ СН'!$I$14+СВЦЭМ!$D$10+'СЕТ СН'!$I$5-'СЕТ СН'!$I$24</f>
        <v>3754.6748801900003</v>
      </c>
      <c r="AA120" s="45"/>
    </row>
    <row r="121" spans="1:27" ht="15.75" x14ac:dyDescent="0.2">
      <c r="A121" s="35">
        <f>A120+1</f>
        <v>44257</v>
      </c>
      <c r="B121" s="36">
        <f>SUMIFS(СВЦЭМ!$D$39:$D$782,СВЦЭМ!$A$39:$A$782,$A121,СВЦЭМ!$B$39:$B$782,B$119)+'СЕТ СН'!$I$14+СВЦЭМ!$D$10+'СЕТ СН'!$I$5-'СЕТ СН'!$I$24</f>
        <v>3796.23849539</v>
      </c>
      <c r="C121" s="36">
        <f>SUMIFS(СВЦЭМ!$D$39:$D$782,СВЦЭМ!$A$39:$A$782,$A121,СВЦЭМ!$B$39:$B$782,C$119)+'СЕТ СН'!$I$14+СВЦЭМ!$D$10+'СЕТ СН'!$I$5-'СЕТ СН'!$I$24</f>
        <v>3851.8121967400002</v>
      </c>
      <c r="D121" s="36">
        <f>SUMIFS(СВЦЭМ!$D$39:$D$782,СВЦЭМ!$A$39:$A$782,$A121,СВЦЭМ!$B$39:$B$782,D$119)+'СЕТ СН'!$I$14+СВЦЭМ!$D$10+'СЕТ СН'!$I$5-'СЕТ СН'!$I$24</f>
        <v>3845.5402867499997</v>
      </c>
      <c r="E121" s="36">
        <f>SUMIFS(СВЦЭМ!$D$39:$D$782,СВЦЭМ!$A$39:$A$782,$A121,СВЦЭМ!$B$39:$B$782,E$119)+'СЕТ СН'!$I$14+СВЦЭМ!$D$10+'СЕТ СН'!$I$5-'СЕТ СН'!$I$24</f>
        <v>3842.3302795</v>
      </c>
      <c r="F121" s="36">
        <f>SUMIFS(СВЦЭМ!$D$39:$D$782,СВЦЭМ!$A$39:$A$782,$A121,СВЦЭМ!$B$39:$B$782,F$119)+'СЕТ СН'!$I$14+СВЦЭМ!$D$10+'СЕТ СН'!$I$5-'СЕТ СН'!$I$24</f>
        <v>3841.9791194299996</v>
      </c>
      <c r="G121" s="36">
        <f>SUMIFS(СВЦЭМ!$D$39:$D$782,СВЦЭМ!$A$39:$A$782,$A121,СВЦЭМ!$B$39:$B$782,G$119)+'СЕТ СН'!$I$14+СВЦЭМ!$D$10+'СЕТ СН'!$I$5-'СЕТ СН'!$I$24</f>
        <v>3853.4643498699998</v>
      </c>
      <c r="H121" s="36">
        <f>SUMIFS(СВЦЭМ!$D$39:$D$782,СВЦЭМ!$A$39:$A$782,$A121,СВЦЭМ!$B$39:$B$782,H$119)+'СЕТ СН'!$I$14+СВЦЭМ!$D$10+'СЕТ СН'!$I$5-'СЕТ СН'!$I$24</f>
        <v>3860.53405617</v>
      </c>
      <c r="I121" s="36">
        <f>SUMIFS(СВЦЭМ!$D$39:$D$782,СВЦЭМ!$A$39:$A$782,$A121,СВЦЭМ!$B$39:$B$782,I$119)+'СЕТ СН'!$I$14+СВЦЭМ!$D$10+'СЕТ СН'!$I$5-'СЕТ СН'!$I$24</f>
        <v>3816.85315249</v>
      </c>
      <c r="J121" s="36">
        <f>SUMIFS(СВЦЭМ!$D$39:$D$782,СВЦЭМ!$A$39:$A$782,$A121,СВЦЭМ!$B$39:$B$782,J$119)+'СЕТ СН'!$I$14+СВЦЭМ!$D$10+'СЕТ СН'!$I$5-'СЕТ СН'!$I$24</f>
        <v>3766.8365012799995</v>
      </c>
      <c r="K121" s="36">
        <f>SUMIFS(СВЦЭМ!$D$39:$D$782,СВЦЭМ!$A$39:$A$782,$A121,СВЦЭМ!$B$39:$B$782,K$119)+'СЕТ СН'!$I$14+СВЦЭМ!$D$10+'СЕТ СН'!$I$5-'СЕТ СН'!$I$24</f>
        <v>3741.04636742</v>
      </c>
      <c r="L121" s="36">
        <f>SUMIFS(СВЦЭМ!$D$39:$D$782,СВЦЭМ!$A$39:$A$782,$A121,СВЦЭМ!$B$39:$B$782,L$119)+'СЕТ СН'!$I$14+СВЦЭМ!$D$10+'СЕТ СН'!$I$5-'СЕТ СН'!$I$24</f>
        <v>3737.6428120599999</v>
      </c>
      <c r="M121" s="36">
        <f>SUMIFS(СВЦЭМ!$D$39:$D$782,СВЦЭМ!$A$39:$A$782,$A121,СВЦЭМ!$B$39:$B$782,M$119)+'СЕТ СН'!$I$14+СВЦЭМ!$D$10+'СЕТ СН'!$I$5-'СЕТ СН'!$I$24</f>
        <v>3742.68906767</v>
      </c>
      <c r="N121" s="36">
        <f>SUMIFS(СВЦЭМ!$D$39:$D$782,СВЦЭМ!$A$39:$A$782,$A121,СВЦЭМ!$B$39:$B$782,N$119)+'СЕТ СН'!$I$14+СВЦЭМ!$D$10+'СЕТ СН'!$I$5-'СЕТ СН'!$I$24</f>
        <v>3753.2700292899999</v>
      </c>
      <c r="O121" s="36">
        <f>SUMIFS(СВЦЭМ!$D$39:$D$782,СВЦЭМ!$A$39:$A$782,$A121,СВЦЭМ!$B$39:$B$782,O$119)+'СЕТ СН'!$I$14+СВЦЭМ!$D$10+'СЕТ СН'!$I$5-'СЕТ СН'!$I$24</f>
        <v>3793.63176613</v>
      </c>
      <c r="P121" s="36">
        <f>SUMIFS(СВЦЭМ!$D$39:$D$782,СВЦЭМ!$A$39:$A$782,$A121,СВЦЭМ!$B$39:$B$782,P$119)+'СЕТ СН'!$I$14+СВЦЭМ!$D$10+'СЕТ СН'!$I$5-'СЕТ СН'!$I$24</f>
        <v>3805.5359659400001</v>
      </c>
      <c r="Q121" s="36">
        <f>SUMIFS(СВЦЭМ!$D$39:$D$782,СВЦЭМ!$A$39:$A$782,$A121,СВЦЭМ!$B$39:$B$782,Q$119)+'СЕТ СН'!$I$14+СВЦЭМ!$D$10+'СЕТ СН'!$I$5-'СЕТ СН'!$I$24</f>
        <v>3823.2337025999996</v>
      </c>
      <c r="R121" s="36">
        <f>SUMIFS(СВЦЭМ!$D$39:$D$782,СВЦЭМ!$A$39:$A$782,$A121,СВЦЭМ!$B$39:$B$782,R$119)+'СЕТ СН'!$I$14+СВЦЭМ!$D$10+'СЕТ СН'!$I$5-'СЕТ СН'!$I$24</f>
        <v>3827.4761399600002</v>
      </c>
      <c r="S121" s="36">
        <f>SUMIFS(СВЦЭМ!$D$39:$D$782,СВЦЭМ!$A$39:$A$782,$A121,СВЦЭМ!$B$39:$B$782,S$119)+'СЕТ СН'!$I$14+СВЦЭМ!$D$10+'СЕТ СН'!$I$5-'СЕТ СН'!$I$24</f>
        <v>3796.8917679599999</v>
      </c>
      <c r="T121" s="36">
        <f>SUMIFS(СВЦЭМ!$D$39:$D$782,СВЦЭМ!$A$39:$A$782,$A121,СВЦЭМ!$B$39:$B$782,T$119)+'СЕТ СН'!$I$14+СВЦЭМ!$D$10+'СЕТ СН'!$I$5-'СЕТ СН'!$I$24</f>
        <v>3751.2607441199998</v>
      </c>
      <c r="U121" s="36">
        <f>SUMIFS(СВЦЭМ!$D$39:$D$782,СВЦЭМ!$A$39:$A$782,$A121,СВЦЭМ!$B$39:$B$782,U$119)+'СЕТ СН'!$I$14+СВЦЭМ!$D$10+'СЕТ СН'!$I$5-'СЕТ СН'!$I$24</f>
        <v>3710.7143010700001</v>
      </c>
      <c r="V121" s="36">
        <f>SUMIFS(СВЦЭМ!$D$39:$D$782,СВЦЭМ!$A$39:$A$782,$A121,СВЦЭМ!$B$39:$B$782,V$119)+'СЕТ СН'!$I$14+СВЦЭМ!$D$10+'СЕТ СН'!$I$5-'СЕТ СН'!$I$24</f>
        <v>3710.0303370800002</v>
      </c>
      <c r="W121" s="36">
        <f>SUMIFS(СВЦЭМ!$D$39:$D$782,СВЦЭМ!$A$39:$A$782,$A121,СВЦЭМ!$B$39:$B$782,W$119)+'СЕТ СН'!$I$14+СВЦЭМ!$D$10+'СЕТ СН'!$I$5-'СЕТ СН'!$I$24</f>
        <v>3721.7355511000001</v>
      </c>
      <c r="X121" s="36">
        <f>SUMIFS(СВЦЭМ!$D$39:$D$782,СВЦЭМ!$A$39:$A$782,$A121,СВЦЭМ!$B$39:$B$782,X$119)+'СЕТ СН'!$I$14+СВЦЭМ!$D$10+'СЕТ СН'!$I$5-'СЕТ СН'!$I$24</f>
        <v>3748.8036916000001</v>
      </c>
      <c r="Y121" s="36">
        <f>SUMIFS(СВЦЭМ!$D$39:$D$782,СВЦЭМ!$A$39:$A$782,$A121,СВЦЭМ!$B$39:$B$782,Y$119)+'СЕТ СН'!$I$14+СВЦЭМ!$D$10+'СЕТ СН'!$I$5-'СЕТ СН'!$I$24</f>
        <v>3757.04965236</v>
      </c>
    </row>
    <row r="122" spans="1:27" ht="15.75" x14ac:dyDescent="0.2">
      <c r="A122" s="35">
        <f t="shared" ref="A122:A150" si="3">A121+1</f>
        <v>44258</v>
      </c>
      <c r="B122" s="36">
        <f>SUMIFS(СВЦЭМ!$D$39:$D$782,СВЦЭМ!$A$39:$A$782,$A122,СВЦЭМ!$B$39:$B$782,B$119)+'СЕТ СН'!$I$14+СВЦЭМ!$D$10+'СЕТ СН'!$I$5-'СЕТ СН'!$I$24</f>
        <v>3762.1679684700002</v>
      </c>
      <c r="C122" s="36">
        <f>SUMIFS(СВЦЭМ!$D$39:$D$782,СВЦЭМ!$A$39:$A$782,$A122,СВЦЭМ!$B$39:$B$782,C$119)+'СЕТ СН'!$I$14+СВЦЭМ!$D$10+'СЕТ СН'!$I$5-'СЕТ СН'!$I$24</f>
        <v>3823.0025751399999</v>
      </c>
      <c r="D122" s="36">
        <f>SUMIFS(СВЦЭМ!$D$39:$D$782,СВЦЭМ!$A$39:$A$782,$A122,СВЦЭМ!$B$39:$B$782,D$119)+'СЕТ СН'!$I$14+СВЦЭМ!$D$10+'СЕТ СН'!$I$5-'СЕТ СН'!$I$24</f>
        <v>3850.0983919800001</v>
      </c>
      <c r="E122" s="36">
        <f>SUMIFS(СВЦЭМ!$D$39:$D$782,СВЦЭМ!$A$39:$A$782,$A122,СВЦЭМ!$B$39:$B$782,E$119)+'СЕТ СН'!$I$14+СВЦЭМ!$D$10+'СЕТ СН'!$I$5-'СЕТ СН'!$I$24</f>
        <v>3847.8143877599996</v>
      </c>
      <c r="F122" s="36">
        <f>SUMIFS(СВЦЭМ!$D$39:$D$782,СВЦЭМ!$A$39:$A$782,$A122,СВЦЭМ!$B$39:$B$782,F$119)+'СЕТ СН'!$I$14+СВЦЭМ!$D$10+'СЕТ СН'!$I$5-'СЕТ СН'!$I$24</f>
        <v>3851.8119379599998</v>
      </c>
      <c r="G122" s="36">
        <f>SUMIFS(СВЦЭМ!$D$39:$D$782,СВЦЭМ!$A$39:$A$782,$A122,СВЦЭМ!$B$39:$B$782,G$119)+'СЕТ СН'!$I$14+СВЦЭМ!$D$10+'СЕТ СН'!$I$5-'СЕТ СН'!$I$24</f>
        <v>3859.1287449599999</v>
      </c>
      <c r="H122" s="36">
        <f>SUMIFS(СВЦЭМ!$D$39:$D$782,СВЦЭМ!$A$39:$A$782,$A122,СВЦЭМ!$B$39:$B$782,H$119)+'СЕТ СН'!$I$14+СВЦЭМ!$D$10+'СЕТ СН'!$I$5-'СЕТ СН'!$I$24</f>
        <v>3847.6639070000001</v>
      </c>
      <c r="I122" s="36">
        <f>SUMIFS(СВЦЭМ!$D$39:$D$782,СВЦЭМ!$A$39:$A$782,$A122,СВЦЭМ!$B$39:$B$782,I$119)+'СЕТ СН'!$I$14+СВЦЭМ!$D$10+'СЕТ СН'!$I$5-'СЕТ СН'!$I$24</f>
        <v>3809.4416282900002</v>
      </c>
      <c r="J122" s="36">
        <f>SUMIFS(СВЦЭМ!$D$39:$D$782,СВЦЭМ!$A$39:$A$782,$A122,СВЦЭМ!$B$39:$B$782,J$119)+'СЕТ СН'!$I$14+СВЦЭМ!$D$10+'СЕТ СН'!$I$5-'СЕТ СН'!$I$24</f>
        <v>3758.2524500600002</v>
      </c>
      <c r="K122" s="36">
        <f>SUMIFS(СВЦЭМ!$D$39:$D$782,СВЦЭМ!$A$39:$A$782,$A122,СВЦЭМ!$B$39:$B$782,K$119)+'СЕТ СН'!$I$14+СВЦЭМ!$D$10+'СЕТ СН'!$I$5-'СЕТ СН'!$I$24</f>
        <v>3736.03363666</v>
      </c>
      <c r="L122" s="36">
        <f>SUMIFS(СВЦЭМ!$D$39:$D$782,СВЦЭМ!$A$39:$A$782,$A122,СВЦЭМ!$B$39:$B$782,L$119)+'СЕТ СН'!$I$14+СВЦЭМ!$D$10+'СЕТ СН'!$I$5-'СЕТ СН'!$I$24</f>
        <v>3734.17958718</v>
      </c>
      <c r="M122" s="36">
        <f>SUMIFS(СВЦЭМ!$D$39:$D$782,СВЦЭМ!$A$39:$A$782,$A122,СВЦЭМ!$B$39:$B$782,M$119)+'СЕТ СН'!$I$14+СВЦЭМ!$D$10+'СЕТ СН'!$I$5-'СЕТ СН'!$I$24</f>
        <v>3744.73488477</v>
      </c>
      <c r="N122" s="36">
        <f>SUMIFS(СВЦЭМ!$D$39:$D$782,СВЦЭМ!$A$39:$A$782,$A122,СВЦЭМ!$B$39:$B$782,N$119)+'СЕТ СН'!$I$14+СВЦЭМ!$D$10+'СЕТ СН'!$I$5-'СЕТ СН'!$I$24</f>
        <v>3726.2711530699999</v>
      </c>
      <c r="O122" s="36">
        <f>SUMIFS(СВЦЭМ!$D$39:$D$782,СВЦЭМ!$A$39:$A$782,$A122,СВЦЭМ!$B$39:$B$782,O$119)+'СЕТ СН'!$I$14+СВЦЭМ!$D$10+'СЕТ СН'!$I$5-'СЕТ СН'!$I$24</f>
        <v>3756.24077089</v>
      </c>
      <c r="P122" s="36">
        <f>SUMIFS(СВЦЭМ!$D$39:$D$782,СВЦЭМ!$A$39:$A$782,$A122,СВЦЭМ!$B$39:$B$782,P$119)+'СЕТ СН'!$I$14+СВЦЭМ!$D$10+'СЕТ СН'!$I$5-'СЕТ СН'!$I$24</f>
        <v>3772.4997568199997</v>
      </c>
      <c r="Q122" s="36">
        <f>SUMIFS(СВЦЭМ!$D$39:$D$782,СВЦЭМ!$A$39:$A$782,$A122,СВЦЭМ!$B$39:$B$782,Q$119)+'СЕТ СН'!$I$14+СВЦЭМ!$D$10+'СЕТ СН'!$I$5-'СЕТ СН'!$I$24</f>
        <v>3782.3740164700002</v>
      </c>
      <c r="R122" s="36">
        <f>SUMIFS(СВЦЭМ!$D$39:$D$782,СВЦЭМ!$A$39:$A$782,$A122,СВЦЭМ!$B$39:$B$782,R$119)+'СЕТ СН'!$I$14+СВЦЭМ!$D$10+'СЕТ СН'!$I$5-'СЕТ СН'!$I$24</f>
        <v>3779.6086559300002</v>
      </c>
      <c r="S122" s="36">
        <f>SUMIFS(СВЦЭМ!$D$39:$D$782,СВЦЭМ!$A$39:$A$782,$A122,СВЦЭМ!$B$39:$B$782,S$119)+'СЕТ СН'!$I$14+СВЦЭМ!$D$10+'СЕТ СН'!$I$5-'СЕТ СН'!$I$24</f>
        <v>3754.0138148699998</v>
      </c>
      <c r="T122" s="36">
        <f>SUMIFS(СВЦЭМ!$D$39:$D$782,СВЦЭМ!$A$39:$A$782,$A122,СВЦЭМ!$B$39:$B$782,T$119)+'СЕТ СН'!$I$14+СВЦЭМ!$D$10+'СЕТ СН'!$I$5-'СЕТ СН'!$I$24</f>
        <v>3713.5810653399999</v>
      </c>
      <c r="U122" s="36">
        <f>SUMIFS(СВЦЭМ!$D$39:$D$782,СВЦЭМ!$A$39:$A$782,$A122,СВЦЭМ!$B$39:$B$782,U$119)+'СЕТ СН'!$I$14+СВЦЭМ!$D$10+'СЕТ СН'!$I$5-'СЕТ СН'!$I$24</f>
        <v>3684.7038668699997</v>
      </c>
      <c r="V122" s="36">
        <f>SUMIFS(СВЦЭМ!$D$39:$D$782,СВЦЭМ!$A$39:$A$782,$A122,СВЦЭМ!$B$39:$B$782,V$119)+'СЕТ СН'!$I$14+СВЦЭМ!$D$10+'СЕТ СН'!$I$5-'СЕТ СН'!$I$24</f>
        <v>3681.5017798200001</v>
      </c>
      <c r="W122" s="36">
        <f>SUMIFS(СВЦЭМ!$D$39:$D$782,СВЦЭМ!$A$39:$A$782,$A122,СВЦЭМ!$B$39:$B$782,W$119)+'СЕТ СН'!$I$14+СВЦЭМ!$D$10+'СЕТ СН'!$I$5-'СЕТ СН'!$I$24</f>
        <v>3697.92396371</v>
      </c>
      <c r="X122" s="36">
        <f>SUMIFS(СВЦЭМ!$D$39:$D$782,СВЦЭМ!$A$39:$A$782,$A122,СВЦЭМ!$B$39:$B$782,X$119)+'СЕТ СН'!$I$14+СВЦЭМ!$D$10+'СЕТ СН'!$I$5-'СЕТ СН'!$I$24</f>
        <v>3713.2451445199999</v>
      </c>
      <c r="Y122" s="36">
        <f>SUMIFS(СВЦЭМ!$D$39:$D$782,СВЦЭМ!$A$39:$A$782,$A122,СВЦЭМ!$B$39:$B$782,Y$119)+'СЕТ СН'!$I$14+СВЦЭМ!$D$10+'СЕТ СН'!$I$5-'СЕТ СН'!$I$24</f>
        <v>3732.5116707799998</v>
      </c>
    </row>
    <row r="123" spans="1:27" ht="15.75" x14ac:dyDescent="0.2">
      <c r="A123" s="35">
        <f t="shared" si="3"/>
        <v>44259</v>
      </c>
      <c r="B123" s="36">
        <f>SUMIFS(СВЦЭМ!$D$39:$D$782,СВЦЭМ!$A$39:$A$782,$A123,СВЦЭМ!$B$39:$B$782,B$119)+'СЕТ СН'!$I$14+СВЦЭМ!$D$10+'СЕТ СН'!$I$5-'СЕТ СН'!$I$24</f>
        <v>3715.1749365400001</v>
      </c>
      <c r="C123" s="36">
        <f>SUMIFS(СВЦЭМ!$D$39:$D$782,СВЦЭМ!$A$39:$A$782,$A123,СВЦЭМ!$B$39:$B$782,C$119)+'СЕТ СН'!$I$14+СВЦЭМ!$D$10+'СЕТ СН'!$I$5-'СЕТ СН'!$I$24</f>
        <v>3775.6912640700002</v>
      </c>
      <c r="D123" s="36">
        <f>SUMIFS(СВЦЭМ!$D$39:$D$782,СВЦЭМ!$A$39:$A$782,$A123,СВЦЭМ!$B$39:$B$782,D$119)+'СЕТ СН'!$I$14+СВЦЭМ!$D$10+'СЕТ СН'!$I$5-'СЕТ СН'!$I$24</f>
        <v>3822.3326506899998</v>
      </c>
      <c r="E123" s="36">
        <f>SUMIFS(СВЦЭМ!$D$39:$D$782,СВЦЭМ!$A$39:$A$782,$A123,СВЦЭМ!$B$39:$B$782,E$119)+'СЕТ СН'!$I$14+СВЦЭМ!$D$10+'СЕТ СН'!$I$5-'СЕТ СН'!$I$24</f>
        <v>3830.2664356099999</v>
      </c>
      <c r="F123" s="36">
        <f>SUMIFS(СВЦЭМ!$D$39:$D$782,СВЦЭМ!$A$39:$A$782,$A123,СВЦЭМ!$B$39:$B$782,F$119)+'СЕТ СН'!$I$14+СВЦЭМ!$D$10+'СЕТ СН'!$I$5-'СЕТ СН'!$I$24</f>
        <v>3840.1353369799999</v>
      </c>
      <c r="G123" s="36">
        <f>SUMIFS(СВЦЭМ!$D$39:$D$782,СВЦЭМ!$A$39:$A$782,$A123,СВЦЭМ!$B$39:$B$782,G$119)+'СЕТ СН'!$I$14+СВЦЭМ!$D$10+'СЕТ СН'!$I$5-'СЕТ СН'!$I$24</f>
        <v>3829.3149883199999</v>
      </c>
      <c r="H123" s="36">
        <f>SUMIFS(СВЦЭМ!$D$39:$D$782,СВЦЭМ!$A$39:$A$782,$A123,СВЦЭМ!$B$39:$B$782,H$119)+'СЕТ СН'!$I$14+СВЦЭМ!$D$10+'СЕТ СН'!$I$5-'СЕТ СН'!$I$24</f>
        <v>3795.4749050700002</v>
      </c>
      <c r="I123" s="36">
        <f>SUMIFS(СВЦЭМ!$D$39:$D$782,СВЦЭМ!$A$39:$A$782,$A123,СВЦЭМ!$B$39:$B$782,I$119)+'СЕТ СН'!$I$14+СВЦЭМ!$D$10+'СЕТ СН'!$I$5-'СЕТ СН'!$I$24</f>
        <v>3755.9698446499997</v>
      </c>
      <c r="J123" s="36">
        <f>SUMIFS(СВЦЭМ!$D$39:$D$782,СВЦЭМ!$A$39:$A$782,$A123,СВЦЭМ!$B$39:$B$782,J$119)+'СЕТ СН'!$I$14+СВЦЭМ!$D$10+'СЕТ СН'!$I$5-'СЕТ СН'!$I$24</f>
        <v>3719.3464755800001</v>
      </c>
      <c r="K123" s="36">
        <f>SUMIFS(СВЦЭМ!$D$39:$D$782,СВЦЭМ!$A$39:$A$782,$A123,СВЦЭМ!$B$39:$B$782,K$119)+'СЕТ СН'!$I$14+СВЦЭМ!$D$10+'СЕТ СН'!$I$5-'СЕТ СН'!$I$24</f>
        <v>3711.0107989500002</v>
      </c>
      <c r="L123" s="36">
        <f>SUMIFS(СВЦЭМ!$D$39:$D$782,СВЦЭМ!$A$39:$A$782,$A123,СВЦЭМ!$B$39:$B$782,L$119)+'СЕТ СН'!$I$14+СВЦЭМ!$D$10+'СЕТ СН'!$I$5-'СЕТ СН'!$I$24</f>
        <v>3714.75215622</v>
      </c>
      <c r="M123" s="36">
        <f>SUMIFS(СВЦЭМ!$D$39:$D$782,СВЦЭМ!$A$39:$A$782,$A123,СВЦЭМ!$B$39:$B$782,M$119)+'СЕТ СН'!$I$14+СВЦЭМ!$D$10+'СЕТ СН'!$I$5-'СЕТ СН'!$I$24</f>
        <v>3719.42607851</v>
      </c>
      <c r="N123" s="36">
        <f>SUMIFS(СВЦЭМ!$D$39:$D$782,СВЦЭМ!$A$39:$A$782,$A123,СВЦЭМ!$B$39:$B$782,N$119)+'СЕТ СН'!$I$14+СВЦЭМ!$D$10+'СЕТ СН'!$I$5-'СЕТ СН'!$I$24</f>
        <v>3722.8444856699998</v>
      </c>
      <c r="O123" s="36">
        <f>SUMIFS(СВЦЭМ!$D$39:$D$782,СВЦЭМ!$A$39:$A$782,$A123,СВЦЭМ!$B$39:$B$782,O$119)+'СЕТ СН'!$I$14+СВЦЭМ!$D$10+'СЕТ СН'!$I$5-'СЕТ СН'!$I$24</f>
        <v>3772.3798429099998</v>
      </c>
      <c r="P123" s="36">
        <f>SUMIFS(СВЦЭМ!$D$39:$D$782,СВЦЭМ!$A$39:$A$782,$A123,СВЦЭМ!$B$39:$B$782,P$119)+'СЕТ СН'!$I$14+СВЦЭМ!$D$10+'СЕТ СН'!$I$5-'СЕТ СН'!$I$24</f>
        <v>3817.1028941499999</v>
      </c>
      <c r="Q123" s="36">
        <f>SUMIFS(СВЦЭМ!$D$39:$D$782,СВЦЭМ!$A$39:$A$782,$A123,СВЦЭМ!$B$39:$B$782,Q$119)+'СЕТ СН'!$I$14+СВЦЭМ!$D$10+'СЕТ СН'!$I$5-'СЕТ СН'!$I$24</f>
        <v>3827.71739316</v>
      </c>
      <c r="R123" s="36">
        <f>SUMIFS(СВЦЭМ!$D$39:$D$782,СВЦЭМ!$A$39:$A$782,$A123,СВЦЭМ!$B$39:$B$782,R$119)+'СЕТ СН'!$I$14+СВЦЭМ!$D$10+'СЕТ СН'!$I$5-'СЕТ СН'!$I$24</f>
        <v>3817.6981016899999</v>
      </c>
      <c r="S123" s="36">
        <f>SUMIFS(СВЦЭМ!$D$39:$D$782,СВЦЭМ!$A$39:$A$782,$A123,СВЦЭМ!$B$39:$B$782,S$119)+'СЕТ СН'!$I$14+СВЦЭМ!$D$10+'СЕТ СН'!$I$5-'СЕТ СН'!$I$24</f>
        <v>3785.3393515899998</v>
      </c>
      <c r="T123" s="36">
        <f>SUMIFS(СВЦЭМ!$D$39:$D$782,СВЦЭМ!$A$39:$A$782,$A123,СВЦЭМ!$B$39:$B$782,T$119)+'СЕТ СН'!$I$14+СВЦЭМ!$D$10+'СЕТ СН'!$I$5-'СЕТ СН'!$I$24</f>
        <v>3704.74965256</v>
      </c>
      <c r="U123" s="36">
        <f>SUMIFS(СВЦЭМ!$D$39:$D$782,СВЦЭМ!$A$39:$A$782,$A123,СВЦЭМ!$B$39:$B$782,U$119)+'СЕТ СН'!$I$14+СВЦЭМ!$D$10+'СЕТ СН'!$I$5-'СЕТ СН'!$I$24</f>
        <v>3669.3370374000001</v>
      </c>
      <c r="V123" s="36">
        <f>SUMIFS(СВЦЭМ!$D$39:$D$782,СВЦЭМ!$A$39:$A$782,$A123,СВЦЭМ!$B$39:$B$782,V$119)+'СЕТ СН'!$I$14+СВЦЭМ!$D$10+'СЕТ СН'!$I$5-'СЕТ СН'!$I$24</f>
        <v>3672.4407024399998</v>
      </c>
      <c r="W123" s="36">
        <f>SUMIFS(СВЦЭМ!$D$39:$D$782,СВЦЭМ!$A$39:$A$782,$A123,СВЦЭМ!$B$39:$B$782,W$119)+'СЕТ СН'!$I$14+СВЦЭМ!$D$10+'СЕТ СН'!$I$5-'СЕТ СН'!$I$24</f>
        <v>3692.9534290299998</v>
      </c>
      <c r="X123" s="36">
        <f>SUMIFS(СВЦЭМ!$D$39:$D$782,СВЦЭМ!$A$39:$A$782,$A123,СВЦЭМ!$B$39:$B$782,X$119)+'СЕТ СН'!$I$14+СВЦЭМ!$D$10+'СЕТ СН'!$I$5-'СЕТ СН'!$I$24</f>
        <v>3710.5333333200001</v>
      </c>
      <c r="Y123" s="36">
        <f>SUMIFS(СВЦЭМ!$D$39:$D$782,СВЦЭМ!$A$39:$A$782,$A123,СВЦЭМ!$B$39:$B$782,Y$119)+'СЕТ СН'!$I$14+СВЦЭМ!$D$10+'СЕТ СН'!$I$5-'СЕТ СН'!$I$24</f>
        <v>3716.7624792400002</v>
      </c>
    </row>
    <row r="124" spans="1:27" ht="15.75" x14ac:dyDescent="0.2">
      <c r="A124" s="35">
        <f t="shared" si="3"/>
        <v>44260</v>
      </c>
      <c r="B124" s="36">
        <f>SUMIFS(СВЦЭМ!$D$39:$D$782,СВЦЭМ!$A$39:$A$782,$A124,СВЦЭМ!$B$39:$B$782,B$119)+'СЕТ СН'!$I$14+СВЦЭМ!$D$10+'СЕТ СН'!$I$5-'СЕТ СН'!$I$24</f>
        <v>3746.4596903400002</v>
      </c>
      <c r="C124" s="36">
        <f>SUMIFS(СВЦЭМ!$D$39:$D$782,СВЦЭМ!$A$39:$A$782,$A124,СВЦЭМ!$B$39:$B$782,C$119)+'СЕТ СН'!$I$14+СВЦЭМ!$D$10+'СЕТ СН'!$I$5-'СЕТ СН'!$I$24</f>
        <v>3783.3975402899996</v>
      </c>
      <c r="D124" s="36">
        <f>SUMIFS(СВЦЭМ!$D$39:$D$782,СВЦЭМ!$A$39:$A$782,$A124,СВЦЭМ!$B$39:$B$782,D$119)+'СЕТ СН'!$I$14+СВЦЭМ!$D$10+'СЕТ СН'!$I$5-'СЕТ СН'!$I$24</f>
        <v>3810.65436047</v>
      </c>
      <c r="E124" s="36">
        <f>SUMIFS(СВЦЭМ!$D$39:$D$782,СВЦЭМ!$A$39:$A$782,$A124,СВЦЭМ!$B$39:$B$782,E$119)+'СЕТ СН'!$I$14+СВЦЭМ!$D$10+'СЕТ СН'!$I$5-'СЕТ СН'!$I$24</f>
        <v>3817.8545625199999</v>
      </c>
      <c r="F124" s="36">
        <f>SUMIFS(СВЦЭМ!$D$39:$D$782,СВЦЭМ!$A$39:$A$782,$A124,СВЦЭМ!$B$39:$B$782,F$119)+'СЕТ СН'!$I$14+СВЦЭМ!$D$10+'СЕТ СН'!$I$5-'СЕТ СН'!$I$24</f>
        <v>3850.54506722</v>
      </c>
      <c r="G124" s="36">
        <f>SUMIFS(СВЦЭМ!$D$39:$D$782,СВЦЭМ!$A$39:$A$782,$A124,СВЦЭМ!$B$39:$B$782,G$119)+'СЕТ СН'!$I$14+СВЦЭМ!$D$10+'СЕТ СН'!$I$5-'СЕТ СН'!$I$24</f>
        <v>3849.7786408900001</v>
      </c>
      <c r="H124" s="36">
        <f>SUMIFS(СВЦЭМ!$D$39:$D$782,СВЦЭМ!$A$39:$A$782,$A124,СВЦЭМ!$B$39:$B$782,H$119)+'СЕТ СН'!$I$14+СВЦЭМ!$D$10+'СЕТ СН'!$I$5-'СЕТ СН'!$I$24</f>
        <v>3831.1428686299996</v>
      </c>
      <c r="I124" s="36">
        <f>SUMIFS(СВЦЭМ!$D$39:$D$782,СВЦЭМ!$A$39:$A$782,$A124,СВЦЭМ!$B$39:$B$782,I$119)+'СЕТ СН'!$I$14+СВЦЭМ!$D$10+'СЕТ СН'!$I$5-'СЕТ СН'!$I$24</f>
        <v>3786.4372600899997</v>
      </c>
      <c r="J124" s="36">
        <f>SUMIFS(СВЦЭМ!$D$39:$D$782,СВЦЭМ!$A$39:$A$782,$A124,СВЦЭМ!$B$39:$B$782,J$119)+'СЕТ СН'!$I$14+СВЦЭМ!$D$10+'СЕТ СН'!$I$5-'СЕТ СН'!$I$24</f>
        <v>3746.64866342</v>
      </c>
      <c r="K124" s="36">
        <f>SUMIFS(СВЦЭМ!$D$39:$D$782,СВЦЭМ!$A$39:$A$782,$A124,СВЦЭМ!$B$39:$B$782,K$119)+'СЕТ СН'!$I$14+СВЦЭМ!$D$10+'СЕТ СН'!$I$5-'СЕТ СН'!$I$24</f>
        <v>3715.0374413499999</v>
      </c>
      <c r="L124" s="36">
        <f>SUMIFS(СВЦЭМ!$D$39:$D$782,СВЦЭМ!$A$39:$A$782,$A124,СВЦЭМ!$B$39:$B$782,L$119)+'СЕТ СН'!$I$14+СВЦЭМ!$D$10+'СЕТ СН'!$I$5-'СЕТ СН'!$I$24</f>
        <v>3708.8493048800001</v>
      </c>
      <c r="M124" s="36">
        <f>SUMIFS(СВЦЭМ!$D$39:$D$782,СВЦЭМ!$A$39:$A$782,$A124,СВЦЭМ!$B$39:$B$782,M$119)+'СЕТ СН'!$I$14+СВЦЭМ!$D$10+'СЕТ СН'!$I$5-'СЕТ СН'!$I$24</f>
        <v>3707.7548805900001</v>
      </c>
      <c r="N124" s="36">
        <f>SUMIFS(СВЦЭМ!$D$39:$D$782,СВЦЭМ!$A$39:$A$782,$A124,СВЦЭМ!$B$39:$B$782,N$119)+'СЕТ СН'!$I$14+СВЦЭМ!$D$10+'СЕТ СН'!$I$5-'СЕТ СН'!$I$24</f>
        <v>3724.0231653700002</v>
      </c>
      <c r="O124" s="36">
        <f>SUMIFS(СВЦЭМ!$D$39:$D$782,СВЦЭМ!$A$39:$A$782,$A124,СВЦЭМ!$B$39:$B$782,O$119)+'СЕТ СН'!$I$14+СВЦЭМ!$D$10+'СЕТ СН'!$I$5-'СЕТ СН'!$I$24</f>
        <v>3771.6269342400001</v>
      </c>
      <c r="P124" s="36">
        <f>SUMIFS(СВЦЭМ!$D$39:$D$782,СВЦЭМ!$A$39:$A$782,$A124,СВЦЭМ!$B$39:$B$782,P$119)+'СЕТ СН'!$I$14+СВЦЭМ!$D$10+'СЕТ СН'!$I$5-'СЕТ СН'!$I$24</f>
        <v>3794.8411899799999</v>
      </c>
      <c r="Q124" s="36">
        <f>SUMIFS(СВЦЭМ!$D$39:$D$782,СВЦЭМ!$A$39:$A$782,$A124,СВЦЭМ!$B$39:$B$782,Q$119)+'СЕТ СН'!$I$14+СВЦЭМ!$D$10+'СЕТ СН'!$I$5-'СЕТ СН'!$I$24</f>
        <v>3811.69339382</v>
      </c>
      <c r="R124" s="36">
        <f>SUMIFS(СВЦЭМ!$D$39:$D$782,СВЦЭМ!$A$39:$A$782,$A124,СВЦЭМ!$B$39:$B$782,R$119)+'СЕТ СН'!$I$14+СВЦЭМ!$D$10+'СЕТ СН'!$I$5-'СЕТ СН'!$I$24</f>
        <v>3810.2943084099998</v>
      </c>
      <c r="S124" s="36">
        <f>SUMIFS(СВЦЭМ!$D$39:$D$782,СВЦЭМ!$A$39:$A$782,$A124,СВЦЭМ!$B$39:$B$782,S$119)+'СЕТ СН'!$I$14+СВЦЭМ!$D$10+'СЕТ СН'!$I$5-'СЕТ СН'!$I$24</f>
        <v>3774.5027177900001</v>
      </c>
      <c r="T124" s="36">
        <f>SUMIFS(СВЦЭМ!$D$39:$D$782,СВЦЭМ!$A$39:$A$782,$A124,СВЦЭМ!$B$39:$B$782,T$119)+'СЕТ СН'!$I$14+СВЦЭМ!$D$10+'СЕТ СН'!$I$5-'СЕТ СН'!$I$24</f>
        <v>3724.6990311999998</v>
      </c>
      <c r="U124" s="36">
        <f>SUMIFS(СВЦЭМ!$D$39:$D$782,СВЦЭМ!$A$39:$A$782,$A124,СВЦЭМ!$B$39:$B$782,U$119)+'СЕТ СН'!$I$14+СВЦЭМ!$D$10+'СЕТ СН'!$I$5-'СЕТ СН'!$I$24</f>
        <v>3686.7736331300002</v>
      </c>
      <c r="V124" s="36">
        <f>SUMIFS(СВЦЭМ!$D$39:$D$782,СВЦЭМ!$A$39:$A$782,$A124,СВЦЭМ!$B$39:$B$782,V$119)+'СЕТ СН'!$I$14+СВЦЭМ!$D$10+'СЕТ СН'!$I$5-'СЕТ СН'!$I$24</f>
        <v>3706.5533048100001</v>
      </c>
      <c r="W124" s="36">
        <f>SUMIFS(СВЦЭМ!$D$39:$D$782,СВЦЭМ!$A$39:$A$782,$A124,СВЦЭМ!$B$39:$B$782,W$119)+'СЕТ СН'!$I$14+СВЦЭМ!$D$10+'СЕТ СН'!$I$5-'СЕТ СН'!$I$24</f>
        <v>3715.0583358100002</v>
      </c>
      <c r="X124" s="36">
        <f>SUMIFS(СВЦЭМ!$D$39:$D$782,СВЦЭМ!$A$39:$A$782,$A124,СВЦЭМ!$B$39:$B$782,X$119)+'СЕТ СН'!$I$14+СВЦЭМ!$D$10+'СЕТ СН'!$I$5-'СЕТ СН'!$I$24</f>
        <v>3737.5436120599998</v>
      </c>
      <c r="Y124" s="36">
        <f>SUMIFS(СВЦЭМ!$D$39:$D$782,СВЦЭМ!$A$39:$A$782,$A124,СВЦЭМ!$B$39:$B$782,Y$119)+'СЕТ СН'!$I$14+СВЦЭМ!$D$10+'СЕТ СН'!$I$5-'СЕТ СН'!$I$24</f>
        <v>3742.6638449100001</v>
      </c>
    </row>
    <row r="125" spans="1:27" ht="15.75" x14ac:dyDescent="0.2">
      <c r="A125" s="35">
        <f t="shared" si="3"/>
        <v>44261</v>
      </c>
      <c r="B125" s="36">
        <f>SUMIFS(СВЦЭМ!$D$39:$D$782,СВЦЭМ!$A$39:$A$782,$A125,СВЦЭМ!$B$39:$B$782,B$119)+'СЕТ СН'!$I$14+СВЦЭМ!$D$10+'СЕТ СН'!$I$5-'СЕТ СН'!$I$24</f>
        <v>3794.9576371599996</v>
      </c>
      <c r="C125" s="36">
        <f>SUMIFS(СВЦЭМ!$D$39:$D$782,СВЦЭМ!$A$39:$A$782,$A125,СВЦЭМ!$B$39:$B$782,C$119)+'СЕТ СН'!$I$14+СВЦЭМ!$D$10+'СЕТ СН'!$I$5-'СЕТ СН'!$I$24</f>
        <v>3862.0926315699999</v>
      </c>
      <c r="D125" s="36">
        <f>SUMIFS(СВЦЭМ!$D$39:$D$782,СВЦЭМ!$A$39:$A$782,$A125,СВЦЭМ!$B$39:$B$782,D$119)+'СЕТ СН'!$I$14+СВЦЭМ!$D$10+'СЕТ СН'!$I$5-'СЕТ СН'!$I$24</f>
        <v>3872.8914558400002</v>
      </c>
      <c r="E125" s="36">
        <f>SUMIFS(СВЦЭМ!$D$39:$D$782,СВЦЭМ!$A$39:$A$782,$A125,СВЦЭМ!$B$39:$B$782,E$119)+'СЕТ СН'!$I$14+СВЦЭМ!$D$10+'СЕТ СН'!$I$5-'СЕТ СН'!$I$24</f>
        <v>3885.3011747599999</v>
      </c>
      <c r="F125" s="36">
        <f>SUMIFS(СВЦЭМ!$D$39:$D$782,СВЦЭМ!$A$39:$A$782,$A125,СВЦЭМ!$B$39:$B$782,F$119)+'СЕТ СН'!$I$14+СВЦЭМ!$D$10+'СЕТ СН'!$I$5-'СЕТ СН'!$I$24</f>
        <v>3890.62492019</v>
      </c>
      <c r="G125" s="36">
        <f>SUMIFS(СВЦЭМ!$D$39:$D$782,СВЦЭМ!$A$39:$A$782,$A125,СВЦЭМ!$B$39:$B$782,G$119)+'СЕТ СН'!$I$14+СВЦЭМ!$D$10+'СЕТ СН'!$I$5-'СЕТ СН'!$I$24</f>
        <v>3888.0225556300002</v>
      </c>
      <c r="H125" s="36">
        <f>SUMIFS(СВЦЭМ!$D$39:$D$782,СВЦЭМ!$A$39:$A$782,$A125,СВЦЭМ!$B$39:$B$782,H$119)+'СЕТ СН'!$I$14+СВЦЭМ!$D$10+'СЕТ СН'!$I$5-'СЕТ СН'!$I$24</f>
        <v>3892.7323377100001</v>
      </c>
      <c r="I125" s="36">
        <f>SUMIFS(СВЦЭМ!$D$39:$D$782,СВЦЭМ!$A$39:$A$782,$A125,СВЦЭМ!$B$39:$B$782,I$119)+'СЕТ СН'!$I$14+СВЦЭМ!$D$10+'СЕТ СН'!$I$5-'СЕТ СН'!$I$24</f>
        <v>3856.4935706199999</v>
      </c>
      <c r="J125" s="36">
        <f>SUMIFS(СВЦЭМ!$D$39:$D$782,СВЦЭМ!$A$39:$A$782,$A125,СВЦЭМ!$B$39:$B$782,J$119)+'СЕТ СН'!$I$14+СВЦЭМ!$D$10+'СЕТ СН'!$I$5-'СЕТ СН'!$I$24</f>
        <v>3781.6758524899997</v>
      </c>
      <c r="K125" s="36">
        <f>SUMIFS(СВЦЭМ!$D$39:$D$782,СВЦЭМ!$A$39:$A$782,$A125,СВЦЭМ!$B$39:$B$782,K$119)+'СЕТ СН'!$I$14+СВЦЭМ!$D$10+'СЕТ СН'!$I$5-'СЕТ СН'!$I$24</f>
        <v>3721.9783316799999</v>
      </c>
      <c r="L125" s="36">
        <f>SUMIFS(СВЦЭМ!$D$39:$D$782,СВЦЭМ!$A$39:$A$782,$A125,СВЦЭМ!$B$39:$B$782,L$119)+'СЕТ СН'!$I$14+СВЦЭМ!$D$10+'СЕТ СН'!$I$5-'СЕТ СН'!$I$24</f>
        <v>3691.6457141700002</v>
      </c>
      <c r="M125" s="36">
        <f>SUMIFS(СВЦЭМ!$D$39:$D$782,СВЦЭМ!$A$39:$A$782,$A125,СВЦЭМ!$B$39:$B$782,M$119)+'СЕТ СН'!$I$14+СВЦЭМ!$D$10+'СЕТ СН'!$I$5-'СЕТ СН'!$I$24</f>
        <v>3690.7088423699997</v>
      </c>
      <c r="N125" s="36">
        <f>SUMIFS(СВЦЭМ!$D$39:$D$782,СВЦЭМ!$A$39:$A$782,$A125,СВЦЭМ!$B$39:$B$782,N$119)+'СЕТ СН'!$I$14+СВЦЭМ!$D$10+'СЕТ СН'!$I$5-'СЕТ СН'!$I$24</f>
        <v>3701.69578645</v>
      </c>
      <c r="O125" s="36">
        <f>SUMIFS(СВЦЭМ!$D$39:$D$782,СВЦЭМ!$A$39:$A$782,$A125,СВЦЭМ!$B$39:$B$782,O$119)+'СЕТ СН'!$I$14+СВЦЭМ!$D$10+'СЕТ СН'!$I$5-'СЕТ СН'!$I$24</f>
        <v>3749.5216708100002</v>
      </c>
      <c r="P125" s="36">
        <f>SUMIFS(СВЦЭМ!$D$39:$D$782,СВЦЭМ!$A$39:$A$782,$A125,СВЦЭМ!$B$39:$B$782,P$119)+'СЕТ СН'!$I$14+СВЦЭМ!$D$10+'СЕТ СН'!$I$5-'СЕТ СН'!$I$24</f>
        <v>3765.53215052</v>
      </c>
      <c r="Q125" s="36">
        <f>SUMIFS(СВЦЭМ!$D$39:$D$782,СВЦЭМ!$A$39:$A$782,$A125,СВЦЭМ!$B$39:$B$782,Q$119)+'СЕТ СН'!$I$14+СВЦЭМ!$D$10+'СЕТ СН'!$I$5-'СЕТ СН'!$I$24</f>
        <v>3785.57521868</v>
      </c>
      <c r="R125" s="36">
        <f>SUMIFS(СВЦЭМ!$D$39:$D$782,СВЦЭМ!$A$39:$A$782,$A125,СВЦЭМ!$B$39:$B$782,R$119)+'СЕТ СН'!$I$14+СВЦЭМ!$D$10+'СЕТ СН'!$I$5-'СЕТ СН'!$I$24</f>
        <v>3777.3030287699999</v>
      </c>
      <c r="S125" s="36">
        <f>SUMIFS(СВЦЭМ!$D$39:$D$782,СВЦЭМ!$A$39:$A$782,$A125,СВЦЭМ!$B$39:$B$782,S$119)+'СЕТ СН'!$I$14+СВЦЭМ!$D$10+'СЕТ СН'!$I$5-'СЕТ СН'!$I$24</f>
        <v>3733.6704838999999</v>
      </c>
      <c r="T125" s="36">
        <f>SUMIFS(СВЦЭМ!$D$39:$D$782,СВЦЭМ!$A$39:$A$782,$A125,СВЦЭМ!$B$39:$B$782,T$119)+'СЕТ СН'!$I$14+СВЦЭМ!$D$10+'СЕТ СН'!$I$5-'СЕТ СН'!$I$24</f>
        <v>3690.9137985100001</v>
      </c>
      <c r="U125" s="36">
        <f>SUMIFS(СВЦЭМ!$D$39:$D$782,СВЦЭМ!$A$39:$A$782,$A125,СВЦЭМ!$B$39:$B$782,U$119)+'СЕТ СН'!$I$14+СВЦЭМ!$D$10+'СЕТ СН'!$I$5-'СЕТ СН'!$I$24</f>
        <v>3666.1491379300001</v>
      </c>
      <c r="V125" s="36">
        <f>SUMIFS(СВЦЭМ!$D$39:$D$782,СВЦЭМ!$A$39:$A$782,$A125,СВЦЭМ!$B$39:$B$782,V$119)+'СЕТ СН'!$I$14+СВЦЭМ!$D$10+'СЕТ СН'!$I$5-'СЕТ СН'!$I$24</f>
        <v>3669.1057919499999</v>
      </c>
      <c r="W125" s="36">
        <f>SUMIFS(СВЦЭМ!$D$39:$D$782,СВЦЭМ!$A$39:$A$782,$A125,СВЦЭМ!$B$39:$B$782,W$119)+'СЕТ СН'!$I$14+СВЦЭМ!$D$10+'СЕТ СН'!$I$5-'СЕТ СН'!$I$24</f>
        <v>3676.07183962</v>
      </c>
      <c r="X125" s="36">
        <f>SUMIFS(СВЦЭМ!$D$39:$D$782,СВЦЭМ!$A$39:$A$782,$A125,СВЦЭМ!$B$39:$B$782,X$119)+'СЕТ СН'!$I$14+СВЦЭМ!$D$10+'СЕТ СН'!$I$5-'СЕТ СН'!$I$24</f>
        <v>3699.4386016799999</v>
      </c>
      <c r="Y125" s="36">
        <f>SUMIFS(СВЦЭМ!$D$39:$D$782,СВЦЭМ!$A$39:$A$782,$A125,СВЦЭМ!$B$39:$B$782,Y$119)+'СЕТ СН'!$I$14+СВЦЭМ!$D$10+'СЕТ СН'!$I$5-'СЕТ СН'!$I$24</f>
        <v>3720.7156973400001</v>
      </c>
    </row>
    <row r="126" spans="1:27" ht="15.75" x14ac:dyDescent="0.2">
      <c r="A126" s="35">
        <f t="shared" si="3"/>
        <v>44262</v>
      </c>
      <c r="B126" s="36">
        <f>SUMIFS(СВЦЭМ!$D$39:$D$782,СВЦЭМ!$A$39:$A$782,$A126,СВЦЭМ!$B$39:$B$782,B$119)+'СЕТ СН'!$I$14+СВЦЭМ!$D$10+'СЕТ СН'!$I$5-'СЕТ СН'!$I$24</f>
        <v>3753.5785606899999</v>
      </c>
      <c r="C126" s="36">
        <f>SUMIFS(СВЦЭМ!$D$39:$D$782,СВЦЭМ!$A$39:$A$782,$A126,СВЦЭМ!$B$39:$B$782,C$119)+'СЕТ СН'!$I$14+СВЦЭМ!$D$10+'СЕТ СН'!$I$5-'СЕТ СН'!$I$24</f>
        <v>3813.5712622000001</v>
      </c>
      <c r="D126" s="36">
        <f>SUMIFS(СВЦЭМ!$D$39:$D$782,СВЦЭМ!$A$39:$A$782,$A126,СВЦЭМ!$B$39:$B$782,D$119)+'СЕТ СН'!$I$14+СВЦЭМ!$D$10+'СЕТ СН'!$I$5-'СЕТ СН'!$I$24</f>
        <v>3846.6574250499998</v>
      </c>
      <c r="E126" s="36">
        <f>SUMIFS(СВЦЭМ!$D$39:$D$782,СВЦЭМ!$A$39:$A$782,$A126,СВЦЭМ!$B$39:$B$782,E$119)+'СЕТ СН'!$I$14+СВЦЭМ!$D$10+'СЕТ СН'!$I$5-'СЕТ СН'!$I$24</f>
        <v>3857.0279978799999</v>
      </c>
      <c r="F126" s="36">
        <f>SUMIFS(СВЦЭМ!$D$39:$D$782,СВЦЭМ!$A$39:$A$782,$A126,СВЦЭМ!$B$39:$B$782,F$119)+'СЕТ СН'!$I$14+СВЦЭМ!$D$10+'СЕТ СН'!$I$5-'СЕТ СН'!$I$24</f>
        <v>3863.1424387699999</v>
      </c>
      <c r="G126" s="36">
        <f>SUMIFS(СВЦЭМ!$D$39:$D$782,СВЦЭМ!$A$39:$A$782,$A126,СВЦЭМ!$B$39:$B$782,G$119)+'СЕТ СН'!$I$14+СВЦЭМ!$D$10+'СЕТ СН'!$I$5-'СЕТ СН'!$I$24</f>
        <v>3864.2568004899999</v>
      </c>
      <c r="H126" s="36">
        <f>SUMIFS(СВЦЭМ!$D$39:$D$782,СВЦЭМ!$A$39:$A$782,$A126,СВЦЭМ!$B$39:$B$782,H$119)+'СЕТ СН'!$I$14+СВЦЭМ!$D$10+'СЕТ СН'!$I$5-'СЕТ СН'!$I$24</f>
        <v>3847.4153778999998</v>
      </c>
      <c r="I126" s="36">
        <f>SUMIFS(СВЦЭМ!$D$39:$D$782,СВЦЭМ!$A$39:$A$782,$A126,СВЦЭМ!$B$39:$B$782,I$119)+'СЕТ СН'!$I$14+СВЦЭМ!$D$10+'СЕТ СН'!$I$5-'СЕТ СН'!$I$24</f>
        <v>3813.4322658800002</v>
      </c>
      <c r="J126" s="36">
        <f>SUMIFS(СВЦЭМ!$D$39:$D$782,СВЦЭМ!$A$39:$A$782,$A126,СВЦЭМ!$B$39:$B$782,J$119)+'СЕТ СН'!$I$14+СВЦЭМ!$D$10+'СЕТ СН'!$I$5-'СЕТ СН'!$I$24</f>
        <v>3757.7109474099998</v>
      </c>
      <c r="K126" s="36">
        <f>SUMIFS(СВЦЭМ!$D$39:$D$782,СВЦЭМ!$A$39:$A$782,$A126,СВЦЭМ!$B$39:$B$782,K$119)+'СЕТ СН'!$I$14+СВЦЭМ!$D$10+'СЕТ СН'!$I$5-'СЕТ СН'!$I$24</f>
        <v>3719.0645708500001</v>
      </c>
      <c r="L126" s="36">
        <f>SUMIFS(СВЦЭМ!$D$39:$D$782,СВЦЭМ!$A$39:$A$782,$A126,СВЦЭМ!$B$39:$B$782,L$119)+'СЕТ СН'!$I$14+СВЦЭМ!$D$10+'СЕТ СН'!$I$5-'СЕТ СН'!$I$24</f>
        <v>3704.5751593700002</v>
      </c>
      <c r="M126" s="36">
        <f>SUMIFS(СВЦЭМ!$D$39:$D$782,СВЦЭМ!$A$39:$A$782,$A126,СВЦЭМ!$B$39:$B$782,M$119)+'СЕТ СН'!$I$14+СВЦЭМ!$D$10+'СЕТ СН'!$I$5-'СЕТ СН'!$I$24</f>
        <v>3709.5530906200001</v>
      </c>
      <c r="N126" s="36">
        <f>SUMIFS(СВЦЭМ!$D$39:$D$782,СВЦЭМ!$A$39:$A$782,$A126,СВЦЭМ!$B$39:$B$782,N$119)+'СЕТ СН'!$I$14+СВЦЭМ!$D$10+'СЕТ СН'!$I$5-'СЕТ СН'!$I$24</f>
        <v>3730.0858681499999</v>
      </c>
      <c r="O126" s="36">
        <f>SUMIFS(СВЦЭМ!$D$39:$D$782,СВЦЭМ!$A$39:$A$782,$A126,СВЦЭМ!$B$39:$B$782,O$119)+'СЕТ СН'!$I$14+СВЦЭМ!$D$10+'СЕТ СН'!$I$5-'СЕТ СН'!$I$24</f>
        <v>3766.3142217200002</v>
      </c>
      <c r="P126" s="36">
        <f>SUMIFS(СВЦЭМ!$D$39:$D$782,СВЦЭМ!$A$39:$A$782,$A126,СВЦЭМ!$B$39:$B$782,P$119)+'СЕТ СН'!$I$14+СВЦЭМ!$D$10+'СЕТ СН'!$I$5-'СЕТ СН'!$I$24</f>
        <v>3797.7396235199999</v>
      </c>
      <c r="Q126" s="36">
        <f>SUMIFS(СВЦЭМ!$D$39:$D$782,СВЦЭМ!$A$39:$A$782,$A126,СВЦЭМ!$B$39:$B$782,Q$119)+'СЕТ СН'!$I$14+СВЦЭМ!$D$10+'СЕТ СН'!$I$5-'СЕТ СН'!$I$24</f>
        <v>3817.2925405599999</v>
      </c>
      <c r="R126" s="36">
        <f>SUMIFS(СВЦЭМ!$D$39:$D$782,СВЦЭМ!$A$39:$A$782,$A126,СВЦЭМ!$B$39:$B$782,R$119)+'СЕТ СН'!$I$14+СВЦЭМ!$D$10+'СЕТ СН'!$I$5-'СЕТ СН'!$I$24</f>
        <v>3807.3365504499998</v>
      </c>
      <c r="S126" s="36">
        <f>SUMIFS(СВЦЭМ!$D$39:$D$782,СВЦЭМ!$A$39:$A$782,$A126,СВЦЭМ!$B$39:$B$782,S$119)+'СЕТ СН'!$I$14+СВЦЭМ!$D$10+'СЕТ СН'!$I$5-'СЕТ СН'!$I$24</f>
        <v>3773.7796370199999</v>
      </c>
      <c r="T126" s="36">
        <f>SUMIFS(СВЦЭМ!$D$39:$D$782,СВЦЭМ!$A$39:$A$782,$A126,СВЦЭМ!$B$39:$B$782,T$119)+'СЕТ СН'!$I$14+СВЦЭМ!$D$10+'СЕТ СН'!$I$5-'СЕТ СН'!$I$24</f>
        <v>3725.3630875500003</v>
      </c>
      <c r="U126" s="36">
        <f>SUMIFS(СВЦЭМ!$D$39:$D$782,СВЦЭМ!$A$39:$A$782,$A126,СВЦЭМ!$B$39:$B$782,U$119)+'СЕТ СН'!$I$14+СВЦЭМ!$D$10+'СЕТ СН'!$I$5-'СЕТ СН'!$I$24</f>
        <v>3691.2237565200003</v>
      </c>
      <c r="V126" s="36">
        <f>SUMIFS(СВЦЭМ!$D$39:$D$782,СВЦЭМ!$A$39:$A$782,$A126,СВЦЭМ!$B$39:$B$782,V$119)+'СЕТ СН'!$I$14+СВЦЭМ!$D$10+'СЕТ СН'!$I$5-'СЕТ СН'!$I$24</f>
        <v>3697.2609564599998</v>
      </c>
      <c r="W126" s="36">
        <f>SUMIFS(СВЦЭМ!$D$39:$D$782,СВЦЭМ!$A$39:$A$782,$A126,СВЦЭМ!$B$39:$B$782,W$119)+'СЕТ СН'!$I$14+СВЦЭМ!$D$10+'СЕТ СН'!$I$5-'СЕТ СН'!$I$24</f>
        <v>3717.8056331600001</v>
      </c>
      <c r="X126" s="36">
        <f>SUMIFS(СВЦЭМ!$D$39:$D$782,СВЦЭМ!$A$39:$A$782,$A126,СВЦЭМ!$B$39:$B$782,X$119)+'СЕТ СН'!$I$14+СВЦЭМ!$D$10+'СЕТ СН'!$I$5-'СЕТ СН'!$I$24</f>
        <v>3729.77073161</v>
      </c>
      <c r="Y126" s="36">
        <f>SUMIFS(СВЦЭМ!$D$39:$D$782,СВЦЭМ!$A$39:$A$782,$A126,СВЦЭМ!$B$39:$B$782,Y$119)+'СЕТ СН'!$I$14+СВЦЭМ!$D$10+'СЕТ СН'!$I$5-'СЕТ СН'!$I$24</f>
        <v>3747.0082263200002</v>
      </c>
    </row>
    <row r="127" spans="1:27" ht="15.75" x14ac:dyDescent="0.2">
      <c r="A127" s="35">
        <f t="shared" si="3"/>
        <v>44263</v>
      </c>
      <c r="B127" s="36">
        <f>SUMIFS(СВЦЭМ!$D$39:$D$782,СВЦЭМ!$A$39:$A$782,$A127,СВЦЭМ!$B$39:$B$782,B$119)+'СЕТ СН'!$I$14+СВЦЭМ!$D$10+'СЕТ СН'!$I$5-'СЕТ СН'!$I$24</f>
        <v>3765.5433780399999</v>
      </c>
      <c r="C127" s="36">
        <f>SUMIFS(СВЦЭМ!$D$39:$D$782,СВЦЭМ!$A$39:$A$782,$A127,СВЦЭМ!$B$39:$B$782,C$119)+'СЕТ СН'!$I$14+СВЦЭМ!$D$10+'СЕТ СН'!$I$5-'СЕТ СН'!$I$24</f>
        <v>3824.6774974700002</v>
      </c>
      <c r="D127" s="36">
        <f>SUMIFS(СВЦЭМ!$D$39:$D$782,СВЦЭМ!$A$39:$A$782,$A127,СВЦЭМ!$B$39:$B$782,D$119)+'СЕТ СН'!$I$14+СВЦЭМ!$D$10+'СЕТ СН'!$I$5-'СЕТ СН'!$I$24</f>
        <v>3862.2339054699996</v>
      </c>
      <c r="E127" s="36">
        <f>SUMIFS(СВЦЭМ!$D$39:$D$782,СВЦЭМ!$A$39:$A$782,$A127,СВЦЭМ!$B$39:$B$782,E$119)+'СЕТ СН'!$I$14+СВЦЭМ!$D$10+'СЕТ СН'!$I$5-'СЕТ СН'!$I$24</f>
        <v>3858.8595708799999</v>
      </c>
      <c r="F127" s="36">
        <f>SUMIFS(СВЦЭМ!$D$39:$D$782,СВЦЭМ!$A$39:$A$782,$A127,СВЦЭМ!$B$39:$B$782,F$119)+'СЕТ СН'!$I$14+СВЦЭМ!$D$10+'СЕТ СН'!$I$5-'СЕТ СН'!$I$24</f>
        <v>3858.2707029599997</v>
      </c>
      <c r="G127" s="36">
        <f>SUMIFS(СВЦЭМ!$D$39:$D$782,СВЦЭМ!$A$39:$A$782,$A127,СВЦЭМ!$B$39:$B$782,G$119)+'СЕТ СН'!$I$14+СВЦЭМ!$D$10+'СЕТ СН'!$I$5-'СЕТ СН'!$I$24</f>
        <v>3855.0610285399998</v>
      </c>
      <c r="H127" s="36">
        <f>SUMIFS(СВЦЭМ!$D$39:$D$782,СВЦЭМ!$A$39:$A$782,$A127,СВЦЭМ!$B$39:$B$782,H$119)+'СЕТ СН'!$I$14+СВЦЭМ!$D$10+'СЕТ СН'!$I$5-'СЕТ СН'!$I$24</f>
        <v>3856.5399244099999</v>
      </c>
      <c r="I127" s="36">
        <f>SUMIFS(СВЦЭМ!$D$39:$D$782,СВЦЭМ!$A$39:$A$782,$A127,СВЦЭМ!$B$39:$B$782,I$119)+'СЕТ СН'!$I$14+СВЦЭМ!$D$10+'СЕТ СН'!$I$5-'СЕТ СН'!$I$24</f>
        <v>3838.5293043000001</v>
      </c>
      <c r="J127" s="36">
        <f>SUMIFS(СВЦЭМ!$D$39:$D$782,СВЦЭМ!$A$39:$A$782,$A127,СВЦЭМ!$B$39:$B$782,J$119)+'СЕТ СН'!$I$14+СВЦЭМ!$D$10+'СЕТ СН'!$I$5-'СЕТ СН'!$I$24</f>
        <v>3787.9603041</v>
      </c>
      <c r="K127" s="36">
        <f>SUMIFS(СВЦЭМ!$D$39:$D$782,СВЦЭМ!$A$39:$A$782,$A127,СВЦЭМ!$B$39:$B$782,K$119)+'СЕТ СН'!$I$14+СВЦЭМ!$D$10+'СЕТ СН'!$I$5-'СЕТ СН'!$I$24</f>
        <v>3747.10824748</v>
      </c>
      <c r="L127" s="36">
        <f>SUMIFS(СВЦЭМ!$D$39:$D$782,СВЦЭМ!$A$39:$A$782,$A127,СВЦЭМ!$B$39:$B$782,L$119)+'СЕТ СН'!$I$14+СВЦЭМ!$D$10+'СЕТ СН'!$I$5-'СЕТ СН'!$I$24</f>
        <v>3735.1375961499998</v>
      </c>
      <c r="M127" s="36">
        <f>SUMIFS(СВЦЭМ!$D$39:$D$782,СВЦЭМ!$A$39:$A$782,$A127,СВЦЭМ!$B$39:$B$782,M$119)+'СЕТ СН'!$I$14+СВЦЭМ!$D$10+'СЕТ СН'!$I$5-'СЕТ СН'!$I$24</f>
        <v>3733.1210959700002</v>
      </c>
      <c r="N127" s="36">
        <f>SUMIFS(СВЦЭМ!$D$39:$D$782,СВЦЭМ!$A$39:$A$782,$A127,СВЦЭМ!$B$39:$B$782,N$119)+'СЕТ СН'!$I$14+СВЦЭМ!$D$10+'СЕТ СН'!$I$5-'СЕТ СН'!$I$24</f>
        <v>3736.7116972600002</v>
      </c>
      <c r="O127" s="36">
        <f>SUMIFS(СВЦЭМ!$D$39:$D$782,СВЦЭМ!$A$39:$A$782,$A127,СВЦЭМ!$B$39:$B$782,O$119)+'СЕТ СН'!$I$14+СВЦЭМ!$D$10+'СЕТ СН'!$I$5-'СЕТ СН'!$I$24</f>
        <v>3780.9297695099999</v>
      </c>
      <c r="P127" s="36">
        <f>SUMIFS(СВЦЭМ!$D$39:$D$782,СВЦЭМ!$A$39:$A$782,$A127,СВЦЭМ!$B$39:$B$782,P$119)+'СЕТ СН'!$I$14+СВЦЭМ!$D$10+'СЕТ СН'!$I$5-'СЕТ СН'!$I$24</f>
        <v>3792.7318261800001</v>
      </c>
      <c r="Q127" s="36">
        <f>SUMIFS(СВЦЭМ!$D$39:$D$782,СВЦЭМ!$A$39:$A$782,$A127,СВЦЭМ!$B$39:$B$782,Q$119)+'СЕТ СН'!$I$14+СВЦЭМ!$D$10+'СЕТ СН'!$I$5-'СЕТ СН'!$I$24</f>
        <v>3812.2141101699999</v>
      </c>
      <c r="R127" s="36">
        <f>SUMIFS(СВЦЭМ!$D$39:$D$782,СВЦЭМ!$A$39:$A$782,$A127,СВЦЭМ!$B$39:$B$782,R$119)+'СЕТ СН'!$I$14+СВЦЭМ!$D$10+'СЕТ СН'!$I$5-'СЕТ СН'!$I$24</f>
        <v>3819.2003856000001</v>
      </c>
      <c r="S127" s="36">
        <f>SUMIFS(СВЦЭМ!$D$39:$D$782,СВЦЭМ!$A$39:$A$782,$A127,СВЦЭМ!$B$39:$B$782,S$119)+'СЕТ СН'!$I$14+СВЦЭМ!$D$10+'СЕТ СН'!$I$5-'СЕТ СН'!$I$24</f>
        <v>3781.7899677599999</v>
      </c>
      <c r="T127" s="36">
        <f>SUMIFS(СВЦЭМ!$D$39:$D$782,СВЦЭМ!$A$39:$A$782,$A127,СВЦЭМ!$B$39:$B$782,T$119)+'СЕТ СН'!$I$14+СВЦЭМ!$D$10+'СЕТ СН'!$I$5-'СЕТ СН'!$I$24</f>
        <v>3722.6000952899999</v>
      </c>
      <c r="U127" s="36">
        <f>SUMIFS(СВЦЭМ!$D$39:$D$782,СВЦЭМ!$A$39:$A$782,$A127,СВЦЭМ!$B$39:$B$782,U$119)+'СЕТ СН'!$I$14+СВЦЭМ!$D$10+'СЕТ СН'!$I$5-'СЕТ СН'!$I$24</f>
        <v>3684.9455765900002</v>
      </c>
      <c r="V127" s="36">
        <f>SUMIFS(СВЦЭМ!$D$39:$D$782,СВЦЭМ!$A$39:$A$782,$A127,СВЦЭМ!$B$39:$B$782,V$119)+'СЕТ СН'!$I$14+СВЦЭМ!$D$10+'СЕТ СН'!$I$5-'СЕТ СН'!$I$24</f>
        <v>3692.7359797200002</v>
      </c>
      <c r="W127" s="36">
        <f>SUMIFS(СВЦЭМ!$D$39:$D$782,СВЦЭМ!$A$39:$A$782,$A127,СВЦЭМ!$B$39:$B$782,W$119)+'СЕТ СН'!$I$14+СВЦЭМ!$D$10+'СЕТ СН'!$I$5-'СЕТ СН'!$I$24</f>
        <v>3712.5890192500001</v>
      </c>
      <c r="X127" s="36">
        <f>SUMIFS(СВЦЭМ!$D$39:$D$782,СВЦЭМ!$A$39:$A$782,$A127,СВЦЭМ!$B$39:$B$782,X$119)+'СЕТ СН'!$I$14+СВЦЭМ!$D$10+'СЕТ СН'!$I$5-'СЕТ СН'!$I$24</f>
        <v>3724.0127969800001</v>
      </c>
      <c r="Y127" s="36">
        <f>SUMIFS(СВЦЭМ!$D$39:$D$782,СВЦЭМ!$A$39:$A$782,$A127,СВЦЭМ!$B$39:$B$782,Y$119)+'СЕТ СН'!$I$14+СВЦЭМ!$D$10+'СЕТ СН'!$I$5-'СЕТ СН'!$I$24</f>
        <v>3739.88896785</v>
      </c>
    </row>
    <row r="128" spans="1:27" ht="15.75" x14ac:dyDescent="0.2">
      <c r="A128" s="35">
        <f t="shared" si="3"/>
        <v>44264</v>
      </c>
      <c r="B128" s="36">
        <f>SUMIFS(СВЦЭМ!$D$39:$D$782,СВЦЭМ!$A$39:$A$782,$A128,СВЦЭМ!$B$39:$B$782,B$119)+'СЕТ СН'!$I$14+СВЦЭМ!$D$10+'СЕТ СН'!$I$5-'СЕТ СН'!$I$24</f>
        <v>3734.70082443</v>
      </c>
      <c r="C128" s="36">
        <f>SUMIFS(СВЦЭМ!$D$39:$D$782,СВЦЭМ!$A$39:$A$782,$A128,СВЦЭМ!$B$39:$B$782,C$119)+'СЕТ СН'!$I$14+СВЦЭМ!$D$10+'СЕТ СН'!$I$5-'СЕТ СН'!$I$24</f>
        <v>3785.8330798500001</v>
      </c>
      <c r="D128" s="36">
        <f>SUMIFS(СВЦЭМ!$D$39:$D$782,СВЦЭМ!$A$39:$A$782,$A128,СВЦЭМ!$B$39:$B$782,D$119)+'СЕТ СН'!$I$14+СВЦЭМ!$D$10+'СЕТ СН'!$I$5-'СЕТ СН'!$I$24</f>
        <v>3846.7280867299996</v>
      </c>
      <c r="E128" s="36">
        <f>SUMIFS(СВЦЭМ!$D$39:$D$782,СВЦЭМ!$A$39:$A$782,$A128,СВЦЭМ!$B$39:$B$782,E$119)+'СЕТ СН'!$I$14+СВЦЭМ!$D$10+'СЕТ СН'!$I$5-'СЕТ СН'!$I$24</f>
        <v>3850.7304414800001</v>
      </c>
      <c r="F128" s="36">
        <f>SUMIFS(СВЦЭМ!$D$39:$D$782,СВЦЭМ!$A$39:$A$782,$A128,СВЦЭМ!$B$39:$B$782,F$119)+'СЕТ СН'!$I$14+СВЦЭМ!$D$10+'СЕТ СН'!$I$5-'СЕТ СН'!$I$24</f>
        <v>3855.8399913200001</v>
      </c>
      <c r="G128" s="36">
        <f>SUMIFS(СВЦЭМ!$D$39:$D$782,СВЦЭМ!$A$39:$A$782,$A128,СВЦЭМ!$B$39:$B$782,G$119)+'СЕТ СН'!$I$14+СВЦЭМ!$D$10+'СЕТ СН'!$I$5-'СЕТ СН'!$I$24</f>
        <v>3844.68313055</v>
      </c>
      <c r="H128" s="36">
        <f>SUMIFS(СВЦЭМ!$D$39:$D$782,СВЦЭМ!$A$39:$A$782,$A128,СВЦЭМ!$B$39:$B$782,H$119)+'СЕТ СН'!$I$14+СВЦЭМ!$D$10+'СЕТ СН'!$I$5-'СЕТ СН'!$I$24</f>
        <v>3810.54833676</v>
      </c>
      <c r="I128" s="36">
        <f>SUMIFS(СВЦЭМ!$D$39:$D$782,СВЦЭМ!$A$39:$A$782,$A128,СВЦЭМ!$B$39:$B$782,I$119)+'СЕТ СН'!$I$14+СВЦЭМ!$D$10+'СЕТ СН'!$I$5-'СЕТ СН'!$I$24</f>
        <v>3781.2184161599998</v>
      </c>
      <c r="J128" s="36">
        <f>SUMIFS(СВЦЭМ!$D$39:$D$782,СВЦЭМ!$A$39:$A$782,$A128,СВЦЭМ!$B$39:$B$782,J$119)+'СЕТ СН'!$I$14+СВЦЭМ!$D$10+'СЕТ СН'!$I$5-'СЕТ СН'!$I$24</f>
        <v>3738.5748558099999</v>
      </c>
      <c r="K128" s="36">
        <f>SUMIFS(СВЦЭМ!$D$39:$D$782,СВЦЭМ!$A$39:$A$782,$A128,СВЦЭМ!$B$39:$B$782,K$119)+'СЕТ СН'!$I$14+СВЦЭМ!$D$10+'СЕТ СН'!$I$5-'СЕТ СН'!$I$24</f>
        <v>3722.66229617</v>
      </c>
      <c r="L128" s="36">
        <f>SUMIFS(СВЦЭМ!$D$39:$D$782,СВЦЭМ!$A$39:$A$782,$A128,СВЦЭМ!$B$39:$B$782,L$119)+'СЕТ СН'!$I$14+СВЦЭМ!$D$10+'СЕТ СН'!$I$5-'СЕТ СН'!$I$24</f>
        <v>3722.3365889400002</v>
      </c>
      <c r="M128" s="36">
        <f>SUMIFS(СВЦЭМ!$D$39:$D$782,СВЦЭМ!$A$39:$A$782,$A128,СВЦЭМ!$B$39:$B$782,M$119)+'СЕТ СН'!$I$14+СВЦЭМ!$D$10+'СЕТ СН'!$I$5-'СЕТ СН'!$I$24</f>
        <v>3731.9569976299999</v>
      </c>
      <c r="N128" s="36">
        <f>SUMIFS(СВЦЭМ!$D$39:$D$782,СВЦЭМ!$A$39:$A$782,$A128,СВЦЭМ!$B$39:$B$782,N$119)+'СЕТ СН'!$I$14+СВЦЭМ!$D$10+'СЕТ СН'!$I$5-'СЕТ СН'!$I$24</f>
        <v>3747.89742879</v>
      </c>
      <c r="O128" s="36">
        <f>SUMIFS(СВЦЭМ!$D$39:$D$782,СВЦЭМ!$A$39:$A$782,$A128,СВЦЭМ!$B$39:$B$782,O$119)+'СЕТ СН'!$I$14+СВЦЭМ!$D$10+'СЕТ СН'!$I$5-'СЕТ СН'!$I$24</f>
        <v>3783.3857213599999</v>
      </c>
      <c r="P128" s="36">
        <f>SUMIFS(СВЦЭМ!$D$39:$D$782,СВЦЭМ!$A$39:$A$782,$A128,СВЦЭМ!$B$39:$B$782,P$119)+'СЕТ СН'!$I$14+СВЦЭМ!$D$10+'СЕТ СН'!$I$5-'СЕТ СН'!$I$24</f>
        <v>3788.3815360500002</v>
      </c>
      <c r="Q128" s="36">
        <f>SUMIFS(СВЦЭМ!$D$39:$D$782,СВЦЭМ!$A$39:$A$782,$A128,СВЦЭМ!$B$39:$B$782,Q$119)+'СЕТ СН'!$I$14+СВЦЭМ!$D$10+'СЕТ СН'!$I$5-'СЕТ СН'!$I$24</f>
        <v>3791.8116431999997</v>
      </c>
      <c r="R128" s="36">
        <f>SUMIFS(СВЦЭМ!$D$39:$D$782,СВЦЭМ!$A$39:$A$782,$A128,СВЦЭМ!$B$39:$B$782,R$119)+'СЕТ СН'!$I$14+СВЦЭМ!$D$10+'СЕТ СН'!$I$5-'СЕТ СН'!$I$24</f>
        <v>3797.6785031299996</v>
      </c>
      <c r="S128" s="36">
        <f>SUMIFS(СВЦЭМ!$D$39:$D$782,СВЦЭМ!$A$39:$A$782,$A128,СВЦЭМ!$B$39:$B$782,S$119)+'СЕТ СН'!$I$14+СВЦЭМ!$D$10+'СЕТ СН'!$I$5-'СЕТ СН'!$I$24</f>
        <v>3782.5917455700001</v>
      </c>
      <c r="T128" s="36">
        <f>SUMIFS(СВЦЭМ!$D$39:$D$782,СВЦЭМ!$A$39:$A$782,$A128,СВЦЭМ!$B$39:$B$782,T$119)+'СЕТ СН'!$I$14+СВЦЭМ!$D$10+'СЕТ СН'!$I$5-'СЕТ СН'!$I$24</f>
        <v>3729.8663720499999</v>
      </c>
      <c r="U128" s="36">
        <f>SUMIFS(СВЦЭМ!$D$39:$D$782,СВЦЭМ!$A$39:$A$782,$A128,СВЦЭМ!$B$39:$B$782,U$119)+'СЕТ СН'!$I$14+СВЦЭМ!$D$10+'СЕТ СН'!$I$5-'СЕТ СН'!$I$24</f>
        <v>3693.5408644300001</v>
      </c>
      <c r="V128" s="36">
        <f>SUMIFS(СВЦЭМ!$D$39:$D$782,СВЦЭМ!$A$39:$A$782,$A128,СВЦЭМ!$B$39:$B$782,V$119)+'СЕТ СН'!$I$14+СВЦЭМ!$D$10+'СЕТ СН'!$I$5-'СЕТ СН'!$I$24</f>
        <v>3696.7507322000001</v>
      </c>
      <c r="W128" s="36">
        <f>SUMIFS(СВЦЭМ!$D$39:$D$782,СВЦЭМ!$A$39:$A$782,$A128,СВЦЭМ!$B$39:$B$782,W$119)+'СЕТ СН'!$I$14+СВЦЭМ!$D$10+'СЕТ СН'!$I$5-'СЕТ СН'!$I$24</f>
        <v>3715.5877079299999</v>
      </c>
      <c r="X128" s="36">
        <f>SUMIFS(СВЦЭМ!$D$39:$D$782,СВЦЭМ!$A$39:$A$782,$A128,СВЦЭМ!$B$39:$B$782,X$119)+'СЕТ СН'!$I$14+СВЦЭМ!$D$10+'СЕТ СН'!$I$5-'СЕТ СН'!$I$24</f>
        <v>3740.7382169100001</v>
      </c>
      <c r="Y128" s="36">
        <f>SUMIFS(СВЦЭМ!$D$39:$D$782,СВЦЭМ!$A$39:$A$782,$A128,СВЦЭМ!$B$39:$B$782,Y$119)+'СЕТ СН'!$I$14+СВЦЭМ!$D$10+'СЕТ СН'!$I$5-'СЕТ СН'!$I$24</f>
        <v>3757.9553876399996</v>
      </c>
    </row>
    <row r="129" spans="1:25" ht="15.75" x14ac:dyDescent="0.2">
      <c r="A129" s="35">
        <f t="shared" si="3"/>
        <v>44265</v>
      </c>
      <c r="B129" s="36">
        <f>SUMIFS(СВЦЭМ!$D$39:$D$782,СВЦЭМ!$A$39:$A$782,$A129,СВЦЭМ!$B$39:$B$782,B$119)+'СЕТ СН'!$I$14+СВЦЭМ!$D$10+'СЕТ СН'!$I$5-'СЕТ СН'!$I$24</f>
        <v>3766.29666026</v>
      </c>
      <c r="C129" s="36">
        <f>SUMIFS(СВЦЭМ!$D$39:$D$782,СВЦЭМ!$A$39:$A$782,$A129,СВЦЭМ!$B$39:$B$782,C$119)+'СЕТ СН'!$I$14+СВЦЭМ!$D$10+'СЕТ СН'!$I$5-'СЕТ СН'!$I$24</f>
        <v>3805.4981698699999</v>
      </c>
      <c r="D129" s="36">
        <f>SUMIFS(СВЦЭМ!$D$39:$D$782,СВЦЭМ!$A$39:$A$782,$A129,СВЦЭМ!$B$39:$B$782,D$119)+'СЕТ СН'!$I$14+СВЦЭМ!$D$10+'СЕТ СН'!$I$5-'СЕТ СН'!$I$24</f>
        <v>3857.45172043</v>
      </c>
      <c r="E129" s="36">
        <f>SUMIFS(СВЦЭМ!$D$39:$D$782,СВЦЭМ!$A$39:$A$782,$A129,СВЦЭМ!$B$39:$B$782,E$119)+'СЕТ СН'!$I$14+СВЦЭМ!$D$10+'СЕТ СН'!$I$5-'СЕТ СН'!$I$24</f>
        <v>3856.0909998500001</v>
      </c>
      <c r="F129" s="36">
        <f>SUMIFS(СВЦЭМ!$D$39:$D$782,СВЦЭМ!$A$39:$A$782,$A129,СВЦЭМ!$B$39:$B$782,F$119)+'СЕТ СН'!$I$14+СВЦЭМ!$D$10+'СЕТ СН'!$I$5-'СЕТ СН'!$I$24</f>
        <v>3860.5931446599998</v>
      </c>
      <c r="G129" s="36">
        <f>SUMIFS(СВЦЭМ!$D$39:$D$782,СВЦЭМ!$A$39:$A$782,$A129,СВЦЭМ!$B$39:$B$782,G$119)+'СЕТ СН'!$I$14+СВЦЭМ!$D$10+'СЕТ СН'!$I$5-'СЕТ СН'!$I$24</f>
        <v>3861.64393716</v>
      </c>
      <c r="H129" s="36">
        <f>SUMIFS(СВЦЭМ!$D$39:$D$782,СВЦЭМ!$A$39:$A$782,$A129,СВЦЭМ!$B$39:$B$782,H$119)+'СЕТ СН'!$I$14+СВЦЭМ!$D$10+'СЕТ СН'!$I$5-'СЕТ СН'!$I$24</f>
        <v>3837.1969388500002</v>
      </c>
      <c r="I129" s="36">
        <f>SUMIFS(СВЦЭМ!$D$39:$D$782,СВЦЭМ!$A$39:$A$782,$A129,СВЦЭМ!$B$39:$B$782,I$119)+'СЕТ СН'!$I$14+СВЦЭМ!$D$10+'СЕТ СН'!$I$5-'СЕТ СН'!$I$24</f>
        <v>3803.9089079999999</v>
      </c>
      <c r="J129" s="36">
        <f>SUMIFS(СВЦЭМ!$D$39:$D$782,СВЦЭМ!$A$39:$A$782,$A129,СВЦЭМ!$B$39:$B$782,J$119)+'СЕТ СН'!$I$14+СВЦЭМ!$D$10+'СЕТ СН'!$I$5-'СЕТ СН'!$I$24</f>
        <v>3768.61683782</v>
      </c>
      <c r="K129" s="36">
        <f>SUMIFS(СВЦЭМ!$D$39:$D$782,СВЦЭМ!$A$39:$A$782,$A129,СВЦЭМ!$B$39:$B$782,K$119)+'СЕТ СН'!$I$14+СВЦЭМ!$D$10+'СЕТ СН'!$I$5-'СЕТ СН'!$I$24</f>
        <v>3728.4050937299999</v>
      </c>
      <c r="L129" s="36">
        <f>SUMIFS(СВЦЭМ!$D$39:$D$782,СВЦЭМ!$A$39:$A$782,$A129,СВЦЭМ!$B$39:$B$782,L$119)+'СЕТ СН'!$I$14+СВЦЭМ!$D$10+'СЕТ СН'!$I$5-'СЕТ СН'!$I$24</f>
        <v>3720.2123766099999</v>
      </c>
      <c r="M129" s="36">
        <f>SUMIFS(СВЦЭМ!$D$39:$D$782,СВЦЭМ!$A$39:$A$782,$A129,СВЦЭМ!$B$39:$B$782,M$119)+'СЕТ СН'!$I$14+СВЦЭМ!$D$10+'СЕТ СН'!$I$5-'СЕТ СН'!$I$24</f>
        <v>3730.9851955499998</v>
      </c>
      <c r="N129" s="36">
        <f>SUMIFS(СВЦЭМ!$D$39:$D$782,СВЦЭМ!$A$39:$A$782,$A129,СВЦЭМ!$B$39:$B$782,N$119)+'СЕТ СН'!$I$14+СВЦЭМ!$D$10+'СЕТ СН'!$I$5-'СЕТ СН'!$I$24</f>
        <v>3734.7744294700001</v>
      </c>
      <c r="O129" s="36">
        <f>SUMIFS(СВЦЭМ!$D$39:$D$782,СВЦЭМ!$A$39:$A$782,$A129,СВЦЭМ!$B$39:$B$782,O$119)+'СЕТ СН'!$I$14+СВЦЭМ!$D$10+'СЕТ СН'!$I$5-'СЕТ СН'!$I$24</f>
        <v>3735.1559144500002</v>
      </c>
      <c r="P129" s="36">
        <f>SUMIFS(СВЦЭМ!$D$39:$D$782,СВЦЭМ!$A$39:$A$782,$A129,СВЦЭМ!$B$39:$B$782,P$119)+'СЕТ СН'!$I$14+СВЦЭМ!$D$10+'СЕТ СН'!$I$5-'СЕТ СН'!$I$24</f>
        <v>3779.7595690500002</v>
      </c>
      <c r="Q129" s="36">
        <f>SUMIFS(СВЦЭМ!$D$39:$D$782,СВЦЭМ!$A$39:$A$782,$A129,СВЦЭМ!$B$39:$B$782,Q$119)+'СЕТ СН'!$I$14+СВЦЭМ!$D$10+'СЕТ СН'!$I$5-'СЕТ СН'!$I$24</f>
        <v>3815.8941279800001</v>
      </c>
      <c r="R129" s="36">
        <f>SUMIFS(СВЦЭМ!$D$39:$D$782,СВЦЭМ!$A$39:$A$782,$A129,СВЦЭМ!$B$39:$B$782,R$119)+'СЕТ СН'!$I$14+СВЦЭМ!$D$10+'СЕТ СН'!$I$5-'СЕТ СН'!$I$24</f>
        <v>3812.6209438899996</v>
      </c>
      <c r="S129" s="36">
        <f>SUMIFS(СВЦЭМ!$D$39:$D$782,СВЦЭМ!$A$39:$A$782,$A129,СВЦЭМ!$B$39:$B$782,S$119)+'СЕТ СН'!$I$14+СВЦЭМ!$D$10+'СЕТ СН'!$I$5-'СЕТ СН'!$I$24</f>
        <v>3791.8680728099998</v>
      </c>
      <c r="T129" s="36">
        <f>SUMIFS(СВЦЭМ!$D$39:$D$782,СВЦЭМ!$A$39:$A$782,$A129,СВЦЭМ!$B$39:$B$782,T$119)+'СЕТ СН'!$I$14+СВЦЭМ!$D$10+'СЕТ СН'!$I$5-'СЕТ СН'!$I$24</f>
        <v>3724.6785490100001</v>
      </c>
      <c r="U129" s="36">
        <f>SUMIFS(СВЦЭМ!$D$39:$D$782,СВЦЭМ!$A$39:$A$782,$A129,СВЦЭМ!$B$39:$B$782,U$119)+'СЕТ СН'!$I$14+СВЦЭМ!$D$10+'СЕТ СН'!$I$5-'СЕТ СН'!$I$24</f>
        <v>3686.17547427</v>
      </c>
      <c r="V129" s="36">
        <f>SUMIFS(СВЦЭМ!$D$39:$D$782,СВЦЭМ!$A$39:$A$782,$A129,СВЦЭМ!$B$39:$B$782,V$119)+'СЕТ СН'!$I$14+СВЦЭМ!$D$10+'СЕТ СН'!$I$5-'СЕТ СН'!$I$24</f>
        <v>3685.8694160200002</v>
      </c>
      <c r="W129" s="36">
        <f>SUMIFS(СВЦЭМ!$D$39:$D$782,СВЦЭМ!$A$39:$A$782,$A129,СВЦЭМ!$B$39:$B$782,W$119)+'СЕТ СН'!$I$14+СВЦЭМ!$D$10+'СЕТ СН'!$I$5-'СЕТ СН'!$I$24</f>
        <v>3701.8441355300001</v>
      </c>
      <c r="X129" s="36">
        <f>SUMIFS(СВЦЭМ!$D$39:$D$782,СВЦЭМ!$A$39:$A$782,$A129,СВЦЭМ!$B$39:$B$782,X$119)+'СЕТ СН'!$I$14+СВЦЭМ!$D$10+'СЕТ СН'!$I$5-'СЕТ СН'!$I$24</f>
        <v>3724.4309294200002</v>
      </c>
      <c r="Y129" s="36">
        <f>SUMIFS(СВЦЭМ!$D$39:$D$782,СВЦЭМ!$A$39:$A$782,$A129,СВЦЭМ!$B$39:$B$782,Y$119)+'СЕТ СН'!$I$14+СВЦЭМ!$D$10+'СЕТ СН'!$I$5-'СЕТ СН'!$I$24</f>
        <v>3756.68754377</v>
      </c>
    </row>
    <row r="130" spans="1:25" ht="15.75" x14ac:dyDescent="0.2">
      <c r="A130" s="35">
        <f t="shared" si="3"/>
        <v>44266</v>
      </c>
      <c r="B130" s="36">
        <f>SUMIFS(СВЦЭМ!$D$39:$D$782,СВЦЭМ!$A$39:$A$782,$A130,СВЦЭМ!$B$39:$B$782,B$119)+'СЕТ СН'!$I$14+СВЦЭМ!$D$10+'СЕТ СН'!$I$5-'СЕТ СН'!$I$24</f>
        <v>3757.5713218599999</v>
      </c>
      <c r="C130" s="36">
        <f>SUMIFS(СВЦЭМ!$D$39:$D$782,СВЦЭМ!$A$39:$A$782,$A130,СВЦЭМ!$B$39:$B$782,C$119)+'СЕТ СН'!$I$14+СВЦЭМ!$D$10+'СЕТ СН'!$I$5-'СЕТ СН'!$I$24</f>
        <v>3800.6196788799998</v>
      </c>
      <c r="D130" s="36">
        <f>SUMIFS(СВЦЭМ!$D$39:$D$782,СВЦЭМ!$A$39:$A$782,$A130,СВЦЭМ!$B$39:$B$782,D$119)+'СЕТ СН'!$I$14+СВЦЭМ!$D$10+'СЕТ СН'!$I$5-'СЕТ СН'!$I$24</f>
        <v>3829.2311753399999</v>
      </c>
      <c r="E130" s="36">
        <f>SUMIFS(СВЦЭМ!$D$39:$D$782,СВЦЭМ!$A$39:$A$782,$A130,СВЦЭМ!$B$39:$B$782,E$119)+'СЕТ СН'!$I$14+СВЦЭМ!$D$10+'СЕТ СН'!$I$5-'СЕТ СН'!$I$24</f>
        <v>3830.4565178599996</v>
      </c>
      <c r="F130" s="36">
        <f>SUMIFS(СВЦЭМ!$D$39:$D$782,СВЦЭМ!$A$39:$A$782,$A130,СВЦЭМ!$B$39:$B$782,F$119)+'СЕТ СН'!$I$14+СВЦЭМ!$D$10+'СЕТ СН'!$I$5-'СЕТ СН'!$I$24</f>
        <v>3830.5788603000001</v>
      </c>
      <c r="G130" s="36">
        <f>SUMIFS(СВЦЭМ!$D$39:$D$782,СВЦЭМ!$A$39:$A$782,$A130,СВЦЭМ!$B$39:$B$782,G$119)+'СЕТ СН'!$I$14+СВЦЭМ!$D$10+'СЕТ СН'!$I$5-'СЕТ СН'!$I$24</f>
        <v>3843.6780981399997</v>
      </c>
      <c r="H130" s="36">
        <f>SUMIFS(СВЦЭМ!$D$39:$D$782,СВЦЭМ!$A$39:$A$782,$A130,СВЦЭМ!$B$39:$B$782,H$119)+'СЕТ СН'!$I$14+СВЦЭМ!$D$10+'СЕТ СН'!$I$5-'СЕТ СН'!$I$24</f>
        <v>3848.4291193099998</v>
      </c>
      <c r="I130" s="36">
        <f>SUMIFS(СВЦЭМ!$D$39:$D$782,СВЦЭМ!$A$39:$A$782,$A130,СВЦЭМ!$B$39:$B$782,I$119)+'СЕТ СН'!$I$14+СВЦЭМ!$D$10+'СЕТ СН'!$I$5-'СЕТ СН'!$I$24</f>
        <v>3786.4932115599995</v>
      </c>
      <c r="J130" s="36">
        <f>SUMIFS(СВЦЭМ!$D$39:$D$782,СВЦЭМ!$A$39:$A$782,$A130,СВЦЭМ!$B$39:$B$782,J$119)+'СЕТ СН'!$I$14+СВЦЭМ!$D$10+'СЕТ СН'!$I$5-'СЕТ СН'!$I$24</f>
        <v>3735.1450127399999</v>
      </c>
      <c r="K130" s="36">
        <f>SUMIFS(СВЦЭМ!$D$39:$D$782,СВЦЭМ!$A$39:$A$782,$A130,СВЦЭМ!$B$39:$B$782,K$119)+'СЕТ СН'!$I$14+СВЦЭМ!$D$10+'СЕТ СН'!$I$5-'СЕТ СН'!$I$24</f>
        <v>3710.5227155399998</v>
      </c>
      <c r="L130" s="36">
        <f>SUMIFS(СВЦЭМ!$D$39:$D$782,СВЦЭМ!$A$39:$A$782,$A130,СВЦЭМ!$B$39:$B$782,L$119)+'СЕТ СН'!$I$14+СВЦЭМ!$D$10+'СЕТ СН'!$I$5-'СЕТ СН'!$I$24</f>
        <v>3705.2047306200002</v>
      </c>
      <c r="M130" s="36">
        <f>SUMIFS(СВЦЭМ!$D$39:$D$782,СВЦЭМ!$A$39:$A$782,$A130,СВЦЭМ!$B$39:$B$782,M$119)+'СЕТ СН'!$I$14+СВЦЭМ!$D$10+'СЕТ СН'!$I$5-'СЕТ СН'!$I$24</f>
        <v>3710.8906257899998</v>
      </c>
      <c r="N130" s="36">
        <f>SUMIFS(СВЦЭМ!$D$39:$D$782,СВЦЭМ!$A$39:$A$782,$A130,СВЦЭМ!$B$39:$B$782,N$119)+'СЕТ СН'!$I$14+СВЦЭМ!$D$10+'СЕТ СН'!$I$5-'СЕТ СН'!$I$24</f>
        <v>3727.33483922</v>
      </c>
      <c r="O130" s="36">
        <f>SUMIFS(СВЦЭМ!$D$39:$D$782,СВЦЭМ!$A$39:$A$782,$A130,СВЦЭМ!$B$39:$B$782,O$119)+'СЕТ СН'!$I$14+СВЦЭМ!$D$10+'СЕТ СН'!$I$5-'СЕТ СН'!$I$24</f>
        <v>3761.2603134299998</v>
      </c>
      <c r="P130" s="36">
        <f>SUMIFS(СВЦЭМ!$D$39:$D$782,СВЦЭМ!$A$39:$A$782,$A130,СВЦЭМ!$B$39:$B$782,P$119)+'СЕТ СН'!$I$14+СВЦЭМ!$D$10+'СЕТ СН'!$I$5-'СЕТ СН'!$I$24</f>
        <v>3785.6559123899997</v>
      </c>
      <c r="Q130" s="36">
        <f>SUMIFS(СВЦЭМ!$D$39:$D$782,СВЦЭМ!$A$39:$A$782,$A130,СВЦЭМ!$B$39:$B$782,Q$119)+'СЕТ СН'!$I$14+СВЦЭМ!$D$10+'СЕТ СН'!$I$5-'СЕТ СН'!$I$24</f>
        <v>3829.1475413999997</v>
      </c>
      <c r="R130" s="36">
        <f>SUMIFS(СВЦЭМ!$D$39:$D$782,СВЦЭМ!$A$39:$A$782,$A130,СВЦЭМ!$B$39:$B$782,R$119)+'СЕТ СН'!$I$14+СВЦЭМ!$D$10+'СЕТ СН'!$I$5-'СЕТ СН'!$I$24</f>
        <v>3815.7858728199999</v>
      </c>
      <c r="S130" s="36">
        <f>SUMIFS(СВЦЭМ!$D$39:$D$782,СВЦЭМ!$A$39:$A$782,$A130,СВЦЭМ!$B$39:$B$782,S$119)+'СЕТ СН'!$I$14+СВЦЭМ!$D$10+'СЕТ СН'!$I$5-'СЕТ СН'!$I$24</f>
        <v>3766.8797188399999</v>
      </c>
      <c r="T130" s="36">
        <f>SUMIFS(СВЦЭМ!$D$39:$D$782,СВЦЭМ!$A$39:$A$782,$A130,СВЦЭМ!$B$39:$B$782,T$119)+'СЕТ СН'!$I$14+СВЦЭМ!$D$10+'СЕТ СН'!$I$5-'СЕТ СН'!$I$24</f>
        <v>3684.49522308</v>
      </c>
      <c r="U130" s="36">
        <f>SUMIFS(СВЦЭМ!$D$39:$D$782,СВЦЭМ!$A$39:$A$782,$A130,СВЦЭМ!$B$39:$B$782,U$119)+'СЕТ СН'!$I$14+СВЦЭМ!$D$10+'СЕТ СН'!$I$5-'СЕТ СН'!$I$24</f>
        <v>3655.9766286300001</v>
      </c>
      <c r="V130" s="36">
        <f>SUMIFS(СВЦЭМ!$D$39:$D$782,СВЦЭМ!$A$39:$A$782,$A130,СВЦЭМ!$B$39:$B$782,V$119)+'СЕТ СН'!$I$14+СВЦЭМ!$D$10+'СЕТ СН'!$I$5-'СЕТ СН'!$I$24</f>
        <v>3668.9488817800002</v>
      </c>
      <c r="W130" s="36">
        <f>SUMIFS(СВЦЭМ!$D$39:$D$782,СВЦЭМ!$A$39:$A$782,$A130,СВЦЭМ!$B$39:$B$782,W$119)+'СЕТ СН'!$I$14+СВЦЭМ!$D$10+'СЕТ СН'!$I$5-'СЕТ СН'!$I$24</f>
        <v>3684.0952867999999</v>
      </c>
      <c r="X130" s="36">
        <f>SUMIFS(СВЦЭМ!$D$39:$D$782,СВЦЭМ!$A$39:$A$782,$A130,СВЦЭМ!$B$39:$B$782,X$119)+'СЕТ СН'!$I$14+СВЦЭМ!$D$10+'СЕТ СН'!$I$5-'СЕТ СН'!$I$24</f>
        <v>3701.7472836299999</v>
      </c>
      <c r="Y130" s="36">
        <f>SUMIFS(СВЦЭМ!$D$39:$D$782,СВЦЭМ!$A$39:$A$782,$A130,СВЦЭМ!$B$39:$B$782,Y$119)+'СЕТ СН'!$I$14+СВЦЭМ!$D$10+'СЕТ СН'!$I$5-'СЕТ СН'!$I$24</f>
        <v>3714.8244654800001</v>
      </c>
    </row>
    <row r="131" spans="1:25" ht="15.75" x14ac:dyDescent="0.2">
      <c r="A131" s="35">
        <f t="shared" si="3"/>
        <v>44267</v>
      </c>
      <c r="B131" s="36">
        <f>SUMIFS(СВЦЭМ!$D$39:$D$782,СВЦЭМ!$A$39:$A$782,$A131,СВЦЭМ!$B$39:$B$782,B$119)+'СЕТ СН'!$I$14+СВЦЭМ!$D$10+'СЕТ СН'!$I$5-'СЕТ СН'!$I$24</f>
        <v>3766.8042190199999</v>
      </c>
      <c r="C131" s="36">
        <f>SUMIFS(СВЦЭМ!$D$39:$D$782,СВЦЭМ!$A$39:$A$782,$A131,СВЦЭМ!$B$39:$B$782,C$119)+'СЕТ СН'!$I$14+СВЦЭМ!$D$10+'СЕТ СН'!$I$5-'СЕТ СН'!$I$24</f>
        <v>3833.9426505699998</v>
      </c>
      <c r="D131" s="36">
        <f>SUMIFS(СВЦЭМ!$D$39:$D$782,СВЦЭМ!$A$39:$A$782,$A131,СВЦЭМ!$B$39:$B$782,D$119)+'СЕТ СН'!$I$14+СВЦЭМ!$D$10+'СЕТ СН'!$I$5-'СЕТ СН'!$I$24</f>
        <v>3838.6740974200002</v>
      </c>
      <c r="E131" s="36">
        <f>SUMIFS(СВЦЭМ!$D$39:$D$782,СВЦЭМ!$A$39:$A$782,$A131,СВЦЭМ!$B$39:$B$782,E$119)+'СЕТ СН'!$I$14+СВЦЭМ!$D$10+'СЕТ СН'!$I$5-'СЕТ СН'!$I$24</f>
        <v>3836.5513041699996</v>
      </c>
      <c r="F131" s="36">
        <f>SUMIFS(СВЦЭМ!$D$39:$D$782,СВЦЭМ!$A$39:$A$782,$A131,СВЦЭМ!$B$39:$B$782,F$119)+'СЕТ СН'!$I$14+СВЦЭМ!$D$10+'СЕТ СН'!$I$5-'СЕТ СН'!$I$24</f>
        <v>3834.7608128499996</v>
      </c>
      <c r="G131" s="36">
        <f>SUMIFS(СВЦЭМ!$D$39:$D$782,СВЦЭМ!$A$39:$A$782,$A131,СВЦЭМ!$B$39:$B$782,G$119)+'СЕТ СН'!$I$14+СВЦЭМ!$D$10+'СЕТ СН'!$I$5-'СЕТ СН'!$I$24</f>
        <v>3839.5351616600001</v>
      </c>
      <c r="H131" s="36">
        <f>SUMIFS(СВЦЭМ!$D$39:$D$782,СВЦЭМ!$A$39:$A$782,$A131,СВЦЭМ!$B$39:$B$782,H$119)+'СЕТ СН'!$I$14+СВЦЭМ!$D$10+'СЕТ СН'!$I$5-'СЕТ СН'!$I$24</f>
        <v>3837.4168032399998</v>
      </c>
      <c r="I131" s="36">
        <f>SUMIFS(СВЦЭМ!$D$39:$D$782,СВЦЭМ!$A$39:$A$782,$A131,СВЦЭМ!$B$39:$B$782,I$119)+'СЕТ СН'!$I$14+СВЦЭМ!$D$10+'СЕТ СН'!$I$5-'СЕТ СН'!$I$24</f>
        <v>3771.9636225200002</v>
      </c>
      <c r="J131" s="36">
        <f>SUMIFS(СВЦЭМ!$D$39:$D$782,СВЦЭМ!$A$39:$A$782,$A131,СВЦЭМ!$B$39:$B$782,J$119)+'СЕТ СН'!$I$14+СВЦЭМ!$D$10+'СЕТ СН'!$I$5-'СЕТ СН'!$I$24</f>
        <v>3717.46149823</v>
      </c>
      <c r="K131" s="36">
        <f>SUMIFS(СВЦЭМ!$D$39:$D$782,СВЦЭМ!$A$39:$A$782,$A131,СВЦЭМ!$B$39:$B$782,K$119)+'СЕТ СН'!$I$14+СВЦЭМ!$D$10+'СЕТ СН'!$I$5-'СЕТ СН'!$I$24</f>
        <v>3679.9831699400002</v>
      </c>
      <c r="L131" s="36">
        <f>SUMIFS(СВЦЭМ!$D$39:$D$782,СВЦЭМ!$A$39:$A$782,$A131,СВЦЭМ!$B$39:$B$782,L$119)+'СЕТ СН'!$I$14+СВЦЭМ!$D$10+'СЕТ СН'!$I$5-'СЕТ СН'!$I$24</f>
        <v>3680.6406987</v>
      </c>
      <c r="M131" s="36">
        <f>SUMIFS(СВЦЭМ!$D$39:$D$782,СВЦЭМ!$A$39:$A$782,$A131,СВЦЭМ!$B$39:$B$782,M$119)+'СЕТ СН'!$I$14+СВЦЭМ!$D$10+'СЕТ СН'!$I$5-'СЕТ СН'!$I$24</f>
        <v>3687.0339052300001</v>
      </c>
      <c r="N131" s="36">
        <f>SUMIFS(СВЦЭМ!$D$39:$D$782,СВЦЭМ!$A$39:$A$782,$A131,СВЦЭМ!$B$39:$B$782,N$119)+'СЕТ СН'!$I$14+СВЦЭМ!$D$10+'СЕТ СН'!$I$5-'СЕТ СН'!$I$24</f>
        <v>3692.3340216799998</v>
      </c>
      <c r="O131" s="36">
        <f>SUMIFS(СВЦЭМ!$D$39:$D$782,СВЦЭМ!$A$39:$A$782,$A131,СВЦЭМ!$B$39:$B$782,O$119)+'СЕТ СН'!$I$14+СВЦЭМ!$D$10+'СЕТ СН'!$I$5-'СЕТ СН'!$I$24</f>
        <v>3712.5060983900003</v>
      </c>
      <c r="P131" s="36">
        <f>SUMIFS(СВЦЭМ!$D$39:$D$782,СВЦЭМ!$A$39:$A$782,$A131,СВЦЭМ!$B$39:$B$782,P$119)+'СЕТ СН'!$I$14+СВЦЭМ!$D$10+'СЕТ СН'!$I$5-'СЕТ СН'!$I$24</f>
        <v>3757.6177547699999</v>
      </c>
      <c r="Q131" s="36">
        <f>SUMIFS(СВЦЭМ!$D$39:$D$782,СВЦЭМ!$A$39:$A$782,$A131,СВЦЭМ!$B$39:$B$782,Q$119)+'СЕТ СН'!$I$14+СВЦЭМ!$D$10+'СЕТ СН'!$I$5-'СЕТ СН'!$I$24</f>
        <v>3804.4497937199999</v>
      </c>
      <c r="R131" s="36">
        <f>SUMIFS(СВЦЭМ!$D$39:$D$782,СВЦЭМ!$A$39:$A$782,$A131,СВЦЭМ!$B$39:$B$782,R$119)+'СЕТ СН'!$I$14+СВЦЭМ!$D$10+'СЕТ СН'!$I$5-'СЕТ СН'!$I$24</f>
        <v>3806.0973477799998</v>
      </c>
      <c r="S131" s="36">
        <f>SUMIFS(СВЦЭМ!$D$39:$D$782,СВЦЭМ!$A$39:$A$782,$A131,СВЦЭМ!$B$39:$B$782,S$119)+'СЕТ СН'!$I$14+СВЦЭМ!$D$10+'СЕТ СН'!$I$5-'СЕТ СН'!$I$24</f>
        <v>3765.8389720499999</v>
      </c>
      <c r="T131" s="36">
        <f>SUMIFS(СВЦЭМ!$D$39:$D$782,СВЦЭМ!$A$39:$A$782,$A131,СВЦЭМ!$B$39:$B$782,T$119)+'СЕТ СН'!$I$14+СВЦЭМ!$D$10+'СЕТ СН'!$I$5-'СЕТ СН'!$I$24</f>
        <v>3694.1071885700003</v>
      </c>
      <c r="U131" s="36">
        <f>SUMIFS(СВЦЭМ!$D$39:$D$782,СВЦЭМ!$A$39:$A$782,$A131,СВЦЭМ!$B$39:$B$782,U$119)+'СЕТ СН'!$I$14+СВЦЭМ!$D$10+'СЕТ СН'!$I$5-'СЕТ СН'!$I$24</f>
        <v>3668.7521341199999</v>
      </c>
      <c r="V131" s="36">
        <f>SUMIFS(СВЦЭМ!$D$39:$D$782,СВЦЭМ!$A$39:$A$782,$A131,СВЦЭМ!$B$39:$B$782,V$119)+'СЕТ СН'!$I$14+СВЦЭМ!$D$10+'СЕТ СН'!$I$5-'СЕТ СН'!$I$24</f>
        <v>3672.5316046100002</v>
      </c>
      <c r="W131" s="36">
        <f>SUMIFS(СВЦЭМ!$D$39:$D$782,СВЦЭМ!$A$39:$A$782,$A131,СВЦЭМ!$B$39:$B$782,W$119)+'СЕТ СН'!$I$14+СВЦЭМ!$D$10+'СЕТ СН'!$I$5-'СЕТ СН'!$I$24</f>
        <v>3685.24749041</v>
      </c>
      <c r="X131" s="36">
        <f>SUMIFS(СВЦЭМ!$D$39:$D$782,СВЦЭМ!$A$39:$A$782,$A131,СВЦЭМ!$B$39:$B$782,X$119)+'СЕТ СН'!$I$14+СВЦЭМ!$D$10+'СЕТ СН'!$I$5-'СЕТ СН'!$I$24</f>
        <v>3702.7506814899998</v>
      </c>
      <c r="Y131" s="36">
        <f>SUMIFS(СВЦЭМ!$D$39:$D$782,СВЦЭМ!$A$39:$A$782,$A131,СВЦЭМ!$B$39:$B$782,Y$119)+'СЕТ СН'!$I$14+СВЦЭМ!$D$10+'СЕТ СН'!$I$5-'СЕТ СН'!$I$24</f>
        <v>3719.0788153100002</v>
      </c>
    </row>
    <row r="132" spans="1:25" ht="15.75" x14ac:dyDescent="0.2">
      <c r="A132" s="35">
        <f t="shared" si="3"/>
        <v>44268</v>
      </c>
      <c r="B132" s="36">
        <f>SUMIFS(СВЦЭМ!$D$39:$D$782,СВЦЭМ!$A$39:$A$782,$A132,СВЦЭМ!$B$39:$B$782,B$119)+'СЕТ СН'!$I$14+СВЦЭМ!$D$10+'СЕТ СН'!$I$5-'СЕТ СН'!$I$24</f>
        <v>3835.5265028399999</v>
      </c>
      <c r="C132" s="36">
        <f>SUMIFS(СВЦЭМ!$D$39:$D$782,СВЦЭМ!$A$39:$A$782,$A132,СВЦЭМ!$B$39:$B$782,C$119)+'СЕТ СН'!$I$14+СВЦЭМ!$D$10+'СЕТ СН'!$I$5-'СЕТ СН'!$I$24</f>
        <v>3863.5574009699999</v>
      </c>
      <c r="D132" s="36">
        <f>SUMIFS(СВЦЭМ!$D$39:$D$782,СВЦЭМ!$A$39:$A$782,$A132,СВЦЭМ!$B$39:$B$782,D$119)+'СЕТ СН'!$I$14+СВЦЭМ!$D$10+'СЕТ СН'!$I$5-'СЕТ СН'!$I$24</f>
        <v>3838.93151644</v>
      </c>
      <c r="E132" s="36">
        <f>SUMIFS(СВЦЭМ!$D$39:$D$782,СВЦЭМ!$A$39:$A$782,$A132,СВЦЭМ!$B$39:$B$782,E$119)+'СЕТ СН'!$I$14+СВЦЭМ!$D$10+'СЕТ СН'!$I$5-'СЕТ СН'!$I$24</f>
        <v>3834.2723871099997</v>
      </c>
      <c r="F132" s="36">
        <f>SUMIFS(СВЦЭМ!$D$39:$D$782,СВЦЭМ!$A$39:$A$782,$A132,СВЦЭМ!$B$39:$B$782,F$119)+'СЕТ СН'!$I$14+СВЦЭМ!$D$10+'СЕТ СН'!$I$5-'СЕТ СН'!$I$24</f>
        <v>3835.2056360899996</v>
      </c>
      <c r="G132" s="36">
        <f>SUMIFS(СВЦЭМ!$D$39:$D$782,СВЦЭМ!$A$39:$A$782,$A132,СВЦЭМ!$B$39:$B$782,G$119)+'СЕТ СН'!$I$14+СВЦЭМ!$D$10+'СЕТ СН'!$I$5-'СЕТ СН'!$I$24</f>
        <v>3841.34099397</v>
      </c>
      <c r="H132" s="36">
        <f>SUMIFS(СВЦЭМ!$D$39:$D$782,СВЦЭМ!$A$39:$A$782,$A132,СВЦЭМ!$B$39:$B$782,H$119)+'СЕТ СН'!$I$14+СВЦЭМ!$D$10+'СЕТ СН'!$I$5-'СЕТ СН'!$I$24</f>
        <v>3850.0197903799999</v>
      </c>
      <c r="I132" s="36">
        <f>SUMIFS(СВЦЭМ!$D$39:$D$782,СВЦЭМ!$A$39:$A$782,$A132,СВЦЭМ!$B$39:$B$782,I$119)+'СЕТ СН'!$I$14+СВЦЭМ!$D$10+'СЕТ СН'!$I$5-'СЕТ СН'!$I$24</f>
        <v>3828.6757349899999</v>
      </c>
      <c r="J132" s="36">
        <f>SUMIFS(СВЦЭМ!$D$39:$D$782,СВЦЭМ!$A$39:$A$782,$A132,СВЦЭМ!$B$39:$B$782,J$119)+'СЕТ СН'!$I$14+СВЦЭМ!$D$10+'СЕТ СН'!$I$5-'СЕТ СН'!$I$24</f>
        <v>3756.8158854399999</v>
      </c>
      <c r="K132" s="36">
        <f>SUMIFS(СВЦЭМ!$D$39:$D$782,СВЦЭМ!$A$39:$A$782,$A132,СВЦЭМ!$B$39:$B$782,K$119)+'СЕТ СН'!$I$14+СВЦЭМ!$D$10+'СЕТ СН'!$I$5-'СЕТ СН'!$I$24</f>
        <v>3715.46701033</v>
      </c>
      <c r="L132" s="36">
        <f>SUMIFS(СВЦЭМ!$D$39:$D$782,СВЦЭМ!$A$39:$A$782,$A132,СВЦЭМ!$B$39:$B$782,L$119)+'СЕТ СН'!$I$14+СВЦЭМ!$D$10+'СЕТ СН'!$I$5-'СЕТ СН'!$I$24</f>
        <v>3715.1362068899998</v>
      </c>
      <c r="M132" s="36">
        <f>SUMIFS(СВЦЭМ!$D$39:$D$782,СВЦЭМ!$A$39:$A$782,$A132,СВЦЭМ!$B$39:$B$782,M$119)+'СЕТ СН'!$I$14+СВЦЭМ!$D$10+'СЕТ СН'!$I$5-'СЕТ СН'!$I$24</f>
        <v>3720.3773168299999</v>
      </c>
      <c r="N132" s="36">
        <f>SUMIFS(СВЦЭМ!$D$39:$D$782,СВЦЭМ!$A$39:$A$782,$A132,СВЦЭМ!$B$39:$B$782,N$119)+'СЕТ СН'!$I$14+СВЦЭМ!$D$10+'СЕТ СН'!$I$5-'СЕТ СН'!$I$24</f>
        <v>3738.6869715500002</v>
      </c>
      <c r="O132" s="36">
        <f>SUMIFS(СВЦЭМ!$D$39:$D$782,СВЦЭМ!$A$39:$A$782,$A132,СВЦЭМ!$B$39:$B$782,O$119)+'СЕТ СН'!$I$14+СВЦЭМ!$D$10+'СЕТ СН'!$I$5-'СЕТ СН'!$I$24</f>
        <v>3777.2079224099998</v>
      </c>
      <c r="P132" s="36">
        <f>SUMIFS(СВЦЭМ!$D$39:$D$782,СВЦЭМ!$A$39:$A$782,$A132,СВЦЭМ!$B$39:$B$782,P$119)+'СЕТ СН'!$I$14+СВЦЭМ!$D$10+'СЕТ СН'!$I$5-'СЕТ СН'!$I$24</f>
        <v>3821.0215674000001</v>
      </c>
      <c r="Q132" s="36">
        <f>SUMIFS(СВЦЭМ!$D$39:$D$782,СВЦЭМ!$A$39:$A$782,$A132,СВЦЭМ!$B$39:$B$782,Q$119)+'СЕТ СН'!$I$14+СВЦЭМ!$D$10+'СЕТ СН'!$I$5-'СЕТ СН'!$I$24</f>
        <v>3794.0975045200003</v>
      </c>
      <c r="R132" s="36">
        <f>SUMIFS(СВЦЭМ!$D$39:$D$782,СВЦЭМ!$A$39:$A$782,$A132,СВЦЭМ!$B$39:$B$782,R$119)+'СЕТ СН'!$I$14+СВЦЭМ!$D$10+'СЕТ СН'!$I$5-'СЕТ СН'!$I$24</f>
        <v>3765.7799728499999</v>
      </c>
      <c r="S132" s="36">
        <f>SUMIFS(СВЦЭМ!$D$39:$D$782,СВЦЭМ!$A$39:$A$782,$A132,СВЦЭМ!$B$39:$B$782,S$119)+'СЕТ СН'!$I$14+СВЦЭМ!$D$10+'СЕТ СН'!$I$5-'СЕТ СН'!$I$24</f>
        <v>3726.0953988299998</v>
      </c>
      <c r="T132" s="36">
        <f>SUMIFS(СВЦЭМ!$D$39:$D$782,СВЦЭМ!$A$39:$A$782,$A132,СВЦЭМ!$B$39:$B$782,T$119)+'СЕТ СН'!$I$14+СВЦЭМ!$D$10+'СЕТ СН'!$I$5-'СЕТ СН'!$I$24</f>
        <v>3664.2006018500001</v>
      </c>
      <c r="U132" s="36">
        <f>SUMIFS(СВЦЭМ!$D$39:$D$782,СВЦЭМ!$A$39:$A$782,$A132,СВЦЭМ!$B$39:$B$782,U$119)+'СЕТ СН'!$I$14+СВЦЭМ!$D$10+'СЕТ СН'!$I$5-'СЕТ СН'!$I$24</f>
        <v>3633.4473112000001</v>
      </c>
      <c r="V132" s="36">
        <f>SUMIFS(СВЦЭМ!$D$39:$D$782,СВЦЭМ!$A$39:$A$782,$A132,СВЦЭМ!$B$39:$B$782,V$119)+'СЕТ СН'!$I$14+СВЦЭМ!$D$10+'СЕТ СН'!$I$5-'СЕТ СН'!$I$24</f>
        <v>3636.8587937299999</v>
      </c>
      <c r="W132" s="36">
        <f>SUMIFS(СВЦЭМ!$D$39:$D$782,СВЦЭМ!$A$39:$A$782,$A132,СВЦЭМ!$B$39:$B$782,W$119)+'СЕТ СН'!$I$14+СВЦЭМ!$D$10+'СЕТ СН'!$I$5-'СЕТ СН'!$I$24</f>
        <v>3647.67534836</v>
      </c>
      <c r="X132" s="36">
        <f>SUMIFS(СВЦЭМ!$D$39:$D$782,СВЦЭМ!$A$39:$A$782,$A132,СВЦЭМ!$B$39:$B$782,X$119)+'СЕТ СН'!$I$14+СВЦЭМ!$D$10+'СЕТ СН'!$I$5-'СЕТ СН'!$I$24</f>
        <v>3662.5769786199999</v>
      </c>
      <c r="Y132" s="36">
        <f>SUMIFS(СВЦЭМ!$D$39:$D$782,СВЦЭМ!$A$39:$A$782,$A132,СВЦЭМ!$B$39:$B$782,Y$119)+'СЕТ СН'!$I$14+СВЦЭМ!$D$10+'СЕТ СН'!$I$5-'СЕТ СН'!$I$24</f>
        <v>3690.7679411200002</v>
      </c>
    </row>
    <row r="133" spans="1:25" ht="15.75" x14ac:dyDescent="0.2">
      <c r="A133" s="35">
        <f t="shared" si="3"/>
        <v>44269</v>
      </c>
      <c r="B133" s="36">
        <f>SUMIFS(СВЦЭМ!$D$39:$D$782,СВЦЭМ!$A$39:$A$782,$A133,СВЦЭМ!$B$39:$B$782,B$119)+'СЕТ СН'!$I$14+СВЦЭМ!$D$10+'СЕТ СН'!$I$5-'СЕТ СН'!$I$24</f>
        <v>3741.6981601299999</v>
      </c>
      <c r="C133" s="36">
        <f>SUMIFS(СВЦЭМ!$D$39:$D$782,СВЦЭМ!$A$39:$A$782,$A133,СВЦЭМ!$B$39:$B$782,C$119)+'СЕТ СН'!$I$14+СВЦЭМ!$D$10+'СЕТ СН'!$I$5-'СЕТ СН'!$I$24</f>
        <v>3781.3519965599999</v>
      </c>
      <c r="D133" s="36">
        <f>SUMIFS(СВЦЭМ!$D$39:$D$782,СВЦЭМ!$A$39:$A$782,$A133,СВЦЭМ!$B$39:$B$782,D$119)+'СЕТ СН'!$I$14+СВЦЭМ!$D$10+'СЕТ СН'!$I$5-'СЕТ СН'!$I$24</f>
        <v>3810.8994113799999</v>
      </c>
      <c r="E133" s="36">
        <f>SUMIFS(СВЦЭМ!$D$39:$D$782,СВЦЭМ!$A$39:$A$782,$A133,СВЦЭМ!$B$39:$B$782,E$119)+'СЕТ СН'!$I$14+СВЦЭМ!$D$10+'СЕТ СН'!$I$5-'СЕТ СН'!$I$24</f>
        <v>3827.0794651299998</v>
      </c>
      <c r="F133" s="36">
        <f>SUMIFS(СВЦЭМ!$D$39:$D$782,СВЦЭМ!$A$39:$A$782,$A133,СВЦЭМ!$B$39:$B$782,F$119)+'СЕТ СН'!$I$14+СВЦЭМ!$D$10+'СЕТ СН'!$I$5-'СЕТ СН'!$I$24</f>
        <v>3828.3024170199997</v>
      </c>
      <c r="G133" s="36">
        <f>SUMIFS(СВЦЭМ!$D$39:$D$782,СВЦЭМ!$A$39:$A$782,$A133,СВЦЭМ!$B$39:$B$782,G$119)+'СЕТ СН'!$I$14+СВЦЭМ!$D$10+'СЕТ СН'!$I$5-'СЕТ СН'!$I$24</f>
        <v>3827.0529888299998</v>
      </c>
      <c r="H133" s="36">
        <f>SUMIFS(СВЦЭМ!$D$39:$D$782,СВЦЭМ!$A$39:$A$782,$A133,СВЦЭМ!$B$39:$B$782,H$119)+'СЕТ СН'!$I$14+СВЦЭМ!$D$10+'СЕТ СН'!$I$5-'СЕТ СН'!$I$24</f>
        <v>3835.6917051299997</v>
      </c>
      <c r="I133" s="36">
        <f>SUMIFS(СВЦЭМ!$D$39:$D$782,СВЦЭМ!$A$39:$A$782,$A133,СВЦЭМ!$B$39:$B$782,I$119)+'СЕТ СН'!$I$14+СВЦЭМ!$D$10+'СЕТ СН'!$I$5-'СЕТ СН'!$I$24</f>
        <v>3806.1557306899999</v>
      </c>
      <c r="J133" s="36">
        <f>SUMIFS(СВЦЭМ!$D$39:$D$782,СВЦЭМ!$A$39:$A$782,$A133,СВЦЭМ!$B$39:$B$782,J$119)+'СЕТ СН'!$I$14+СВЦЭМ!$D$10+'СЕТ СН'!$I$5-'СЕТ СН'!$I$24</f>
        <v>3732.6269309600002</v>
      </c>
      <c r="K133" s="36">
        <f>SUMIFS(СВЦЭМ!$D$39:$D$782,СВЦЭМ!$A$39:$A$782,$A133,СВЦЭМ!$B$39:$B$782,K$119)+'СЕТ СН'!$I$14+СВЦЭМ!$D$10+'СЕТ СН'!$I$5-'СЕТ СН'!$I$24</f>
        <v>3701.9966967999999</v>
      </c>
      <c r="L133" s="36">
        <f>SUMIFS(СВЦЭМ!$D$39:$D$782,СВЦЭМ!$A$39:$A$782,$A133,СВЦЭМ!$B$39:$B$782,L$119)+'СЕТ СН'!$I$14+СВЦЭМ!$D$10+'СЕТ СН'!$I$5-'СЕТ СН'!$I$24</f>
        <v>3679.1453956699997</v>
      </c>
      <c r="M133" s="36">
        <f>SUMIFS(СВЦЭМ!$D$39:$D$782,СВЦЭМ!$A$39:$A$782,$A133,СВЦЭМ!$B$39:$B$782,M$119)+'СЕТ СН'!$I$14+СВЦЭМ!$D$10+'СЕТ СН'!$I$5-'СЕТ СН'!$I$24</f>
        <v>3688.8615056899998</v>
      </c>
      <c r="N133" s="36">
        <f>SUMIFS(СВЦЭМ!$D$39:$D$782,СВЦЭМ!$A$39:$A$782,$A133,СВЦЭМ!$B$39:$B$782,N$119)+'СЕТ СН'!$I$14+СВЦЭМ!$D$10+'СЕТ СН'!$I$5-'СЕТ СН'!$I$24</f>
        <v>3706.3416604499998</v>
      </c>
      <c r="O133" s="36">
        <f>SUMIFS(СВЦЭМ!$D$39:$D$782,СВЦЭМ!$A$39:$A$782,$A133,СВЦЭМ!$B$39:$B$782,O$119)+'СЕТ СН'!$I$14+СВЦЭМ!$D$10+'СЕТ СН'!$I$5-'СЕТ СН'!$I$24</f>
        <v>3747.0827358799997</v>
      </c>
      <c r="P133" s="36">
        <f>SUMIFS(СВЦЭМ!$D$39:$D$782,СВЦЭМ!$A$39:$A$782,$A133,СВЦЭМ!$B$39:$B$782,P$119)+'СЕТ СН'!$I$14+СВЦЭМ!$D$10+'СЕТ СН'!$I$5-'СЕТ СН'!$I$24</f>
        <v>3787.8581625299998</v>
      </c>
      <c r="Q133" s="36">
        <f>SUMIFS(СВЦЭМ!$D$39:$D$782,СВЦЭМ!$A$39:$A$782,$A133,СВЦЭМ!$B$39:$B$782,Q$119)+'СЕТ СН'!$I$14+СВЦЭМ!$D$10+'СЕТ СН'!$I$5-'СЕТ СН'!$I$24</f>
        <v>3797.4852503299999</v>
      </c>
      <c r="R133" s="36">
        <f>SUMIFS(СВЦЭМ!$D$39:$D$782,СВЦЭМ!$A$39:$A$782,$A133,СВЦЭМ!$B$39:$B$782,R$119)+'СЕТ СН'!$I$14+СВЦЭМ!$D$10+'СЕТ СН'!$I$5-'СЕТ СН'!$I$24</f>
        <v>3786.0831360800003</v>
      </c>
      <c r="S133" s="36">
        <f>SUMIFS(СВЦЭМ!$D$39:$D$782,СВЦЭМ!$A$39:$A$782,$A133,СВЦЭМ!$B$39:$B$782,S$119)+'СЕТ СН'!$I$14+СВЦЭМ!$D$10+'СЕТ СН'!$I$5-'СЕТ СН'!$I$24</f>
        <v>3756.1415613099998</v>
      </c>
      <c r="T133" s="36">
        <f>SUMIFS(СВЦЭМ!$D$39:$D$782,СВЦЭМ!$A$39:$A$782,$A133,СВЦЭМ!$B$39:$B$782,T$119)+'СЕТ СН'!$I$14+СВЦЭМ!$D$10+'СЕТ СН'!$I$5-'СЕТ СН'!$I$24</f>
        <v>3686.1059184400001</v>
      </c>
      <c r="U133" s="36">
        <f>SUMIFS(СВЦЭМ!$D$39:$D$782,СВЦЭМ!$A$39:$A$782,$A133,СВЦЭМ!$B$39:$B$782,U$119)+'СЕТ СН'!$I$14+СВЦЭМ!$D$10+'СЕТ СН'!$I$5-'СЕТ СН'!$I$24</f>
        <v>3644.5631962100001</v>
      </c>
      <c r="V133" s="36">
        <f>SUMIFS(СВЦЭМ!$D$39:$D$782,СВЦЭМ!$A$39:$A$782,$A133,СВЦЭМ!$B$39:$B$782,V$119)+'СЕТ СН'!$I$14+СВЦЭМ!$D$10+'СЕТ СН'!$I$5-'СЕТ СН'!$I$24</f>
        <v>3644.8364910999999</v>
      </c>
      <c r="W133" s="36">
        <f>SUMIFS(СВЦЭМ!$D$39:$D$782,СВЦЭМ!$A$39:$A$782,$A133,СВЦЭМ!$B$39:$B$782,W$119)+'СЕТ СН'!$I$14+СВЦЭМ!$D$10+'СЕТ СН'!$I$5-'СЕТ СН'!$I$24</f>
        <v>3662.4334677400002</v>
      </c>
      <c r="X133" s="36">
        <f>SUMIFS(СВЦЭМ!$D$39:$D$782,СВЦЭМ!$A$39:$A$782,$A133,СВЦЭМ!$B$39:$B$782,X$119)+'СЕТ СН'!$I$14+СВЦЭМ!$D$10+'СЕТ СН'!$I$5-'СЕТ СН'!$I$24</f>
        <v>3677.5716209800003</v>
      </c>
      <c r="Y133" s="36">
        <f>SUMIFS(СВЦЭМ!$D$39:$D$782,СВЦЭМ!$A$39:$A$782,$A133,СВЦЭМ!$B$39:$B$782,Y$119)+'СЕТ СН'!$I$14+СВЦЭМ!$D$10+'СЕТ СН'!$I$5-'СЕТ СН'!$I$24</f>
        <v>3692.5802979499999</v>
      </c>
    </row>
    <row r="134" spans="1:25" ht="15.75" x14ac:dyDescent="0.2">
      <c r="A134" s="35">
        <f t="shared" si="3"/>
        <v>44270</v>
      </c>
      <c r="B134" s="36">
        <f>SUMIFS(СВЦЭМ!$D$39:$D$782,СВЦЭМ!$A$39:$A$782,$A134,СВЦЭМ!$B$39:$B$782,B$119)+'СЕТ СН'!$I$14+СВЦЭМ!$D$10+'СЕТ СН'!$I$5-'СЕТ СН'!$I$24</f>
        <v>3793.9065233800002</v>
      </c>
      <c r="C134" s="36">
        <f>SUMIFS(СВЦЭМ!$D$39:$D$782,СВЦЭМ!$A$39:$A$782,$A134,СВЦЭМ!$B$39:$B$782,C$119)+'СЕТ СН'!$I$14+СВЦЭМ!$D$10+'СЕТ СН'!$I$5-'СЕТ СН'!$I$24</f>
        <v>3834.2484634900002</v>
      </c>
      <c r="D134" s="36">
        <f>SUMIFS(СВЦЭМ!$D$39:$D$782,СВЦЭМ!$A$39:$A$782,$A134,СВЦЭМ!$B$39:$B$782,D$119)+'СЕТ СН'!$I$14+СВЦЭМ!$D$10+'СЕТ СН'!$I$5-'СЕТ СН'!$I$24</f>
        <v>3830.3462511500002</v>
      </c>
      <c r="E134" s="36">
        <f>SUMIFS(СВЦЭМ!$D$39:$D$782,СВЦЭМ!$A$39:$A$782,$A134,СВЦЭМ!$B$39:$B$782,E$119)+'СЕТ СН'!$I$14+СВЦЭМ!$D$10+'СЕТ СН'!$I$5-'СЕТ СН'!$I$24</f>
        <v>3827.7779819699999</v>
      </c>
      <c r="F134" s="36">
        <f>SUMIFS(СВЦЭМ!$D$39:$D$782,СВЦЭМ!$A$39:$A$782,$A134,СВЦЭМ!$B$39:$B$782,F$119)+'СЕТ СН'!$I$14+СВЦЭМ!$D$10+'СЕТ СН'!$I$5-'СЕТ СН'!$I$24</f>
        <v>3832.97419154</v>
      </c>
      <c r="G134" s="36">
        <f>SUMIFS(СВЦЭМ!$D$39:$D$782,СВЦЭМ!$A$39:$A$782,$A134,СВЦЭМ!$B$39:$B$782,G$119)+'СЕТ СН'!$I$14+СВЦЭМ!$D$10+'СЕТ СН'!$I$5-'СЕТ СН'!$I$24</f>
        <v>3838.3595262899998</v>
      </c>
      <c r="H134" s="36">
        <f>SUMIFS(СВЦЭМ!$D$39:$D$782,СВЦЭМ!$A$39:$A$782,$A134,СВЦЭМ!$B$39:$B$782,H$119)+'СЕТ СН'!$I$14+СВЦЭМ!$D$10+'СЕТ СН'!$I$5-'СЕТ СН'!$I$24</f>
        <v>3840.6673114099999</v>
      </c>
      <c r="I134" s="36">
        <f>SUMIFS(СВЦЭМ!$D$39:$D$782,СВЦЭМ!$A$39:$A$782,$A134,СВЦЭМ!$B$39:$B$782,I$119)+'СЕТ СН'!$I$14+СВЦЭМ!$D$10+'СЕТ СН'!$I$5-'СЕТ СН'!$I$24</f>
        <v>3782.7037499600001</v>
      </c>
      <c r="J134" s="36">
        <f>SUMIFS(СВЦЭМ!$D$39:$D$782,СВЦЭМ!$A$39:$A$782,$A134,СВЦЭМ!$B$39:$B$782,J$119)+'СЕТ СН'!$I$14+СВЦЭМ!$D$10+'СЕТ СН'!$I$5-'СЕТ СН'!$I$24</f>
        <v>3725.4033986599998</v>
      </c>
      <c r="K134" s="36">
        <f>SUMIFS(СВЦЭМ!$D$39:$D$782,СВЦЭМ!$A$39:$A$782,$A134,СВЦЭМ!$B$39:$B$782,K$119)+'СЕТ СН'!$I$14+СВЦЭМ!$D$10+'СЕТ СН'!$I$5-'СЕТ СН'!$I$24</f>
        <v>3694.3127862000001</v>
      </c>
      <c r="L134" s="36">
        <f>SUMIFS(СВЦЭМ!$D$39:$D$782,СВЦЭМ!$A$39:$A$782,$A134,СВЦЭМ!$B$39:$B$782,L$119)+'СЕТ СН'!$I$14+СВЦЭМ!$D$10+'СЕТ СН'!$I$5-'СЕТ СН'!$I$24</f>
        <v>3683.5933619500001</v>
      </c>
      <c r="M134" s="36">
        <f>SUMIFS(СВЦЭМ!$D$39:$D$782,СВЦЭМ!$A$39:$A$782,$A134,СВЦЭМ!$B$39:$B$782,M$119)+'СЕТ СН'!$I$14+СВЦЭМ!$D$10+'СЕТ СН'!$I$5-'СЕТ СН'!$I$24</f>
        <v>3697.78967431</v>
      </c>
      <c r="N134" s="36">
        <f>SUMIFS(СВЦЭМ!$D$39:$D$782,СВЦЭМ!$A$39:$A$782,$A134,СВЦЭМ!$B$39:$B$782,N$119)+'СЕТ СН'!$I$14+СВЦЭМ!$D$10+'СЕТ СН'!$I$5-'СЕТ СН'!$I$24</f>
        <v>3708.5991216299999</v>
      </c>
      <c r="O134" s="36">
        <f>SUMIFS(СВЦЭМ!$D$39:$D$782,СВЦЭМ!$A$39:$A$782,$A134,СВЦЭМ!$B$39:$B$782,O$119)+'СЕТ СН'!$I$14+СВЦЭМ!$D$10+'СЕТ СН'!$I$5-'СЕТ СН'!$I$24</f>
        <v>3739.65013791</v>
      </c>
      <c r="P134" s="36">
        <f>SUMIFS(СВЦЭМ!$D$39:$D$782,СВЦЭМ!$A$39:$A$782,$A134,СВЦЭМ!$B$39:$B$782,P$119)+'СЕТ СН'!$I$14+СВЦЭМ!$D$10+'СЕТ СН'!$I$5-'СЕТ СН'!$I$24</f>
        <v>3784.8508864699998</v>
      </c>
      <c r="Q134" s="36">
        <f>SUMIFS(СВЦЭМ!$D$39:$D$782,СВЦЭМ!$A$39:$A$782,$A134,СВЦЭМ!$B$39:$B$782,Q$119)+'СЕТ СН'!$I$14+СВЦЭМ!$D$10+'СЕТ СН'!$I$5-'СЕТ СН'!$I$24</f>
        <v>3803.88759519</v>
      </c>
      <c r="R134" s="36">
        <f>SUMIFS(СВЦЭМ!$D$39:$D$782,СВЦЭМ!$A$39:$A$782,$A134,СВЦЭМ!$B$39:$B$782,R$119)+'СЕТ СН'!$I$14+СВЦЭМ!$D$10+'СЕТ СН'!$I$5-'СЕТ СН'!$I$24</f>
        <v>3787.91459356</v>
      </c>
      <c r="S134" s="36">
        <f>SUMIFS(СВЦЭМ!$D$39:$D$782,СВЦЭМ!$A$39:$A$782,$A134,СВЦЭМ!$B$39:$B$782,S$119)+'СЕТ СН'!$I$14+СВЦЭМ!$D$10+'СЕТ СН'!$I$5-'СЕТ СН'!$I$24</f>
        <v>3742.6669402100001</v>
      </c>
      <c r="T134" s="36">
        <f>SUMIFS(СВЦЭМ!$D$39:$D$782,СВЦЭМ!$A$39:$A$782,$A134,СВЦЭМ!$B$39:$B$782,T$119)+'СЕТ СН'!$I$14+СВЦЭМ!$D$10+'СЕТ СН'!$I$5-'СЕТ СН'!$I$24</f>
        <v>3648.6227141099998</v>
      </c>
      <c r="U134" s="36">
        <f>SUMIFS(СВЦЭМ!$D$39:$D$782,СВЦЭМ!$A$39:$A$782,$A134,СВЦЭМ!$B$39:$B$782,U$119)+'СЕТ СН'!$I$14+СВЦЭМ!$D$10+'СЕТ СН'!$I$5-'СЕТ СН'!$I$24</f>
        <v>3611.0254375300001</v>
      </c>
      <c r="V134" s="36">
        <f>SUMIFS(СВЦЭМ!$D$39:$D$782,СВЦЭМ!$A$39:$A$782,$A134,СВЦЭМ!$B$39:$B$782,V$119)+'СЕТ СН'!$I$14+СВЦЭМ!$D$10+'СЕТ СН'!$I$5-'СЕТ СН'!$I$24</f>
        <v>3610.68364105</v>
      </c>
      <c r="W134" s="36">
        <f>SUMIFS(СВЦЭМ!$D$39:$D$782,СВЦЭМ!$A$39:$A$782,$A134,СВЦЭМ!$B$39:$B$782,W$119)+'СЕТ СН'!$I$14+СВЦЭМ!$D$10+'СЕТ СН'!$I$5-'СЕТ СН'!$I$24</f>
        <v>3616.3749520299998</v>
      </c>
      <c r="X134" s="36">
        <f>SUMIFS(СВЦЭМ!$D$39:$D$782,СВЦЭМ!$A$39:$A$782,$A134,СВЦЭМ!$B$39:$B$782,X$119)+'СЕТ СН'!$I$14+СВЦЭМ!$D$10+'СЕТ СН'!$I$5-'СЕТ СН'!$I$24</f>
        <v>3613.80641242</v>
      </c>
      <c r="Y134" s="36">
        <f>SUMIFS(СВЦЭМ!$D$39:$D$782,СВЦЭМ!$A$39:$A$782,$A134,СВЦЭМ!$B$39:$B$782,Y$119)+'СЕТ СН'!$I$14+СВЦЭМ!$D$10+'СЕТ СН'!$I$5-'СЕТ СН'!$I$24</f>
        <v>3623.6566449000002</v>
      </c>
    </row>
    <row r="135" spans="1:25" ht="15.75" x14ac:dyDescent="0.2">
      <c r="A135" s="35">
        <f t="shared" si="3"/>
        <v>44271</v>
      </c>
      <c r="B135" s="36">
        <f>SUMIFS(СВЦЭМ!$D$39:$D$782,СВЦЭМ!$A$39:$A$782,$A135,СВЦЭМ!$B$39:$B$782,B$119)+'СЕТ СН'!$I$14+СВЦЭМ!$D$10+'СЕТ СН'!$I$5-'СЕТ СН'!$I$24</f>
        <v>3702.1987191399999</v>
      </c>
      <c r="C135" s="36">
        <f>SUMIFS(СВЦЭМ!$D$39:$D$782,СВЦЭМ!$A$39:$A$782,$A135,СВЦЭМ!$B$39:$B$782,C$119)+'СЕТ СН'!$I$14+СВЦЭМ!$D$10+'СЕТ СН'!$I$5-'СЕТ СН'!$I$24</f>
        <v>3793.9314353099999</v>
      </c>
      <c r="D135" s="36">
        <f>SUMIFS(СВЦЭМ!$D$39:$D$782,СВЦЭМ!$A$39:$A$782,$A135,СВЦЭМ!$B$39:$B$782,D$119)+'СЕТ СН'!$I$14+СВЦЭМ!$D$10+'СЕТ СН'!$I$5-'СЕТ СН'!$I$24</f>
        <v>3829.7710015900002</v>
      </c>
      <c r="E135" s="36">
        <f>SUMIFS(СВЦЭМ!$D$39:$D$782,СВЦЭМ!$A$39:$A$782,$A135,СВЦЭМ!$B$39:$B$782,E$119)+'СЕТ СН'!$I$14+СВЦЭМ!$D$10+'СЕТ СН'!$I$5-'СЕТ СН'!$I$24</f>
        <v>3831.6693933400002</v>
      </c>
      <c r="F135" s="36">
        <f>SUMIFS(СВЦЭМ!$D$39:$D$782,СВЦЭМ!$A$39:$A$782,$A135,СВЦЭМ!$B$39:$B$782,F$119)+'СЕТ СН'!$I$14+СВЦЭМ!$D$10+'СЕТ СН'!$I$5-'СЕТ СН'!$I$24</f>
        <v>3824.1747858700001</v>
      </c>
      <c r="G135" s="36">
        <f>SUMIFS(СВЦЭМ!$D$39:$D$782,СВЦЭМ!$A$39:$A$782,$A135,СВЦЭМ!$B$39:$B$782,G$119)+'СЕТ СН'!$I$14+СВЦЭМ!$D$10+'СЕТ СН'!$I$5-'СЕТ СН'!$I$24</f>
        <v>3830.8436688900001</v>
      </c>
      <c r="H135" s="36">
        <f>SUMIFS(СВЦЭМ!$D$39:$D$782,СВЦЭМ!$A$39:$A$782,$A135,СВЦЭМ!$B$39:$B$782,H$119)+'СЕТ СН'!$I$14+СВЦЭМ!$D$10+'СЕТ СН'!$I$5-'СЕТ СН'!$I$24</f>
        <v>3856.0494984299999</v>
      </c>
      <c r="I135" s="36">
        <f>SUMIFS(СВЦЭМ!$D$39:$D$782,СВЦЭМ!$A$39:$A$782,$A135,СВЦЭМ!$B$39:$B$782,I$119)+'СЕТ СН'!$I$14+СВЦЭМ!$D$10+'СЕТ СН'!$I$5-'СЕТ СН'!$I$24</f>
        <v>3801.4661416199997</v>
      </c>
      <c r="J135" s="36">
        <f>SUMIFS(СВЦЭМ!$D$39:$D$782,СВЦЭМ!$A$39:$A$782,$A135,СВЦЭМ!$B$39:$B$782,J$119)+'СЕТ СН'!$I$14+СВЦЭМ!$D$10+'СЕТ СН'!$I$5-'СЕТ СН'!$I$24</f>
        <v>3756.7782323399997</v>
      </c>
      <c r="K135" s="36">
        <f>SUMIFS(СВЦЭМ!$D$39:$D$782,СВЦЭМ!$A$39:$A$782,$A135,СВЦЭМ!$B$39:$B$782,K$119)+'СЕТ СН'!$I$14+СВЦЭМ!$D$10+'СЕТ СН'!$I$5-'СЕТ СН'!$I$24</f>
        <v>3736.7581471600001</v>
      </c>
      <c r="L135" s="36">
        <f>SUMIFS(СВЦЭМ!$D$39:$D$782,СВЦЭМ!$A$39:$A$782,$A135,СВЦЭМ!$B$39:$B$782,L$119)+'СЕТ СН'!$I$14+СВЦЭМ!$D$10+'СЕТ СН'!$I$5-'СЕТ СН'!$I$24</f>
        <v>3732.04055311</v>
      </c>
      <c r="M135" s="36">
        <f>SUMIFS(СВЦЭМ!$D$39:$D$782,СВЦЭМ!$A$39:$A$782,$A135,СВЦЭМ!$B$39:$B$782,M$119)+'СЕТ СН'!$I$14+СВЦЭМ!$D$10+'СЕТ СН'!$I$5-'СЕТ СН'!$I$24</f>
        <v>3724.7165857199998</v>
      </c>
      <c r="N135" s="36">
        <f>SUMIFS(СВЦЭМ!$D$39:$D$782,СВЦЭМ!$A$39:$A$782,$A135,СВЦЭМ!$B$39:$B$782,N$119)+'СЕТ СН'!$I$14+СВЦЭМ!$D$10+'СЕТ СН'!$I$5-'СЕТ СН'!$I$24</f>
        <v>3722.0691103700001</v>
      </c>
      <c r="O135" s="36">
        <f>SUMIFS(СВЦЭМ!$D$39:$D$782,СВЦЭМ!$A$39:$A$782,$A135,СВЦЭМ!$B$39:$B$782,O$119)+'СЕТ СН'!$I$14+СВЦЭМ!$D$10+'СЕТ СН'!$I$5-'СЕТ СН'!$I$24</f>
        <v>3751.4386638300002</v>
      </c>
      <c r="P135" s="36">
        <f>SUMIFS(СВЦЭМ!$D$39:$D$782,СВЦЭМ!$A$39:$A$782,$A135,СВЦЭМ!$B$39:$B$782,P$119)+'СЕТ СН'!$I$14+СВЦЭМ!$D$10+'СЕТ СН'!$I$5-'СЕТ СН'!$I$24</f>
        <v>3790.5637378900001</v>
      </c>
      <c r="Q135" s="36">
        <f>SUMIFS(СВЦЭМ!$D$39:$D$782,СВЦЭМ!$A$39:$A$782,$A135,СВЦЭМ!$B$39:$B$782,Q$119)+'СЕТ СН'!$I$14+СВЦЭМ!$D$10+'СЕТ СН'!$I$5-'СЕТ СН'!$I$24</f>
        <v>3796.5100938999999</v>
      </c>
      <c r="R135" s="36">
        <f>SUMIFS(СВЦЭМ!$D$39:$D$782,СВЦЭМ!$A$39:$A$782,$A135,СВЦЭМ!$B$39:$B$782,R$119)+'СЕТ СН'!$I$14+СВЦЭМ!$D$10+'СЕТ СН'!$I$5-'СЕТ СН'!$I$24</f>
        <v>3785.7791962199999</v>
      </c>
      <c r="S135" s="36">
        <f>SUMIFS(СВЦЭМ!$D$39:$D$782,СВЦЭМ!$A$39:$A$782,$A135,СВЦЭМ!$B$39:$B$782,S$119)+'СЕТ СН'!$I$14+СВЦЭМ!$D$10+'СЕТ СН'!$I$5-'СЕТ СН'!$I$24</f>
        <v>3776.5205360199998</v>
      </c>
      <c r="T135" s="36">
        <f>SUMIFS(СВЦЭМ!$D$39:$D$782,СВЦЭМ!$A$39:$A$782,$A135,СВЦЭМ!$B$39:$B$782,T$119)+'СЕТ СН'!$I$14+СВЦЭМ!$D$10+'СЕТ СН'!$I$5-'СЕТ СН'!$I$24</f>
        <v>3709.4474461</v>
      </c>
      <c r="U135" s="36">
        <f>SUMIFS(СВЦЭМ!$D$39:$D$782,СВЦЭМ!$A$39:$A$782,$A135,СВЦЭМ!$B$39:$B$782,U$119)+'СЕТ СН'!$I$14+СВЦЭМ!$D$10+'СЕТ СН'!$I$5-'СЕТ СН'!$I$24</f>
        <v>3675.2618069099999</v>
      </c>
      <c r="V135" s="36">
        <f>SUMIFS(СВЦЭМ!$D$39:$D$782,СВЦЭМ!$A$39:$A$782,$A135,СВЦЭМ!$B$39:$B$782,V$119)+'СЕТ СН'!$I$14+СВЦЭМ!$D$10+'СЕТ СН'!$I$5-'СЕТ СН'!$I$24</f>
        <v>3681.2647252300003</v>
      </c>
      <c r="W135" s="36">
        <f>SUMIFS(СВЦЭМ!$D$39:$D$782,СВЦЭМ!$A$39:$A$782,$A135,СВЦЭМ!$B$39:$B$782,W$119)+'СЕТ СН'!$I$14+СВЦЭМ!$D$10+'СЕТ СН'!$I$5-'СЕТ СН'!$I$24</f>
        <v>3697.5869536700002</v>
      </c>
      <c r="X135" s="36">
        <f>SUMIFS(СВЦЭМ!$D$39:$D$782,СВЦЭМ!$A$39:$A$782,$A135,СВЦЭМ!$B$39:$B$782,X$119)+'СЕТ СН'!$I$14+СВЦЭМ!$D$10+'СЕТ СН'!$I$5-'СЕТ СН'!$I$24</f>
        <v>3713.6267498299999</v>
      </c>
      <c r="Y135" s="36">
        <f>SUMIFS(СВЦЭМ!$D$39:$D$782,СВЦЭМ!$A$39:$A$782,$A135,СВЦЭМ!$B$39:$B$782,Y$119)+'СЕТ СН'!$I$14+СВЦЭМ!$D$10+'СЕТ СН'!$I$5-'СЕТ СН'!$I$24</f>
        <v>3716.8635389299998</v>
      </c>
    </row>
    <row r="136" spans="1:25" ht="15.75" x14ac:dyDescent="0.2">
      <c r="A136" s="35">
        <f t="shared" si="3"/>
        <v>44272</v>
      </c>
      <c r="B136" s="36">
        <f>SUMIFS(СВЦЭМ!$D$39:$D$782,СВЦЭМ!$A$39:$A$782,$A136,СВЦЭМ!$B$39:$B$782,B$119)+'СЕТ СН'!$I$14+СВЦЭМ!$D$10+'СЕТ СН'!$I$5-'СЕТ СН'!$I$24</f>
        <v>3824.1245683899997</v>
      </c>
      <c r="C136" s="36">
        <f>SUMIFS(СВЦЭМ!$D$39:$D$782,СВЦЭМ!$A$39:$A$782,$A136,СВЦЭМ!$B$39:$B$782,C$119)+'СЕТ СН'!$I$14+СВЦЭМ!$D$10+'СЕТ СН'!$I$5-'СЕТ СН'!$I$24</f>
        <v>3853.92117749</v>
      </c>
      <c r="D136" s="36">
        <f>SUMIFS(СВЦЭМ!$D$39:$D$782,СВЦЭМ!$A$39:$A$782,$A136,СВЦЭМ!$B$39:$B$782,D$119)+'СЕТ СН'!$I$14+СВЦЭМ!$D$10+'СЕТ СН'!$I$5-'СЕТ СН'!$I$24</f>
        <v>3837.0395292599997</v>
      </c>
      <c r="E136" s="36">
        <f>SUMIFS(СВЦЭМ!$D$39:$D$782,СВЦЭМ!$A$39:$A$782,$A136,СВЦЭМ!$B$39:$B$782,E$119)+'СЕТ СН'!$I$14+СВЦЭМ!$D$10+'СЕТ СН'!$I$5-'СЕТ СН'!$I$24</f>
        <v>3831.6437880499998</v>
      </c>
      <c r="F136" s="36">
        <f>SUMIFS(СВЦЭМ!$D$39:$D$782,СВЦЭМ!$A$39:$A$782,$A136,СВЦЭМ!$B$39:$B$782,F$119)+'СЕТ СН'!$I$14+СВЦЭМ!$D$10+'СЕТ СН'!$I$5-'СЕТ СН'!$I$24</f>
        <v>3834.8137980199999</v>
      </c>
      <c r="G136" s="36">
        <f>SUMIFS(СВЦЭМ!$D$39:$D$782,СВЦЭМ!$A$39:$A$782,$A136,СВЦЭМ!$B$39:$B$782,G$119)+'СЕТ СН'!$I$14+СВЦЭМ!$D$10+'СЕТ СН'!$I$5-'СЕТ СН'!$I$24</f>
        <v>3843.6879728599997</v>
      </c>
      <c r="H136" s="36">
        <f>SUMIFS(СВЦЭМ!$D$39:$D$782,СВЦЭМ!$A$39:$A$782,$A136,СВЦЭМ!$B$39:$B$782,H$119)+'СЕТ СН'!$I$14+СВЦЭМ!$D$10+'СЕТ СН'!$I$5-'СЕТ СН'!$I$24</f>
        <v>3857.2836225800002</v>
      </c>
      <c r="I136" s="36">
        <f>SUMIFS(СВЦЭМ!$D$39:$D$782,СВЦЭМ!$A$39:$A$782,$A136,СВЦЭМ!$B$39:$B$782,I$119)+'СЕТ СН'!$I$14+СВЦЭМ!$D$10+'СЕТ СН'!$I$5-'СЕТ СН'!$I$24</f>
        <v>3820.8608584599997</v>
      </c>
      <c r="J136" s="36">
        <f>SUMIFS(СВЦЭМ!$D$39:$D$782,СВЦЭМ!$A$39:$A$782,$A136,СВЦЭМ!$B$39:$B$782,J$119)+'СЕТ СН'!$I$14+СВЦЭМ!$D$10+'СЕТ СН'!$I$5-'СЕТ СН'!$I$24</f>
        <v>3779.7671567699999</v>
      </c>
      <c r="K136" s="36">
        <f>SUMIFS(СВЦЭМ!$D$39:$D$782,СВЦЭМ!$A$39:$A$782,$A136,СВЦЭМ!$B$39:$B$782,K$119)+'СЕТ СН'!$I$14+СВЦЭМ!$D$10+'СЕТ СН'!$I$5-'СЕТ СН'!$I$24</f>
        <v>3770.0226035199998</v>
      </c>
      <c r="L136" s="36">
        <f>SUMIFS(СВЦЭМ!$D$39:$D$782,СВЦЭМ!$A$39:$A$782,$A136,СВЦЭМ!$B$39:$B$782,L$119)+'СЕТ СН'!$I$14+СВЦЭМ!$D$10+'СЕТ СН'!$I$5-'СЕТ СН'!$I$24</f>
        <v>3764.9739425299999</v>
      </c>
      <c r="M136" s="36">
        <f>SUMIFS(СВЦЭМ!$D$39:$D$782,СВЦЭМ!$A$39:$A$782,$A136,СВЦЭМ!$B$39:$B$782,M$119)+'СЕТ СН'!$I$14+СВЦЭМ!$D$10+'СЕТ СН'!$I$5-'СЕТ СН'!$I$24</f>
        <v>3767.1256505599999</v>
      </c>
      <c r="N136" s="36">
        <f>SUMIFS(СВЦЭМ!$D$39:$D$782,СВЦЭМ!$A$39:$A$782,$A136,СВЦЭМ!$B$39:$B$782,N$119)+'СЕТ СН'!$I$14+СВЦЭМ!$D$10+'СЕТ СН'!$I$5-'СЕТ СН'!$I$24</f>
        <v>3770.5082458899997</v>
      </c>
      <c r="O136" s="36">
        <f>SUMIFS(СВЦЭМ!$D$39:$D$782,СВЦЭМ!$A$39:$A$782,$A136,СВЦЭМ!$B$39:$B$782,O$119)+'СЕТ СН'!$I$14+СВЦЭМ!$D$10+'СЕТ СН'!$I$5-'СЕТ СН'!$I$24</f>
        <v>3789.0156240899996</v>
      </c>
      <c r="P136" s="36">
        <f>SUMIFS(СВЦЭМ!$D$39:$D$782,СВЦЭМ!$A$39:$A$782,$A136,СВЦЭМ!$B$39:$B$782,P$119)+'СЕТ СН'!$I$14+СВЦЭМ!$D$10+'СЕТ СН'!$I$5-'СЕТ СН'!$I$24</f>
        <v>3830.57181382</v>
      </c>
      <c r="Q136" s="36">
        <f>SUMIFS(СВЦЭМ!$D$39:$D$782,СВЦЭМ!$A$39:$A$782,$A136,СВЦЭМ!$B$39:$B$782,Q$119)+'СЕТ СН'!$I$14+СВЦЭМ!$D$10+'СЕТ СН'!$I$5-'СЕТ СН'!$I$24</f>
        <v>3861.8090077500001</v>
      </c>
      <c r="R136" s="36">
        <f>SUMIFS(СВЦЭМ!$D$39:$D$782,СВЦЭМ!$A$39:$A$782,$A136,СВЦЭМ!$B$39:$B$782,R$119)+'СЕТ СН'!$I$14+СВЦЭМ!$D$10+'СЕТ СН'!$I$5-'СЕТ СН'!$I$24</f>
        <v>3841.7928562799998</v>
      </c>
      <c r="S136" s="36">
        <f>SUMIFS(СВЦЭМ!$D$39:$D$782,СВЦЭМ!$A$39:$A$782,$A136,СВЦЭМ!$B$39:$B$782,S$119)+'СЕТ СН'!$I$14+СВЦЭМ!$D$10+'СЕТ СН'!$I$5-'СЕТ СН'!$I$24</f>
        <v>3817.1923319699999</v>
      </c>
      <c r="T136" s="36">
        <f>SUMIFS(СВЦЭМ!$D$39:$D$782,СВЦЭМ!$A$39:$A$782,$A136,СВЦЭМ!$B$39:$B$782,T$119)+'СЕТ СН'!$I$14+СВЦЭМ!$D$10+'СЕТ СН'!$I$5-'СЕТ СН'!$I$24</f>
        <v>3758.8066179099997</v>
      </c>
      <c r="U136" s="36">
        <f>SUMIFS(СВЦЭМ!$D$39:$D$782,СВЦЭМ!$A$39:$A$782,$A136,СВЦЭМ!$B$39:$B$782,U$119)+'СЕТ СН'!$I$14+СВЦЭМ!$D$10+'СЕТ СН'!$I$5-'СЕТ СН'!$I$24</f>
        <v>3727.3165910500002</v>
      </c>
      <c r="V136" s="36">
        <f>SUMIFS(СВЦЭМ!$D$39:$D$782,СВЦЭМ!$A$39:$A$782,$A136,СВЦЭМ!$B$39:$B$782,V$119)+'СЕТ СН'!$I$14+СВЦЭМ!$D$10+'СЕТ СН'!$I$5-'СЕТ СН'!$I$24</f>
        <v>3722.3226470700001</v>
      </c>
      <c r="W136" s="36">
        <f>SUMIFS(СВЦЭМ!$D$39:$D$782,СВЦЭМ!$A$39:$A$782,$A136,СВЦЭМ!$B$39:$B$782,W$119)+'СЕТ СН'!$I$14+СВЦЭМ!$D$10+'СЕТ СН'!$I$5-'СЕТ СН'!$I$24</f>
        <v>3731.6979090499999</v>
      </c>
      <c r="X136" s="36">
        <f>SUMIFS(СВЦЭМ!$D$39:$D$782,СВЦЭМ!$A$39:$A$782,$A136,СВЦЭМ!$B$39:$B$782,X$119)+'СЕТ СН'!$I$14+СВЦЭМ!$D$10+'СЕТ СН'!$I$5-'СЕТ СН'!$I$24</f>
        <v>3745.8859224500002</v>
      </c>
      <c r="Y136" s="36">
        <f>SUMIFS(СВЦЭМ!$D$39:$D$782,СВЦЭМ!$A$39:$A$782,$A136,СВЦЭМ!$B$39:$B$782,Y$119)+'СЕТ СН'!$I$14+СВЦЭМ!$D$10+'СЕТ СН'!$I$5-'СЕТ СН'!$I$24</f>
        <v>3753.29340748</v>
      </c>
    </row>
    <row r="137" spans="1:25" ht="15.75" x14ac:dyDescent="0.2">
      <c r="A137" s="35">
        <f t="shared" si="3"/>
        <v>44273</v>
      </c>
      <c r="B137" s="36">
        <f>SUMIFS(СВЦЭМ!$D$39:$D$782,СВЦЭМ!$A$39:$A$782,$A137,СВЦЭМ!$B$39:$B$782,B$119)+'СЕТ СН'!$I$14+СВЦЭМ!$D$10+'СЕТ СН'!$I$5-'СЕТ СН'!$I$24</f>
        <v>3770.9364540699999</v>
      </c>
      <c r="C137" s="36">
        <f>SUMIFS(СВЦЭМ!$D$39:$D$782,СВЦЭМ!$A$39:$A$782,$A137,СВЦЭМ!$B$39:$B$782,C$119)+'СЕТ СН'!$I$14+СВЦЭМ!$D$10+'СЕТ СН'!$I$5-'СЕТ СН'!$I$24</f>
        <v>3844.75344258</v>
      </c>
      <c r="D137" s="36">
        <f>SUMIFS(СВЦЭМ!$D$39:$D$782,СВЦЭМ!$A$39:$A$782,$A137,СВЦЭМ!$B$39:$B$782,D$119)+'СЕТ СН'!$I$14+СВЦЭМ!$D$10+'СЕТ СН'!$I$5-'СЕТ СН'!$I$24</f>
        <v>3914.8814046899997</v>
      </c>
      <c r="E137" s="36">
        <f>SUMIFS(СВЦЭМ!$D$39:$D$782,СВЦЭМ!$A$39:$A$782,$A137,СВЦЭМ!$B$39:$B$782,E$119)+'СЕТ СН'!$I$14+СВЦЭМ!$D$10+'СЕТ СН'!$I$5-'СЕТ СН'!$I$24</f>
        <v>3918.1546666599997</v>
      </c>
      <c r="F137" s="36">
        <f>SUMIFS(СВЦЭМ!$D$39:$D$782,СВЦЭМ!$A$39:$A$782,$A137,СВЦЭМ!$B$39:$B$782,F$119)+'СЕТ СН'!$I$14+СВЦЭМ!$D$10+'СЕТ СН'!$I$5-'СЕТ СН'!$I$24</f>
        <v>3923.1278574500002</v>
      </c>
      <c r="G137" s="36">
        <f>SUMIFS(СВЦЭМ!$D$39:$D$782,СВЦЭМ!$A$39:$A$782,$A137,СВЦЭМ!$B$39:$B$782,G$119)+'СЕТ СН'!$I$14+СВЦЭМ!$D$10+'СЕТ СН'!$I$5-'СЕТ СН'!$I$24</f>
        <v>3919.1325211899998</v>
      </c>
      <c r="H137" s="36">
        <f>SUMIFS(СВЦЭМ!$D$39:$D$782,СВЦЭМ!$A$39:$A$782,$A137,СВЦЭМ!$B$39:$B$782,H$119)+'СЕТ СН'!$I$14+СВЦЭМ!$D$10+'СЕТ СН'!$I$5-'СЕТ СН'!$I$24</f>
        <v>3875.7795422299996</v>
      </c>
      <c r="I137" s="36">
        <f>SUMIFS(СВЦЭМ!$D$39:$D$782,СВЦЭМ!$A$39:$A$782,$A137,СВЦЭМ!$B$39:$B$782,I$119)+'СЕТ СН'!$I$14+СВЦЭМ!$D$10+'СЕТ СН'!$I$5-'СЕТ СН'!$I$24</f>
        <v>3808.4895717700001</v>
      </c>
      <c r="J137" s="36">
        <f>SUMIFS(СВЦЭМ!$D$39:$D$782,СВЦЭМ!$A$39:$A$782,$A137,СВЦЭМ!$B$39:$B$782,J$119)+'СЕТ СН'!$I$14+СВЦЭМ!$D$10+'СЕТ СН'!$I$5-'СЕТ СН'!$I$24</f>
        <v>3766.3695355399996</v>
      </c>
      <c r="K137" s="36">
        <f>SUMIFS(СВЦЭМ!$D$39:$D$782,СВЦЭМ!$A$39:$A$782,$A137,СВЦЭМ!$B$39:$B$782,K$119)+'СЕТ СН'!$I$14+СВЦЭМ!$D$10+'СЕТ СН'!$I$5-'СЕТ СН'!$I$24</f>
        <v>3740.6487479799998</v>
      </c>
      <c r="L137" s="36">
        <f>SUMIFS(СВЦЭМ!$D$39:$D$782,СВЦЭМ!$A$39:$A$782,$A137,СВЦЭМ!$B$39:$B$782,L$119)+'СЕТ СН'!$I$14+СВЦЭМ!$D$10+'СЕТ СН'!$I$5-'СЕТ СН'!$I$24</f>
        <v>3740.3673530999999</v>
      </c>
      <c r="M137" s="36">
        <f>SUMIFS(СВЦЭМ!$D$39:$D$782,СВЦЭМ!$A$39:$A$782,$A137,СВЦЭМ!$B$39:$B$782,M$119)+'СЕТ СН'!$I$14+СВЦЭМ!$D$10+'СЕТ СН'!$I$5-'СЕТ СН'!$I$24</f>
        <v>3747.2849403199998</v>
      </c>
      <c r="N137" s="36">
        <f>SUMIFS(СВЦЭМ!$D$39:$D$782,СВЦЭМ!$A$39:$A$782,$A137,СВЦЭМ!$B$39:$B$782,N$119)+'СЕТ СН'!$I$14+СВЦЭМ!$D$10+'СЕТ СН'!$I$5-'СЕТ СН'!$I$24</f>
        <v>3754.4315755099997</v>
      </c>
      <c r="O137" s="36">
        <f>SUMIFS(СВЦЭМ!$D$39:$D$782,СВЦЭМ!$A$39:$A$782,$A137,СВЦЭМ!$B$39:$B$782,O$119)+'СЕТ СН'!$I$14+СВЦЭМ!$D$10+'СЕТ СН'!$I$5-'СЕТ СН'!$I$24</f>
        <v>3770.5632745499997</v>
      </c>
      <c r="P137" s="36">
        <f>SUMIFS(СВЦЭМ!$D$39:$D$782,СВЦЭМ!$A$39:$A$782,$A137,СВЦЭМ!$B$39:$B$782,P$119)+'СЕТ СН'!$I$14+СВЦЭМ!$D$10+'СЕТ СН'!$I$5-'СЕТ СН'!$I$24</f>
        <v>3812.0659181299998</v>
      </c>
      <c r="Q137" s="36">
        <f>SUMIFS(СВЦЭМ!$D$39:$D$782,СВЦЭМ!$A$39:$A$782,$A137,СВЦЭМ!$B$39:$B$782,Q$119)+'СЕТ СН'!$I$14+СВЦЭМ!$D$10+'СЕТ СН'!$I$5-'СЕТ СН'!$I$24</f>
        <v>3841.9641918399998</v>
      </c>
      <c r="R137" s="36">
        <f>SUMIFS(СВЦЭМ!$D$39:$D$782,СВЦЭМ!$A$39:$A$782,$A137,СВЦЭМ!$B$39:$B$782,R$119)+'СЕТ СН'!$I$14+СВЦЭМ!$D$10+'СЕТ СН'!$I$5-'СЕТ СН'!$I$24</f>
        <v>3827.0978151499999</v>
      </c>
      <c r="S137" s="36">
        <f>SUMIFS(СВЦЭМ!$D$39:$D$782,СВЦЭМ!$A$39:$A$782,$A137,СВЦЭМ!$B$39:$B$782,S$119)+'СЕТ СН'!$I$14+СВЦЭМ!$D$10+'СЕТ СН'!$I$5-'СЕТ СН'!$I$24</f>
        <v>3812.20184255</v>
      </c>
      <c r="T137" s="36">
        <f>SUMIFS(СВЦЭМ!$D$39:$D$782,СВЦЭМ!$A$39:$A$782,$A137,СВЦЭМ!$B$39:$B$782,T$119)+'СЕТ СН'!$I$14+СВЦЭМ!$D$10+'СЕТ СН'!$I$5-'СЕТ СН'!$I$24</f>
        <v>3736.6648160599998</v>
      </c>
      <c r="U137" s="36">
        <f>SUMIFS(СВЦЭМ!$D$39:$D$782,СВЦЭМ!$A$39:$A$782,$A137,СВЦЭМ!$B$39:$B$782,U$119)+'СЕТ СН'!$I$14+СВЦЭМ!$D$10+'СЕТ СН'!$I$5-'СЕТ СН'!$I$24</f>
        <v>3706.96283279</v>
      </c>
      <c r="V137" s="36">
        <f>SUMIFS(СВЦЭМ!$D$39:$D$782,СВЦЭМ!$A$39:$A$782,$A137,СВЦЭМ!$B$39:$B$782,V$119)+'СЕТ СН'!$I$14+СВЦЭМ!$D$10+'СЕТ СН'!$I$5-'СЕТ СН'!$I$24</f>
        <v>3713.0304576600001</v>
      </c>
      <c r="W137" s="36">
        <f>SUMIFS(СВЦЭМ!$D$39:$D$782,СВЦЭМ!$A$39:$A$782,$A137,СВЦЭМ!$B$39:$B$782,W$119)+'СЕТ СН'!$I$14+СВЦЭМ!$D$10+'СЕТ СН'!$I$5-'СЕТ СН'!$I$24</f>
        <v>3720.2051370899999</v>
      </c>
      <c r="X137" s="36">
        <f>SUMIFS(СВЦЭМ!$D$39:$D$782,СВЦЭМ!$A$39:$A$782,$A137,СВЦЭМ!$B$39:$B$782,X$119)+'СЕТ СН'!$I$14+СВЦЭМ!$D$10+'СЕТ СН'!$I$5-'СЕТ СН'!$I$24</f>
        <v>3726.5198985900001</v>
      </c>
      <c r="Y137" s="36">
        <f>SUMIFS(СВЦЭМ!$D$39:$D$782,СВЦЭМ!$A$39:$A$782,$A137,СВЦЭМ!$B$39:$B$782,Y$119)+'СЕТ СН'!$I$14+СВЦЭМ!$D$10+'СЕТ СН'!$I$5-'СЕТ СН'!$I$24</f>
        <v>3737.71576534</v>
      </c>
    </row>
    <row r="138" spans="1:25" ht="15.75" x14ac:dyDescent="0.2">
      <c r="A138" s="35">
        <f t="shared" si="3"/>
        <v>44274</v>
      </c>
      <c r="B138" s="36">
        <f>SUMIFS(СВЦЭМ!$D$39:$D$782,СВЦЭМ!$A$39:$A$782,$A138,СВЦЭМ!$B$39:$B$782,B$119)+'СЕТ СН'!$I$14+СВЦЭМ!$D$10+'СЕТ СН'!$I$5-'СЕТ СН'!$I$24</f>
        <v>3727.78976319</v>
      </c>
      <c r="C138" s="36">
        <f>SUMIFS(СВЦЭМ!$D$39:$D$782,СВЦЭМ!$A$39:$A$782,$A138,СВЦЭМ!$B$39:$B$782,C$119)+'СЕТ СН'!$I$14+СВЦЭМ!$D$10+'СЕТ СН'!$I$5-'СЕТ СН'!$I$24</f>
        <v>3793.8168242199999</v>
      </c>
      <c r="D138" s="36">
        <f>SUMIFS(СВЦЭМ!$D$39:$D$782,СВЦЭМ!$A$39:$A$782,$A138,СВЦЭМ!$B$39:$B$782,D$119)+'СЕТ СН'!$I$14+СВЦЭМ!$D$10+'СЕТ СН'!$I$5-'СЕТ СН'!$I$24</f>
        <v>3868.4090044200002</v>
      </c>
      <c r="E138" s="36">
        <f>SUMIFS(СВЦЭМ!$D$39:$D$782,СВЦЭМ!$A$39:$A$782,$A138,СВЦЭМ!$B$39:$B$782,E$119)+'СЕТ СН'!$I$14+СВЦЭМ!$D$10+'СЕТ СН'!$I$5-'СЕТ СН'!$I$24</f>
        <v>3871.7399544999998</v>
      </c>
      <c r="F138" s="36">
        <f>SUMIFS(СВЦЭМ!$D$39:$D$782,СВЦЭМ!$A$39:$A$782,$A138,СВЦЭМ!$B$39:$B$782,F$119)+'СЕТ СН'!$I$14+СВЦЭМ!$D$10+'СЕТ СН'!$I$5-'СЕТ СН'!$I$24</f>
        <v>3893.546738</v>
      </c>
      <c r="G138" s="36">
        <f>SUMIFS(СВЦЭМ!$D$39:$D$782,СВЦЭМ!$A$39:$A$782,$A138,СВЦЭМ!$B$39:$B$782,G$119)+'СЕТ СН'!$I$14+СВЦЭМ!$D$10+'СЕТ СН'!$I$5-'СЕТ СН'!$I$24</f>
        <v>3874.5537588899997</v>
      </c>
      <c r="H138" s="36">
        <f>SUMIFS(СВЦЭМ!$D$39:$D$782,СВЦЭМ!$A$39:$A$782,$A138,СВЦЭМ!$B$39:$B$782,H$119)+'СЕТ СН'!$I$14+СВЦЭМ!$D$10+'СЕТ СН'!$I$5-'СЕТ СН'!$I$24</f>
        <v>3816.7951901099996</v>
      </c>
      <c r="I138" s="36">
        <f>SUMIFS(СВЦЭМ!$D$39:$D$782,СВЦЭМ!$A$39:$A$782,$A138,СВЦЭМ!$B$39:$B$782,I$119)+'СЕТ СН'!$I$14+СВЦЭМ!$D$10+'СЕТ СН'!$I$5-'СЕТ СН'!$I$24</f>
        <v>3764.6013493800001</v>
      </c>
      <c r="J138" s="36">
        <f>SUMIFS(СВЦЭМ!$D$39:$D$782,СВЦЭМ!$A$39:$A$782,$A138,СВЦЭМ!$B$39:$B$782,J$119)+'СЕТ СН'!$I$14+СВЦЭМ!$D$10+'СЕТ СН'!$I$5-'СЕТ СН'!$I$24</f>
        <v>3718.1601825600001</v>
      </c>
      <c r="K138" s="36">
        <f>SUMIFS(СВЦЭМ!$D$39:$D$782,СВЦЭМ!$A$39:$A$782,$A138,СВЦЭМ!$B$39:$B$782,K$119)+'СЕТ СН'!$I$14+СВЦЭМ!$D$10+'СЕТ СН'!$I$5-'СЕТ СН'!$I$24</f>
        <v>3694.3420488699999</v>
      </c>
      <c r="L138" s="36">
        <f>SUMIFS(СВЦЭМ!$D$39:$D$782,СВЦЭМ!$A$39:$A$782,$A138,СВЦЭМ!$B$39:$B$782,L$119)+'СЕТ СН'!$I$14+СВЦЭМ!$D$10+'СЕТ СН'!$I$5-'СЕТ СН'!$I$24</f>
        <v>3687.45221993</v>
      </c>
      <c r="M138" s="36">
        <f>SUMIFS(СВЦЭМ!$D$39:$D$782,СВЦЭМ!$A$39:$A$782,$A138,СВЦЭМ!$B$39:$B$782,M$119)+'СЕТ СН'!$I$14+СВЦЭМ!$D$10+'СЕТ СН'!$I$5-'СЕТ СН'!$I$24</f>
        <v>3694.49495596</v>
      </c>
      <c r="N138" s="36">
        <f>SUMIFS(СВЦЭМ!$D$39:$D$782,СВЦЭМ!$A$39:$A$782,$A138,СВЦЭМ!$B$39:$B$782,N$119)+'СЕТ СН'!$I$14+СВЦЭМ!$D$10+'СЕТ СН'!$I$5-'СЕТ СН'!$I$24</f>
        <v>3712.5203146100002</v>
      </c>
      <c r="O138" s="36">
        <f>SUMIFS(СВЦЭМ!$D$39:$D$782,СВЦЭМ!$A$39:$A$782,$A138,СВЦЭМ!$B$39:$B$782,O$119)+'СЕТ СН'!$I$14+СВЦЭМ!$D$10+'СЕТ СН'!$I$5-'СЕТ СН'!$I$24</f>
        <v>3717.37724153</v>
      </c>
      <c r="P138" s="36">
        <f>SUMIFS(СВЦЭМ!$D$39:$D$782,СВЦЭМ!$A$39:$A$782,$A138,СВЦЭМ!$B$39:$B$782,P$119)+'СЕТ СН'!$I$14+СВЦЭМ!$D$10+'СЕТ СН'!$I$5-'СЕТ СН'!$I$24</f>
        <v>3757.65471531</v>
      </c>
      <c r="Q138" s="36">
        <f>SUMIFS(СВЦЭМ!$D$39:$D$782,СВЦЭМ!$A$39:$A$782,$A138,СВЦЭМ!$B$39:$B$782,Q$119)+'СЕТ СН'!$I$14+СВЦЭМ!$D$10+'СЕТ СН'!$I$5-'СЕТ СН'!$I$24</f>
        <v>3793.1302443099999</v>
      </c>
      <c r="R138" s="36">
        <f>SUMIFS(СВЦЭМ!$D$39:$D$782,СВЦЭМ!$A$39:$A$782,$A138,СВЦЭМ!$B$39:$B$782,R$119)+'СЕТ СН'!$I$14+СВЦЭМ!$D$10+'СЕТ СН'!$I$5-'СЕТ СН'!$I$24</f>
        <v>3799.4531518399999</v>
      </c>
      <c r="S138" s="36">
        <f>SUMIFS(СВЦЭМ!$D$39:$D$782,СВЦЭМ!$A$39:$A$782,$A138,СВЦЭМ!$B$39:$B$782,S$119)+'СЕТ СН'!$I$14+СВЦЭМ!$D$10+'СЕТ СН'!$I$5-'СЕТ СН'!$I$24</f>
        <v>3789.4364577999995</v>
      </c>
      <c r="T138" s="36">
        <f>SUMIFS(СВЦЭМ!$D$39:$D$782,СВЦЭМ!$A$39:$A$782,$A138,СВЦЭМ!$B$39:$B$782,T$119)+'СЕТ СН'!$I$14+СВЦЭМ!$D$10+'СЕТ СН'!$I$5-'СЕТ СН'!$I$24</f>
        <v>3718.8843951700001</v>
      </c>
      <c r="U138" s="36">
        <f>SUMIFS(СВЦЭМ!$D$39:$D$782,СВЦЭМ!$A$39:$A$782,$A138,СВЦЭМ!$B$39:$B$782,U$119)+'СЕТ СН'!$I$14+СВЦЭМ!$D$10+'СЕТ СН'!$I$5-'СЕТ СН'!$I$24</f>
        <v>3678.7856535800001</v>
      </c>
      <c r="V138" s="36">
        <f>SUMIFS(СВЦЭМ!$D$39:$D$782,СВЦЭМ!$A$39:$A$782,$A138,СВЦЭМ!$B$39:$B$782,V$119)+'СЕТ СН'!$I$14+СВЦЭМ!$D$10+'СЕТ СН'!$I$5-'СЕТ СН'!$I$24</f>
        <v>3673.1131889099997</v>
      </c>
      <c r="W138" s="36">
        <f>SUMIFS(СВЦЭМ!$D$39:$D$782,СВЦЭМ!$A$39:$A$782,$A138,СВЦЭМ!$B$39:$B$782,W$119)+'СЕТ СН'!$I$14+СВЦЭМ!$D$10+'СЕТ СН'!$I$5-'СЕТ СН'!$I$24</f>
        <v>3677.9567095900002</v>
      </c>
      <c r="X138" s="36">
        <f>SUMIFS(СВЦЭМ!$D$39:$D$782,СВЦЭМ!$A$39:$A$782,$A138,СВЦЭМ!$B$39:$B$782,X$119)+'СЕТ СН'!$I$14+СВЦЭМ!$D$10+'СЕТ СН'!$I$5-'СЕТ СН'!$I$24</f>
        <v>3701.7937544900001</v>
      </c>
      <c r="Y138" s="36">
        <f>SUMIFS(СВЦЭМ!$D$39:$D$782,СВЦЭМ!$A$39:$A$782,$A138,СВЦЭМ!$B$39:$B$782,Y$119)+'СЕТ СН'!$I$14+СВЦЭМ!$D$10+'СЕТ СН'!$I$5-'СЕТ СН'!$I$24</f>
        <v>3714.76103633</v>
      </c>
    </row>
    <row r="139" spans="1:25" ht="15.75" x14ac:dyDescent="0.2">
      <c r="A139" s="35">
        <f t="shared" si="3"/>
        <v>44275</v>
      </c>
      <c r="B139" s="36">
        <f>SUMIFS(СВЦЭМ!$D$39:$D$782,СВЦЭМ!$A$39:$A$782,$A139,СВЦЭМ!$B$39:$B$782,B$119)+'СЕТ СН'!$I$14+СВЦЭМ!$D$10+'СЕТ СН'!$I$5-'СЕТ СН'!$I$24</f>
        <v>3735.4978984300001</v>
      </c>
      <c r="C139" s="36">
        <f>SUMIFS(СВЦЭМ!$D$39:$D$782,СВЦЭМ!$A$39:$A$782,$A139,СВЦЭМ!$B$39:$B$782,C$119)+'СЕТ СН'!$I$14+СВЦЭМ!$D$10+'СЕТ СН'!$I$5-'СЕТ СН'!$I$24</f>
        <v>3805.60371966</v>
      </c>
      <c r="D139" s="36">
        <f>SUMIFS(СВЦЭМ!$D$39:$D$782,СВЦЭМ!$A$39:$A$782,$A139,СВЦЭМ!$B$39:$B$782,D$119)+'СЕТ СН'!$I$14+СВЦЭМ!$D$10+'СЕТ СН'!$I$5-'СЕТ СН'!$I$24</f>
        <v>3873.7318239299998</v>
      </c>
      <c r="E139" s="36">
        <f>SUMIFS(СВЦЭМ!$D$39:$D$782,СВЦЭМ!$A$39:$A$782,$A139,СВЦЭМ!$B$39:$B$782,E$119)+'СЕТ СН'!$I$14+СВЦЭМ!$D$10+'СЕТ СН'!$I$5-'СЕТ СН'!$I$24</f>
        <v>3881.3099016699998</v>
      </c>
      <c r="F139" s="36">
        <f>SUMIFS(СВЦЭМ!$D$39:$D$782,СВЦЭМ!$A$39:$A$782,$A139,СВЦЭМ!$B$39:$B$782,F$119)+'СЕТ СН'!$I$14+СВЦЭМ!$D$10+'СЕТ СН'!$I$5-'СЕТ СН'!$I$24</f>
        <v>3899.4662073999998</v>
      </c>
      <c r="G139" s="36">
        <f>SUMIFS(СВЦЭМ!$D$39:$D$782,СВЦЭМ!$A$39:$A$782,$A139,СВЦЭМ!$B$39:$B$782,G$119)+'СЕТ СН'!$I$14+СВЦЭМ!$D$10+'СЕТ СН'!$I$5-'СЕТ СН'!$I$24</f>
        <v>3886.9226653599999</v>
      </c>
      <c r="H139" s="36">
        <f>SUMIFS(СВЦЭМ!$D$39:$D$782,СВЦЭМ!$A$39:$A$782,$A139,СВЦЭМ!$B$39:$B$782,H$119)+'СЕТ СН'!$I$14+СВЦЭМ!$D$10+'СЕТ СН'!$I$5-'СЕТ СН'!$I$24</f>
        <v>3871.5501227099999</v>
      </c>
      <c r="I139" s="36">
        <f>SUMIFS(СВЦЭМ!$D$39:$D$782,СВЦЭМ!$A$39:$A$782,$A139,СВЦЭМ!$B$39:$B$782,I$119)+'СЕТ СН'!$I$14+СВЦЭМ!$D$10+'СЕТ СН'!$I$5-'СЕТ СН'!$I$24</f>
        <v>3837.2011766999999</v>
      </c>
      <c r="J139" s="36">
        <f>SUMIFS(СВЦЭМ!$D$39:$D$782,СВЦЭМ!$A$39:$A$782,$A139,СВЦЭМ!$B$39:$B$782,J$119)+'СЕТ СН'!$I$14+СВЦЭМ!$D$10+'СЕТ СН'!$I$5-'СЕТ СН'!$I$24</f>
        <v>3752.6092907000002</v>
      </c>
      <c r="K139" s="36">
        <f>SUMIFS(СВЦЭМ!$D$39:$D$782,СВЦЭМ!$A$39:$A$782,$A139,СВЦЭМ!$B$39:$B$782,K$119)+'СЕТ СН'!$I$14+СВЦЭМ!$D$10+'СЕТ СН'!$I$5-'СЕТ СН'!$I$24</f>
        <v>3712.1761020399999</v>
      </c>
      <c r="L139" s="36">
        <f>SUMIFS(СВЦЭМ!$D$39:$D$782,СВЦЭМ!$A$39:$A$782,$A139,СВЦЭМ!$B$39:$B$782,L$119)+'СЕТ СН'!$I$14+СВЦЭМ!$D$10+'СЕТ СН'!$I$5-'СЕТ СН'!$I$24</f>
        <v>3705.8203769199999</v>
      </c>
      <c r="M139" s="36">
        <f>SUMIFS(СВЦЭМ!$D$39:$D$782,СВЦЭМ!$A$39:$A$782,$A139,СВЦЭМ!$B$39:$B$782,M$119)+'СЕТ СН'!$I$14+СВЦЭМ!$D$10+'СЕТ СН'!$I$5-'СЕТ СН'!$I$24</f>
        <v>3714.83604328</v>
      </c>
      <c r="N139" s="36">
        <f>SUMIFS(СВЦЭМ!$D$39:$D$782,СВЦЭМ!$A$39:$A$782,$A139,СВЦЭМ!$B$39:$B$782,N$119)+'СЕТ СН'!$I$14+СВЦЭМ!$D$10+'СЕТ СН'!$I$5-'СЕТ СН'!$I$24</f>
        <v>3734.1527572700002</v>
      </c>
      <c r="O139" s="36">
        <f>SUMIFS(СВЦЭМ!$D$39:$D$782,СВЦЭМ!$A$39:$A$782,$A139,СВЦЭМ!$B$39:$B$782,O$119)+'СЕТ СН'!$I$14+СВЦЭМ!$D$10+'СЕТ СН'!$I$5-'СЕТ СН'!$I$24</f>
        <v>3747.7181448299998</v>
      </c>
      <c r="P139" s="36">
        <f>SUMIFS(СВЦЭМ!$D$39:$D$782,СВЦЭМ!$A$39:$A$782,$A139,СВЦЭМ!$B$39:$B$782,P$119)+'СЕТ СН'!$I$14+СВЦЭМ!$D$10+'СЕТ СН'!$I$5-'СЕТ СН'!$I$24</f>
        <v>3783.2511337300002</v>
      </c>
      <c r="Q139" s="36">
        <f>SUMIFS(СВЦЭМ!$D$39:$D$782,СВЦЭМ!$A$39:$A$782,$A139,СВЦЭМ!$B$39:$B$782,Q$119)+'СЕТ СН'!$I$14+СВЦЭМ!$D$10+'СЕТ СН'!$I$5-'СЕТ СН'!$I$24</f>
        <v>3812.23874557</v>
      </c>
      <c r="R139" s="36">
        <f>SUMIFS(СВЦЭМ!$D$39:$D$782,СВЦЭМ!$A$39:$A$782,$A139,СВЦЭМ!$B$39:$B$782,R$119)+'СЕТ СН'!$I$14+СВЦЭМ!$D$10+'СЕТ СН'!$I$5-'СЕТ СН'!$I$24</f>
        <v>3812.02958528</v>
      </c>
      <c r="S139" s="36">
        <f>SUMIFS(СВЦЭМ!$D$39:$D$782,СВЦЭМ!$A$39:$A$782,$A139,СВЦЭМ!$B$39:$B$782,S$119)+'СЕТ СН'!$I$14+СВЦЭМ!$D$10+'СЕТ СН'!$I$5-'СЕТ СН'!$I$24</f>
        <v>3786.9293254499999</v>
      </c>
      <c r="T139" s="36">
        <f>SUMIFS(СВЦЭМ!$D$39:$D$782,СВЦЭМ!$A$39:$A$782,$A139,СВЦЭМ!$B$39:$B$782,T$119)+'СЕТ СН'!$I$14+СВЦЭМ!$D$10+'СЕТ СН'!$I$5-'СЕТ СН'!$I$24</f>
        <v>3723.3714661899999</v>
      </c>
      <c r="U139" s="36">
        <f>SUMIFS(СВЦЭМ!$D$39:$D$782,СВЦЭМ!$A$39:$A$782,$A139,СВЦЭМ!$B$39:$B$782,U$119)+'СЕТ СН'!$I$14+СВЦЭМ!$D$10+'СЕТ СН'!$I$5-'СЕТ СН'!$I$24</f>
        <v>3683.3256797200002</v>
      </c>
      <c r="V139" s="36">
        <f>SUMIFS(СВЦЭМ!$D$39:$D$782,СВЦЭМ!$A$39:$A$782,$A139,СВЦЭМ!$B$39:$B$782,V$119)+'СЕТ СН'!$I$14+СВЦЭМ!$D$10+'СЕТ СН'!$I$5-'СЕТ СН'!$I$24</f>
        <v>3671.2646441500001</v>
      </c>
      <c r="W139" s="36">
        <f>SUMIFS(СВЦЭМ!$D$39:$D$782,СВЦЭМ!$A$39:$A$782,$A139,СВЦЭМ!$B$39:$B$782,W$119)+'СЕТ СН'!$I$14+СВЦЭМ!$D$10+'СЕТ СН'!$I$5-'СЕТ СН'!$I$24</f>
        <v>3673.4649174800002</v>
      </c>
      <c r="X139" s="36">
        <f>SUMIFS(СВЦЭМ!$D$39:$D$782,СВЦЭМ!$A$39:$A$782,$A139,СВЦЭМ!$B$39:$B$782,X$119)+'СЕТ СН'!$I$14+СВЦЭМ!$D$10+'СЕТ СН'!$I$5-'СЕТ СН'!$I$24</f>
        <v>3694.7204126300003</v>
      </c>
      <c r="Y139" s="36">
        <f>SUMIFS(СВЦЭМ!$D$39:$D$782,СВЦЭМ!$A$39:$A$782,$A139,СВЦЭМ!$B$39:$B$782,Y$119)+'СЕТ СН'!$I$14+СВЦЭМ!$D$10+'СЕТ СН'!$I$5-'СЕТ СН'!$I$24</f>
        <v>3725.64813929</v>
      </c>
    </row>
    <row r="140" spans="1:25" ht="15.75" x14ac:dyDescent="0.2">
      <c r="A140" s="35">
        <f t="shared" si="3"/>
        <v>44276</v>
      </c>
      <c r="B140" s="36">
        <f>SUMIFS(СВЦЭМ!$D$39:$D$782,СВЦЭМ!$A$39:$A$782,$A140,СВЦЭМ!$B$39:$B$782,B$119)+'СЕТ СН'!$I$14+СВЦЭМ!$D$10+'СЕТ СН'!$I$5-'СЕТ СН'!$I$24</f>
        <v>3798.1633052500001</v>
      </c>
      <c r="C140" s="36">
        <f>SUMIFS(СВЦЭМ!$D$39:$D$782,СВЦЭМ!$A$39:$A$782,$A140,СВЦЭМ!$B$39:$B$782,C$119)+'СЕТ СН'!$I$14+СВЦЭМ!$D$10+'СЕТ СН'!$I$5-'СЕТ СН'!$I$24</f>
        <v>3858.1131216899998</v>
      </c>
      <c r="D140" s="36">
        <f>SUMIFS(СВЦЭМ!$D$39:$D$782,СВЦЭМ!$A$39:$A$782,$A140,СВЦЭМ!$B$39:$B$782,D$119)+'СЕТ СН'!$I$14+СВЦЭМ!$D$10+'СЕТ СН'!$I$5-'СЕТ СН'!$I$24</f>
        <v>3921.75998781</v>
      </c>
      <c r="E140" s="36">
        <f>SUMIFS(СВЦЭМ!$D$39:$D$782,СВЦЭМ!$A$39:$A$782,$A140,СВЦЭМ!$B$39:$B$782,E$119)+'СЕТ СН'!$I$14+СВЦЭМ!$D$10+'СЕТ СН'!$I$5-'СЕТ СН'!$I$24</f>
        <v>3922.6149497699998</v>
      </c>
      <c r="F140" s="36">
        <f>SUMIFS(СВЦЭМ!$D$39:$D$782,СВЦЭМ!$A$39:$A$782,$A140,СВЦЭМ!$B$39:$B$782,F$119)+'СЕТ СН'!$I$14+СВЦЭМ!$D$10+'СЕТ СН'!$I$5-'СЕТ СН'!$I$24</f>
        <v>3922.8400599500001</v>
      </c>
      <c r="G140" s="36">
        <f>SUMIFS(СВЦЭМ!$D$39:$D$782,СВЦЭМ!$A$39:$A$782,$A140,СВЦЭМ!$B$39:$B$782,G$119)+'СЕТ СН'!$I$14+СВЦЭМ!$D$10+'СЕТ СН'!$I$5-'СЕТ СН'!$I$24</f>
        <v>3926.33786156</v>
      </c>
      <c r="H140" s="36">
        <f>SUMIFS(СВЦЭМ!$D$39:$D$782,СВЦЭМ!$A$39:$A$782,$A140,СВЦЭМ!$B$39:$B$782,H$119)+'СЕТ СН'!$I$14+СВЦЭМ!$D$10+'СЕТ СН'!$I$5-'СЕТ СН'!$I$24</f>
        <v>3900.1741457399999</v>
      </c>
      <c r="I140" s="36">
        <f>SUMIFS(СВЦЭМ!$D$39:$D$782,СВЦЭМ!$A$39:$A$782,$A140,СВЦЭМ!$B$39:$B$782,I$119)+'СЕТ СН'!$I$14+СВЦЭМ!$D$10+'СЕТ СН'!$I$5-'СЕТ СН'!$I$24</f>
        <v>3833.8456730399998</v>
      </c>
      <c r="J140" s="36">
        <f>SUMIFS(СВЦЭМ!$D$39:$D$782,СВЦЭМ!$A$39:$A$782,$A140,СВЦЭМ!$B$39:$B$782,J$119)+'СЕТ СН'!$I$14+СВЦЭМ!$D$10+'СЕТ СН'!$I$5-'СЕТ СН'!$I$24</f>
        <v>3791.3212078799997</v>
      </c>
      <c r="K140" s="36">
        <f>SUMIFS(СВЦЭМ!$D$39:$D$782,СВЦЭМ!$A$39:$A$782,$A140,СВЦЭМ!$B$39:$B$782,K$119)+'СЕТ СН'!$I$14+СВЦЭМ!$D$10+'СЕТ СН'!$I$5-'СЕТ СН'!$I$24</f>
        <v>3737.9483106799998</v>
      </c>
      <c r="L140" s="36">
        <f>SUMIFS(СВЦЭМ!$D$39:$D$782,СВЦЭМ!$A$39:$A$782,$A140,СВЦЭМ!$B$39:$B$782,L$119)+'СЕТ СН'!$I$14+СВЦЭМ!$D$10+'СЕТ СН'!$I$5-'СЕТ СН'!$I$24</f>
        <v>3712.0871411799999</v>
      </c>
      <c r="M140" s="36">
        <f>SUMIFS(СВЦЭМ!$D$39:$D$782,СВЦЭМ!$A$39:$A$782,$A140,СВЦЭМ!$B$39:$B$782,M$119)+'СЕТ СН'!$I$14+СВЦЭМ!$D$10+'СЕТ СН'!$I$5-'СЕТ СН'!$I$24</f>
        <v>3714.8448254700002</v>
      </c>
      <c r="N140" s="36">
        <f>SUMIFS(СВЦЭМ!$D$39:$D$782,СВЦЭМ!$A$39:$A$782,$A140,СВЦЭМ!$B$39:$B$782,N$119)+'СЕТ СН'!$I$14+СВЦЭМ!$D$10+'СЕТ СН'!$I$5-'СЕТ СН'!$I$24</f>
        <v>3729.7621610400001</v>
      </c>
      <c r="O140" s="36">
        <f>SUMIFS(СВЦЭМ!$D$39:$D$782,СВЦЭМ!$A$39:$A$782,$A140,СВЦЭМ!$B$39:$B$782,O$119)+'СЕТ СН'!$I$14+СВЦЭМ!$D$10+'СЕТ СН'!$I$5-'СЕТ СН'!$I$24</f>
        <v>3740.3959241100001</v>
      </c>
      <c r="P140" s="36">
        <f>SUMIFS(СВЦЭМ!$D$39:$D$782,СВЦЭМ!$A$39:$A$782,$A140,СВЦЭМ!$B$39:$B$782,P$119)+'СЕТ СН'!$I$14+СВЦЭМ!$D$10+'СЕТ СН'!$I$5-'СЕТ СН'!$I$24</f>
        <v>3780.6895407900001</v>
      </c>
      <c r="Q140" s="36">
        <f>SUMIFS(СВЦЭМ!$D$39:$D$782,СВЦЭМ!$A$39:$A$782,$A140,СВЦЭМ!$B$39:$B$782,Q$119)+'СЕТ СН'!$I$14+СВЦЭМ!$D$10+'СЕТ СН'!$I$5-'СЕТ СН'!$I$24</f>
        <v>3804.4158361399996</v>
      </c>
      <c r="R140" s="36">
        <f>SUMIFS(СВЦЭМ!$D$39:$D$782,СВЦЭМ!$A$39:$A$782,$A140,СВЦЭМ!$B$39:$B$782,R$119)+'СЕТ СН'!$I$14+СВЦЭМ!$D$10+'СЕТ СН'!$I$5-'СЕТ СН'!$I$24</f>
        <v>3779.97760105</v>
      </c>
      <c r="S140" s="36">
        <f>SUMIFS(СВЦЭМ!$D$39:$D$782,СВЦЭМ!$A$39:$A$782,$A140,СВЦЭМ!$B$39:$B$782,S$119)+'СЕТ СН'!$I$14+СВЦЭМ!$D$10+'СЕТ СН'!$I$5-'СЕТ СН'!$I$24</f>
        <v>3772.0378794500002</v>
      </c>
      <c r="T140" s="36">
        <f>SUMIFS(СВЦЭМ!$D$39:$D$782,СВЦЭМ!$A$39:$A$782,$A140,СВЦЭМ!$B$39:$B$782,T$119)+'СЕТ СН'!$I$14+СВЦЭМ!$D$10+'СЕТ СН'!$I$5-'СЕТ СН'!$I$24</f>
        <v>3723.0862699499999</v>
      </c>
      <c r="U140" s="36">
        <f>SUMIFS(СВЦЭМ!$D$39:$D$782,СВЦЭМ!$A$39:$A$782,$A140,СВЦЭМ!$B$39:$B$782,U$119)+'СЕТ СН'!$I$14+СВЦЭМ!$D$10+'СЕТ СН'!$I$5-'СЕТ СН'!$I$24</f>
        <v>3676.38549754</v>
      </c>
      <c r="V140" s="36">
        <f>SUMIFS(СВЦЭМ!$D$39:$D$782,СВЦЭМ!$A$39:$A$782,$A140,СВЦЭМ!$B$39:$B$782,V$119)+'СЕТ СН'!$I$14+СВЦЭМ!$D$10+'СЕТ СН'!$I$5-'СЕТ СН'!$I$24</f>
        <v>3688.1115441800002</v>
      </c>
      <c r="W140" s="36">
        <f>SUMIFS(СВЦЭМ!$D$39:$D$782,СВЦЭМ!$A$39:$A$782,$A140,СВЦЭМ!$B$39:$B$782,W$119)+'СЕТ СН'!$I$14+СВЦЭМ!$D$10+'СЕТ СН'!$I$5-'СЕТ СН'!$I$24</f>
        <v>3700.9122093599999</v>
      </c>
      <c r="X140" s="36">
        <f>SUMIFS(СВЦЭМ!$D$39:$D$782,СВЦЭМ!$A$39:$A$782,$A140,СВЦЭМ!$B$39:$B$782,X$119)+'СЕТ СН'!$I$14+СВЦЭМ!$D$10+'СЕТ СН'!$I$5-'СЕТ СН'!$I$24</f>
        <v>3723.1233124099999</v>
      </c>
      <c r="Y140" s="36">
        <f>SUMIFS(СВЦЭМ!$D$39:$D$782,СВЦЭМ!$A$39:$A$782,$A140,СВЦЭМ!$B$39:$B$782,Y$119)+'СЕТ СН'!$I$14+СВЦЭМ!$D$10+'СЕТ СН'!$I$5-'СЕТ СН'!$I$24</f>
        <v>3751.7392674299999</v>
      </c>
    </row>
    <row r="141" spans="1:25" ht="15.75" x14ac:dyDescent="0.2">
      <c r="A141" s="35">
        <f t="shared" si="3"/>
        <v>44277</v>
      </c>
      <c r="B141" s="36">
        <f>SUMIFS(СВЦЭМ!$D$39:$D$782,СВЦЭМ!$A$39:$A$782,$A141,СВЦЭМ!$B$39:$B$782,B$119)+'СЕТ СН'!$I$14+СВЦЭМ!$D$10+'СЕТ СН'!$I$5-'СЕТ СН'!$I$24</f>
        <v>3752.6048697800002</v>
      </c>
      <c r="C141" s="36">
        <f>SUMIFS(СВЦЭМ!$D$39:$D$782,СВЦЭМ!$A$39:$A$782,$A141,СВЦЭМ!$B$39:$B$782,C$119)+'СЕТ СН'!$I$14+СВЦЭМ!$D$10+'СЕТ СН'!$I$5-'СЕТ СН'!$I$24</f>
        <v>3797.7894912499996</v>
      </c>
      <c r="D141" s="36">
        <f>SUMIFS(СВЦЭМ!$D$39:$D$782,СВЦЭМ!$A$39:$A$782,$A141,СВЦЭМ!$B$39:$B$782,D$119)+'СЕТ СН'!$I$14+СВЦЭМ!$D$10+'СЕТ СН'!$I$5-'СЕТ СН'!$I$24</f>
        <v>3854.0891120199999</v>
      </c>
      <c r="E141" s="36">
        <f>SUMIFS(СВЦЭМ!$D$39:$D$782,СВЦЭМ!$A$39:$A$782,$A141,СВЦЭМ!$B$39:$B$782,E$119)+'СЕТ СН'!$I$14+СВЦЭМ!$D$10+'СЕТ СН'!$I$5-'СЕТ СН'!$I$24</f>
        <v>3856.0813188900001</v>
      </c>
      <c r="F141" s="36">
        <f>SUMIFS(СВЦЭМ!$D$39:$D$782,СВЦЭМ!$A$39:$A$782,$A141,СВЦЭМ!$B$39:$B$782,F$119)+'СЕТ СН'!$I$14+СВЦЭМ!$D$10+'СЕТ СН'!$I$5-'СЕТ СН'!$I$24</f>
        <v>3853.7718400499998</v>
      </c>
      <c r="G141" s="36">
        <f>SUMIFS(СВЦЭМ!$D$39:$D$782,СВЦЭМ!$A$39:$A$782,$A141,СВЦЭМ!$B$39:$B$782,G$119)+'СЕТ СН'!$I$14+СВЦЭМ!$D$10+'СЕТ СН'!$I$5-'СЕТ СН'!$I$24</f>
        <v>3826.3595167699996</v>
      </c>
      <c r="H141" s="36">
        <f>SUMIFS(СВЦЭМ!$D$39:$D$782,СВЦЭМ!$A$39:$A$782,$A141,СВЦЭМ!$B$39:$B$782,H$119)+'СЕТ СН'!$I$14+СВЦЭМ!$D$10+'СЕТ СН'!$I$5-'СЕТ СН'!$I$24</f>
        <v>3805.8540911999999</v>
      </c>
      <c r="I141" s="36">
        <f>SUMIFS(СВЦЭМ!$D$39:$D$782,СВЦЭМ!$A$39:$A$782,$A141,СВЦЭМ!$B$39:$B$782,I$119)+'СЕТ СН'!$I$14+СВЦЭМ!$D$10+'СЕТ СН'!$I$5-'СЕТ СН'!$I$24</f>
        <v>3750.4851788599999</v>
      </c>
      <c r="J141" s="36">
        <f>SUMIFS(СВЦЭМ!$D$39:$D$782,СВЦЭМ!$A$39:$A$782,$A141,СВЦЭМ!$B$39:$B$782,J$119)+'СЕТ СН'!$I$14+СВЦЭМ!$D$10+'СЕТ СН'!$I$5-'СЕТ СН'!$I$24</f>
        <v>3714.9874843100001</v>
      </c>
      <c r="K141" s="36">
        <f>SUMIFS(СВЦЭМ!$D$39:$D$782,СВЦЭМ!$A$39:$A$782,$A141,СВЦЭМ!$B$39:$B$782,K$119)+'СЕТ СН'!$I$14+СВЦЭМ!$D$10+'СЕТ СН'!$I$5-'СЕТ СН'!$I$24</f>
        <v>3715.4087082199999</v>
      </c>
      <c r="L141" s="36">
        <f>SUMIFS(СВЦЭМ!$D$39:$D$782,СВЦЭМ!$A$39:$A$782,$A141,СВЦЭМ!$B$39:$B$782,L$119)+'СЕТ СН'!$I$14+СВЦЭМ!$D$10+'СЕТ СН'!$I$5-'СЕТ СН'!$I$24</f>
        <v>3726.5767691199999</v>
      </c>
      <c r="M141" s="36">
        <f>SUMIFS(СВЦЭМ!$D$39:$D$782,СВЦЭМ!$A$39:$A$782,$A141,СВЦЭМ!$B$39:$B$782,M$119)+'СЕТ СН'!$I$14+СВЦЭМ!$D$10+'СЕТ СН'!$I$5-'СЕТ СН'!$I$24</f>
        <v>3720.0826825300001</v>
      </c>
      <c r="N141" s="36">
        <f>SUMIFS(СВЦЭМ!$D$39:$D$782,СВЦЭМ!$A$39:$A$782,$A141,СВЦЭМ!$B$39:$B$782,N$119)+'СЕТ СН'!$I$14+СВЦЭМ!$D$10+'СЕТ СН'!$I$5-'СЕТ СН'!$I$24</f>
        <v>3731.7119371700001</v>
      </c>
      <c r="O141" s="36">
        <f>SUMIFS(СВЦЭМ!$D$39:$D$782,СВЦЭМ!$A$39:$A$782,$A141,СВЦЭМ!$B$39:$B$782,O$119)+'СЕТ СН'!$I$14+СВЦЭМ!$D$10+'СЕТ СН'!$I$5-'СЕТ СН'!$I$24</f>
        <v>3782.13824759</v>
      </c>
      <c r="P141" s="36">
        <f>SUMIFS(СВЦЭМ!$D$39:$D$782,СВЦЭМ!$A$39:$A$782,$A141,СВЦЭМ!$B$39:$B$782,P$119)+'СЕТ СН'!$I$14+СВЦЭМ!$D$10+'СЕТ СН'!$I$5-'СЕТ СН'!$I$24</f>
        <v>3841.7818601499998</v>
      </c>
      <c r="Q141" s="36">
        <f>SUMIFS(СВЦЭМ!$D$39:$D$782,СВЦЭМ!$A$39:$A$782,$A141,СВЦЭМ!$B$39:$B$782,Q$119)+'СЕТ СН'!$I$14+СВЦЭМ!$D$10+'СЕТ СН'!$I$5-'СЕТ СН'!$I$24</f>
        <v>3856.07175917</v>
      </c>
      <c r="R141" s="36">
        <f>SUMIFS(СВЦЭМ!$D$39:$D$782,СВЦЭМ!$A$39:$A$782,$A141,СВЦЭМ!$B$39:$B$782,R$119)+'СЕТ СН'!$I$14+СВЦЭМ!$D$10+'СЕТ СН'!$I$5-'СЕТ СН'!$I$24</f>
        <v>3851.5327463200001</v>
      </c>
      <c r="S141" s="36">
        <f>SUMIFS(СВЦЭМ!$D$39:$D$782,СВЦЭМ!$A$39:$A$782,$A141,СВЦЭМ!$B$39:$B$782,S$119)+'СЕТ СН'!$I$14+СВЦЭМ!$D$10+'СЕТ СН'!$I$5-'СЕТ СН'!$I$24</f>
        <v>3822.3801319899999</v>
      </c>
      <c r="T141" s="36">
        <f>SUMIFS(СВЦЭМ!$D$39:$D$782,СВЦЭМ!$A$39:$A$782,$A141,СВЦЭМ!$B$39:$B$782,T$119)+'СЕТ СН'!$I$14+СВЦЭМ!$D$10+'СЕТ СН'!$I$5-'СЕТ СН'!$I$24</f>
        <v>3748.11859258</v>
      </c>
      <c r="U141" s="36">
        <f>SUMIFS(СВЦЭМ!$D$39:$D$782,СВЦЭМ!$A$39:$A$782,$A141,СВЦЭМ!$B$39:$B$782,U$119)+'СЕТ СН'!$I$14+СВЦЭМ!$D$10+'СЕТ СН'!$I$5-'СЕТ СН'!$I$24</f>
        <v>3708.9843556599999</v>
      </c>
      <c r="V141" s="36">
        <f>SUMIFS(СВЦЭМ!$D$39:$D$782,СВЦЭМ!$A$39:$A$782,$A141,СВЦЭМ!$B$39:$B$782,V$119)+'СЕТ СН'!$I$14+СВЦЭМ!$D$10+'СЕТ СН'!$I$5-'СЕТ СН'!$I$24</f>
        <v>3685.6363406199998</v>
      </c>
      <c r="W141" s="36">
        <f>SUMIFS(СВЦЭМ!$D$39:$D$782,СВЦЭМ!$A$39:$A$782,$A141,СВЦЭМ!$B$39:$B$782,W$119)+'СЕТ СН'!$I$14+СВЦЭМ!$D$10+'СЕТ СН'!$I$5-'СЕТ СН'!$I$24</f>
        <v>3686.7901943100001</v>
      </c>
      <c r="X141" s="36">
        <f>SUMIFS(СВЦЭМ!$D$39:$D$782,СВЦЭМ!$A$39:$A$782,$A141,СВЦЭМ!$B$39:$B$782,X$119)+'СЕТ СН'!$I$14+СВЦЭМ!$D$10+'СЕТ СН'!$I$5-'СЕТ СН'!$I$24</f>
        <v>3704.98223396</v>
      </c>
      <c r="Y141" s="36">
        <f>SUMIFS(СВЦЭМ!$D$39:$D$782,СВЦЭМ!$A$39:$A$782,$A141,СВЦЭМ!$B$39:$B$782,Y$119)+'СЕТ СН'!$I$14+СВЦЭМ!$D$10+'СЕТ СН'!$I$5-'СЕТ СН'!$I$24</f>
        <v>3722.1650438699999</v>
      </c>
    </row>
    <row r="142" spans="1:25" ht="15.75" x14ac:dyDescent="0.2">
      <c r="A142" s="35">
        <f t="shared" si="3"/>
        <v>44278</v>
      </c>
      <c r="B142" s="36">
        <f>SUMIFS(СВЦЭМ!$D$39:$D$782,СВЦЭМ!$A$39:$A$782,$A142,СВЦЭМ!$B$39:$B$782,B$119)+'СЕТ СН'!$I$14+СВЦЭМ!$D$10+'СЕТ СН'!$I$5-'СЕТ СН'!$I$24</f>
        <v>3727.4237089399999</v>
      </c>
      <c r="C142" s="36">
        <f>SUMIFS(СВЦЭМ!$D$39:$D$782,СВЦЭМ!$A$39:$A$782,$A142,СВЦЭМ!$B$39:$B$782,C$119)+'СЕТ СН'!$I$14+СВЦЭМ!$D$10+'СЕТ СН'!$I$5-'СЕТ СН'!$I$24</f>
        <v>3787.7271041499998</v>
      </c>
      <c r="D142" s="36">
        <f>SUMIFS(СВЦЭМ!$D$39:$D$782,СВЦЭМ!$A$39:$A$782,$A142,СВЦЭМ!$B$39:$B$782,D$119)+'СЕТ СН'!$I$14+СВЦЭМ!$D$10+'СЕТ СН'!$I$5-'СЕТ СН'!$I$24</f>
        <v>3838.4110172700002</v>
      </c>
      <c r="E142" s="36">
        <f>SUMIFS(СВЦЭМ!$D$39:$D$782,СВЦЭМ!$A$39:$A$782,$A142,СВЦЭМ!$B$39:$B$782,E$119)+'СЕТ СН'!$I$14+СВЦЭМ!$D$10+'СЕТ СН'!$I$5-'СЕТ СН'!$I$24</f>
        <v>3845.3183387899999</v>
      </c>
      <c r="F142" s="36">
        <f>SUMIFS(СВЦЭМ!$D$39:$D$782,СВЦЭМ!$A$39:$A$782,$A142,СВЦЭМ!$B$39:$B$782,F$119)+'СЕТ СН'!$I$14+СВЦЭМ!$D$10+'СЕТ СН'!$I$5-'СЕТ СН'!$I$24</f>
        <v>3838.3977610399998</v>
      </c>
      <c r="G142" s="36">
        <f>SUMIFS(СВЦЭМ!$D$39:$D$782,СВЦЭМ!$A$39:$A$782,$A142,СВЦЭМ!$B$39:$B$782,G$119)+'СЕТ СН'!$I$14+СВЦЭМ!$D$10+'СЕТ СН'!$I$5-'СЕТ СН'!$I$24</f>
        <v>3818.4664563099996</v>
      </c>
      <c r="H142" s="36">
        <f>SUMIFS(СВЦЭМ!$D$39:$D$782,СВЦЭМ!$A$39:$A$782,$A142,СВЦЭМ!$B$39:$B$782,H$119)+'СЕТ СН'!$I$14+СВЦЭМ!$D$10+'СЕТ СН'!$I$5-'СЕТ СН'!$I$24</f>
        <v>3798.7701733399999</v>
      </c>
      <c r="I142" s="36">
        <f>SUMIFS(СВЦЭМ!$D$39:$D$782,СВЦЭМ!$A$39:$A$782,$A142,СВЦЭМ!$B$39:$B$782,I$119)+'СЕТ СН'!$I$14+СВЦЭМ!$D$10+'СЕТ СН'!$I$5-'СЕТ СН'!$I$24</f>
        <v>3739.08006849</v>
      </c>
      <c r="J142" s="36">
        <f>SUMIFS(СВЦЭМ!$D$39:$D$782,СВЦЭМ!$A$39:$A$782,$A142,СВЦЭМ!$B$39:$B$782,J$119)+'СЕТ СН'!$I$14+СВЦЭМ!$D$10+'СЕТ СН'!$I$5-'СЕТ СН'!$I$24</f>
        <v>3692.9724977699998</v>
      </c>
      <c r="K142" s="36">
        <f>SUMIFS(СВЦЭМ!$D$39:$D$782,СВЦЭМ!$A$39:$A$782,$A142,СВЦЭМ!$B$39:$B$782,K$119)+'СЕТ СН'!$I$14+СВЦЭМ!$D$10+'СЕТ СН'!$I$5-'СЕТ СН'!$I$24</f>
        <v>3669.7997851</v>
      </c>
      <c r="L142" s="36">
        <f>SUMIFS(СВЦЭМ!$D$39:$D$782,СВЦЭМ!$A$39:$A$782,$A142,СВЦЭМ!$B$39:$B$782,L$119)+'СЕТ СН'!$I$14+СВЦЭМ!$D$10+'СЕТ СН'!$I$5-'СЕТ СН'!$I$24</f>
        <v>3708.3456397099999</v>
      </c>
      <c r="M142" s="36">
        <f>SUMIFS(СВЦЭМ!$D$39:$D$782,СВЦЭМ!$A$39:$A$782,$A142,СВЦЭМ!$B$39:$B$782,M$119)+'СЕТ СН'!$I$14+СВЦЭМ!$D$10+'СЕТ СН'!$I$5-'СЕТ СН'!$I$24</f>
        <v>3721.1830125300003</v>
      </c>
      <c r="N142" s="36">
        <f>SUMIFS(СВЦЭМ!$D$39:$D$782,СВЦЭМ!$A$39:$A$782,$A142,СВЦЭМ!$B$39:$B$782,N$119)+'СЕТ СН'!$I$14+СВЦЭМ!$D$10+'СЕТ СН'!$I$5-'СЕТ СН'!$I$24</f>
        <v>3762.1292362799995</v>
      </c>
      <c r="O142" s="36">
        <f>SUMIFS(СВЦЭМ!$D$39:$D$782,СВЦЭМ!$A$39:$A$782,$A142,СВЦЭМ!$B$39:$B$782,O$119)+'СЕТ СН'!$I$14+СВЦЭМ!$D$10+'СЕТ СН'!$I$5-'СЕТ СН'!$I$24</f>
        <v>3793.8632502099999</v>
      </c>
      <c r="P142" s="36">
        <f>SUMIFS(СВЦЭМ!$D$39:$D$782,СВЦЭМ!$A$39:$A$782,$A142,СВЦЭМ!$B$39:$B$782,P$119)+'СЕТ СН'!$I$14+СВЦЭМ!$D$10+'СЕТ СН'!$I$5-'СЕТ СН'!$I$24</f>
        <v>3818.4842597500001</v>
      </c>
      <c r="Q142" s="36">
        <f>SUMIFS(СВЦЭМ!$D$39:$D$782,СВЦЭМ!$A$39:$A$782,$A142,СВЦЭМ!$B$39:$B$782,Q$119)+'СЕТ СН'!$I$14+СВЦЭМ!$D$10+'СЕТ СН'!$I$5-'СЕТ СН'!$I$24</f>
        <v>3835.6768101299999</v>
      </c>
      <c r="R142" s="36">
        <f>SUMIFS(СВЦЭМ!$D$39:$D$782,СВЦЭМ!$A$39:$A$782,$A142,СВЦЭМ!$B$39:$B$782,R$119)+'СЕТ СН'!$I$14+СВЦЭМ!$D$10+'СЕТ СН'!$I$5-'СЕТ СН'!$I$24</f>
        <v>3826.1687870400001</v>
      </c>
      <c r="S142" s="36">
        <f>SUMIFS(СВЦЭМ!$D$39:$D$782,СВЦЭМ!$A$39:$A$782,$A142,СВЦЭМ!$B$39:$B$782,S$119)+'СЕТ СН'!$I$14+СВЦЭМ!$D$10+'СЕТ СН'!$I$5-'СЕТ СН'!$I$24</f>
        <v>3791.3019468800003</v>
      </c>
      <c r="T142" s="36">
        <f>SUMIFS(СВЦЭМ!$D$39:$D$782,СВЦЭМ!$A$39:$A$782,$A142,СВЦЭМ!$B$39:$B$782,T$119)+'СЕТ СН'!$I$14+СВЦЭМ!$D$10+'СЕТ СН'!$I$5-'СЕТ СН'!$I$24</f>
        <v>3714.5356931199999</v>
      </c>
      <c r="U142" s="36">
        <f>SUMIFS(СВЦЭМ!$D$39:$D$782,СВЦЭМ!$A$39:$A$782,$A142,СВЦЭМ!$B$39:$B$782,U$119)+'СЕТ СН'!$I$14+СВЦЭМ!$D$10+'СЕТ СН'!$I$5-'СЕТ СН'!$I$24</f>
        <v>3668.9400499100002</v>
      </c>
      <c r="V142" s="36">
        <f>SUMIFS(СВЦЭМ!$D$39:$D$782,СВЦЭМ!$A$39:$A$782,$A142,СВЦЭМ!$B$39:$B$782,V$119)+'СЕТ СН'!$I$14+СВЦЭМ!$D$10+'СЕТ СН'!$I$5-'СЕТ СН'!$I$24</f>
        <v>3682.6058750800003</v>
      </c>
      <c r="W142" s="36">
        <f>SUMIFS(СВЦЭМ!$D$39:$D$782,СВЦЭМ!$A$39:$A$782,$A142,СВЦЭМ!$B$39:$B$782,W$119)+'СЕТ СН'!$I$14+СВЦЭМ!$D$10+'СЕТ СН'!$I$5-'СЕТ СН'!$I$24</f>
        <v>3666.9814168600001</v>
      </c>
      <c r="X142" s="36">
        <f>SUMIFS(СВЦЭМ!$D$39:$D$782,СВЦЭМ!$A$39:$A$782,$A142,СВЦЭМ!$B$39:$B$782,X$119)+'СЕТ СН'!$I$14+СВЦЭМ!$D$10+'СЕТ СН'!$I$5-'СЕТ СН'!$I$24</f>
        <v>3681.1353703099999</v>
      </c>
      <c r="Y142" s="36">
        <f>SUMIFS(СВЦЭМ!$D$39:$D$782,СВЦЭМ!$A$39:$A$782,$A142,СВЦЭМ!$B$39:$B$782,Y$119)+'СЕТ СН'!$I$14+СВЦЭМ!$D$10+'СЕТ СН'!$I$5-'СЕТ СН'!$I$24</f>
        <v>3700.1614859700003</v>
      </c>
    </row>
    <row r="143" spans="1:25" ht="15.75" x14ac:dyDescent="0.2">
      <c r="A143" s="35">
        <f t="shared" si="3"/>
        <v>44279</v>
      </c>
      <c r="B143" s="36">
        <f>SUMIFS(СВЦЭМ!$D$39:$D$782,СВЦЭМ!$A$39:$A$782,$A143,СВЦЭМ!$B$39:$B$782,B$119)+'СЕТ СН'!$I$14+СВЦЭМ!$D$10+'СЕТ СН'!$I$5-'СЕТ СН'!$I$24</f>
        <v>3739.6480141399998</v>
      </c>
      <c r="C143" s="36">
        <f>SUMIFS(СВЦЭМ!$D$39:$D$782,СВЦЭМ!$A$39:$A$782,$A143,СВЦЭМ!$B$39:$B$782,C$119)+'СЕТ СН'!$I$14+СВЦЭМ!$D$10+'СЕТ СН'!$I$5-'СЕТ СН'!$I$24</f>
        <v>3789.0308992999999</v>
      </c>
      <c r="D143" s="36">
        <f>SUMIFS(СВЦЭМ!$D$39:$D$782,СВЦЭМ!$A$39:$A$782,$A143,СВЦЭМ!$B$39:$B$782,D$119)+'СЕТ СН'!$I$14+СВЦЭМ!$D$10+'СЕТ СН'!$I$5-'СЕТ СН'!$I$24</f>
        <v>3842.7866476600002</v>
      </c>
      <c r="E143" s="36">
        <f>SUMIFS(СВЦЭМ!$D$39:$D$782,СВЦЭМ!$A$39:$A$782,$A143,СВЦЭМ!$B$39:$B$782,E$119)+'СЕТ СН'!$I$14+СВЦЭМ!$D$10+'СЕТ СН'!$I$5-'СЕТ СН'!$I$24</f>
        <v>3852.2826993899998</v>
      </c>
      <c r="F143" s="36">
        <f>SUMIFS(СВЦЭМ!$D$39:$D$782,СВЦЭМ!$A$39:$A$782,$A143,СВЦЭМ!$B$39:$B$782,F$119)+'СЕТ СН'!$I$14+СВЦЭМ!$D$10+'СЕТ СН'!$I$5-'СЕТ СН'!$I$24</f>
        <v>3849.04180275</v>
      </c>
      <c r="G143" s="36">
        <f>SUMIFS(СВЦЭМ!$D$39:$D$782,СВЦЭМ!$A$39:$A$782,$A143,СВЦЭМ!$B$39:$B$782,G$119)+'СЕТ СН'!$I$14+СВЦЭМ!$D$10+'СЕТ СН'!$I$5-'СЕТ СН'!$I$24</f>
        <v>3826.0756868399999</v>
      </c>
      <c r="H143" s="36">
        <f>SUMIFS(СВЦЭМ!$D$39:$D$782,СВЦЭМ!$A$39:$A$782,$A143,СВЦЭМ!$B$39:$B$782,H$119)+'СЕТ СН'!$I$14+СВЦЭМ!$D$10+'СЕТ СН'!$I$5-'СЕТ СН'!$I$24</f>
        <v>3801.9253075400002</v>
      </c>
      <c r="I143" s="36">
        <f>SUMIFS(СВЦЭМ!$D$39:$D$782,СВЦЭМ!$A$39:$A$782,$A143,СВЦЭМ!$B$39:$B$782,I$119)+'СЕТ СН'!$I$14+СВЦЭМ!$D$10+'СЕТ СН'!$I$5-'СЕТ СН'!$I$24</f>
        <v>3752.5882583399998</v>
      </c>
      <c r="J143" s="36">
        <f>SUMIFS(СВЦЭМ!$D$39:$D$782,СВЦЭМ!$A$39:$A$782,$A143,СВЦЭМ!$B$39:$B$782,J$119)+'СЕТ СН'!$I$14+СВЦЭМ!$D$10+'СЕТ СН'!$I$5-'СЕТ СН'!$I$24</f>
        <v>3702.89803063</v>
      </c>
      <c r="K143" s="36">
        <f>SUMIFS(СВЦЭМ!$D$39:$D$782,СВЦЭМ!$A$39:$A$782,$A143,СВЦЭМ!$B$39:$B$782,K$119)+'СЕТ СН'!$I$14+СВЦЭМ!$D$10+'СЕТ СН'!$I$5-'СЕТ СН'!$I$24</f>
        <v>3676.47945063</v>
      </c>
      <c r="L143" s="36">
        <f>SUMIFS(СВЦЭМ!$D$39:$D$782,СВЦЭМ!$A$39:$A$782,$A143,СВЦЭМ!$B$39:$B$782,L$119)+'СЕТ СН'!$I$14+СВЦЭМ!$D$10+'СЕТ СН'!$I$5-'СЕТ СН'!$I$24</f>
        <v>3701.4042518800002</v>
      </c>
      <c r="M143" s="36">
        <f>SUMIFS(СВЦЭМ!$D$39:$D$782,СВЦЭМ!$A$39:$A$782,$A143,СВЦЭМ!$B$39:$B$782,M$119)+'СЕТ СН'!$I$14+СВЦЭМ!$D$10+'СЕТ СН'!$I$5-'СЕТ СН'!$I$24</f>
        <v>3692.2346381299999</v>
      </c>
      <c r="N143" s="36">
        <f>SUMIFS(СВЦЭМ!$D$39:$D$782,СВЦЭМ!$A$39:$A$782,$A143,СВЦЭМ!$B$39:$B$782,N$119)+'СЕТ СН'!$I$14+СВЦЭМ!$D$10+'СЕТ СН'!$I$5-'СЕТ СН'!$I$24</f>
        <v>3711.1237365699999</v>
      </c>
      <c r="O143" s="36">
        <f>SUMIFS(СВЦЭМ!$D$39:$D$782,СВЦЭМ!$A$39:$A$782,$A143,СВЦЭМ!$B$39:$B$782,O$119)+'СЕТ СН'!$I$14+СВЦЭМ!$D$10+'СЕТ СН'!$I$5-'СЕТ СН'!$I$24</f>
        <v>3751.0317645200003</v>
      </c>
      <c r="P143" s="36">
        <f>SUMIFS(СВЦЭМ!$D$39:$D$782,СВЦЭМ!$A$39:$A$782,$A143,СВЦЭМ!$B$39:$B$782,P$119)+'СЕТ СН'!$I$14+СВЦЭМ!$D$10+'СЕТ СН'!$I$5-'СЕТ СН'!$I$24</f>
        <v>3789.2029239200001</v>
      </c>
      <c r="Q143" s="36">
        <f>SUMIFS(СВЦЭМ!$D$39:$D$782,СВЦЭМ!$A$39:$A$782,$A143,СВЦЭМ!$B$39:$B$782,Q$119)+'СЕТ СН'!$I$14+СВЦЭМ!$D$10+'СЕТ СН'!$I$5-'СЕТ СН'!$I$24</f>
        <v>3811.4955716499999</v>
      </c>
      <c r="R143" s="36">
        <f>SUMIFS(СВЦЭМ!$D$39:$D$782,СВЦЭМ!$A$39:$A$782,$A143,СВЦЭМ!$B$39:$B$782,R$119)+'СЕТ СН'!$I$14+СВЦЭМ!$D$10+'СЕТ СН'!$I$5-'СЕТ СН'!$I$24</f>
        <v>3800.6352369999995</v>
      </c>
      <c r="S143" s="36">
        <f>SUMIFS(СВЦЭМ!$D$39:$D$782,СВЦЭМ!$A$39:$A$782,$A143,СВЦЭМ!$B$39:$B$782,S$119)+'СЕТ СН'!$I$14+СВЦЭМ!$D$10+'СЕТ СН'!$I$5-'СЕТ СН'!$I$24</f>
        <v>3757.4056763899998</v>
      </c>
      <c r="T143" s="36">
        <f>SUMIFS(СВЦЭМ!$D$39:$D$782,СВЦЭМ!$A$39:$A$782,$A143,СВЦЭМ!$B$39:$B$782,T$119)+'СЕТ СН'!$I$14+СВЦЭМ!$D$10+'СЕТ СН'!$I$5-'СЕТ СН'!$I$24</f>
        <v>3679.10568891</v>
      </c>
      <c r="U143" s="36">
        <f>SUMIFS(СВЦЭМ!$D$39:$D$782,СВЦЭМ!$A$39:$A$782,$A143,СВЦЭМ!$B$39:$B$782,U$119)+'СЕТ СН'!$I$14+СВЦЭМ!$D$10+'СЕТ СН'!$I$5-'СЕТ СН'!$I$24</f>
        <v>3638.5448638899998</v>
      </c>
      <c r="V143" s="36">
        <f>SUMIFS(СВЦЭМ!$D$39:$D$782,СВЦЭМ!$A$39:$A$782,$A143,СВЦЭМ!$B$39:$B$782,V$119)+'СЕТ СН'!$I$14+СВЦЭМ!$D$10+'СЕТ СН'!$I$5-'СЕТ СН'!$I$24</f>
        <v>3648.2539519800002</v>
      </c>
      <c r="W143" s="36">
        <f>SUMIFS(СВЦЭМ!$D$39:$D$782,СВЦЭМ!$A$39:$A$782,$A143,СВЦЭМ!$B$39:$B$782,W$119)+'СЕТ СН'!$I$14+СВЦЭМ!$D$10+'СЕТ СН'!$I$5-'СЕТ СН'!$I$24</f>
        <v>3638.0216350800001</v>
      </c>
      <c r="X143" s="36">
        <f>SUMIFS(СВЦЭМ!$D$39:$D$782,СВЦЭМ!$A$39:$A$782,$A143,СВЦЭМ!$B$39:$B$782,X$119)+'СЕТ СН'!$I$14+СВЦЭМ!$D$10+'СЕТ СН'!$I$5-'СЕТ СН'!$I$24</f>
        <v>3645.23569357</v>
      </c>
      <c r="Y143" s="36">
        <f>SUMIFS(СВЦЭМ!$D$39:$D$782,СВЦЭМ!$A$39:$A$782,$A143,СВЦЭМ!$B$39:$B$782,Y$119)+'СЕТ СН'!$I$14+СВЦЭМ!$D$10+'СЕТ СН'!$I$5-'СЕТ СН'!$I$24</f>
        <v>3659.6558256899998</v>
      </c>
    </row>
    <row r="144" spans="1:25" ht="15.75" x14ac:dyDescent="0.2">
      <c r="A144" s="35">
        <f t="shared" si="3"/>
        <v>44280</v>
      </c>
      <c r="B144" s="36">
        <f>SUMIFS(СВЦЭМ!$D$39:$D$782,СВЦЭМ!$A$39:$A$782,$A144,СВЦЭМ!$B$39:$B$782,B$119)+'СЕТ СН'!$I$14+СВЦЭМ!$D$10+'СЕТ СН'!$I$5-'СЕТ СН'!$I$24</f>
        <v>3714.8292921000002</v>
      </c>
      <c r="C144" s="36">
        <f>SUMIFS(СВЦЭМ!$D$39:$D$782,СВЦЭМ!$A$39:$A$782,$A144,СВЦЭМ!$B$39:$B$782,C$119)+'СЕТ СН'!$I$14+СВЦЭМ!$D$10+'СЕТ СН'!$I$5-'СЕТ СН'!$I$24</f>
        <v>3758.8060855499998</v>
      </c>
      <c r="D144" s="36">
        <f>SUMIFS(СВЦЭМ!$D$39:$D$782,СВЦЭМ!$A$39:$A$782,$A144,СВЦЭМ!$B$39:$B$782,D$119)+'СЕТ СН'!$I$14+СВЦЭМ!$D$10+'СЕТ СН'!$I$5-'СЕТ СН'!$I$24</f>
        <v>3820.6086138000001</v>
      </c>
      <c r="E144" s="36">
        <f>SUMIFS(СВЦЭМ!$D$39:$D$782,СВЦЭМ!$A$39:$A$782,$A144,СВЦЭМ!$B$39:$B$782,E$119)+'СЕТ СН'!$I$14+СВЦЭМ!$D$10+'СЕТ СН'!$I$5-'СЕТ СН'!$I$24</f>
        <v>3831.5140075999998</v>
      </c>
      <c r="F144" s="36">
        <f>SUMIFS(СВЦЭМ!$D$39:$D$782,СВЦЭМ!$A$39:$A$782,$A144,СВЦЭМ!$B$39:$B$782,F$119)+'СЕТ СН'!$I$14+СВЦЭМ!$D$10+'СЕТ СН'!$I$5-'СЕТ СН'!$I$24</f>
        <v>3834.0095995199999</v>
      </c>
      <c r="G144" s="36">
        <f>SUMIFS(СВЦЭМ!$D$39:$D$782,СВЦЭМ!$A$39:$A$782,$A144,СВЦЭМ!$B$39:$B$782,G$119)+'СЕТ СН'!$I$14+СВЦЭМ!$D$10+'СЕТ СН'!$I$5-'СЕТ СН'!$I$24</f>
        <v>3814.4381962500001</v>
      </c>
      <c r="H144" s="36">
        <f>SUMIFS(СВЦЭМ!$D$39:$D$782,СВЦЭМ!$A$39:$A$782,$A144,СВЦЭМ!$B$39:$B$782,H$119)+'СЕТ СН'!$I$14+СВЦЭМ!$D$10+'СЕТ СН'!$I$5-'СЕТ СН'!$I$24</f>
        <v>3774.6955831799996</v>
      </c>
      <c r="I144" s="36">
        <f>SUMIFS(СВЦЭМ!$D$39:$D$782,СВЦЭМ!$A$39:$A$782,$A144,СВЦЭМ!$B$39:$B$782,I$119)+'СЕТ СН'!$I$14+СВЦЭМ!$D$10+'СЕТ СН'!$I$5-'СЕТ СН'!$I$24</f>
        <v>3713.3298676300001</v>
      </c>
      <c r="J144" s="36">
        <f>SUMIFS(СВЦЭМ!$D$39:$D$782,СВЦЭМ!$A$39:$A$782,$A144,СВЦЭМ!$B$39:$B$782,J$119)+'СЕТ СН'!$I$14+СВЦЭМ!$D$10+'СЕТ СН'!$I$5-'СЕТ СН'!$I$24</f>
        <v>3671.70314297</v>
      </c>
      <c r="K144" s="36">
        <f>SUMIFS(СВЦЭМ!$D$39:$D$782,СВЦЭМ!$A$39:$A$782,$A144,СВЦЭМ!$B$39:$B$782,K$119)+'СЕТ СН'!$I$14+СВЦЭМ!$D$10+'СЕТ СН'!$I$5-'СЕТ СН'!$I$24</f>
        <v>3664.0593696400001</v>
      </c>
      <c r="L144" s="36">
        <f>SUMIFS(СВЦЭМ!$D$39:$D$782,СВЦЭМ!$A$39:$A$782,$A144,СВЦЭМ!$B$39:$B$782,L$119)+'СЕТ СН'!$I$14+СВЦЭМ!$D$10+'СЕТ СН'!$I$5-'СЕТ СН'!$I$24</f>
        <v>3683.5877558299999</v>
      </c>
      <c r="M144" s="36">
        <f>SUMIFS(СВЦЭМ!$D$39:$D$782,СВЦЭМ!$A$39:$A$782,$A144,СВЦЭМ!$B$39:$B$782,M$119)+'СЕТ СН'!$I$14+СВЦЭМ!$D$10+'СЕТ СН'!$I$5-'СЕТ СН'!$I$24</f>
        <v>3682.9828036399999</v>
      </c>
      <c r="N144" s="36">
        <f>SUMIFS(СВЦЭМ!$D$39:$D$782,СВЦЭМ!$A$39:$A$782,$A144,СВЦЭМ!$B$39:$B$782,N$119)+'СЕТ СН'!$I$14+СВЦЭМ!$D$10+'СЕТ СН'!$I$5-'СЕТ СН'!$I$24</f>
        <v>3702.8539867499999</v>
      </c>
      <c r="O144" s="36">
        <f>SUMIFS(СВЦЭМ!$D$39:$D$782,СВЦЭМ!$A$39:$A$782,$A144,СВЦЭМ!$B$39:$B$782,O$119)+'СЕТ СН'!$I$14+СВЦЭМ!$D$10+'СЕТ СН'!$I$5-'СЕТ СН'!$I$24</f>
        <v>3736.9154214600003</v>
      </c>
      <c r="P144" s="36">
        <f>SUMIFS(СВЦЭМ!$D$39:$D$782,СВЦЭМ!$A$39:$A$782,$A144,СВЦЭМ!$B$39:$B$782,P$119)+'СЕТ СН'!$I$14+СВЦЭМ!$D$10+'СЕТ СН'!$I$5-'СЕТ СН'!$I$24</f>
        <v>3783.7723076599996</v>
      </c>
      <c r="Q144" s="36">
        <f>SUMIFS(СВЦЭМ!$D$39:$D$782,СВЦЭМ!$A$39:$A$782,$A144,СВЦЭМ!$B$39:$B$782,Q$119)+'СЕТ СН'!$I$14+СВЦЭМ!$D$10+'СЕТ СН'!$I$5-'СЕТ СН'!$I$24</f>
        <v>3811.3981645599997</v>
      </c>
      <c r="R144" s="36">
        <f>SUMIFS(СВЦЭМ!$D$39:$D$782,СВЦЭМ!$A$39:$A$782,$A144,СВЦЭМ!$B$39:$B$782,R$119)+'СЕТ СН'!$I$14+СВЦЭМ!$D$10+'СЕТ СН'!$I$5-'СЕТ СН'!$I$24</f>
        <v>3802.2819912699997</v>
      </c>
      <c r="S144" s="36">
        <f>SUMIFS(СВЦЭМ!$D$39:$D$782,СВЦЭМ!$A$39:$A$782,$A144,СВЦЭМ!$B$39:$B$782,S$119)+'СЕТ СН'!$I$14+СВЦЭМ!$D$10+'СЕТ СН'!$I$5-'СЕТ СН'!$I$24</f>
        <v>3760.6824026899999</v>
      </c>
      <c r="T144" s="36">
        <f>SUMIFS(СВЦЭМ!$D$39:$D$782,СВЦЭМ!$A$39:$A$782,$A144,СВЦЭМ!$B$39:$B$782,T$119)+'СЕТ СН'!$I$14+СВЦЭМ!$D$10+'СЕТ СН'!$I$5-'СЕТ СН'!$I$24</f>
        <v>3683.2978896099999</v>
      </c>
      <c r="U144" s="36">
        <f>SUMIFS(СВЦЭМ!$D$39:$D$782,СВЦЭМ!$A$39:$A$782,$A144,СВЦЭМ!$B$39:$B$782,U$119)+'СЕТ СН'!$I$14+СВЦЭМ!$D$10+'СЕТ СН'!$I$5-'СЕТ СН'!$I$24</f>
        <v>3642.35416962</v>
      </c>
      <c r="V144" s="36">
        <f>SUMIFS(СВЦЭМ!$D$39:$D$782,СВЦЭМ!$A$39:$A$782,$A144,СВЦЭМ!$B$39:$B$782,V$119)+'СЕТ СН'!$I$14+СВЦЭМ!$D$10+'СЕТ СН'!$I$5-'СЕТ СН'!$I$24</f>
        <v>3644.1694404499999</v>
      </c>
      <c r="W144" s="36">
        <f>SUMIFS(СВЦЭМ!$D$39:$D$782,СВЦЭМ!$A$39:$A$782,$A144,СВЦЭМ!$B$39:$B$782,W$119)+'СЕТ СН'!$I$14+СВЦЭМ!$D$10+'СЕТ СН'!$I$5-'СЕТ СН'!$I$24</f>
        <v>3633.5612378800001</v>
      </c>
      <c r="X144" s="36">
        <f>SUMIFS(СВЦЭМ!$D$39:$D$782,СВЦЭМ!$A$39:$A$782,$A144,СВЦЭМ!$B$39:$B$782,X$119)+'СЕТ СН'!$I$14+СВЦЭМ!$D$10+'СЕТ СН'!$I$5-'СЕТ СН'!$I$24</f>
        <v>3656.4015778200001</v>
      </c>
      <c r="Y144" s="36">
        <f>SUMIFS(СВЦЭМ!$D$39:$D$782,СВЦЭМ!$A$39:$A$782,$A144,СВЦЭМ!$B$39:$B$782,Y$119)+'СЕТ СН'!$I$14+СВЦЭМ!$D$10+'СЕТ СН'!$I$5-'СЕТ СН'!$I$24</f>
        <v>3685.4200069899998</v>
      </c>
    </row>
    <row r="145" spans="1:27" ht="15.75" x14ac:dyDescent="0.2">
      <c r="A145" s="35">
        <f t="shared" si="3"/>
        <v>44281</v>
      </c>
      <c r="B145" s="36">
        <f>SUMIFS(СВЦЭМ!$D$39:$D$782,СВЦЭМ!$A$39:$A$782,$A145,СВЦЭМ!$B$39:$B$782,B$119)+'СЕТ СН'!$I$14+СВЦЭМ!$D$10+'СЕТ СН'!$I$5-'СЕТ СН'!$I$24</f>
        <v>3763.9661821899999</v>
      </c>
      <c r="C145" s="36">
        <f>SUMIFS(СВЦЭМ!$D$39:$D$782,СВЦЭМ!$A$39:$A$782,$A145,СВЦЭМ!$B$39:$B$782,C$119)+'СЕТ СН'!$I$14+СВЦЭМ!$D$10+'СЕТ СН'!$I$5-'СЕТ СН'!$I$24</f>
        <v>3824.8026581599997</v>
      </c>
      <c r="D145" s="36">
        <f>SUMIFS(СВЦЭМ!$D$39:$D$782,СВЦЭМ!$A$39:$A$782,$A145,СВЦЭМ!$B$39:$B$782,D$119)+'СЕТ СН'!$I$14+СВЦЭМ!$D$10+'СЕТ СН'!$I$5-'СЕТ СН'!$I$24</f>
        <v>3890.9428905300001</v>
      </c>
      <c r="E145" s="36">
        <f>SUMIFS(СВЦЭМ!$D$39:$D$782,СВЦЭМ!$A$39:$A$782,$A145,СВЦЭМ!$B$39:$B$782,E$119)+'СЕТ СН'!$I$14+СВЦЭМ!$D$10+'СЕТ СН'!$I$5-'СЕТ СН'!$I$24</f>
        <v>3905.3478037599998</v>
      </c>
      <c r="F145" s="36">
        <f>SUMIFS(СВЦЭМ!$D$39:$D$782,СВЦЭМ!$A$39:$A$782,$A145,СВЦЭМ!$B$39:$B$782,F$119)+'СЕТ СН'!$I$14+СВЦЭМ!$D$10+'СЕТ СН'!$I$5-'СЕТ СН'!$I$24</f>
        <v>3902.3696176699996</v>
      </c>
      <c r="G145" s="36">
        <f>SUMIFS(СВЦЭМ!$D$39:$D$782,СВЦЭМ!$A$39:$A$782,$A145,СВЦЭМ!$B$39:$B$782,G$119)+'СЕТ СН'!$I$14+СВЦЭМ!$D$10+'СЕТ СН'!$I$5-'СЕТ СН'!$I$24</f>
        <v>3887.75627429</v>
      </c>
      <c r="H145" s="36">
        <f>SUMIFS(СВЦЭМ!$D$39:$D$782,СВЦЭМ!$A$39:$A$782,$A145,СВЦЭМ!$B$39:$B$782,H$119)+'СЕТ СН'!$I$14+СВЦЭМ!$D$10+'СЕТ СН'!$I$5-'СЕТ СН'!$I$24</f>
        <v>3847.2365339600001</v>
      </c>
      <c r="I145" s="36">
        <f>SUMIFS(СВЦЭМ!$D$39:$D$782,СВЦЭМ!$A$39:$A$782,$A145,СВЦЭМ!$B$39:$B$782,I$119)+'СЕТ СН'!$I$14+СВЦЭМ!$D$10+'СЕТ СН'!$I$5-'СЕТ СН'!$I$24</f>
        <v>3773.89584311</v>
      </c>
      <c r="J145" s="36">
        <f>SUMIFS(СВЦЭМ!$D$39:$D$782,СВЦЭМ!$A$39:$A$782,$A145,СВЦЭМ!$B$39:$B$782,J$119)+'СЕТ СН'!$I$14+СВЦЭМ!$D$10+'СЕТ СН'!$I$5-'СЕТ СН'!$I$24</f>
        <v>3732.1738746700003</v>
      </c>
      <c r="K145" s="36">
        <f>SUMIFS(СВЦЭМ!$D$39:$D$782,СВЦЭМ!$A$39:$A$782,$A145,СВЦЭМ!$B$39:$B$782,K$119)+'СЕТ СН'!$I$14+СВЦЭМ!$D$10+'СЕТ СН'!$I$5-'СЕТ СН'!$I$24</f>
        <v>3713.9822515699998</v>
      </c>
      <c r="L145" s="36">
        <f>SUMIFS(СВЦЭМ!$D$39:$D$782,СВЦЭМ!$A$39:$A$782,$A145,СВЦЭМ!$B$39:$B$782,L$119)+'СЕТ СН'!$I$14+СВЦЭМ!$D$10+'СЕТ СН'!$I$5-'СЕТ СН'!$I$24</f>
        <v>3706.1232077499999</v>
      </c>
      <c r="M145" s="36">
        <f>SUMIFS(СВЦЭМ!$D$39:$D$782,СВЦЭМ!$A$39:$A$782,$A145,СВЦЭМ!$B$39:$B$782,M$119)+'СЕТ СН'!$I$14+СВЦЭМ!$D$10+'СЕТ СН'!$I$5-'СЕТ СН'!$I$24</f>
        <v>3705.5792823500001</v>
      </c>
      <c r="N145" s="36">
        <f>SUMIFS(СВЦЭМ!$D$39:$D$782,СВЦЭМ!$A$39:$A$782,$A145,СВЦЭМ!$B$39:$B$782,N$119)+'СЕТ СН'!$I$14+СВЦЭМ!$D$10+'СЕТ СН'!$I$5-'СЕТ СН'!$I$24</f>
        <v>3703.1630182600002</v>
      </c>
      <c r="O145" s="36">
        <f>SUMIFS(СВЦЭМ!$D$39:$D$782,СВЦЭМ!$A$39:$A$782,$A145,СВЦЭМ!$B$39:$B$782,O$119)+'СЕТ СН'!$I$14+СВЦЭМ!$D$10+'СЕТ СН'!$I$5-'СЕТ СН'!$I$24</f>
        <v>3729.7891051400002</v>
      </c>
      <c r="P145" s="36">
        <f>SUMIFS(СВЦЭМ!$D$39:$D$782,СВЦЭМ!$A$39:$A$782,$A145,СВЦЭМ!$B$39:$B$782,P$119)+'СЕТ СН'!$I$14+СВЦЭМ!$D$10+'СЕТ СН'!$I$5-'СЕТ СН'!$I$24</f>
        <v>3755.7174288799997</v>
      </c>
      <c r="Q145" s="36">
        <f>SUMIFS(СВЦЭМ!$D$39:$D$782,СВЦЭМ!$A$39:$A$782,$A145,СВЦЭМ!$B$39:$B$782,Q$119)+'СЕТ СН'!$I$14+СВЦЭМ!$D$10+'СЕТ СН'!$I$5-'СЕТ СН'!$I$24</f>
        <v>3780.6434621600001</v>
      </c>
      <c r="R145" s="36">
        <f>SUMIFS(СВЦЭМ!$D$39:$D$782,СВЦЭМ!$A$39:$A$782,$A145,СВЦЭМ!$B$39:$B$782,R$119)+'СЕТ СН'!$I$14+СВЦЭМ!$D$10+'СЕТ СН'!$I$5-'СЕТ СН'!$I$24</f>
        <v>3769.4321929299999</v>
      </c>
      <c r="S145" s="36">
        <f>SUMIFS(СВЦЭМ!$D$39:$D$782,СВЦЭМ!$A$39:$A$782,$A145,СВЦЭМ!$B$39:$B$782,S$119)+'СЕТ СН'!$I$14+СВЦЭМ!$D$10+'СЕТ СН'!$I$5-'СЕТ СН'!$I$24</f>
        <v>3737.8336357799999</v>
      </c>
      <c r="T145" s="36">
        <f>SUMIFS(СВЦЭМ!$D$39:$D$782,СВЦЭМ!$A$39:$A$782,$A145,СВЦЭМ!$B$39:$B$782,T$119)+'СЕТ СН'!$I$14+СВЦЭМ!$D$10+'СЕТ СН'!$I$5-'СЕТ СН'!$I$24</f>
        <v>3675.76624279</v>
      </c>
      <c r="U145" s="36">
        <f>SUMIFS(СВЦЭМ!$D$39:$D$782,СВЦЭМ!$A$39:$A$782,$A145,СВЦЭМ!$B$39:$B$782,U$119)+'СЕТ СН'!$I$14+СВЦЭМ!$D$10+'СЕТ СН'!$I$5-'СЕТ СН'!$I$24</f>
        <v>3642.0507031799998</v>
      </c>
      <c r="V145" s="36">
        <f>SUMIFS(СВЦЭМ!$D$39:$D$782,СВЦЭМ!$A$39:$A$782,$A145,СВЦЭМ!$B$39:$B$782,V$119)+'СЕТ СН'!$I$14+СВЦЭМ!$D$10+'СЕТ СН'!$I$5-'СЕТ СН'!$I$24</f>
        <v>3636.41246366</v>
      </c>
      <c r="W145" s="36">
        <f>SUMIFS(СВЦЭМ!$D$39:$D$782,СВЦЭМ!$A$39:$A$782,$A145,СВЦЭМ!$B$39:$B$782,W$119)+'СЕТ СН'!$I$14+СВЦЭМ!$D$10+'СЕТ СН'!$I$5-'СЕТ СН'!$I$24</f>
        <v>3626.5445330800003</v>
      </c>
      <c r="X145" s="36">
        <f>SUMIFS(СВЦЭМ!$D$39:$D$782,СВЦЭМ!$A$39:$A$782,$A145,СВЦЭМ!$B$39:$B$782,X$119)+'СЕТ СН'!$I$14+СВЦЭМ!$D$10+'СЕТ СН'!$I$5-'СЕТ СН'!$I$24</f>
        <v>3649.93392399</v>
      </c>
      <c r="Y145" s="36">
        <f>SUMIFS(СВЦЭМ!$D$39:$D$782,СВЦЭМ!$A$39:$A$782,$A145,СВЦЭМ!$B$39:$B$782,Y$119)+'СЕТ СН'!$I$14+СВЦЭМ!$D$10+'СЕТ СН'!$I$5-'СЕТ СН'!$I$24</f>
        <v>3678.7157167</v>
      </c>
    </row>
    <row r="146" spans="1:27" ht="15.75" x14ac:dyDescent="0.2">
      <c r="A146" s="35">
        <f t="shared" si="3"/>
        <v>44282</v>
      </c>
      <c r="B146" s="36">
        <f>SUMIFS(СВЦЭМ!$D$39:$D$782,СВЦЭМ!$A$39:$A$782,$A146,СВЦЭМ!$B$39:$B$782,B$119)+'СЕТ СН'!$I$14+СВЦЭМ!$D$10+'СЕТ СН'!$I$5-'СЕТ СН'!$I$24</f>
        <v>3643.99419029</v>
      </c>
      <c r="C146" s="36">
        <f>SUMIFS(СВЦЭМ!$D$39:$D$782,СВЦЭМ!$A$39:$A$782,$A146,СВЦЭМ!$B$39:$B$782,C$119)+'СЕТ СН'!$I$14+СВЦЭМ!$D$10+'СЕТ СН'!$I$5-'СЕТ СН'!$I$24</f>
        <v>3708.54694905</v>
      </c>
      <c r="D146" s="36">
        <f>SUMIFS(СВЦЭМ!$D$39:$D$782,СВЦЭМ!$A$39:$A$782,$A146,СВЦЭМ!$B$39:$B$782,D$119)+'СЕТ СН'!$I$14+СВЦЭМ!$D$10+'СЕТ СН'!$I$5-'СЕТ СН'!$I$24</f>
        <v>3766.1752310599995</v>
      </c>
      <c r="E146" s="36">
        <f>SUMIFS(СВЦЭМ!$D$39:$D$782,СВЦЭМ!$A$39:$A$782,$A146,СВЦЭМ!$B$39:$B$782,E$119)+'СЕТ СН'!$I$14+СВЦЭМ!$D$10+'СЕТ СН'!$I$5-'СЕТ СН'!$I$24</f>
        <v>3783.3921990199997</v>
      </c>
      <c r="F146" s="36">
        <f>SUMIFS(СВЦЭМ!$D$39:$D$782,СВЦЭМ!$A$39:$A$782,$A146,СВЦЭМ!$B$39:$B$782,F$119)+'СЕТ СН'!$I$14+СВЦЭМ!$D$10+'СЕТ СН'!$I$5-'СЕТ СН'!$I$24</f>
        <v>3799.8811876199998</v>
      </c>
      <c r="G146" s="36">
        <f>SUMIFS(СВЦЭМ!$D$39:$D$782,СВЦЭМ!$A$39:$A$782,$A146,СВЦЭМ!$B$39:$B$782,G$119)+'СЕТ СН'!$I$14+СВЦЭМ!$D$10+'СЕТ СН'!$I$5-'СЕТ СН'!$I$24</f>
        <v>3777.0841238200001</v>
      </c>
      <c r="H146" s="36">
        <f>SUMIFS(СВЦЭМ!$D$39:$D$782,СВЦЭМ!$A$39:$A$782,$A146,СВЦЭМ!$B$39:$B$782,H$119)+'СЕТ СН'!$I$14+СВЦЭМ!$D$10+'СЕТ СН'!$I$5-'СЕТ СН'!$I$24</f>
        <v>3757.6743594</v>
      </c>
      <c r="I146" s="36">
        <f>SUMIFS(СВЦЭМ!$D$39:$D$782,СВЦЭМ!$A$39:$A$782,$A146,СВЦЭМ!$B$39:$B$782,I$119)+'СЕТ СН'!$I$14+СВЦЭМ!$D$10+'СЕТ СН'!$I$5-'СЕТ СН'!$I$24</f>
        <v>3714.6147370999997</v>
      </c>
      <c r="J146" s="36">
        <f>SUMIFS(СВЦЭМ!$D$39:$D$782,СВЦЭМ!$A$39:$A$782,$A146,СВЦЭМ!$B$39:$B$782,J$119)+'СЕТ СН'!$I$14+СВЦЭМ!$D$10+'СЕТ СН'!$I$5-'СЕТ СН'!$I$24</f>
        <v>3665.7625568399999</v>
      </c>
      <c r="K146" s="36">
        <f>SUMIFS(СВЦЭМ!$D$39:$D$782,СВЦЭМ!$A$39:$A$782,$A146,СВЦЭМ!$B$39:$B$782,K$119)+'СЕТ СН'!$I$14+СВЦЭМ!$D$10+'СЕТ СН'!$I$5-'СЕТ СН'!$I$24</f>
        <v>3635.54749034</v>
      </c>
      <c r="L146" s="36">
        <f>SUMIFS(СВЦЭМ!$D$39:$D$782,СВЦЭМ!$A$39:$A$782,$A146,СВЦЭМ!$B$39:$B$782,L$119)+'СЕТ СН'!$I$14+СВЦЭМ!$D$10+'СЕТ СН'!$I$5-'СЕТ СН'!$I$24</f>
        <v>3651.2501534399998</v>
      </c>
      <c r="M146" s="36">
        <f>SUMIFS(СВЦЭМ!$D$39:$D$782,СВЦЭМ!$A$39:$A$782,$A146,СВЦЭМ!$B$39:$B$782,M$119)+'СЕТ СН'!$I$14+СВЦЭМ!$D$10+'СЕТ СН'!$I$5-'СЕТ СН'!$I$24</f>
        <v>3650.64833765</v>
      </c>
      <c r="N146" s="36">
        <f>SUMIFS(СВЦЭМ!$D$39:$D$782,СВЦЭМ!$A$39:$A$782,$A146,СВЦЭМ!$B$39:$B$782,N$119)+'СЕТ СН'!$I$14+СВЦЭМ!$D$10+'СЕТ СН'!$I$5-'СЕТ СН'!$I$24</f>
        <v>3659.16584349</v>
      </c>
      <c r="O146" s="36">
        <f>SUMIFS(СВЦЭМ!$D$39:$D$782,СВЦЭМ!$A$39:$A$782,$A146,СВЦЭМ!$B$39:$B$782,O$119)+'СЕТ СН'!$I$14+СВЦЭМ!$D$10+'СЕТ СН'!$I$5-'СЕТ СН'!$I$24</f>
        <v>3676.28098125</v>
      </c>
      <c r="P146" s="36">
        <f>SUMIFS(СВЦЭМ!$D$39:$D$782,СВЦЭМ!$A$39:$A$782,$A146,СВЦЭМ!$B$39:$B$782,P$119)+'СЕТ СН'!$I$14+СВЦЭМ!$D$10+'СЕТ СН'!$I$5-'СЕТ СН'!$I$24</f>
        <v>3722.5418355699999</v>
      </c>
      <c r="Q146" s="36">
        <f>SUMIFS(СВЦЭМ!$D$39:$D$782,СВЦЭМ!$A$39:$A$782,$A146,СВЦЭМ!$B$39:$B$782,Q$119)+'СЕТ СН'!$I$14+СВЦЭМ!$D$10+'СЕТ СН'!$I$5-'СЕТ СН'!$I$24</f>
        <v>3750.7513146900001</v>
      </c>
      <c r="R146" s="36">
        <f>SUMIFS(СВЦЭМ!$D$39:$D$782,СВЦЭМ!$A$39:$A$782,$A146,СВЦЭМ!$B$39:$B$782,R$119)+'СЕТ СН'!$I$14+СВЦЭМ!$D$10+'СЕТ СН'!$I$5-'СЕТ СН'!$I$24</f>
        <v>3739.87694934</v>
      </c>
      <c r="S146" s="36">
        <f>SUMIFS(СВЦЭМ!$D$39:$D$782,СВЦЭМ!$A$39:$A$782,$A146,СВЦЭМ!$B$39:$B$782,S$119)+'СЕТ СН'!$I$14+СВЦЭМ!$D$10+'СЕТ СН'!$I$5-'СЕТ СН'!$I$24</f>
        <v>3709.0555165800001</v>
      </c>
      <c r="T146" s="36">
        <f>SUMIFS(СВЦЭМ!$D$39:$D$782,СВЦЭМ!$A$39:$A$782,$A146,СВЦЭМ!$B$39:$B$782,T$119)+'СЕТ СН'!$I$14+СВЦЭМ!$D$10+'СЕТ СН'!$I$5-'СЕТ СН'!$I$24</f>
        <v>3642.31690867</v>
      </c>
      <c r="U146" s="36">
        <f>SUMIFS(СВЦЭМ!$D$39:$D$782,СВЦЭМ!$A$39:$A$782,$A146,СВЦЭМ!$B$39:$B$782,U$119)+'СЕТ СН'!$I$14+СВЦЭМ!$D$10+'СЕТ СН'!$I$5-'СЕТ СН'!$I$24</f>
        <v>3611.5290935200001</v>
      </c>
      <c r="V146" s="36">
        <f>SUMIFS(СВЦЭМ!$D$39:$D$782,СВЦЭМ!$A$39:$A$782,$A146,СВЦЭМ!$B$39:$B$782,V$119)+'СЕТ СН'!$I$14+СВЦЭМ!$D$10+'СЕТ СН'!$I$5-'СЕТ СН'!$I$24</f>
        <v>3610.8490215699999</v>
      </c>
      <c r="W146" s="36">
        <f>SUMIFS(СВЦЭМ!$D$39:$D$782,СВЦЭМ!$A$39:$A$782,$A146,СВЦЭМ!$B$39:$B$782,W$119)+'СЕТ СН'!$I$14+СВЦЭМ!$D$10+'СЕТ СН'!$I$5-'СЕТ СН'!$I$24</f>
        <v>3593.3780779200001</v>
      </c>
      <c r="X146" s="36">
        <f>SUMIFS(СВЦЭМ!$D$39:$D$782,СВЦЭМ!$A$39:$A$782,$A146,СВЦЭМ!$B$39:$B$782,X$119)+'СЕТ СН'!$I$14+СВЦЭМ!$D$10+'СЕТ СН'!$I$5-'СЕТ СН'!$I$24</f>
        <v>3611.7932046000001</v>
      </c>
      <c r="Y146" s="36">
        <f>SUMIFS(СВЦЭМ!$D$39:$D$782,СВЦЭМ!$A$39:$A$782,$A146,СВЦЭМ!$B$39:$B$782,Y$119)+'СЕТ СН'!$I$14+СВЦЭМ!$D$10+'СЕТ СН'!$I$5-'СЕТ СН'!$I$24</f>
        <v>3629.8203800299998</v>
      </c>
    </row>
    <row r="147" spans="1:27" ht="15.75" x14ac:dyDescent="0.2">
      <c r="A147" s="35">
        <f t="shared" si="3"/>
        <v>44283</v>
      </c>
      <c r="B147" s="36">
        <f>SUMIFS(СВЦЭМ!$D$39:$D$782,СВЦЭМ!$A$39:$A$782,$A147,СВЦЭМ!$B$39:$B$782,B$119)+'СЕТ СН'!$I$14+СВЦЭМ!$D$10+'СЕТ СН'!$I$5-'СЕТ СН'!$I$24</f>
        <v>3667.19097917</v>
      </c>
      <c r="C147" s="36">
        <f>SUMIFS(СВЦЭМ!$D$39:$D$782,СВЦЭМ!$A$39:$A$782,$A147,СВЦЭМ!$B$39:$B$782,C$119)+'СЕТ СН'!$I$14+СВЦЭМ!$D$10+'СЕТ СН'!$I$5-'СЕТ СН'!$I$24</f>
        <v>3745.07015396</v>
      </c>
      <c r="D147" s="36">
        <f>SUMIFS(СВЦЭМ!$D$39:$D$782,СВЦЭМ!$A$39:$A$782,$A147,СВЦЭМ!$B$39:$B$782,D$119)+'СЕТ СН'!$I$14+СВЦЭМ!$D$10+'СЕТ СН'!$I$5-'СЕТ СН'!$I$24</f>
        <v>3778.5439012299998</v>
      </c>
      <c r="E147" s="36">
        <f>SUMIFS(СВЦЭМ!$D$39:$D$782,СВЦЭМ!$A$39:$A$782,$A147,СВЦЭМ!$B$39:$B$782,E$119)+'СЕТ СН'!$I$14+СВЦЭМ!$D$10+'СЕТ СН'!$I$5-'СЕТ СН'!$I$24</f>
        <v>3781.4228220099999</v>
      </c>
      <c r="F147" s="36">
        <f>SUMIFS(СВЦЭМ!$D$39:$D$782,СВЦЭМ!$A$39:$A$782,$A147,СВЦЭМ!$B$39:$B$782,F$119)+'СЕТ СН'!$I$14+СВЦЭМ!$D$10+'СЕТ СН'!$I$5-'СЕТ СН'!$I$24</f>
        <v>3771.2116215400001</v>
      </c>
      <c r="G147" s="36">
        <f>SUMIFS(СВЦЭМ!$D$39:$D$782,СВЦЭМ!$A$39:$A$782,$A147,СВЦЭМ!$B$39:$B$782,G$119)+'СЕТ СН'!$I$14+СВЦЭМ!$D$10+'СЕТ СН'!$I$5-'СЕТ СН'!$I$24</f>
        <v>3743.2684461200001</v>
      </c>
      <c r="H147" s="36">
        <f>SUMIFS(СВЦЭМ!$D$39:$D$782,СВЦЭМ!$A$39:$A$782,$A147,СВЦЭМ!$B$39:$B$782,H$119)+'СЕТ СН'!$I$14+СВЦЭМ!$D$10+'СЕТ СН'!$I$5-'СЕТ СН'!$I$24</f>
        <v>3724.6334489599999</v>
      </c>
      <c r="I147" s="36">
        <f>SUMIFS(СВЦЭМ!$D$39:$D$782,СВЦЭМ!$A$39:$A$782,$A147,СВЦЭМ!$B$39:$B$782,I$119)+'СЕТ СН'!$I$14+СВЦЭМ!$D$10+'СЕТ СН'!$I$5-'СЕТ СН'!$I$24</f>
        <v>3694.4610106999999</v>
      </c>
      <c r="J147" s="36">
        <f>SUMIFS(СВЦЭМ!$D$39:$D$782,СВЦЭМ!$A$39:$A$782,$A147,СВЦЭМ!$B$39:$B$782,J$119)+'СЕТ СН'!$I$14+СВЦЭМ!$D$10+'СЕТ СН'!$I$5-'СЕТ СН'!$I$24</f>
        <v>3614.6343213199998</v>
      </c>
      <c r="K147" s="36">
        <f>SUMIFS(СВЦЭМ!$D$39:$D$782,СВЦЭМ!$A$39:$A$782,$A147,СВЦЭМ!$B$39:$B$782,K$119)+'СЕТ СН'!$I$14+СВЦЭМ!$D$10+'СЕТ СН'!$I$5-'СЕТ СН'!$I$24</f>
        <v>3599.3714428799999</v>
      </c>
      <c r="L147" s="36">
        <f>SUMIFS(СВЦЭМ!$D$39:$D$782,СВЦЭМ!$A$39:$A$782,$A147,СВЦЭМ!$B$39:$B$782,L$119)+'СЕТ СН'!$I$14+СВЦЭМ!$D$10+'СЕТ СН'!$I$5-'СЕТ СН'!$I$24</f>
        <v>3636.0540554600002</v>
      </c>
      <c r="M147" s="36">
        <f>SUMIFS(СВЦЭМ!$D$39:$D$782,СВЦЭМ!$A$39:$A$782,$A147,СВЦЭМ!$B$39:$B$782,M$119)+'СЕТ СН'!$I$14+СВЦЭМ!$D$10+'СЕТ СН'!$I$5-'СЕТ СН'!$I$24</f>
        <v>3668.8399709400001</v>
      </c>
      <c r="N147" s="36">
        <f>SUMIFS(СВЦЭМ!$D$39:$D$782,СВЦЭМ!$A$39:$A$782,$A147,СВЦЭМ!$B$39:$B$782,N$119)+'СЕТ СН'!$I$14+СВЦЭМ!$D$10+'СЕТ СН'!$I$5-'СЕТ СН'!$I$24</f>
        <v>3703.3144548600003</v>
      </c>
      <c r="O147" s="36">
        <f>SUMIFS(СВЦЭМ!$D$39:$D$782,СВЦЭМ!$A$39:$A$782,$A147,СВЦЭМ!$B$39:$B$782,O$119)+'СЕТ СН'!$I$14+СВЦЭМ!$D$10+'СЕТ СН'!$I$5-'СЕТ СН'!$I$24</f>
        <v>3728.8772126399999</v>
      </c>
      <c r="P147" s="36">
        <f>SUMIFS(СВЦЭМ!$D$39:$D$782,СВЦЭМ!$A$39:$A$782,$A147,СВЦЭМ!$B$39:$B$782,P$119)+'СЕТ СН'!$I$14+СВЦЭМ!$D$10+'СЕТ СН'!$I$5-'СЕТ СН'!$I$24</f>
        <v>3767.69679318</v>
      </c>
      <c r="Q147" s="36">
        <f>SUMIFS(СВЦЭМ!$D$39:$D$782,СВЦЭМ!$A$39:$A$782,$A147,СВЦЭМ!$B$39:$B$782,Q$119)+'СЕТ СН'!$I$14+СВЦЭМ!$D$10+'СЕТ СН'!$I$5-'СЕТ СН'!$I$24</f>
        <v>3793.0808334599997</v>
      </c>
      <c r="R147" s="36">
        <f>SUMIFS(СВЦЭМ!$D$39:$D$782,СВЦЭМ!$A$39:$A$782,$A147,СВЦЭМ!$B$39:$B$782,R$119)+'СЕТ СН'!$I$14+СВЦЭМ!$D$10+'СЕТ СН'!$I$5-'СЕТ СН'!$I$24</f>
        <v>3782.4667273899995</v>
      </c>
      <c r="S147" s="36">
        <f>SUMIFS(СВЦЭМ!$D$39:$D$782,СВЦЭМ!$A$39:$A$782,$A147,СВЦЭМ!$B$39:$B$782,S$119)+'СЕТ СН'!$I$14+СВЦЭМ!$D$10+'СЕТ СН'!$I$5-'СЕТ СН'!$I$24</f>
        <v>3749.2313269199999</v>
      </c>
      <c r="T147" s="36">
        <f>SUMIFS(СВЦЭМ!$D$39:$D$782,СВЦЭМ!$A$39:$A$782,$A147,СВЦЭМ!$B$39:$B$782,T$119)+'СЕТ СН'!$I$14+СВЦЭМ!$D$10+'СЕТ СН'!$I$5-'СЕТ СН'!$I$24</f>
        <v>3686.8824008299998</v>
      </c>
      <c r="U147" s="36">
        <f>SUMIFS(СВЦЭМ!$D$39:$D$782,СВЦЭМ!$A$39:$A$782,$A147,СВЦЭМ!$B$39:$B$782,U$119)+'СЕТ СН'!$I$14+СВЦЭМ!$D$10+'СЕТ СН'!$I$5-'СЕТ СН'!$I$24</f>
        <v>3659.6829448799999</v>
      </c>
      <c r="V147" s="36">
        <f>SUMIFS(СВЦЭМ!$D$39:$D$782,СВЦЭМ!$A$39:$A$782,$A147,СВЦЭМ!$B$39:$B$782,V$119)+'СЕТ СН'!$I$14+СВЦЭМ!$D$10+'СЕТ СН'!$I$5-'СЕТ СН'!$I$24</f>
        <v>3664.7632224700001</v>
      </c>
      <c r="W147" s="36">
        <f>SUMIFS(СВЦЭМ!$D$39:$D$782,СВЦЭМ!$A$39:$A$782,$A147,СВЦЭМ!$B$39:$B$782,W$119)+'СЕТ СН'!$I$14+СВЦЭМ!$D$10+'СЕТ СН'!$I$5-'СЕТ СН'!$I$24</f>
        <v>3640.92535069</v>
      </c>
      <c r="X147" s="36">
        <f>SUMIFS(СВЦЭМ!$D$39:$D$782,СВЦЭМ!$A$39:$A$782,$A147,СВЦЭМ!$B$39:$B$782,X$119)+'СЕТ СН'!$I$14+СВЦЭМ!$D$10+'СЕТ СН'!$I$5-'СЕТ СН'!$I$24</f>
        <v>3630.37234046</v>
      </c>
      <c r="Y147" s="36">
        <f>SUMIFS(СВЦЭМ!$D$39:$D$782,СВЦЭМ!$A$39:$A$782,$A147,СВЦЭМ!$B$39:$B$782,Y$119)+'СЕТ СН'!$I$14+СВЦЭМ!$D$10+'СЕТ СН'!$I$5-'СЕТ СН'!$I$24</f>
        <v>3626.0695059600002</v>
      </c>
    </row>
    <row r="148" spans="1:27" ht="15.75" x14ac:dyDescent="0.2">
      <c r="A148" s="35">
        <f t="shared" si="3"/>
        <v>44284</v>
      </c>
      <c r="B148" s="36">
        <f>SUMIFS(СВЦЭМ!$D$39:$D$782,СВЦЭМ!$A$39:$A$782,$A148,СВЦЭМ!$B$39:$B$782,B$119)+'СЕТ СН'!$I$14+СВЦЭМ!$D$10+'СЕТ СН'!$I$5-'СЕТ СН'!$I$24</f>
        <v>3710.39965514</v>
      </c>
      <c r="C148" s="36">
        <f>SUMIFS(СВЦЭМ!$D$39:$D$782,СВЦЭМ!$A$39:$A$782,$A148,СВЦЭМ!$B$39:$B$782,C$119)+'СЕТ СН'!$I$14+СВЦЭМ!$D$10+'СЕТ СН'!$I$5-'СЕТ СН'!$I$24</f>
        <v>3788.2360729800002</v>
      </c>
      <c r="D148" s="36">
        <f>SUMIFS(СВЦЭМ!$D$39:$D$782,СВЦЭМ!$A$39:$A$782,$A148,СВЦЭМ!$B$39:$B$782,D$119)+'СЕТ СН'!$I$14+СВЦЭМ!$D$10+'СЕТ СН'!$I$5-'СЕТ СН'!$I$24</f>
        <v>3834.9161433899999</v>
      </c>
      <c r="E148" s="36">
        <f>SUMIFS(СВЦЭМ!$D$39:$D$782,СВЦЭМ!$A$39:$A$782,$A148,СВЦЭМ!$B$39:$B$782,E$119)+'СЕТ СН'!$I$14+СВЦЭМ!$D$10+'СЕТ СН'!$I$5-'СЕТ СН'!$I$24</f>
        <v>3853.1832856699998</v>
      </c>
      <c r="F148" s="36">
        <f>SUMIFS(СВЦЭМ!$D$39:$D$782,СВЦЭМ!$A$39:$A$782,$A148,СВЦЭМ!$B$39:$B$782,F$119)+'СЕТ СН'!$I$14+СВЦЭМ!$D$10+'СЕТ СН'!$I$5-'СЕТ СН'!$I$24</f>
        <v>3847.2413429899998</v>
      </c>
      <c r="G148" s="36">
        <f>SUMIFS(СВЦЭМ!$D$39:$D$782,СВЦЭМ!$A$39:$A$782,$A148,СВЦЭМ!$B$39:$B$782,G$119)+'СЕТ СН'!$I$14+СВЦЭМ!$D$10+'СЕТ СН'!$I$5-'СЕТ СН'!$I$24</f>
        <v>3806.94353228</v>
      </c>
      <c r="H148" s="36">
        <f>SUMIFS(СВЦЭМ!$D$39:$D$782,СВЦЭМ!$A$39:$A$782,$A148,СВЦЭМ!$B$39:$B$782,H$119)+'СЕТ СН'!$I$14+СВЦЭМ!$D$10+'СЕТ СН'!$I$5-'СЕТ СН'!$I$24</f>
        <v>3767.0130106999995</v>
      </c>
      <c r="I148" s="36">
        <f>SUMIFS(СВЦЭМ!$D$39:$D$782,СВЦЭМ!$A$39:$A$782,$A148,СВЦЭМ!$B$39:$B$782,I$119)+'СЕТ СН'!$I$14+СВЦЭМ!$D$10+'СЕТ СН'!$I$5-'СЕТ СН'!$I$24</f>
        <v>3716.2740980899998</v>
      </c>
      <c r="J148" s="36">
        <f>SUMIFS(СВЦЭМ!$D$39:$D$782,СВЦЭМ!$A$39:$A$782,$A148,СВЦЭМ!$B$39:$B$782,J$119)+'СЕТ СН'!$I$14+СВЦЭМ!$D$10+'СЕТ СН'!$I$5-'СЕТ СН'!$I$24</f>
        <v>3664.9898519899998</v>
      </c>
      <c r="K148" s="36">
        <f>SUMIFS(СВЦЭМ!$D$39:$D$782,СВЦЭМ!$A$39:$A$782,$A148,СВЦЭМ!$B$39:$B$782,K$119)+'СЕТ СН'!$I$14+СВЦЭМ!$D$10+'СЕТ СН'!$I$5-'СЕТ СН'!$I$24</f>
        <v>3648.9462073</v>
      </c>
      <c r="L148" s="36">
        <f>SUMIFS(СВЦЭМ!$D$39:$D$782,СВЦЭМ!$A$39:$A$782,$A148,СВЦЭМ!$B$39:$B$782,L$119)+'СЕТ СН'!$I$14+СВЦЭМ!$D$10+'СЕТ СН'!$I$5-'СЕТ СН'!$I$24</f>
        <v>3649.6615520800001</v>
      </c>
      <c r="M148" s="36">
        <f>SUMIFS(СВЦЭМ!$D$39:$D$782,СВЦЭМ!$A$39:$A$782,$A148,СВЦЭМ!$B$39:$B$782,M$119)+'СЕТ СН'!$I$14+СВЦЭМ!$D$10+'СЕТ СН'!$I$5-'СЕТ СН'!$I$24</f>
        <v>3648.95270888</v>
      </c>
      <c r="N148" s="36">
        <f>SUMIFS(СВЦЭМ!$D$39:$D$782,СВЦЭМ!$A$39:$A$782,$A148,СВЦЭМ!$B$39:$B$782,N$119)+'СЕТ СН'!$I$14+СВЦЭМ!$D$10+'СЕТ СН'!$I$5-'СЕТ СН'!$I$24</f>
        <v>3655.7735554199999</v>
      </c>
      <c r="O148" s="36">
        <f>SUMIFS(СВЦЭМ!$D$39:$D$782,СВЦЭМ!$A$39:$A$782,$A148,СВЦЭМ!$B$39:$B$782,O$119)+'СЕТ СН'!$I$14+СВЦЭМ!$D$10+'СЕТ СН'!$I$5-'СЕТ СН'!$I$24</f>
        <v>3686.2110112800001</v>
      </c>
      <c r="P148" s="36">
        <f>SUMIFS(СВЦЭМ!$D$39:$D$782,СВЦЭМ!$A$39:$A$782,$A148,СВЦЭМ!$B$39:$B$782,P$119)+'СЕТ СН'!$I$14+СВЦЭМ!$D$10+'СЕТ СН'!$I$5-'СЕТ СН'!$I$24</f>
        <v>3731.7585908299998</v>
      </c>
      <c r="Q148" s="36">
        <f>SUMIFS(СВЦЭМ!$D$39:$D$782,СВЦЭМ!$A$39:$A$782,$A148,СВЦЭМ!$B$39:$B$782,Q$119)+'СЕТ СН'!$I$14+СВЦЭМ!$D$10+'СЕТ СН'!$I$5-'СЕТ СН'!$I$24</f>
        <v>3754.34085701</v>
      </c>
      <c r="R148" s="36">
        <f>SUMIFS(СВЦЭМ!$D$39:$D$782,СВЦЭМ!$A$39:$A$782,$A148,СВЦЭМ!$B$39:$B$782,R$119)+'СЕТ СН'!$I$14+СВЦЭМ!$D$10+'СЕТ СН'!$I$5-'СЕТ СН'!$I$24</f>
        <v>3744.8249643600002</v>
      </c>
      <c r="S148" s="36">
        <f>SUMIFS(СВЦЭМ!$D$39:$D$782,СВЦЭМ!$A$39:$A$782,$A148,СВЦЭМ!$B$39:$B$782,S$119)+'СЕТ СН'!$I$14+СВЦЭМ!$D$10+'СЕТ СН'!$I$5-'СЕТ СН'!$I$24</f>
        <v>3716.4419137</v>
      </c>
      <c r="T148" s="36">
        <f>SUMIFS(СВЦЭМ!$D$39:$D$782,СВЦЭМ!$A$39:$A$782,$A148,СВЦЭМ!$B$39:$B$782,T$119)+'СЕТ СН'!$I$14+СВЦЭМ!$D$10+'СЕТ СН'!$I$5-'СЕТ СН'!$I$24</f>
        <v>3652.5000269900002</v>
      </c>
      <c r="U148" s="36">
        <f>SUMIFS(СВЦЭМ!$D$39:$D$782,СВЦЭМ!$A$39:$A$782,$A148,СВЦЭМ!$B$39:$B$782,U$119)+'СЕТ СН'!$I$14+СВЦЭМ!$D$10+'СЕТ СН'!$I$5-'СЕТ СН'!$I$24</f>
        <v>3625.30637067</v>
      </c>
      <c r="V148" s="36">
        <f>SUMIFS(СВЦЭМ!$D$39:$D$782,СВЦЭМ!$A$39:$A$782,$A148,СВЦЭМ!$B$39:$B$782,V$119)+'СЕТ СН'!$I$14+СВЦЭМ!$D$10+'СЕТ СН'!$I$5-'СЕТ СН'!$I$24</f>
        <v>3626.4706912400002</v>
      </c>
      <c r="W148" s="36">
        <f>SUMIFS(СВЦЭМ!$D$39:$D$782,СВЦЭМ!$A$39:$A$782,$A148,СВЦЭМ!$B$39:$B$782,W$119)+'СЕТ СН'!$I$14+СВЦЭМ!$D$10+'СЕТ СН'!$I$5-'СЕТ СН'!$I$24</f>
        <v>3626.5583398399999</v>
      </c>
      <c r="X148" s="36">
        <f>SUMIFS(СВЦЭМ!$D$39:$D$782,СВЦЭМ!$A$39:$A$782,$A148,СВЦЭМ!$B$39:$B$782,X$119)+'СЕТ СН'!$I$14+СВЦЭМ!$D$10+'СЕТ СН'!$I$5-'СЕТ СН'!$I$24</f>
        <v>3646.1827058099998</v>
      </c>
      <c r="Y148" s="36">
        <f>SUMIFS(СВЦЭМ!$D$39:$D$782,СВЦЭМ!$A$39:$A$782,$A148,СВЦЭМ!$B$39:$B$782,Y$119)+'СЕТ СН'!$I$14+СВЦЭМ!$D$10+'СЕТ СН'!$I$5-'СЕТ СН'!$I$24</f>
        <v>3640.7052098899999</v>
      </c>
    </row>
    <row r="149" spans="1:27" ht="15.75" x14ac:dyDescent="0.2">
      <c r="A149" s="35">
        <f t="shared" si="3"/>
        <v>44285</v>
      </c>
      <c r="B149" s="36">
        <f>SUMIFS(СВЦЭМ!$D$39:$D$782,СВЦЭМ!$A$39:$A$782,$A149,СВЦЭМ!$B$39:$B$782,B$119)+'СЕТ СН'!$I$14+СВЦЭМ!$D$10+'СЕТ СН'!$I$5-'СЕТ СН'!$I$24</f>
        <v>3699.2421955099999</v>
      </c>
      <c r="C149" s="36">
        <f>SUMIFS(СВЦЭМ!$D$39:$D$782,СВЦЭМ!$A$39:$A$782,$A149,СВЦЭМ!$B$39:$B$782,C$119)+'СЕТ СН'!$I$14+СВЦЭМ!$D$10+'СЕТ СН'!$I$5-'СЕТ СН'!$I$24</f>
        <v>3763.97123715</v>
      </c>
      <c r="D149" s="36">
        <f>SUMIFS(СВЦЭМ!$D$39:$D$782,СВЦЭМ!$A$39:$A$782,$A149,СВЦЭМ!$B$39:$B$782,D$119)+'СЕТ СН'!$I$14+СВЦЭМ!$D$10+'СЕТ СН'!$I$5-'СЕТ СН'!$I$24</f>
        <v>3762.4671135099998</v>
      </c>
      <c r="E149" s="36">
        <f>SUMIFS(СВЦЭМ!$D$39:$D$782,СВЦЭМ!$A$39:$A$782,$A149,СВЦЭМ!$B$39:$B$782,E$119)+'СЕТ СН'!$I$14+СВЦЭМ!$D$10+'СЕТ СН'!$I$5-'СЕТ СН'!$I$24</f>
        <v>3761.5810196900002</v>
      </c>
      <c r="F149" s="36">
        <f>SUMIFS(СВЦЭМ!$D$39:$D$782,СВЦЭМ!$A$39:$A$782,$A149,СВЦЭМ!$B$39:$B$782,F$119)+'СЕТ СН'!$I$14+СВЦЭМ!$D$10+'СЕТ СН'!$I$5-'СЕТ СН'!$I$24</f>
        <v>3760.3410709399996</v>
      </c>
      <c r="G149" s="36">
        <f>SUMIFS(СВЦЭМ!$D$39:$D$782,СВЦЭМ!$A$39:$A$782,$A149,СВЦЭМ!$B$39:$B$782,G$119)+'СЕТ СН'!$I$14+СВЦЭМ!$D$10+'СЕТ СН'!$I$5-'СЕТ СН'!$I$24</f>
        <v>3761.91443695</v>
      </c>
      <c r="H149" s="36">
        <f>SUMIFS(СВЦЭМ!$D$39:$D$782,СВЦЭМ!$A$39:$A$782,$A149,СВЦЭМ!$B$39:$B$782,H$119)+'СЕТ СН'!$I$14+СВЦЭМ!$D$10+'СЕТ СН'!$I$5-'СЕТ СН'!$I$24</f>
        <v>3753.6811200500001</v>
      </c>
      <c r="I149" s="36">
        <f>SUMIFS(СВЦЭМ!$D$39:$D$782,СВЦЭМ!$A$39:$A$782,$A149,СВЦЭМ!$B$39:$B$782,I$119)+'СЕТ СН'!$I$14+СВЦЭМ!$D$10+'СЕТ СН'!$I$5-'СЕТ СН'!$I$24</f>
        <v>3713.1160998</v>
      </c>
      <c r="J149" s="36">
        <f>SUMIFS(СВЦЭМ!$D$39:$D$782,СВЦЭМ!$A$39:$A$782,$A149,СВЦЭМ!$B$39:$B$782,J$119)+'СЕТ СН'!$I$14+СВЦЭМ!$D$10+'СЕТ СН'!$I$5-'СЕТ СН'!$I$24</f>
        <v>3678.3642677299999</v>
      </c>
      <c r="K149" s="36">
        <f>SUMIFS(СВЦЭМ!$D$39:$D$782,СВЦЭМ!$A$39:$A$782,$A149,СВЦЭМ!$B$39:$B$782,K$119)+'СЕТ СН'!$I$14+СВЦЭМ!$D$10+'СЕТ СН'!$I$5-'СЕТ СН'!$I$24</f>
        <v>3663.9658968200001</v>
      </c>
      <c r="L149" s="36">
        <f>SUMIFS(СВЦЭМ!$D$39:$D$782,СВЦЭМ!$A$39:$A$782,$A149,СВЦЭМ!$B$39:$B$782,L$119)+'СЕТ СН'!$I$14+СВЦЭМ!$D$10+'СЕТ СН'!$I$5-'СЕТ СН'!$I$24</f>
        <v>3690.6996067199998</v>
      </c>
      <c r="M149" s="36">
        <f>SUMIFS(СВЦЭМ!$D$39:$D$782,СВЦЭМ!$A$39:$A$782,$A149,СВЦЭМ!$B$39:$B$782,M$119)+'СЕТ СН'!$I$14+СВЦЭМ!$D$10+'СЕТ СН'!$I$5-'СЕТ СН'!$I$24</f>
        <v>3716.5637920300001</v>
      </c>
      <c r="N149" s="36">
        <f>SUMIFS(СВЦЭМ!$D$39:$D$782,СВЦЭМ!$A$39:$A$782,$A149,СВЦЭМ!$B$39:$B$782,N$119)+'СЕТ СН'!$I$14+СВЦЭМ!$D$10+'СЕТ СН'!$I$5-'СЕТ СН'!$I$24</f>
        <v>3730.0521579300002</v>
      </c>
      <c r="O149" s="36">
        <f>SUMIFS(СВЦЭМ!$D$39:$D$782,СВЦЭМ!$A$39:$A$782,$A149,СВЦЭМ!$B$39:$B$782,O$119)+'СЕТ СН'!$I$14+СВЦЭМ!$D$10+'СЕТ СН'!$I$5-'СЕТ СН'!$I$24</f>
        <v>3769.4254811599999</v>
      </c>
      <c r="P149" s="36">
        <f>SUMIFS(СВЦЭМ!$D$39:$D$782,СВЦЭМ!$A$39:$A$782,$A149,СВЦЭМ!$B$39:$B$782,P$119)+'СЕТ СН'!$I$14+СВЦЭМ!$D$10+'СЕТ СН'!$I$5-'СЕТ СН'!$I$24</f>
        <v>3816.23992774</v>
      </c>
      <c r="Q149" s="36">
        <f>SUMIFS(СВЦЭМ!$D$39:$D$782,СВЦЭМ!$A$39:$A$782,$A149,СВЦЭМ!$B$39:$B$782,Q$119)+'СЕТ СН'!$I$14+СВЦЭМ!$D$10+'СЕТ СН'!$I$5-'СЕТ СН'!$I$24</f>
        <v>3827.99332564</v>
      </c>
      <c r="R149" s="36">
        <f>SUMIFS(СВЦЭМ!$D$39:$D$782,СВЦЭМ!$A$39:$A$782,$A149,СВЦЭМ!$B$39:$B$782,R$119)+'СЕТ СН'!$I$14+СВЦЭМ!$D$10+'СЕТ СН'!$I$5-'СЕТ СН'!$I$24</f>
        <v>3804.45895062</v>
      </c>
      <c r="S149" s="36">
        <f>SUMIFS(СВЦЭМ!$D$39:$D$782,СВЦЭМ!$A$39:$A$782,$A149,СВЦЭМ!$B$39:$B$782,S$119)+'СЕТ СН'!$I$14+СВЦЭМ!$D$10+'СЕТ СН'!$I$5-'СЕТ СН'!$I$24</f>
        <v>3778.3877382999999</v>
      </c>
      <c r="T149" s="36">
        <f>SUMIFS(СВЦЭМ!$D$39:$D$782,СВЦЭМ!$A$39:$A$782,$A149,СВЦЭМ!$B$39:$B$782,T$119)+'СЕТ СН'!$I$14+СВЦЭМ!$D$10+'СЕТ СН'!$I$5-'СЕТ СН'!$I$24</f>
        <v>3721.7414357600001</v>
      </c>
      <c r="U149" s="36">
        <f>SUMIFS(СВЦЭМ!$D$39:$D$782,СВЦЭМ!$A$39:$A$782,$A149,СВЦЭМ!$B$39:$B$782,U$119)+'СЕТ СН'!$I$14+СВЦЭМ!$D$10+'СЕТ СН'!$I$5-'СЕТ СН'!$I$24</f>
        <v>3686.14266185</v>
      </c>
      <c r="V149" s="36">
        <f>SUMIFS(СВЦЭМ!$D$39:$D$782,СВЦЭМ!$A$39:$A$782,$A149,СВЦЭМ!$B$39:$B$782,V$119)+'СЕТ СН'!$I$14+СВЦЭМ!$D$10+'СЕТ СН'!$I$5-'СЕТ СН'!$I$24</f>
        <v>3678.2164186600003</v>
      </c>
      <c r="W149" s="36">
        <f>SUMIFS(СВЦЭМ!$D$39:$D$782,СВЦЭМ!$A$39:$A$782,$A149,СВЦЭМ!$B$39:$B$782,W$119)+'СЕТ СН'!$I$14+СВЦЭМ!$D$10+'СЕТ СН'!$I$5-'СЕТ СН'!$I$24</f>
        <v>3686.8179765499999</v>
      </c>
      <c r="X149" s="36">
        <f>SUMIFS(СВЦЭМ!$D$39:$D$782,СВЦЭМ!$A$39:$A$782,$A149,СВЦЭМ!$B$39:$B$782,X$119)+'СЕТ СН'!$I$14+СВЦЭМ!$D$10+'СЕТ СН'!$I$5-'СЕТ СН'!$I$24</f>
        <v>3704.701806</v>
      </c>
      <c r="Y149" s="36">
        <f>SUMIFS(СВЦЭМ!$D$39:$D$782,СВЦЭМ!$A$39:$A$782,$A149,СВЦЭМ!$B$39:$B$782,Y$119)+'СЕТ СН'!$I$14+СВЦЭМ!$D$10+'СЕТ СН'!$I$5-'СЕТ СН'!$I$24</f>
        <v>3698.10426813</v>
      </c>
    </row>
    <row r="150" spans="1:27" ht="15.75" x14ac:dyDescent="0.2">
      <c r="A150" s="35">
        <f t="shared" si="3"/>
        <v>44286</v>
      </c>
      <c r="B150" s="36">
        <f>SUMIFS(СВЦЭМ!$D$39:$D$782,СВЦЭМ!$A$39:$A$782,$A150,СВЦЭМ!$B$39:$B$782,B$119)+'СЕТ СН'!$I$14+СВЦЭМ!$D$10+'СЕТ СН'!$I$5-'СЕТ СН'!$I$24</f>
        <v>3775.9177854299996</v>
      </c>
      <c r="C150" s="36">
        <f>SUMIFS(СВЦЭМ!$D$39:$D$782,СВЦЭМ!$A$39:$A$782,$A150,СВЦЭМ!$B$39:$B$782,C$119)+'СЕТ СН'!$I$14+СВЦЭМ!$D$10+'СЕТ СН'!$I$5-'СЕТ СН'!$I$24</f>
        <v>3799.14305221</v>
      </c>
      <c r="D150" s="36">
        <f>SUMIFS(СВЦЭМ!$D$39:$D$782,СВЦЭМ!$A$39:$A$782,$A150,СВЦЭМ!$B$39:$B$782,D$119)+'СЕТ СН'!$I$14+СВЦЭМ!$D$10+'СЕТ СН'!$I$5-'СЕТ СН'!$I$24</f>
        <v>3774.2700137299998</v>
      </c>
      <c r="E150" s="36">
        <f>SUMIFS(СВЦЭМ!$D$39:$D$782,СВЦЭМ!$A$39:$A$782,$A150,СВЦЭМ!$B$39:$B$782,E$119)+'СЕТ СН'!$I$14+СВЦЭМ!$D$10+'СЕТ СН'!$I$5-'СЕТ СН'!$I$24</f>
        <v>3773.1718674399999</v>
      </c>
      <c r="F150" s="36">
        <f>SUMIFS(СВЦЭМ!$D$39:$D$782,СВЦЭМ!$A$39:$A$782,$A150,СВЦЭМ!$B$39:$B$782,F$119)+'СЕТ СН'!$I$14+СВЦЭМ!$D$10+'СЕТ СН'!$I$5-'СЕТ СН'!$I$24</f>
        <v>3773.0797612099996</v>
      </c>
      <c r="G150" s="36">
        <f>SUMIFS(СВЦЭМ!$D$39:$D$782,СВЦЭМ!$A$39:$A$782,$A150,СВЦЭМ!$B$39:$B$782,G$119)+'СЕТ СН'!$I$14+СВЦЭМ!$D$10+'СЕТ СН'!$I$5-'СЕТ СН'!$I$24</f>
        <v>3773.9463765499995</v>
      </c>
      <c r="H150" s="36">
        <f>SUMIFS(СВЦЭМ!$D$39:$D$782,СВЦЭМ!$A$39:$A$782,$A150,СВЦЭМ!$B$39:$B$782,H$119)+'СЕТ СН'!$I$14+СВЦЭМ!$D$10+'СЕТ СН'!$I$5-'СЕТ СН'!$I$24</f>
        <v>3788.8084695699999</v>
      </c>
      <c r="I150" s="36">
        <f>SUMIFS(СВЦЭМ!$D$39:$D$782,СВЦЭМ!$A$39:$A$782,$A150,СВЦЭМ!$B$39:$B$782,I$119)+'СЕТ СН'!$I$14+СВЦЭМ!$D$10+'СЕТ СН'!$I$5-'СЕТ СН'!$I$24</f>
        <v>3747.59298291</v>
      </c>
      <c r="J150" s="36">
        <f>SUMIFS(СВЦЭМ!$D$39:$D$782,СВЦЭМ!$A$39:$A$782,$A150,СВЦЭМ!$B$39:$B$782,J$119)+'СЕТ СН'!$I$14+СВЦЭМ!$D$10+'СЕТ СН'!$I$5-'СЕТ СН'!$I$24</f>
        <v>3690.7950876</v>
      </c>
      <c r="K150" s="36">
        <f>SUMIFS(СВЦЭМ!$D$39:$D$782,СВЦЭМ!$A$39:$A$782,$A150,СВЦЭМ!$B$39:$B$782,K$119)+'СЕТ СН'!$I$14+СВЦЭМ!$D$10+'СЕТ СН'!$I$5-'СЕТ СН'!$I$24</f>
        <v>3662.5932543700001</v>
      </c>
      <c r="L150" s="36">
        <f>SUMIFS(СВЦЭМ!$D$39:$D$782,СВЦЭМ!$A$39:$A$782,$A150,СВЦЭМ!$B$39:$B$782,L$119)+'СЕТ СН'!$I$14+СВЦЭМ!$D$10+'СЕТ СН'!$I$5-'СЕТ СН'!$I$24</f>
        <v>3666.7161300799999</v>
      </c>
      <c r="M150" s="36">
        <f>SUMIFS(СВЦЭМ!$D$39:$D$782,СВЦЭМ!$A$39:$A$782,$A150,СВЦЭМ!$B$39:$B$782,M$119)+'СЕТ СН'!$I$14+СВЦЭМ!$D$10+'СЕТ СН'!$I$5-'СЕТ СН'!$I$24</f>
        <v>3679.3740215600001</v>
      </c>
      <c r="N150" s="36">
        <f>SUMIFS(СВЦЭМ!$D$39:$D$782,СВЦЭМ!$A$39:$A$782,$A150,СВЦЭМ!$B$39:$B$782,N$119)+'СЕТ СН'!$I$14+СВЦЭМ!$D$10+'СЕТ СН'!$I$5-'СЕТ СН'!$I$24</f>
        <v>3710.1235688199999</v>
      </c>
      <c r="O150" s="36">
        <f>SUMIFS(СВЦЭМ!$D$39:$D$782,СВЦЭМ!$A$39:$A$782,$A150,СВЦЭМ!$B$39:$B$782,O$119)+'СЕТ СН'!$I$14+СВЦЭМ!$D$10+'СЕТ СН'!$I$5-'СЕТ СН'!$I$24</f>
        <v>3743.16969359</v>
      </c>
      <c r="P150" s="36">
        <f>SUMIFS(СВЦЭМ!$D$39:$D$782,СВЦЭМ!$A$39:$A$782,$A150,СВЦЭМ!$B$39:$B$782,P$119)+'СЕТ СН'!$I$14+СВЦЭМ!$D$10+'СЕТ СН'!$I$5-'СЕТ СН'!$I$24</f>
        <v>3791.2363026100002</v>
      </c>
      <c r="Q150" s="36">
        <f>SUMIFS(СВЦЭМ!$D$39:$D$782,СВЦЭМ!$A$39:$A$782,$A150,СВЦЭМ!$B$39:$B$782,Q$119)+'СЕТ СН'!$I$14+СВЦЭМ!$D$10+'СЕТ СН'!$I$5-'СЕТ СН'!$I$24</f>
        <v>3816.5371330600001</v>
      </c>
      <c r="R150" s="36">
        <f>SUMIFS(СВЦЭМ!$D$39:$D$782,СВЦЭМ!$A$39:$A$782,$A150,СВЦЭМ!$B$39:$B$782,R$119)+'СЕТ СН'!$I$14+СВЦЭМ!$D$10+'СЕТ СН'!$I$5-'СЕТ СН'!$I$24</f>
        <v>3807.6423408399996</v>
      </c>
      <c r="S150" s="36">
        <f>SUMIFS(СВЦЭМ!$D$39:$D$782,СВЦЭМ!$A$39:$A$782,$A150,СВЦЭМ!$B$39:$B$782,S$119)+'СЕТ СН'!$I$14+СВЦЭМ!$D$10+'СЕТ СН'!$I$5-'СЕТ СН'!$I$24</f>
        <v>3780.2340979299997</v>
      </c>
      <c r="T150" s="36">
        <f>SUMIFS(СВЦЭМ!$D$39:$D$782,СВЦЭМ!$A$39:$A$782,$A150,СВЦЭМ!$B$39:$B$782,T$119)+'СЕТ СН'!$I$14+СВЦЭМ!$D$10+'СЕТ СН'!$I$5-'СЕТ СН'!$I$24</f>
        <v>3711.3030961200002</v>
      </c>
      <c r="U150" s="36">
        <f>SUMIFS(СВЦЭМ!$D$39:$D$782,СВЦЭМ!$A$39:$A$782,$A150,СВЦЭМ!$B$39:$B$782,U$119)+'СЕТ СН'!$I$14+СВЦЭМ!$D$10+'СЕТ СН'!$I$5-'СЕТ СН'!$I$24</f>
        <v>3673.0927245000003</v>
      </c>
      <c r="V150" s="36">
        <f>SUMIFS(СВЦЭМ!$D$39:$D$782,СВЦЭМ!$A$39:$A$782,$A150,СВЦЭМ!$B$39:$B$782,V$119)+'СЕТ СН'!$I$14+СВЦЭМ!$D$10+'СЕТ СН'!$I$5-'СЕТ СН'!$I$24</f>
        <v>3691.99352688</v>
      </c>
      <c r="W150" s="36">
        <f>SUMIFS(СВЦЭМ!$D$39:$D$782,СВЦЭМ!$A$39:$A$782,$A150,СВЦЭМ!$B$39:$B$782,W$119)+'СЕТ СН'!$I$14+СВЦЭМ!$D$10+'СЕТ СН'!$I$5-'СЕТ СН'!$I$24</f>
        <v>3690.2359919599999</v>
      </c>
      <c r="X150" s="36">
        <f>SUMIFS(СВЦЭМ!$D$39:$D$782,СВЦЭМ!$A$39:$A$782,$A150,СВЦЭМ!$B$39:$B$782,X$119)+'СЕТ СН'!$I$14+СВЦЭМ!$D$10+'СЕТ СН'!$I$5-'СЕТ СН'!$I$24</f>
        <v>3722.1202883199999</v>
      </c>
      <c r="Y150" s="36">
        <f>SUMIFS(СВЦЭМ!$D$39:$D$782,СВЦЭМ!$A$39:$A$782,$A150,СВЦЭМ!$B$39:$B$782,Y$119)+'СЕТ СН'!$I$14+СВЦЭМ!$D$10+'СЕТ СН'!$I$5-'СЕТ СН'!$I$24</f>
        <v>3728.0077240599999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SUMIFS(СВЦЭМ!$E$39:$E$782,СВЦЭМ!$A$39:$A$782,$A156,СВЦЭМ!$B$39:$B$782,B$155)+'СЕТ СН'!$F$15</f>
        <v>162.15741176</v>
      </c>
      <c r="C156" s="36">
        <f>SUMIFS(СВЦЭМ!$E$39:$E$782,СВЦЭМ!$A$39:$A$782,$A156,СВЦЭМ!$B$39:$B$782,C$155)+'СЕТ СН'!$F$15</f>
        <v>167.5664769</v>
      </c>
      <c r="D156" s="36">
        <f>SUMIFS(СВЦЭМ!$E$39:$E$782,СВЦЭМ!$A$39:$A$782,$A156,СВЦЭМ!$B$39:$B$782,D$155)+'СЕТ СН'!$F$15</f>
        <v>175.91864821999999</v>
      </c>
      <c r="E156" s="36">
        <f>SUMIFS(СВЦЭМ!$E$39:$E$782,СВЦЭМ!$A$39:$A$782,$A156,СВЦЭМ!$B$39:$B$782,E$155)+'СЕТ СН'!$F$15</f>
        <v>177.53555890999999</v>
      </c>
      <c r="F156" s="36">
        <f>SUMIFS(СВЦЭМ!$E$39:$E$782,СВЦЭМ!$A$39:$A$782,$A156,СВЦЭМ!$B$39:$B$782,F$155)+'СЕТ СН'!$F$15</f>
        <v>176.98620896</v>
      </c>
      <c r="G156" s="36">
        <f>SUMIFS(СВЦЭМ!$E$39:$E$782,СВЦЭМ!$A$39:$A$782,$A156,СВЦЭМ!$B$39:$B$782,G$155)+'СЕТ СН'!$F$15</f>
        <v>173.33237496000001</v>
      </c>
      <c r="H156" s="36">
        <f>SUMIFS(СВЦЭМ!$E$39:$E$782,СВЦЭМ!$A$39:$A$782,$A156,СВЦЭМ!$B$39:$B$782,H$155)+'СЕТ СН'!$F$15</f>
        <v>168.77559561999999</v>
      </c>
      <c r="I156" s="36">
        <f>SUMIFS(СВЦЭМ!$E$39:$E$782,СВЦЭМ!$A$39:$A$782,$A156,СВЦЭМ!$B$39:$B$782,I$155)+'СЕТ СН'!$F$15</f>
        <v>160.93590083000001</v>
      </c>
      <c r="J156" s="36">
        <f>SUMIFS(СВЦЭМ!$E$39:$E$782,СВЦЭМ!$A$39:$A$782,$A156,СВЦЭМ!$B$39:$B$782,J$155)+'СЕТ СН'!$F$15</f>
        <v>154.18253344999999</v>
      </c>
      <c r="K156" s="36">
        <f>SUMIFS(СВЦЭМ!$E$39:$E$782,СВЦЭМ!$A$39:$A$782,$A156,СВЦЭМ!$B$39:$B$782,K$155)+'СЕТ СН'!$F$15</f>
        <v>150.26081497999999</v>
      </c>
      <c r="L156" s="36">
        <f>SUMIFS(СВЦЭМ!$E$39:$E$782,СВЦЭМ!$A$39:$A$782,$A156,СВЦЭМ!$B$39:$B$782,L$155)+'СЕТ СН'!$F$15</f>
        <v>149.12576516999999</v>
      </c>
      <c r="M156" s="36">
        <f>SUMIFS(СВЦЭМ!$E$39:$E$782,СВЦЭМ!$A$39:$A$782,$A156,СВЦЭМ!$B$39:$B$782,M$155)+'СЕТ СН'!$F$15</f>
        <v>150.03047416000001</v>
      </c>
      <c r="N156" s="36">
        <f>SUMIFS(СВЦЭМ!$E$39:$E$782,СВЦЭМ!$A$39:$A$782,$A156,СВЦЭМ!$B$39:$B$782,N$155)+'СЕТ СН'!$F$15</f>
        <v>150.13584718999999</v>
      </c>
      <c r="O156" s="36">
        <f>SUMIFS(СВЦЭМ!$E$39:$E$782,СВЦЭМ!$A$39:$A$782,$A156,СВЦЭМ!$B$39:$B$782,O$155)+'СЕТ СН'!$F$15</f>
        <v>157.97064467999999</v>
      </c>
      <c r="P156" s="36">
        <f>SUMIFS(СВЦЭМ!$E$39:$E$782,СВЦЭМ!$A$39:$A$782,$A156,СВЦЭМ!$B$39:$B$782,P$155)+'СЕТ СН'!$F$15</f>
        <v>159.96526044000001</v>
      </c>
      <c r="Q156" s="36">
        <f>SUMIFS(СВЦЭМ!$E$39:$E$782,СВЦЭМ!$A$39:$A$782,$A156,СВЦЭМ!$B$39:$B$782,Q$155)+'СЕТ СН'!$F$15</f>
        <v>164.27079601</v>
      </c>
      <c r="R156" s="36">
        <f>SUMIFS(СВЦЭМ!$E$39:$E$782,СВЦЭМ!$A$39:$A$782,$A156,СВЦЭМ!$B$39:$B$782,R$155)+'СЕТ СН'!$F$15</f>
        <v>165.34424891</v>
      </c>
      <c r="S156" s="36">
        <f>SUMIFS(СВЦЭМ!$E$39:$E$782,СВЦЭМ!$A$39:$A$782,$A156,СВЦЭМ!$B$39:$B$782,S$155)+'СЕТ СН'!$F$15</f>
        <v>159.59550711</v>
      </c>
      <c r="T156" s="36">
        <f>SUMIFS(СВЦЭМ!$E$39:$E$782,СВЦЭМ!$A$39:$A$782,$A156,СВЦЭМ!$B$39:$B$782,T$155)+'СЕТ СН'!$F$15</f>
        <v>153.26256017</v>
      </c>
      <c r="U156" s="36">
        <f>SUMIFS(СВЦЭМ!$E$39:$E$782,СВЦЭМ!$A$39:$A$782,$A156,СВЦЭМ!$B$39:$B$782,U$155)+'СЕТ СН'!$F$15</f>
        <v>147.53127748</v>
      </c>
      <c r="V156" s="36">
        <f>SUMIFS(СВЦЭМ!$E$39:$E$782,СВЦЭМ!$A$39:$A$782,$A156,СВЦЭМ!$B$39:$B$782,V$155)+'СЕТ СН'!$F$15</f>
        <v>147.64824471</v>
      </c>
      <c r="W156" s="36">
        <f>SUMIFS(СВЦЭМ!$E$39:$E$782,СВЦЭМ!$A$39:$A$782,$A156,СВЦЭМ!$B$39:$B$782,W$155)+'СЕТ СН'!$F$15</f>
        <v>151.74842393</v>
      </c>
      <c r="X156" s="36">
        <f>SUMIFS(СВЦЭМ!$E$39:$E$782,СВЦЭМ!$A$39:$A$782,$A156,СВЦЭМ!$B$39:$B$782,X$155)+'СЕТ СН'!$F$15</f>
        <v>154.82871890999999</v>
      </c>
      <c r="Y156" s="36">
        <f>SUMIFS(СВЦЭМ!$E$39:$E$782,СВЦЭМ!$A$39:$A$782,$A156,СВЦЭМ!$B$39:$B$782,Y$155)+'СЕТ СН'!$F$15</f>
        <v>156.81762028</v>
      </c>
      <c r="AA156" s="45"/>
    </row>
    <row r="157" spans="1:27" ht="15.75" x14ac:dyDescent="0.2">
      <c r="A157" s="35">
        <f>A156+1</f>
        <v>44257</v>
      </c>
      <c r="B157" s="36">
        <f>SUMIFS(СВЦЭМ!$E$39:$E$782,СВЦЭМ!$A$39:$A$782,$A157,СВЦЭМ!$B$39:$B$782,B$155)+'СЕТ СН'!$F$15</f>
        <v>163.52888451999999</v>
      </c>
      <c r="C157" s="36">
        <f>SUMIFS(СВЦЭМ!$E$39:$E$782,СВЦЭМ!$A$39:$A$782,$A157,СВЦЭМ!$B$39:$B$782,C$155)+'СЕТ СН'!$F$15</f>
        <v>172.50235308000001</v>
      </c>
      <c r="D157" s="36">
        <f>SUMIFS(СВЦЭМ!$E$39:$E$782,СВЦЭМ!$A$39:$A$782,$A157,СВЦЭМ!$B$39:$B$782,D$155)+'СЕТ СН'!$F$15</f>
        <v>171.48962968999999</v>
      </c>
      <c r="E157" s="36">
        <f>SUMIFS(СВЦЭМ!$E$39:$E$782,СВЦЭМ!$A$39:$A$782,$A157,СВЦЭМ!$B$39:$B$782,E$155)+'СЕТ СН'!$F$15</f>
        <v>170.9713108</v>
      </c>
      <c r="F157" s="36">
        <f>SUMIFS(СВЦЭМ!$E$39:$E$782,СВЦЭМ!$A$39:$A$782,$A157,СВЦЭМ!$B$39:$B$782,F$155)+'СЕТ СН'!$F$15</f>
        <v>170.91460909</v>
      </c>
      <c r="G157" s="36">
        <f>SUMIFS(СВЦЭМ!$E$39:$E$782,СВЦЭМ!$A$39:$A$782,$A157,СВЦЭМ!$B$39:$B$782,G$155)+'СЕТ СН'!$F$15</f>
        <v>172.76912573999999</v>
      </c>
      <c r="H157" s="36">
        <f>SUMIFS(СВЦЭМ!$E$39:$E$782,СВЦЭМ!$A$39:$A$782,$A157,СВЦЭМ!$B$39:$B$782,H$155)+'СЕТ СН'!$F$15</f>
        <v>173.91066905</v>
      </c>
      <c r="I157" s="36">
        <f>SUMIFS(СВЦЭМ!$E$39:$E$782,СВЦЭМ!$A$39:$A$782,$A157,СВЦЭМ!$B$39:$B$782,I$155)+'СЕТ СН'!$F$15</f>
        <v>166.85752689</v>
      </c>
      <c r="J157" s="36">
        <f>SUMIFS(СВЦЭМ!$E$39:$E$782,СВЦЭМ!$A$39:$A$782,$A157,СВЦЭМ!$B$39:$B$782,J$155)+'СЕТ СН'!$F$15</f>
        <v>158.78135352000001</v>
      </c>
      <c r="K157" s="36">
        <f>SUMIFS(СВЦЭМ!$E$39:$E$782,СВЦЭМ!$A$39:$A$782,$A157,СВЦЭМ!$B$39:$B$782,K$155)+'СЕТ СН'!$F$15</f>
        <v>154.61702849</v>
      </c>
      <c r="L157" s="36">
        <f>SUMIFS(СВЦЭМ!$E$39:$E$782,СВЦЭМ!$A$39:$A$782,$A157,СВЦЭМ!$B$39:$B$782,L$155)+'СЕТ СН'!$F$15</f>
        <v>154.06745744</v>
      </c>
      <c r="M157" s="36">
        <f>SUMIFS(СВЦЭМ!$E$39:$E$782,СВЦЭМ!$A$39:$A$782,$A157,СВЦЭМ!$B$39:$B$782,M$155)+'СЕТ СН'!$F$15</f>
        <v>154.8822748</v>
      </c>
      <c r="N157" s="36">
        <f>SUMIFS(СВЦЭМ!$E$39:$E$782,СВЦЭМ!$A$39:$A$782,$A157,СВЦЭМ!$B$39:$B$782,N$155)+'СЕТ СН'!$F$15</f>
        <v>156.59077943</v>
      </c>
      <c r="O157" s="36">
        <f>SUMIFS(СВЦЭМ!$E$39:$E$782,СВЦЭМ!$A$39:$A$782,$A157,СВЦЭМ!$B$39:$B$782,O$155)+'СЕТ СН'!$F$15</f>
        <v>163.10797674</v>
      </c>
      <c r="P157" s="36">
        <f>SUMIFS(СВЦЭМ!$E$39:$E$782,СВЦЭМ!$A$39:$A$782,$A157,СВЦЭМ!$B$39:$B$782,P$155)+'СЕТ СН'!$F$15</f>
        <v>165.03014424</v>
      </c>
      <c r="Q157" s="36">
        <f>SUMIFS(СВЦЭМ!$E$39:$E$782,СВЦЭМ!$A$39:$A$782,$A157,СВЦЭМ!$B$39:$B$782,Q$155)+'СЕТ СН'!$F$15</f>
        <v>167.88779237</v>
      </c>
      <c r="R157" s="36">
        <f>SUMIFS(СВЦЭМ!$E$39:$E$782,СВЦЭМ!$A$39:$A$782,$A157,СВЦЭМ!$B$39:$B$782,R$155)+'СЕТ СН'!$F$15</f>
        <v>168.57281742999999</v>
      </c>
      <c r="S157" s="36">
        <f>SUMIFS(СВЦЭМ!$E$39:$E$782,СВЦЭМ!$A$39:$A$782,$A157,СВЦЭМ!$B$39:$B$782,S$155)+'СЕТ СН'!$F$15</f>
        <v>163.63436823999999</v>
      </c>
      <c r="T157" s="36">
        <f>SUMIFS(СВЦЭМ!$E$39:$E$782,СВЦЭМ!$A$39:$A$782,$A157,СВЦЭМ!$B$39:$B$782,T$155)+'СЕТ СН'!$F$15</f>
        <v>156.26634077</v>
      </c>
      <c r="U157" s="36">
        <f>SUMIFS(СВЦЭМ!$E$39:$E$782,СВЦЭМ!$A$39:$A$782,$A157,СВЦЭМ!$B$39:$B$782,U$155)+'СЕТ СН'!$F$15</f>
        <v>149.71931900999999</v>
      </c>
      <c r="V157" s="36">
        <f>SUMIFS(СВЦЭМ!$E$39:$E$782,СВЦЭМ!$A$39:$A$782,$A157,СВЦЭМ!$B$39:$B$782,V$155)+'СЕТ СН'!$F$15</f>
        <v>149.60887955000001</v>
      </c>
      <c r="W157" s="36">
        <f>SUMIFS(СВЦЭМ!$E$39:$E$782,СВЦЭМ!$A$39:$A$782,$A157,СВЦЭМ!$B$39:$B$782,W$155)+'СЕТ СН'!$F$15</f>
        <v>151.49891688</v>
      </c>
      <c r="X157" s="36">
        <f>SUMIFS(СВЦЭМ!$E$39:$E$782,СВЦЭМ!$A$39:$A$782,$A157,СВЦЭМ!$B$39:$B$782,X$155)+'СЕТ СН'!$F$15</f>
        <v>155.86960124999999</v>
      </c>
      <c r="Y157" s="36">
        <f>SUMIFS(СВЦЭМ!$E$39:$E$782,СВЦЭМ!$A$39:$A$782,$A157,СВЦЭМ!$B$39:$B$782,Y$155)+'СЕТ СН'!$F$15</f>
        <v>157.20107401000001</v>
      </c>
    </row>
    <row r="158" spans="1:27" ht="15.75" x14ac:dyDescent="0.2">
      <c r="A158" s="35">
        <f t="shared" ref="A158:A186" si="4">A157+1</f>
        <v>44258</v>
      </c>
      <c r="B158" s="36">
        <f>SUMIFS(СВЦЭМ!$E$39:$E$782,СВЦЭМ!$A$39:$A$782,$A158,СВЦЭМ!$B$39:$B$782,B$155)+'СЕТ СН'!$F$15</f>
        <v>158.02752695000001</v>
      </c>
      <c r="C158" s="36">
        <f>SUMIFS(СВЦЭМ!$E$39:$E$782,СВЦЭМ!$A$39:$A$782,$A158,СВЦЭМ!$B$39:$B$782,C$155)+'СЕТ СН'!$F$15</f>
        <v>167.85047229</v>
      </c>
      <c r="D158" s="36">
        <f>SUMIFS(СВЦЭМ!$E$39:$E$782,СВЦЭМ!$A$39:$A$782,$A158,СВЦЭМ!$B$39:$B$782,D$155)+'СЕТ СН'!$F$15</f>
        <v>172.22562554999999</v>
      </c>
      <c r="E158" s="36">
        <f>SUMIFS(СВЦЭМ!$E$39:$E$782,СВЦЭМ!$A$39:$A$782,$A158,СВЦЭМ!$B$39:$B$782,E$155)+'СЕТ СН'!$F$15</f>
        <v>171.85682808999999</v>
      </c>
      <c r="F158" s="36">
        <f>SUMIFS(СВЦЭМ!$E$39:$E$782,СВЦЭМ!$A$39:$A$782,$A158,СВЦЭМ!$B$39:$B$782,F$155)+'СЕТ СН'!$F$15</f>
        <v>172.50231128999999</v>
      </c>
      <c r="G158" s="36">
        <f>SUMIFS(СВЦЭМ!$E$39:$E$782,СВЦЭМ!$A$39:$A$782,$A158,СВЦЭМ!$B$39:$B$782,G$155)+'СЕТ СН'!$F$15</f>
        <v>173.68375388000001</v>
      </c>
      <c r="H158" s="36">
        <f>SUMIFS(СВЦЭМ!$E$39:$E$782,СВЦЭМ!$A$39:$A$782,$A158,СВЦЭМ!$B$39:$B$782,H$155)+'СЕТ СН'!$F$15</f>
        <v>171.83252999999999</v>
      </c>
      <c r="I158" s="36">
        <f>SUMIFS(СВЦЭМ!$E$39:$E$782,СВЦЭМ!$A$39:$A$782,$A158,СВЦЭМ!$B$39:$B$782,I$155)+'СЕТ СН'!$F$15</f>
        <v>165.66079035000001</v>
      </c>
      <c r="J158" s="36">
        <f>SUMIFS(СВЦЭМ!$E$39:$E$782,СВЦЭМ!$A$39:$A$782,$A158,СВЦЭМ!$B$39:$B$782,J$155)+'СЕТ СН'!$F$15</f>
        <v>157.39528938999999</v>
      </c>
      <c r="K158" s="36">
        <f>SUMIFS(СВЦЭМ!$E$39:$E$782,СВЦЭМ!$A$39:$A$782,$A158,СВЦЭМ!$B$39:$B$782,K$155)+'СЕТ СН'!$F$15</f>
        <v>153.80762437999999</v>
      </c>
      <c r="L158" s="36">
        <f>SUMIFS(СВЦЭМ!$E$39:$E$782,СВЦЭМ!$A$39:$A$782,$A158,СВЦЭМ!$B$39:$B$782,L$155)+'СЕТ СН'!$F$15</f>
        <v>153.50825158000001</v>
      </c>
      <c r="M158" s="36">
        <f>SUMIFS(СВЦЭМ!$E$39:$E$782,СВЦЭМ!$A$39:$A$782,$A158,СВЦЭМ!$B$39:$B$782,M$155)+'СЕТ СН'!$F$15</f>
        <v>155.21261225999999</v>
      </c>
      <c r="N158" s="36">
        <f>SUMIFS(СВЦЭМ!$E$39:$E$782,СВЦЭМ!$A$39:$A$782,$A158,СВЦЭМ!$B$39:$B$782,N$155)+'СЕТ СН'!$F$15</f>
        <v>152.23127914</v>
      </c>
      <c r="O158" s="36">
        <f>SUMIFS(СВЦЭМ!$E$39:$E$782,СВЦЭМ!$A$39:$A$782,$A158,СВЦЭМ!$B$39:$B$782,O$155)+'СЕТ СН'!$F$15</f>
        <v>157.07046417000001</v>
      </c>
      <c r="P158" s="36">
        <f>SUMIFS(СВЦЭМ!$E$39:$E$782,СВЦЭМ!$A$39:$A$782,$A158,СВЦЭМ!$B$39:$B$782,P$155)+'СЕТ СН'!$F$15</f>
        <v>159.69579766000001</v>
      </c>
      <c r="Q158" s="36">
        <f>SUMIFS(СВЦЭМ!$E$39:$E$782,СВЦЭМ!$A$39:$A$782,$A158,СВЦЭМ!$B$39:$B$782,Q$155)+'СЕТ СН'!$F$15</f>
        <v>161.29019134000001</v>
      </c>
      <c r="R158" s="36">
        <f>SUMIFS(СВЦЭМ!$E$39:$E$782,СВЦЭМ!$A$39:$A$782,$A158,СВЦЭМ!$B$39:$B$782,R$155)+'СЕТ СН'!$F$15</f>
        <v>160.84366942</v>
      </c>
      <c r="S158" s="36">
        <f>SUMIFS(СВЦЭМ!$E$39:$E$782,СВЦЭМ!$A$39:$A$782,$A158,СВЦЭМ!$B$39:$B$782,S$155)+'СЕТ СН'!$F$15</f>
        <v>156.71087825999999</v>
      </c>
      <c r="T158" s="36">
        <f>SUMIFS(СВЦЭМ!$E$39:$E$782,СВЦЭМ!$A$39:$A$782,$A158,СВЦЭМ!$B$39:$B$782,T$155)+'СЕТ СН'!$F$15</f>
        <v>150.18221456000001</v>
      </c>
      <c r="U158" s="36">
        <f>SUMIFS(СВЦЭМ!$E$39:$E$782,СВЦЭМ!$A$39:$A$782,$A158,СВЦЭМ!$B$39:$B$782,U$155)+'СЕТ СН'!$F$15</f>
        <v>145.51942215</v>
      </c>
      <c r="V158" s="36">
        <f>SUMIFS(СВЦЭМ!$E$39:$E$782,СВЦЭМ!$A$39:$A$782,$A158,СВЦЭМ!$B$39:$B$782,V$155)+'СЕТ СН'!$F$15</f>
        <v>145.00238214000001</v>
      </c>
      <c r="W158" s="36">
        <f>SUMIFS(СВЦЭМ!$E$39:$E$782,СВЦЭМ!$A$39:$A$782,$A158,СВЦЭМ!$B$39:$B$782,W$155)+'СЕТ СН'!$F$15</f>
        <v>147.65406715</v>
      </c>
      <c r="X158" s="36">
        <f>SUMIFS(СВЦЭМ!$E$39:$E$782,СВЦЭМ!$A$39:$A$782,$A158,СВЦЭМ!$B$39:$B$782,X$155)+'СЕТ СН'!$F$15</f>
        <v>150.12797352999999</v>
      </c>
      <c r="Y158" s="36">
        <f>SUMIFS(СВЦЭМ!$E$39:$E$782,СВЦЭМ!$A$39:$A$782,$A158,СВЦЭМ!$B$39:$B$782,Y$155)+'СЕТ СН'!$F$15</f>
        <v>153.23893362999999</v>
      </c>
    </row>
    <row r="159" spans="1:27" ht="15.75" x14ac:dyDescent="0.2">
      <c r="A159" s="35">
        <f t="shared" si="4"/>
        <v>44259</v>
      </c>
      <c r="B159" s="36">
        <f>SUMIFS(СВЦЭМ!$E$39:$E$782,СВЦЭМ!$A$39:$A$782,$A159,СВЦЭМ!$B$39:$B$782,B$155)+'СЕТ СН'!$F$15</f>
        <v>150.43957645</v>
      </c>
      <c r="C159" s="36">
        <f>SUMIFS(СВЦЭМ!$E$39:$E$782,СВЦЭМ!$A$39:$A$782,$A159,СВЦЭМ!$B$39:$B$782,C$155)+'СЕТ СН'!$F$15</f>
        <v>160.21112936</v>
      </c>
      <c r="D159" s="36">
        <f>SUMIFS(СВЦЭМ!$E$39:$E$782,СВЦЭМ!$A$39:$A$782,$A159,СВЦЭМ!$B$39:$B$782,D$155)+'СЕТ СН'!$F$15</f>
        <v>167.74229979</v>
      </c>
      <c r="E159" s="36">
        <f>SUMIFS(СВЦЭМ!$E$39:$E$782,СВЦЭМ!$A$39:$A$782,$A159,СВЦЭМ!$B$39:$B$782,E$155)+'СЕТ СН'!$F$15</f>
        <v>169.02336561999999</v>
      </c>
      <c r="F159" s="36">
        <f>SUMIFS(СВЦЭМ!$E$39:$E$782,СВЦЭМ!$A$39:$A$782,$A159,СВЦЭМ!$B$39:$B$782,F$155)+'СЕТ СН'!$F$15</f>
        <v>170.6168941</v>
      </c>
      <c r="G159" s="36">
        <f>SUMIFS(СВЦЭМ!$E$39:$E$782,СВЦЭМ!$A$39:$A$782,$A159,СВЦЭМ!$B$39:$B$782,G$155)+'СЕТ СН'!$F$15</f>
        <v>168.86973570999999</v>
      </c>
      <c r="H159" s="36">
        <f>SUMIFS(СВЦЭМ!$E$39:$E$782,СВЦЭМ!$A$39:$A$782,$A159,СВЦЭМ!$B$39:$B$782,H$155)+'СЕТ СН'!$F$15</f>
        <v>163.40558781999999</v>
      </c>
      <c r="I159" s="36">
        <f>SUMIFS(СВЦЭМ!$E$39:$E$782,СВЦЭМ!$A$39:$A$782,$A159,СВЦЭМ!$B$39:$B$782,I$155)+'СЕТ СН'!$F$15</f>
        <v>157.02671778999999</v>
      </c>
      <c r="J159" s="36">
        <f>SUMIFS(СВЦЭМ!$E$39:$E$782,СВЦЭМ!$A$39:$A$782,$A159,СВЦЭМ!$B$39:$B$782,J$155)+'СЕТ СН'!$F$15</f>
        <v>151.11315359</v>
      </c>
      <c r="K159" s="36">
        <f>SUMIFS(СВЦЭМ!$E$39:$E$782,СВЦЭМ!$A$39:$A$782,$A159,СВЦЭМ!$B$39:$B$782,K$155)+'СЕТ СН'!$F$15</f>
        <v>149.76719442999999</v>
      </c>
      <c r="L159" s="36">
        <f>SUMIFS(СВЦЭМ!$E$39:$E$782,СВЦЭМ!$A$39:$A$782,$A159,СВЦЭМ!$B$39:$B$782,L$155)+'СЕТ СН'!$F$15</f>
        <v>150.37131024999999</v>
      </c>
      <c r="M159" s="36">
        <f>SUMIFS(СВЦЭМ!$E$39:$E$782,СВЦЭМ!$A$39:$A$782,$A159,СВЦЭМ!$B$39:$B$782,M$155)+'СЕТ СН'!$F$15</f>
        <v>151.12600705</v>
      </c>
      <c r="N159" s="36">
        <f>SUMIFS(СВЦЭМ!$E$39:$E$782,СВЦЭМ!$A$39:$A$782,$A159,СВЦЭМ!$B$39:$B$782,N$155)+'СЕТ СН'!$F$15</f>
        <v>151.67797621</v>
      </c>
      <c r="O159" s="36">
        <f>SUMIFS(СВЦЭМ!$E$39:$E$782,СВЦЭМ!$A$39:$A$782,$A159,СВЦЭМ!$B$39:$B$782,O$155)+'СЕТ СН'!$F$15</f>
        <v>159.67643519000001</v>
      </c>
      <c r="P159" s="36">
        <f>SUMIFS(СВЦЭМ!$E$39:$E$782,СВЦЭМ!$A$39:$A$782,$A159,СВЦЭМ!$B$39:$B$782,P$155)+'СЕТ СН'!$F$15</f>
        <v>166.89785259999999</v>
      </c>
      <c r="Q159" s="36">
        <f>SUMIFS(СВЦЭМ!$E$39:$E$782,СВЦЭМ!$A$39:$A$782,$A159,СВЦЭМ!$B$39:$B$782,Q$155)+'СЕТ СН'!$F$15</f>
        <v>168.61177251000001</v>
      </c>
      <c r="R159" s="36">
        <f>SUMIFS(СВЦЭМ!$E$39:$E$782,СВЦЭМ!$A$39:$A$782,$A159,СВЦЭМ!$B$39:$B$782,R$155)+'СЕТ СН'!$F$15</f>
        <v>166.99396057999999</v>
      </c>
      <c r="S159" s="36">
        <f>SUMIFS(СВЦЭМ!$E$39:$E$782,СВЦЭМ!$A$39:$A$782,$A159,СВЦЭМ!$B$39:$B$782,S$155)+'СЕТ СН'!$F$15</f>
        <v>161.76900309999999</v>
      </c>
      <c r="T159" s="36">
        <f>SUMIFS(СВЦЭМ!$E$39:$E$782,СВЦЭМ!$A$39:$A$782,$A159,СВЦЭМ!$B$39:$B$782,T$155)+'СЕТ СН'!$F$15</f>
        <v>148.75620903999999</v>
      </c>
      <c r="U159" s="36">
        <f>SUMIFS(СВЦЭМ!$E$39:$E$782,СВЦЭМ!$A$39:$A$782,$A159,СВЦЭМ!$B$39:$B$782,U$155)+'СЕТ СН'!$F$15</f>
        <v>143.03814489999999</v>
      </c>
      <c r="V159" s="36">
        <f>SUMIFS(СВЦЭМ!$E$39:$E$782,СВЦЭМ!$A$39:$A$782,$A159,СВЦЭМ!$B$39:$B$782,V$155)+'СЕТ СН'!$F$15</f>
        <v>143.53929274000001</v>
      </c>
      <c r="W159" s="36">
        <f>SUMIFS(СВЦЭМ!$E$39:$E$782,СВЦЭМ!$A$39:$A$782,$A159,СВЦЭМ!$B$39:$B$782,W$155)+'СЕТ СН'!$F$15</f>
        <v>146.85147642999999</v>
      </c>
      <c r="X159" s="36">
        <f>SUMIFS(СВЦЭМ!$E$39:$E$782,СВЦЭМ!$A$39:$A$782,$A159,СВЦЭМ!$B$39:$B$782,X$155)+'СЕТ СН'!$F$15</f>
        <v>149.69009819999999</v>
      </c>
      <c r="Y159" s="36">
        <f>SUMIFS(СВЦЭМ!$E$39:$E$782,СВЦЭМ!$A$39:$A$782,$A159,СВЦЭМ!$B$39:$B$782,Y$155)+'СЕТ СН'!$F$15</f>
        <v>150.69591649</v>
      </c>
    </row>
    <row r="160" spans="1:27" ht="15.75" x14ac:dyDescent="0.2">
      <c r="A160" s="35">
        <f t="shared" si="4"/>
        <v>44260</v>
      </c>
      <c r="B160" s="36">
        <f>SUMIFS(СВЦЭМ!$E$39:$E$782,СВЦЭМ!$A$39:$A$782,$A160,СВЦЭМ!$B$39:$B$782,B$155)+'СЕТ СН'!$F$15</f>
        <v>155.49111608000001</v>
      </c>
      <c r="C160" s="36">
        <f>SUMIFS(СВЦЭМ!$E$39:$E$782,СВЦЭМ!$A$39:$A$782,$A160,СВЦЭМ!$B$39:$B$782,C$155)+'СЕТ СН'!$F$15</f>
        <v>161.45545942000001</v>
      </c>
      <c r="D160" s="36">
        <f>SUMIFS(СВЦЭМ!$E$39:$E$782,СВЦЭМ!$A$39:$A$782,$A160,СВЦЭМ!$B$39:$B$782,D$155)+'СЕТ СН'!$F$15</f>
        <v>165.85660984</v>
      </c>
      <c r="E160" s="36">
        <f>SUMIFS(СВЦЭМ!$E$39:$E$782,СВЦЭМ!$A$39:$A$782,$A160,СВЦЭМ!$B$39:$B$782,E$155)+'СЕТ СН'!$F$15</f>
        <v>167.01922427</v>
      </c>
      <c r="F160" s="36">
        <f>SUMIFS(СВЦЭМ!$E$39:$E$782,СВЦЭМ!$A$39:$A$782,$A160,СВЦЭМ!$B$39:$B$782,F$155)+'СЕТ СН'!$F$15</f>
        <v>172.29775006</v>
      </c>
      <c r="G160" s="36">
        <f>SUMIFS(СВЦЭМ!$E$39:$E$782,СВЦЭМ!$A$39:$A$782,$A160,СВЦЭМ!$B$39:$B$782,G$155)+'СЕТ СН'!$F$15</f>
        <v>172.17399544</v>
      </c>
      <c r="H160" s="36">
        <f>SUMIFS(СВЦЭМ!$E$39:$E$782,СВЦЭМ!$A$39:$A$782,$A160,СВЦЭМ!$B$39:$B$782,H$155)+'СЕТ СН'!$F$15</f>
        <v>169.16488299</v>
      </c>
      <c r="I160" s="36">
        <f>SUMIFS(СВЦЭМ!$E$39:$E$782,СВЦЭМ!$A$39:$A$782,$A160,СВЦЭМ!$B$39:$B$782,I$155)+'СЕТ СН'!$F$15</f>
        <v>161.94628205000001</v>
      </c>
      <c r="J160" s="36">
        <f>SUMIFS(СВЦЭМ!$E$39:$E$782,СВЦЭМ!$A$39:$A$782,$A160,СВЦЭМ!$B$39:$B$782,J$155)+'СЕТ СН'!$F$15</f>
        <v>155.52162951</v>
      </c>
      <c r="K160" s="36">
        <f>SUMIFS(СВЦЭМ!$E$39:$E$782,СВЦЭМ!$A$39:$A$782,$A160,СВЦЭМ!$B$39:$B$782,K$155)+'СЕТ СН'!$F$15</f>
        <v>150.41737515</v>
      </c>
      <c r="L160" s="36">
        <f>SUMIFS(СВЦЭМ!$E$39:$E$782,СВЦЭМ!$A$39:$A$782,$A160,СВЦЭМ!$B$39:$B$782,L$155)+'СЕТ СН'!$F$15</f>
        <v>149.41817864000001</v>
      </c>
      <c r="M160" s="36">
        <f>SUMIFS(СВЦЭМ!$E$39:$E$782,СВЦЭМ!$A$39:$A$782,$A160,СВЦЭМ!$B$39:$B$782,M$155)+'СЕТ СН'!$F$15</f>
        <v>149.24146228999999</v>
      </c>
      <c r="N160" s="36">
        <f>SUMIFS(СВЦЭМ!$E$39:$E$782,СВЦЭМ!$A$39:$A$782,$A160,СВЦЭМ!$B$39:$B$782,N$155)+'СЕТ СН'!$F$15</f>
        <v>151.86829725999999</v>
      </c>
      <c r="O160" s="36">
        <f>SUMIFS(СВЦЭМ!$E$39:$E$782,СВЦЭМ!$A$39:$A$782,$A160,СВЦЭМ!$B$39:$B$782,O$155)+'СЕТ СН'!$F$15</f>
        <v>159.55486325999999</v>
      </c>
      <c r="P160" s="36">
        <f>SUMIFS(СВЦЭМ!$E$39:$E$782,СВЦЭМ!$A$39:$A$782,$A160,СВЦЭМ!$B$39:$B$782,P$155)+'СЕТ СН'!$F$15</f>
        <v>163.30326203999999</v>
      </c>
      <c r="Q160" s="36">
        <f>SUMIFS(СВЦЭМ!$E$39:$E$782,СВЦЭМ!$A$39:$A$782,$A160,СВЦЭМ!$B$39:$B$782,Q$155)+'СЕТ СН'!$F$15</f>
        <v>166.02438223999999</v>
      </c>
      <c r="R160" s="36">
        <f>SUMIFS(СВЦЭМ!$E$39:$E$782,СВЦЭМ!$A$39:$A$782,$A160,СВЦЭМ!$B$39:$B$782,R$155)+'СЕТ СН'!$F$15</f>
        <v>165.79847235</v>
      </c>
      <c r="S160" s="36">
        <f>SUMIFS(СВЦЭМ!$E$39:$E$782,СВЦЭМ!$A$39:$A$782,$A160,СВЦЭМ!$B$39:$B$782,S$155)+'СЕТ СН'!$F$15</f>
        <v>160.01921515000001</v>
      </c>
      <c r="T160" s="36">
        <f>SUMIFS(СВЦЭМ!$E$39:$E$782,СВЦЭМ!$A$39:$A$782,$A160,СВЦЭМ!$B$39:$B$782,T$155)+'СЕТ СН'!$F$15</f>
        <v>151.97742911</v>
      </c>
      <c r="U160" s="36">
        <f>SUMIFS(СВЦЭМ!$E$39:$E$782,СВЦЭМ!$A$39:$A$782,$A160,СВЦЭМ!$B$39:$B$782,U$155)+'СЕТ СН'!$F$15</f>
        <v>145.85362667999999</v>
      </c>
      <c r="V160" s="36">
        <f>SUMIFS(СВЦЭМ!$E$39:$E$782,СВЦЭМ!$A$39:$A$782,$A160,СВЦЭМ!$B$39:$B$782,V$155)+'СЕТ СН'!$F$15</f>
        <v>149.04744421999999</v>
      </c>
      <c r="W160" s="36">
        <f>SUMIFS(СВЦЭМ!$E$39:$E$782,СВЦЭМ!$A$39:$A$782,$A160,СВЦЭМ!$B$39:$B$782,W$155)+'СЕТ СН'!$F$15</f>
        <v>150.42074897000001</v>
      </c>
      <c r="X160" s="36">
        <f>SUMIFS(СВЦЭМ!$E$39:$E$782,СВЦЭМ!$A$39:$A$782,$A160,СВЦЭМ!$B$39:$B$782,X$155)+'СЕТ СН'!$F$15</f>
        <v>154.05143964999999</v>
      </c>
      <c r="Y160" s="36">
        <f>SUMIFS(СВЦЭМ!$E$39:$E$782,СВЦЭМ!$A$39:$A$782,$A160,СВЦЭМ!$B$39:$B$782,Y$155)+'СЕТ СН'!$F$15</f>
        <v>154.87820207999999</v>
      </c>
    </row>
    <row r="161" spans="1:25" ht="15.75" x14ac:dyDescent="0.2">
      <c r="A161" s="35">
        <f t="shared" si="4"/>
        <v>44261</v>
      </c>
      <c r="B161" s="36">
        <f>SUMIFS(СВЦЭМ!$E$39:$E$782,СВЦЭМ!$A$39:$A$782,$A161,СВЦЭМ!$B$39:$B$782,B$155)+'СЕТ СН'!$F$15</f>
        <v>163.32206472999999</v>
      </c>
      <c r="C161" s="36">
        <f>SUMIFS(СВЦЭМ!$E$39:$E$782,СВЦЭМ!$A$39:$A$782,$A161,СВЦЭМ!$B$39:$B$782,C$155)+'СЕТ СН'!$F$15</f>
        <v>174.16233174999999</v>
      </c>
      <c r="D161" s="36">
        <f>SUMIFS(СВЦЭМ!$E$39:$E$782,СВЦЭМ!$A$39:$A$782,$A161,СВЦЭМ!$B$39:$B$782,D$155)+'СЕТ СН'!$F$15</f>
        <v>175.90601459999999</v>
      </c>
      <c r="E161" s="36">
        <f>SUMIFS(СВЦЭМ!$E$39:$E$782,СВЦЭМ!$A$39:$A$782,$A161,СВЦЭМ!$B$39:$B$782,E$155)+'СЕТ СН'!$F$15</f>
        <v>177.90980812000001</v>
      </c>
      <c r="F161" s="36">
        <f>SUMIFS(СВЦЭМ!$E$39:$E$782,СВЦЭМ!$A$39:$A$782,$A161,СВЦЭМ!$B$39:$B$782,F$155)+'СЕТ СН'!$F$15</f>
        <v>178.76943166999999</v>
      </c>
      <c r="G161" s="36">
        <f>SUMIFS(СВЦЭМ!$E$39:$E$782,СВЦЭМ!$A$39:$A$782,$A161,СВЦЭМ!$B$39:$B$782,G$155)+'СЕТ СН'!$F$15</f>
        <v>178.34922865999999</v>
      </c>
      <c r="H161" s="36">
        <f>SUMIFS(СВЦЭМ!$E$39:$E$782,СВЦЭМ!$A$39:$A$782,$A161,СВЦЭМ!$B$39:$B$782,H$155)+'СЕТ СН'!$F$15</f>
        <v>179.10971573</v>
      </c>
      <c r="I161" s="36">
        <f>SUMIFS(СВЦЭМ!$E$39:$E$782,СВЦЭМ!$A$39:$A$782,$A161,СВЦЭМ!$B$39:$B$782,I$155)+'СЕТ СН'!$F$15</f>
        <v>173.25825309000001</v>
      </c>
      <c r="J161" s="36">
        <f>SUMIFS(СВЦЭМ!$E$39:$E$782,СВЦЭМ!$A$39:$A$782,$A161,СВЦЭМ!$B$39:$B$782,J$155)+'СЕТ СН'!$F$15</f>
        <v>161.17745901999999</v>
      </c>
      <c r="K161" s="36">
        <f>SUMIFS(СВЦЭМ!$E$39:$E$782,СВЦЭМ!$A$39:$A$782,$A161,СВЦЭМ!$B$39:$B$782,K$155)+'СЕТ СН'!$F$15</f>
        <v>151.53811859000001</v>
      </c>
      <c r="L161" s="36">
        <f>SUMIFS(СВЦЭМ!$E$39:$E$782,СВЦЭМ!$A$39:$A$782,$A161,СВЦЭМ!$B$39:$B$782,L$155)+'СЕТ СН'!$F$15</f>
        <v>146.64032011</v>
      </c>
      <c r="M161" s="36">
        <f>SUMIFS(СВЦЭМ!$E$39:$E$782,СВЦЭМ!$A$39:$A$782,$A161,СВЦЭМ!$B$39:$B$782,M$155)+'СЕТ СН'!$F$15</f>
        <v>146.48904371</v>
      </c>
      <c r="N161" s="36">
        <f>SUMIFS(СВЦЭМ!$E$39:$E$782,СВЦЭМ!$A$39:$A$782,$A161,СВЦЭМ!$B$39:$B$782,N$155)+'СЕТ СН'!$F$15</f>
        <v>148.26310221</v>
      </c>
      <c r="O161" s="36">
        <f>SUMIFS(СВЦЭМ!$E$39:$E$782,СВЦЭМ!$A$39:$A$782,$A161,СВЦЭМ!$B$39:$B$782,O$155)+'СЕТ СН'!$F$15</f>
        <v>155.98553312999999</v>
      </c>
      <c r="P161" s="36">
        <f>SUMIFS(СВЦЭМ!$E$39:$E$782,СВЦЭМ!$A$39:$A$782,$A161,СВЦЭМ!$B$39:$B$782,P$155)+'СЕТ СН'!$F$15</f>
        <v>158.57074040000001</v>
      </c>
      <c r="Q161" s="36">
        <f>SUMIFS(СВЦЭМ!$E$39:$E$782,СВЦЭМ!$A$39:$A$782,$A161,СВЦЭМ!$B$39:$B$782,Q$155)+'СЕТ СН'!$F$15</f>
        <v>161.80708849000001</v>
      </c>
      <c r="R161" s="36">
        <f>SUMIFS(СВЦЭМ!$E$39:$E$782,СВЦЭМ!$A$39:$A$782,$A161,СВЦЭМ!$B$39:$B$782,R$155)+'СЕТ СН'!$F$15</f>
        <v>160.47138050999999</v>
      </c>
      <c r="S161" s="36">
        <f>SUMIFS(СВЦЭМ!$E$39:$E$782,СВЦЭМ!$A$39:$A$782,$A161,СВЦЭМ!$B$39:$B$782,S$155)+'СЕТ СН'!$F$15</f>
        <v>153.42604682999999</v>
      </c>
      <c r="T161" s="36">
        <f>SUMIFS(СВЦЭМ!$E$39:$E$782,СВЦЭМ!$A$39:$A$782,$A161,СВЦЭМ!$B$39:$B$782,T$155)+'СЕТ СН'!$F$15</f>
        <v>146.52213792000001</v>
      </c>
      <c r="U161" s="36">
        <f>SUMIFS(СВЦЭМ!$E$39:$E$782,СВЦЭМ!$A$39:$A$782,$A161,СВЦЭМ!$B$39:$B$782,U$155)+'СЕТ СН'!$F$15</f>
        <v>142.52339574000001</v>
      </c>
      <c r="V161" s="36">
        <f>SUMIFS(СВЦЭМ!$E$39:$E$782,СВЦЭМ!$A$39:$A$782,$A161,СВЦЭМ!$B$39:$B$782,V$155)+'СЕТ СН'!$F$15</f>
        <v>143.00080575999999</v>
      </c>
      <c r="W161" s="36">
        <f>SUMIFS(СВЦЭМ!$E$39:$E$782,СВЦЭМ!$A$39:$A$782,$A161,СВЦЭМ!$B$39:$B$782,W$155)+'СЕТ СН'!$F$15</f>
        <v>144.12561135000001</v>
      </c>
      <c r="X161" s="36">
        <f>SUMIFS(СВЦЭМ!$E$39:$E$782,СВЦЭМ!$A$39:$A$782,$A161,СВЦЭМ!$B$39:$B$782,X$155)+'СЕТ СН'!$F$15</f>
        <v>147.89863528000001</v>
      </c>
      <c r="Y161" s="36">
        <f>SUMIFS(СВЦЭМ!$E$39:$E$782,СВЦЭМ!$A$39:$A$782,$A161,СВЦЭМ!$B$39:$B$782,Y$155)+'СЕТ СН'!$F$15</f>
        <v>151.33424141</v>
      </c>
    </row>
    <row r="162" spans="1:25" ht="15.75" x14ac:dyDescent="0.2">
      <c r="A162" s="35">
        <f t="shared" si="4"/>
        <v>44262</v>
      </c>
      <c r="B162" s="36">
        <f>SUMIFS(СВЦЭМ!$E$39:$E$782,СВЦЭМ!$A$39:$A$782,$A162,СВЦЭМ!$B$39:$B$782,B$155)+'СЕТ СН'!$F$15</f>
        <v>156.64059789999999</v>
      </c>
      <c r="C162" s="36">
        <f>SUMIFS(СВЦЭМ!$E$39:$E$782,СВЦЭМ!$A$39:$A$782,$A162,СВЦЭМ!$B$39:$B$782,C$155)+'СЕТ СН'!$F$15</f>
        <v>166.32760106999999</v>
      </c>
      <c r="D162" s="36">
        <f>SUMIFS(СВЦЭМ!$E$39:$E$782,СВЦЭМ!$A$39:$A$782,$A162,СВЦЭМ!$B$39:$B$782,D$155)+'СЕТ СН'!$F$15</f>
        <v>171.67001367</v>
      </c>
      <c r="E162" s="36">
        <f>SUMIFS(СВЦЭМ!$E$39:$E$782,СВЦЭМ!$A$39:$A$782,$A162,СВЦЭМ!$B$39:$B$782,E$155)+'СЕТ СН'!$F$15</f>
        <v>173.34454689</v>
      </c>
      <c r="F162" s="36">
        <f>SUMIFS(СВЦЭМ!$E$39:$E$782,СВЦЭМ!$A$39:$A$782,$A162,СВЦЭМ!$B$39:$B$782,F$155)+'СЕТ СН'!$F$15</f>
        <v>174.3318438</v>
      </c>
      <c r="G162" s="36">
        <f>SUMIFS(СВЦЭМ!$E$39:$E$782,СВЦЭМ!$A$39:$A$782,$A162,СВЦЭМ!$B$39:$B$782,G$155)+'СЕТ СН'!$F$15</f>
        <v>174.51177944</v>
      </c>
      <c r="H162" s="36">
        <f>SUMIFS(СВЦЭМ!$E$39:$E$782,СВЦЭМ!$A$39:$A$782,$A162,СВЦЭМ!$B$39:$B$782,H$155)+'СЕТ СН'!$F$15</f>
        <v>171.79240009</v>
      </c>
      <c r="I162" s="36">
        <f>SUMIFS(СВЦЭМ!$E$39:$E$782,СВЦЭМ!$A$39:$A$782,$A162,СВЦЭМ!$B$39:$B$782,I$155)+'СЕТ СН'!$F$15</f>
        <v>166.30515738</v>
      </c>
      <c r="J162" s="36">
        <f>SUMIFS(СВЦЭМ!$E$39:$E$782,СВЦЭМ!$A$39:$A$782,$A162,СВЦЭМ!$B$39:$B$782,J$155)+'СЕТ СН'!$F$15</f>
        <v>157.30785312</v>
      </c>
      <c r="K162" s="36">
        <f>SUMIFS(СВЦЭМ!$E$39:$E$782,СВЦЭМ!$A$39:$A$782,$A162,СВЦЭМ!$B$39:$B$782,K$155)+'СЕТ СН'!$F$15</f>
        <v>151.06763452000001</v>
      </c>
      <c r="L162" s="36">
        <f>SUMIFS(СВЦЭМ!$E$39:$E$782,СВЦЭМ!$A$39:$A$782,$A162,СВЦЭМ!$B$39:$B$782,L$155)+'СЕТ СН'!$F$15</f>
        <v>148.72803368000001</v>
      </c>
      <c r="M162" s="36">
        <f>SUMIFS(СВЦЭМ!$E$39:$E$782,СВЦЭМ!$A$39:$A$782,$A162,СВЦЭМ!$B$39:$B$782,M$155)+'СЕТ СН'!$F$15</f>
        <v>149.53181871000001</v>
      </c>
      <c r="N162" s="36">
        <f>SUMIFS(СВЦЭМ!$E$39:$E$782,СВЦЭМ!$A$39:$A$782,$A162,СВЦЭМ!$B$39:$B$782,N$155)+'СЕТ СН'!$F$15</f>
        <v>152.84724001999999</v>
      </c>
      <c r="O162" s="36">
        <f>SUMIFS(СВЦЭМ!$E$39:$E$782,СВЦЭМ!$A$39:$A$782,$A162,СВЦЭМ!$B$39:$B$782,O$155)+'СЕТ СН'!$F$15</f>
        <v>158.69702119999999</v>
      </c>
      <c r="P162" s="36">
        <f>SUMIFS(СВЦЭМ!$E$39:$E$782,СВЦЭМ!$A$39:$A$782,$A162,СВЦЭМ!$B$39:$B$782,P$155)+'СЕТ СН'!$F$15</f>
        <v>163.77127121999999</v>
      </c>
      <c r="Q162" s="36">
        <f>SUMIFS(СВЦЭМ!$E$39:$E$782,СВЦЭМ!$A$39:$A$782,$A162,СВЦЭМ!$B$39:$B$782,Q$155)+'СЕТ СН'!$F$15</f>
        <v>166.92847474999999</v>
      </c>
      <c r="R162" s="36">
        <f>SUMIFS(СВЦЭМ!$E$39:$E$782,СВЦЭМ!$A$39:$A$782,$A162,СВЦЭМ!$B$39:$B$782,R$155)+'СЕТ СН'!$F$15</f>
        <v>165.32088407000001</v>
      </c>
      <c r="S162" s="36">
        <f>SUMIFS(СВЦЭМ!$E$39:$E$782,СВЦЭМ!$A$39:$A$782,$A162,СВЦЭМ!$B$39:$B$782,S$155)+'СЕТ СН'!$F$15</f>
        <v>159.90245952000001</v>
      </c>
      <c r="T162" s="36">
        <f>SUMIFS(СВЦЭМ!$E$39:$E$782,СВЦЭМ!$A$39:$A$782,$A162,СВЦЭМ!$B$39:$B$782,T$155)+'СЕТ СН'!$F$15</f>
        <v>152.08465408000001</v>
      </c>
      <c r="U162" s="36">
        <f>SUMIFS(СВЦЭМ!$E$39:$E$782,СВЦЭМ!$A$39:$A$782,$A162,СВЦЭМ!$B$39:$B$782,U$155)+'СЕТ СН'!$F$15</f>
        <v>146.57218674000001</v>
      </c>
      <c r="V162" s="36">
        <f>SUMIFS(СВЦЭМ!$E$39:$E$782,СВЦЭМ!$A$39:$A$782,$A162,СВЦЭМ!$B$39:$B$782,V$155)+'СЕТ СН'!$F$15</f>
        <v>147.54701157</v>
      </c>
      <c r="W162" s="36">
        <f>SUMIFS(СВЦЭМ!$E$39:$E$782,СВЦЭМ!$A$39:$A$782,$A162,СВЦЭМ!$B$39:$B$782,W$155)+'СЕТ СН'!$F$15</f>
        <v>150.86435423</v>
      </c>
      <c r="X162" s="36">
        <f>SUMIFS(СВЦЭМ!$E$39:$E$782,СВЦЭМ!$A$39:$A$782,$A162,СВЦЭМ!$B$39:$B$782,X$155)+'СЕТ СН'!$F$15</f>
        <v>152.79635501999999</v>
      </c>
      <c r="Y162" s="36">
        <f>SUMIFS(СВЦЭМ!$E$39:$E$782,СВЦЭМ!$A$39:$A$782,$A162,СВЦЭМ!$B$39:$B$782,Y$155)+'СЕТ СН'!$F$15</f>
        <v>155.57968801999999</v>
      </c>
    </row>
    <row r="163" spans="1:25" ht="15.75" x14ac:dyDescent="0.2">
      <c r="A163" s="35">
        <f t="shared" si="4"/>
        <v>44263</v>
      </c>
      <c r="B163" s="36">
        <f>SUMIFS(СВЦЭМ!$E$39:$E$782,СВЦЭМ!$A$39:$A$782,$A163,СВЦЭМ!$B$39:$B$782,B$155)+'СЕТ СН'!$F$15</f>
        <v>158.57255330000001</v>
      </c>
      <c r="C163" s="36">
        <f>SUMIFS(СВЦЭМ!$E$39:$E$782,СВЦЭМ!$A$39:$A$782,$A163,СВЦЭМ!$B$39:$B$782,C$155)+'СЕТ СН'!$F$15</f>
        <v>168.12092149</v>
      </c>
      <c r="D163" s="36">
        <f>SUMIFS(СВЦЭМ!$E$39:$E$782,СВЦЭМ!$A$39:$A$782,$A163,СВЦЭМ!$B$39:$B$782,D$155)+'СЕТ СН'!$F$15</f>
        <v>174.1851432</v>
      </c>
      <c r="E163" s="36">
        <f>SUMIFS(СВЦЭМ!$E$39:$E$782,СВЦЭМ!$A$39:$A$782,$A163,СВЦЭМ!$B$39:$B$782,E$155)+'СЕТ СН'!$F$15</f>
        <v>173.64029042999999</v>
      </c>
      <c r="F163" s="36">
        <f>SUMIFS(СВЦЭМ!$E$39:$E$782,СВЦЭМ!$A$39:$A$782,$A163,СВЦЭМ!$B$39:$B$782,F$155)+'СЕТ СН'!$F$15</f>
        <v>173.5452061</v>
      </c>
      <c r="G163" s="36">
        <f>SUMIFS(СВЦЭМ!$E$39:$E$782,СВЦЭМ!$A$39:$A$782,$A163,СВЦЭМ!$B$39:$B$782,G$155)+'СЕТ СН'!$F$15</f>
        <v>173.02694095999999</v>
      </c>
      <c r="H163" s="36">
        <f>SUMIFS(СВЦЭМ!$E$39:$E$782,СВЦЭМ!$A$39:$A$782,$A163,СВЦЭМ!$B$39:$B$782,H$155)+'СЕТ СН'!$F$15</f>
        <v>173.26573782</v>
      </c>
      <c r="I163" s="36">
        <f>SUMIFS(СВЦЭМ!$E$39:$E$782,СВЦЭМ!$A$39:$A$782,$A163,СВЦЭМ!$B$39:$B$782,I$155)+'СЕТ СН'!$F$15</f>
        <v>170.35756850000001</v>
      </c>
      <c r="J163" s="36">
        <f>SUMIFS(СВЦЭМ!$E$39:$E$782,СВЦЭМ!$A$39:$A$782,$A163,СВЦЭМ!$B$39:$B$782,J$155)+'СЕТ СН'!$F$15</f>
        <v>162.19220749999999</v>
      </c>
      <c r="K163" s="36">
        <f>SUMIFS(СВЦЭМ!$E$39:$E$782,СВЦЭМ!$A$39:$A$782,$A163,СВЦЭМ!$B$39:$B$782,K$155)+'СЕТ СН'!$F$15</f>
        <v>155.59583841</v>
      </c>
      <c r="L163" s="36">
        <f>SUMIFS(СВЦЭМ!$E$39:$E$782,СВЦЭМ!$A$39:$A$782,$A163,СВЦЭМ!$B$39:$B$782,L$155)+'СЕТ СН'!$F$15</f>
        <v>153.66294099999999</v>
      </c>
      <c r="M163" s="36">
        <f>SUMIFS(СВЦЭМ!$E$39:$E$782,СВЦЭМ!$A$39:$A$782,$A163,СВЦЭМ!$B$39:$B$782,M$155)+'СЕТ СН'!$F$15</f>
        <v>153.33733733</v>
      </c>
      <c r="N163" s="36">
        <f>SUMIFS(СВЦЭМ!$E$39:$E$782,СВЦЭМ!$A$39:$A$782,$A163,СВЦЭМ!$B$39:$B$782,N$155)+'СЕТ СН'!$F$15</f>
        <v>153.91711061999999</v>
      </c>
      <c r="O163" s="36">
        <f>SUMIFS(СВЦЭМ!$E$39:$E$782,СВЦЭМ!$A$39:$A$782,$A163,СВЦЭМ!$B$39:$B$782,O$155)+'СЕТ СН'!$F$15</f>
        <v>161.05698923</v>
      </c>
      <c r="P163" s="36">
        <f>SUMIFS(СВЦЭМ!$E$39:$E$782,СВЦЭМ!$A$39:$A$782,$A163,СВЦЭМ!$B$39:$B$782,P$155)+'СЕТ СН'!$F$15</f>
        <v>162.96266370999999</v>
      </c>
      <c r="Q163" s="36">
        <f>SUMIFS(СВЦЭМ!$E$39:$E$782,СВЦЭМ!$A$39:$A$782,$A163,СВЦЭМ!$B$39:$B$782,Q$155)+'СЕТ СН'!$F$15</f>
        <v>166.10846215000001</v>
      </c>
      <c r="R163" s="36">
        <f>SUMIFS(СВЦЭМ!$E$39:$E$782,СВЦЭМ!$A$39:$A$782,$A163,СВЦЭМ!$B$39:$B$782,R$155)+'СЕТ СН'!$F$15</f>
        <v>167.23653390999999</v>
      </c>
      <c r="S163" s="36">
        <f>SUMIFS(СВЦЭМ!$E$39:$E$782,СВЦЭМ!$A$39:$A$782,$A163,СВЦЭМ!$B$39:$B$782,S$155)+'СЕТ СН'!$F$15</f>
        <v>161.19588518</v>
      </c>
      <c r="T163" s="36">
        <f>SUMIFS(СВЦЭМ!$E$39:$E$782,СВЦЭМ!$A$39:$A$782,$A163,СВЦЭМ!$B$39:$B$782,T$155)+'СЕТ СН'!$F$15</f>
        <v>151.63851457000001</v>
      </c>
      <c r="U163" s="36">
        <f>SUMIFS(СВЦЭМ!$E$39:$E$782,СВЦЭМ!$A$39:$A$782,$A163,СВЦЭМ!$B$39:$B$782,U$155)+'СЕТ СН'!$F$15</f>
        <v>145.55845095000001</v>
      </c>
      <c r="V163" s="36">
        <f>SUMIFS(СВЦЭМ!$E$39:$E$782,СВЦЭМ!$A$39:$A$782,$A163,СВЦЭМ!$B$39:$B$782,V$155)+'СЕТ СН'!$F$15</f>
        <v>146.81636495999999</v>
      </c>
      <c r="W163" s="36">
        <f>SUMIFS(СВЦЭМ!$E$39:$E$782,СВЦЭМ!$A$39:$A$782,$A163,СВЦЭМ!$B$39:$B$782,W$155)+'СЕТ СН'!$F$15</f>
        <v>150.02202918</v>
      </c>
      <c r="X163" s="36">
        <f>SUMIFS(СВЦЭМ!$E$39:$E$782,СВЦЭМ!$A$39:$A$782,$A163,СВЦЭМ!$B$39:$B$782,X$155)+'СЕТ СН'!$F$15</f>
        <v>151.86662308000001</v>
      </c>
      <c r="Y163" s="36">
        <f>SUMIFS(СВЦЭМ!$E$39:$E$782,СВЦЭМ!$A$39:$A$782,$A163,СВЦЭМ!$B$39:$B$782,Y$155)+'СЕТ СН'!$F$15</f>
        <v>154.43014353000001</v>
      </c>
    </row>
    <row r="164" spans="1:25" ht="15.75" x14ac:dyDescent="0.2">
      <c r="A164" s="35">
        <f t="shared" si="4"/>
        <v>44264</v>
      </c>
      <c r="B164" s="36">
        <f>SUMIFS(СВЦЭМ!$E$39:$E$782,СВЦЭМ!$A$39:$A$782,$A164,СВЦЭМ!$B$39:$B$782,B$155)+'СЕТ СН'!$F$15</f>
        <v>153.59241560000001</v>
      </c>
      <c r="C164" s="36">
        <f>SUMIFS(СВЦЭМ!$E$39:$E$782,СВЦЭМ!$A$39:$A$782,$A164,СВЦЭМ!$B$39:$B$782,C$155)+'СЕТ СН'!$F$15</f>
        <v>161.84872525</v>
      </c>
      <c r="D164" s="36">
        <f>SUMIFS(СВЦЭМ!$E$39:$E$782,СВЦЭМ!$A$39:$A$782,$A164,СВЦЭМ!$B$39:$B$782,D$155)+'СЕТ СН'!$F$15</f>
        <v>171.68142338999999</v>
      </c>
      <c r="E164" s="36">
        <f>SUMIFS(СВЦЭМ!$E$39:$E$782,СВЦЭМ!$A$39:$A$782,$A164,СВЦЭМ!$B$39:$B$782,E$155)+'СЕТ СН'!$F$15</f>
        <v>172.32768239000001</v>
      </c>
      <c r="F164" s="36">
        <f>SUMIFS(СВЦЭМ!$E$39:$E$782,СВЦЭМ!$A$39:$A$782,$A164,СВЦЭМ!$B$39:$B$782,F$155)+'СЕТ СН'!$F$15</f>
        <v>173.15271984</v>
      </c>
      <c r="G164" s="36">
        <f>SUMIFS(СВЦЭМ!$E$39:$E$782,СВЦЭМ!$A$39:$A$782,$A164,СВЦЭМ!$B$39:$B$782,G$155)+'СЕТ СН'!$F$15</f>
        <v>171.35122494000001</v>
      </c>
      <c r="H164" s="36">
        <f>SUMIFS(СВЦЭМ!$E$39:$E$782,СВЦЭМ!$A$39:$A$782,$A164,СВЦЭМ!$B$39:$B$782,H$155)+'СЕТ СН'!$F$15</f>
        <v>165.83949023</v>
      </c>
      <c r="I164" s="36">
        <f>SUMIFS(СВЦЭМ!$E$39:$E$782,СВЦЭМ!$A$39:$A$782,$A164,СВЦЭМ!$B$39:$B$782,I$155)+'СЕТ СН'!$F$15</f>
        <v>161.10359690999999</v>
      </c>
      <c r="J164" s="36">
        <f>SUMIFS(СВЦЭМ!$E$39:$E$782,СВЦЭМ!$A$39:$A$782,$A164,СВЦЭМ!$B$39:$B$782,J$155)+'СЕТ СН'!$F$15</f>
        <v>154.21795426</v>
      </c>
      <c r="K164" s="36">
        <f>SUMIFS(СВЦЭМ!$E$39:$E$782,СВЦЭМ!$A$39:$A$782,$A164,СВЦЭМ!$B$39:$B$782,K$155)+'СЕТ СН'!$F$15</f>
        <v>151.64855811999999</v>
      </c>
      <c r="L164" s="36">
        <f>SUMIFS(СВЦЭМ!$E$39:$E$782,СВЦЭМ!$A$39:$A$782,$A164,СВЦЭМ!$B$39:$B$782,L$155)+'СЕТ СН'!$F$15</f>
        <v>151.59596628</v>
      </c>
      <c r="M164" s="36">
        <f>SUMIFS(СВЦЭМ!$E$39:$E$782,СВЦЭМ!$A$39:$A$782,$A164,СВЦЭМ!$B$39:$B$782,M$155)+'СЕТ СН'!$F$15</f>
        <v>153.14937072999999</v>
      </c>
      <c r="N164" s="36">
        <f>SUMIFS(СВЦЭМ!$E$39:$E$782,СВЦЭМ!$A$39:$A$782,$A164,СВЦЭМ!$B$39:$B$782,N$155)+'СЕТ СН'!$F$15</f>
        <v>155.72326727000001</v>
      </c>
      <c r="O164" s="36">
        <f>SUMIFS(СВЦЭМ!$E$39:$E$782,СВЦЭМ!$A$39:$A$782,$A164,СВЦЭМ!$B$39:$B$782,O$155)+'СЕТ СН'!$F$15</f>
        <v>161.45355101999999</v>
      </c>
      <c r="P164" s="36">
        <f>SUMIFS(СВЦЭМ!$E$39:$E$782,СВЦЭМ!$A$39:$A$782,$A164,СВЦЭМ!$B$39:$B$782,P$155)+'СЕТ СН'!$F$15</f>
        <v>162.26022369</v>
      </c>
      <c r="Q164" s="36">
        <f>SUMIFS(СВЦЭМ!$E$39:$E$782,СВЦЭМ!$A$39:$A$782,$A164,СВЦЭМ!$B$39:$B$782,Q$155)+'СЕТ СН'!$F$15</f>
        <v>162.81408205</v>
      </c>
      <c r="R164" s="36">
        <f>SUMIFS(СВЦЭМ!$E$39:$E$782,СВЦЭМ!$A$39:$A$782,$A164,СВЦЭМ!$B$39:$B$782,R$155)+'СЕТ СН'!$F$15</f>
        <v>163.76140212000001</v>
      </c>
      <c r="S164" s="36">
        <f>SUMIFS(СВЦЭМ!$E$39:$E$782,СВЦЭМ!$A$39:$A$782,$A164,СВЦЭМ!$B$39:$B$782,S$155)+'СЕТ СН'!$F$15</f>
        <v>161.32534799000001</v>
      </c>
      <c r="T164" s="36">
        <f>SUMIFS(СВЦЭМ!$E$39:$E$782,СВЦЭМ!$A$39:$A$782,$A164,СВЦЭМ!$B$39:$B$782,T$155)+'СЕТ СН'!$F$15</f>
        <v>152.81179804999999</v>
      </c>
      <c r="U164" s="36">
        <f>SUMIFS(СВЦЭМ!$E$39:$E$782,СВЦЭМ!$A$39:$A$782,$A164,СВЦЭМ!$B$39:$B$782,U$155)+'СЕТ СН'!$F$15</f>
        <v>146.94632945000001</v>
      </c>
      <c r="V164" s="36">
        <f>SUMIFS(СВЦЭМ!$E$39:$E$782,СВЦЭМ!$A$39:$A$782,$A164,СВЦЭМ!$B$39:$B$782,V$155)+'СЕТ СН'!$F$15</f>
        <v>147.46462581</v>
      </c>
      <c r="W164" s="36">
        <f>SUMIFS(СВЦЭМ!$E$39:$E$782,СВЦЭМ!$A$39:$A$782,$A164,СВЦЭМ!$B$39:$B$782,W$155)+'СЕТ СН'!$F$15</f>
        <v>150.50622652000001</v>
      </c>
      <c r="X164" s="36">
        <f>SUMIFS(СВЦЭМ!$E$39:$E$782,СВЦЭМ!$A$39:$A$782,$A164,СВЦЭМ!$B$39:$B$782,X$155)+'СЕТ СН'!$F$15</f>
        <v>154.56727151999999</v>
      </c>
      <c r="Y164" s="36">
        <f>SUMIFS(СВЦЭМ!$E$39:$E$782,СВЦЭМ!$A$39:$A$782,$A164,СВЦЭМ!$B$39:$B$782,Y$155)+'СЕТ СН'!$F$15</f>
        <v>157.34732281000001</v>
      </c>
    </row>
    <row r="165" spans="1:25" ht="15.75" x14ac:dyDescent="0.2">
      <c r="A165" s="35">
        <f t="shared" si="4"/>
        <v>44265</v>
      </c>
      <c r="B165" s="36">
        <f>SUMIFS(СВЦЭМ!$E$39:$E$782,СВЦЭМ!$A$39:$A$782,$A165,СВЦЭМ!$B$39:$B$782,B$155)+'СЕТ СН'!$F$15</f>
        <v>158.69418554999999</v>
      </c>
      <c r="C165" s="36">
        <f>SUMIFS(СВЦЭМ!$E$39:$E$782,СВЦЭМ!$A$39:$A$782,$A165,СВЦЭМ!$B$39:$B$782,C$155)+'СЕТ СН'!$F$15</f>
        <v>165.02404132000001</v>
      </c>
      <c r="D165" s="36">
        <f>SUMIFS(СВЦЭМ!$E$39:$E$782,СВЦЭМ!$A$39:$A$782,$A165,СВЦЭМ!$B$39:$B$782,D$155)+'СЕТ СН'!$F$15</f>
        <v>173.41296525000001</v>
      </c>
      <c r="E165" s="36">
        <f>SUMIFS(СВЦЭМ!$E$39:$E$782,СВЦЭМ!$A$39:$A$782,$A165,СВЦЭМ!$B$39:$B$782,E$155)+'СЕТ СН'!$F$15</f>
        <v>173.19325011000001</v>
      </c>
      <c r="F165" s="36">
        <f>SUMIFS(СВЦЭМ!$E$39:$E$782,СВЦЭМ!$A$39:$A$782,$A165,СВЦЭМ!$B$39:$B$782,F$155)+'СЕТ СН'!$F$15</f>
        <v>173.92021005999999</v>
      </c>
      <c r="G165" s="36">
        <f>SUMIFS(СВЦЭМ!$E$39:$E$782,СВЦЭМ!$A$39:$A$782,$A165,СВЦЭМ!$B$39:$B$782,G$155)+'СЕТ СН'!$F$15</f>
        <v>174.08988120000001</v>
      </c>
      <c r="H165" s="36">
        <f>SUMIFS(СВЦЭМ!$E$39:$E$782,СВЦЭМ!$A$39:$A$782,$A165,СВЦЭМ!$B$39:$B$782,H$155)+'СЕТ СН'!$F$15</f>
        <v>170.14243185999999</v>
      </c>
      <c r="I165" s="36">
        <f>SUMIFS(СВЦЭМ!$E$39:$E$782,СВЦЭМ!$A$39:$A$782,$A165,СВЦЭМ!$B$39:$B$782,I$155)+'СЕТ СН'!$F$15</f>
        <v>164.76742368999999</v>
      </c>
      <c r="J165" s="36">
        <f>SUMIFS(СВЦЭМ!$E$39:$E$782,СВЦЭМ!$A$39:$A$782,$A165,СВЦЭМ!$B$39:$B$782,J$155)+'СЕТ СН'!$F$15</f>
        <v>159.06882390999999</v>
      </c>
      <c r="K165" s="36">
        <f>SUMIFS(СВЦЭМ!$E$39:$E$782,СВЦЭМ!$A$39:$A$782,$A165,СВЦЭМ!$B$39:$B$782,K$155)+'СЕТ СН'!$F$15</f>
        <v>152.57584589000001</v>
      </c>
      <c r="L165" s="36">
        <f>SUMIFS(СВЦЭМ!$E$39:$E$782,СВЦЭМ!$A$39:$A$782,$A165,СВЦЭМ!$B$39:$B$782,L$155)+'СЕТ СН'!$F$15</f>
        <v>151.25297036000001</v>
      </c>
      <c r="M165" s="36">
        <f>SUMIFS(СВЦЭМ!$E$39:$E$782,СВЦЭМ!$A$39:$A$782,$A165,СВЦЭМ!$B$39:$B$782,M$155)+'СЕТ СН'!$F$15</f>
        <v>152.99245414000001</v>
      </c>
      <c r="N165" s="36">
        <f>SUMIFS(СВЦЭМ!$E$39:$E$782,СВЦЭМ!$A$39:$A$782,$A165,СВЦЭМ!$B$39:$B$782,N$155)+'СЕТ СН'!$F$15</f>
        <v>153.60430058</v>
      </c>
      <c r="O165" s="36">
        <f>SUMIFS(СВЦЭМ!$E$39:$E$782,СВЦЭМ!$A$39:$A$782,$A165,СВЦЭМ!$B$39:$B$782,O$155)+'СЕТ СН'!$F$15</f>
        <v>153.66589884999999</v>
      </c>
      <c r="P165" s="36">
        <f>SUMIFS(СВЦЭМ!$E$39:$E$782,СВЦЭМ!$A$39:$A$782,$A165,СВЦЭМ!$B$39:$B$782,P$155)+'СЕТ СН'!$F$15</f>
        <v>160.86803732000001</v>
      </c>
      <c r="Q165" s="36">
        <f>SUMIFS(СВЦЭМ!$E$39:$E$782,СВЦЭМ!$A$39:$A$782,$A165,СВЦЭМ!$B$39:$B$782,Q$155)+'СЕТ СН'!$F$15</f>
        <v>166.7026735</v>
      </c>
      <c r="R165" s="36">
        <f>SUMIFS(СВЦЭМ!$E$39:$E$782,СВЦЭМ!$A$39:$A$782,$A165,СВЦЭМ!$B$39:$B$782,R$155)+'СЕТ СН'!$F$15</f>
        <v>166.17415346999999</v>
      </c>
      <c r="S165" s="36">
        <f>SUMIFS(СВЦЭМ!$E$39:$E$782,СВЦЭМ!$A$39:$A$782,$A165,СВЦЭМ!$B$39:$B$782,S$155)+'СЕТ СН'!$F$15</f>
        <v>162.82319372000001</v>
      </c>
      <c r="T165" s="36">
        <f>SUMIFS(СВЦЭМ!$E$39:$E$782,СВЦЭМ!$A$39:$A$782,$A165,СВЦЭМ!$B$39:$B$782,T$155)+'СЕТ СН'!$F$15</f>
        <v>151.97412184999999</v>
      </c>
      <c r="U165" s="36">
        <f>SUMIFS(СВЦЭМ!$E$39:$E$782,СВЦЭМ!$A$39:$A$782,$A165,СВЦЭМ!$B$39:$B$782,U$155)+'СЕТ СН'!$F$15</f>
        <v>145.75704214999999</v>
      </c>
      <c r="V165" s="36">
        <f>SUMIFS(СВЦЭМ!$E$39:$E$782,СВЦЭМ!$A$39:$A$782,$A165,СВЦЭМ!$B$39:$B$782,V$155)+'СЕТ СН'!$F$15</f>
        <v>145.70762302</v>
      </c>
      <c r="W165" s="36">
        <f>SUMIFS(СВЦЭМ!$E$39:$E$782,СВЦЭМ!$A$39:$A$782,$A165,СВЦЭМ!$B$39:$B$782,W$155)+'СЕТ СН'!$F$15</f>
        <v>148.28705608999999</v>
      </c>
      <c r="X165" s="36">
        <f>SUMIFS(СВЦЭМ!$E$39:$E$782,СВЦЭМ!$A$39:$A$782,$A165,СВЦЭМ!$B$39:$B$782,X$155)+'СЕТ СН'!$F$15</f>
        <v>151.93413878999999</v>
      </c>
      <c r="Y165" s="36">
        <f>SUMIFS(СВЦЭМ!$E$39:$E$782,СВЦЭМ!$A$39:$A$782,$A165,СВЦЭМ!$B$39:$B$782,Y$155)+'СЕТ СН'!$F$15</f>
        <v>157.14260444999999</v>
      </c>
    </row>
    <row r="166" spans="1:25" ht="15.75" x14ac:dyDescent="0.2">
      <c r="A166" s="35">
        <f t="shared" si="4"/>
        <v>44266</v>
      </c>
      <c r="B166" s="36">
        <f>SUMIFS(СВЦЭМ!$E$39:$E$782,СВЦЭМ!$A$39:$A$782,$A166,СВЦЭМ!$B$39:$B$782,B$155)+'СЕТ СН'!$F$15</f>
        <v>157.28530782999999</v>
      </c>
      <c r="C166" s="36">
        <f>SUMIFS(СВЦЭМ!$E$39:$E$782,СВЦЭМ!$A$39:$A$782,$A166,СВЦЭМ!$B$39:$B$782,C$155)+'СЕТ СН'!$F$15</f>
        <v>164.23631287000001</v>
      </c>
      <c r="D166" s="36">
        <f>SUMIFS(СВЦЭМ!$E$39:$E$782,СВЦЭМ!$A$39:$A$782,$A166,СВЦЭМ!$B$39:$B$782,D$155)+'СЕТ СН'!$F$15</f>
        <v>168.85620245999999</v>
      </c>
      <c r="E166" s="36">
        <f>SUMIFS(СВЦЭМ!$E$39:$E$782,СВЦЭМ!$A$39:$A$782,$A166,СВЦЭМ!$B$39:$B$782,E$155)+'СЕТ СН'!$F$15</f>
        <v>169.05405814</v>
      </c>
      <c r="F166" s="36">
        <f>SUMIFS(СВЦЭМ!$E$39:$E$782,СВЦЭМ!$A$39:$A$782,$A166,СВЦЭМ!$B$39:$B$782,F$155)+'СЕТ СН'!$F$15</f>
        <v>169.07381273999999</v>
      </c>
      <c r="G166" s="36">
        <f>SUMIFS(СВЦЭМ!$E$39:$E$782,СВЦЭМ!$A$39:$A$782,$A166,СВЦЭМ!$B$39:$B$782,G$155)+'СЕТ СН'!$F$15</f>
        <v>171.18894266999999</v>
      </c>
      <c r="H166" s="36">
        <f>SUMIFS(СВЦЭМ!$E$39:$E$782,СВЦЭМ!$A$39:$A$782,$A166,СВЦЭМ!$B$39:$B$782,H$155)+'СЕТ СН'!$F$15</f>
        <v>171.95608859999999</v>
      </c>
      <c r="I166" s="36">
        <f>SUMIFS(СВЦЭМ!$E$39:$E$782,СВЦЭМ!$A$39:$A$782,$A166,СВЦЭМ!$B$39:$B$782,I$155)+'СЕТ СН'!$F$15</f>
        <v>161.95531652</v>
      </c>
      <c r="J166" s="36">
        <f>SUMIFS(СВЦЭМ!$E$39:$E$782,СВЦЭМ!$A$39:$A$782,$A166,СВЦЭМ!$B$39:$B$782,J$155)+'СЕТ СН'!$F$15</f>
        <v>153.66413854999999</v>
      </c>
      <c r="K166" s="36">
        <f>SUMIFS(СВЦЭМ!$E$39:$E$782,СВЦЭМ!$A$39:$A$782,$A166,СВЦЭМ!$B$39:$B$782,K$155)+'СЕТ СН'!$F$15</f>
        <v>149.68838375000001</v>
      </c>
      <c r="L166" s="36">
        <f>SUMIFS(СВЦЭМ!$E$39:$E$782,СВЦЭМ!$A$39:$A$782,$A166,СВЦЭМ!$B$39:$B$782,L$155)+'СЕТ СН'!$F$15</f>
        <v>148.82969034999999</v>
      </c>
      <c r="M166" s="36">
        <f>SUMIFS(СВЦЭМ!$E$39:$E$782,СВЦЭМ!$A$39:$A$782,$A166,СВЦЭМ!$B$39:$B$782,M$155)+'СЕТ СН'!$F$15</f>
        <v>149.74779011000001</v>
      </c>
      <c r="N166" s="36">
        <f>SUMIFS(СВЦЭМ!$E$39:$E$782,СВЦЭМ!$A$39:$A$782,$A166,СВЦЭМ!$B$39:$B$782,N$155)+'СЕТ СН'!$F$15</f>
        <v>152.40303222</v>
      </c>
      <c r="O166" s="36">
        <f>SUMIFS(СВЦЭМ!$E$39:$E$782,СВЦЭМ!$A$39:$A$782,$A166,СВЦЭМ!$B$39:$B$782,O$155)+'СЕТ СН'!$F$15</f>
        <v>157.88096816999999</v>
      </c>
      <c r="P166" s="36">
        <f>SUMIFS(СВЦЭМ!$E$39:$E$782,СВЦЭМ!$A$39:$A$782,$A166,СВЦЭМ!$B$39:$B$782,P$155)+'СЕТ СН'!$F$15</f>
        <v>161.82011807000001</v>
      </c>
      <c r="Q166" s="36">
        <f>SUMIFS(СВЦЭМ!$E$39:$E$782,СВЦЭМ!$A$39:$A$782,$A166,СВЦЭМ!$B$39:$B$782,Q$155)+'СЕТ СН'!$F$15</f>
        <v>168.84269810999999</v>
      </c>
      <c r="R166" s="36">
        <f>SUMIFS(СВЦЭМ!$E$39:$E$782,СВЦЭМ!$A$39:$A$782,$A166,СВЦЭМ!$B$39:$B$782,R$155)+'СЕТ СН'!$F$15</f>
        <v>166.68519357</v>
      </c>
      <c r="S166" s="36">
        <f>SUMIFS(СВЦЭМ!$E$39:$E$782,СВЦЭМ!$A$39:$A$782,$A166,СВЦЭМ!$B$39:$B$782,S$155)+'СЕТ СН'!$F$15</f>
        <v>158.78833184000001</v>
      </c>
      <c r="T166" s="36">
        <f>SUMIFS(СВЦЭМ!$E$39:$E$782,СВЦЭМ!$A$39:$A$782,$A166,СВЦЭМ!$B$39:$B$782,T$155)+'СЕТ СН'!$F$15</f>
        <v>145.48573250000001</v>
      </c>
      <c r="U166" s="36">
        <f>SUMIFS(СВЦЭМ!$E$39:$E$782,СВЦЭМ!$A$39:$A$782,$A166,СВЦЭМ!$B$39:$B$782,U$155)+'СЕТ СН'!$F$15</f>
        <v>140.88084377999999</v>
      </c>
      <c r="V166" s="36">
        <f>SUMIFS(СВЦЭМ!$E$39:$E$782,СВЦЭМ!$A$39:$A$782,$A166,СВЦЭМ!$B$39:$B$782,V$155)+'СЕТ СН'!$F$15</f>
        <v>142.97546953</v>
      </c>
      <c r="W166" s="36">
        <f>SUMIFS(СВЦЭМ!$E$39:$E$782,СВЦЭМ!$A$39:$A$782,$A166,СВЦЭМ!$B$39:$B$782,W$155)+'СЕТ СН'!$F$15</f>
        <v>145.42115491000001</v>
      </c>
      <c r="X166" s="36">
        <f>SUMIFS(СВЦЭМ!$E$39:$E$782,СВЦЭМ!$A$39:$A$782,$A166,СВЦЭМ!$B$39:$B$782,X$155)+'СЕТ СН'!$F$15</f>
        <v>148.27141743999999</v>
      </c>
      <c r="Y166" s="36">
        <f>SUMIFS(СВЦЭМ!$E$39:$E$782,СВЦЭМ!$A$39:$A$782,$A166,СВЦЭМ!$B$39:$B$782,Y$155)+'СЕТ СН'!$F$15</f>
        <v>150.38298599999999</v>
      </c>
    </row>
    <row r="167" spans="1:25" ht="15.75" x14ac:dyDescent="0.2">
      <c r="A167" s="35">
        <f t="shared" si="4"/>
        <v>44267</v>
      </c>
      <c r="B167" s="36">
        <f>SUMIFS(СВЦЭМ!$E$39:$E$782,СВЦЭМ!$A$39:$A$782,$A167,СВЦЭМ!$B$39:$B$782,B$155)+'СЕТ СН'!$F$15</f>
        <v>158.77614091000001</v>
      </c>
      <c r="C167" s="36">
        <f>SUMIFS(СВЦЭМ!$E$39:$E$782,СВЦЭМ!$A$39:$A$782,$A167,СВЦЭМ!$B$39:$B$782,C$155)+'СЕТ СН'!$F$15</f>
        <v>169.61696291999999</v>
      </c>
      <c r="D167" s="36">
        <f>SUMIFS(СВЦЭМ!$E$39:$E$782,СВЦЭМ!$A$39:$A$782,$A167,СВЦЭМ!$B$39:$B$782,D$155)+'СЕТ СН'!$F$15</f>
        <v>170.38094820000001</v>
      </c>
      <c r="E167" s="36">
        <f>SUMIFS(СВЦЭМ!$E$39:$E$782,СВЦЭМ!$A$39:$A$782,$A167,СВЦЭМ!$B$39:$B$782,E$155)+'СЕТ СН'!$F$15</f>
        <v>170.03818142</v>
      </c>
      <c r="F167" s="36">
        <f>SUMIFS(СВЦЭМ!$E$39:$E$782,СВЦЭМ!$A$39:$A$782,$A167,СВЦЭМ!$B$39:$B$782,F$155)+'СЕТ СН'!$F$15</f>
        <v>169.74907134</v>
      </c>
      <c r="G167" s="36">
        <f>SUMIFS(СВЦЭМ!$E$39:$E$782,СВЦЭМ!$A$39:$A$782,$A167,СВЦЭМ!$B$39:$B$782,G$155)+'СЕТ СН'!$F$15</f>
        <v>170.51998398000001</v>
      </c>
      <c r="H167" s="36">
        <f>SUMIFS(СВЦЭМ!$E$39:$E$782,СВЦЭМ!$A$39:$A$782,$A167,СВЦЭМ!$B$39:$B$782,H$155)+'СЕТ СН'!$F$15</f>
        <v>170.17793329</v>
      </c>
      <c r="I167" s="36">
        <f>SUMIFS(СВЦЭМ!$E$39:$E$782,СВЦЭМ!$A$39:$A$782,$A167,СВЦЭМ!$B$39:$B$782,I$155)+'СЕТ СН'!$F$15</f>
        <v>159.60922822000001</v>
      </c>
      <c r="J167" s="36">
        <f>SUMIFS(СВЦЭМ!$E$39:$E$782,СВЦЭМ!$A$39:$A$782,$A167,СВЦЭМ!$B$39:$B$782,J$155)+'СЕТ СН'!$F$15</f>
        <v>150.80878687000001</v>
      </c>
      <c r="K167" s="36">
        <f>SUMIFS(СВЦЭМ!$E$39:$E$782,СВЦЭМ!$A$39:$A$782,$A167,СВЦЭМ!$B$39:$B$782,K$155)+'СЕТ СН'!$F$15</f>
        <v>144.75717266000001</v>
      </c>
      <c r="L167" s="36">
        <f>SUMIFS(СВЦЭМ!$E$39:$E$782,СВЦЭМ!$A$39:$A$782,$A167,СВЦЭМ!$B$39:$B$782,L$155)+'СЕТ СН'!$F$15</f>
        <v>144.86334363</v>
      </c>
      <c r="M167" s="36">
        <f>SUMIFS(СВЦЭМ!$E$39:$E$782,СВЦЭМ!$A$39:$A$782,$A167,СВЦЭМ!$B$39:$B$782,M$155)+'СЕТ СН'!$F$15</f>
        <v>145.89565272999999</v>
      </c>
      <c r="N167" s="36">
        <f>SUMIFS(СВЦЭМ!$E$39:$E$782,СВЦЭМ!$A$39:$A$782,$A167,СВЦЭМ!$B$39:$B$782,N$155)+'СЕТ СН'!$F$15</f>
        <v>146.75146092</v>
      </c>
      <c r="O167" s="36">
        <f>SUMIFS(СВЦЭМ!$E$39:$E$782,СВЦЭМ!$A$39:$A$782,$A167,СВЦЭМ!$B$39:$B$782,O$155)+'СЕТ СН'!$F$15</f>
        <v>150.00863996999999</v>
      </c>
      <c r="P167" s="36">
        <f>SUMIFS(СВЦЭМ!$E$39:$E$782,СВЦЭМ!$A$39:$A$782,$A167,СВЦЭМ!$B$39:$B$782,P$155)+'СЕТ СН'!$F$15</f>
        <v>157.29280534</v>
      </c>
      <c r="Q167" s="36">
        <f>SUMIFS(СВЦЭМ!$E$39:$E$782,СВЦЭМ!$A$39:$A$782,$A167,СВЦЭМ!$B$39:$B$782,Q$155)+'СЕТ СН'!$F$15</f>
        <v>164.85476034999999</v>
      </c>
      <c r="R167" s="36">
        <f>SUMIFS(СВЦЭМ!$E$39:$E$782,СВЦЭМ!$A$39:$A$782,$A167,СВЦЭМ!$B$39:$B$782,R$155)+'СЕТ СН'!$F$15</f>
        <v>165.1207904</v>
      </c>
      <c r="S167" s="36">
        <f>SUMIFS(СВЦЭМ!$E$39:$E$782,СВЦЭМ!$A$39:$A$782,$A167,СВЦЭМ!$B$39:$B$782,S$155)+'СЕТ СН'!$F$15</f>
        <v>158.62028278</v>
      </c>
      <c r="T167" s="36">
        <f>SUMIFS(СВЦЭМ!$E$39:$E$782,СВЦЭМ!$A$39:$A$782,$A167,СВЦЭМ!$B$39:$B$782,T$155)+'СЕТ СН'!$F$15</f>
        <v>147.03777363</v>
      </c>
      <c r="U167" s="36">
        <f>SUMIFS(СВЦЭМ!$E$39:$E$782,СВЦЭМ!$A$39:$A$782,$A167,СВЦЭМ!$B$39:$B$782,U$155)+'СЕТ СН'!$F$15</f>
        <v>142.94370074</v>
      </c>
      <c r="V167" s="36">
        <f>SUMIFS(СВЦЭМ!$E$39:$E$782,СВЦЭМ!$A$39:$A$782,$A167,СВЦЭМ!$B$39:$B$782,V$155)+'СЕТ СН'!$F$15</f>
        <v>143.55397069</v>
      </c>
      <c r="W167" s="36">
        <f>SUMIFS(СВЦЭМ!$E$39:$E$782,СВЦЭМ!$A$39:$A$782,$A167,СВЦЭМ!$B$39:$B$782,W$155)+'СЕТ СН'!$F$15</f>
        <v>145.60720087999999</v>
      </c>
      <c r="X167" s="36">
        <f>SUMIFS(СВЦЭМ!$E$39:$E$782,СВЦЭМ!$A$39:$A$782,$A167,СВЦЭМ!$B$39:$B$782,X$155)+'СЕТ СН'!$F$15</f>
        <v>148.43343579</v>
      </c>
      <c r="Y167" s="36">
        <f>SUMIFS(СВЦЭМ!$E$39:$E$782,СВЦЭМ!$A$39:$A$782,$A167,СВЦЭМ!$B$39:$B$782,Y$155)+'СЕТ СН'!$F$15</f>
        <v>151.06993456999999</v>
      </c>
    </row>
    <row r="168" spans="1:25" ht="15.75" x14ac:dyDescent="0.2">
      <c r="A168" s="35">
        <f t="shared" si="4"/>
        <v>44268</v>
      </c>
      <c r="B168" s="36">
        <f>SUMIFS(СВЦЭМ!$E$39:$E$782,СВЦЭМ!$A$39:$A$782,$A168,СВЦЭМ!$B$39:$B$782,B$155)+'СЕТ СН'!$F$15</f>
        <v>169.87270706999999</v>
      </c>
      <c r="C168" s="36">
        <f>SUMIFS(СВЦЭМ!$E$39:$E$782,СВЦЭМ!$A$39:$A$782,$A168,СВЦЭМ!$B$39:$B$782,C$155)+'СЕТ СН'!$F$15</f>
        <v>174.39884762</v>
      </c>
      <c r="D168" s="36">
        <f>SUMIFS(СВЦЭМ!$E$39:$E$782,СВЦЭМ!$A$39:$A$782,$A168,СВЦЭМ!$B$39:$B$782,D$155)+'СЕТ СН'!$F$15</f>
        <v>170.42251357000001</v>
      </c>
      <c r="E168" s="36">
        <f>SUMIFS(СВЦЭМ!$E$39:$E$782,СВЦЭМ!$A$39:$A$782,$A168,СВЦЭМ!$B$39:$B$782,E$155)+'СЕТ СН'!$F$15</f>
        <v>169.67020538</v>
      </c>
      <c r="F168" s="36">
        <f>SUMIFS(СВЦЭМ!$E$39:$E$782,СВЦЭМ!$A$39:$A$782,$A168,СВЦЭМ!$B$39:$B$782,F$155)+'СЕТ СН'!$F$15</f>
        <v>169.82089680999999</v>
      </c>
      <c r="G168" s="36">
        <f>SUMIFS(СВЦЭМ!$E$39:$E$782,СВЦЭМ!$A$39:$A$782,$A168,СВЦЭМ!$B$39:$B$782,G$155)+'СЕТ СН'!$F$15</f>
        <v>170.81157117000001</v>
      </c>
      <c r="H168" s="36">
        <f>SUMIFS(СВЦЭМ!$E$39:$E$782,СВЦЭМ!$A$39:$A$782,$A168,СВЦЭМ!$B$39:$B$782,H$155)+'СЕТ СН'!$F$15</f>
        <v>172.21293377000001</v>
      </c>
      <c r="I168" s="36">
        <f>SUMIFS(СВЦЭМ!$E$39:$E$782,СВЦЭМ!$A$39:$A$782,$A168,СВЦЭМ!$B$39:$B$782,I$155)+'СЕТ СН'!$F$15</f>
        <v>168.76651568</v>
      </c>
      <c r="J168" s="36">
        <f>SUMIFS(СВЦЭМ!$E$39:$E$782,СВЦЭМ!$A$39:$A$782,$A168,СВЦЭМ!$B$39:$B$782,J$155)+'СЕТ СН'!$F$15</f>
        <v>157.16332774</v>
      </c>
      <c r="K168" s="36">
        <f>SUMIFS(СВЦЭМ!$E$39:$E$782,СВЦЭМ!$A$39:$A$782,$A168,СВЦЭМ!$B$39:$B$782,K$155)+'СЕТ СН'!$F$15</f>
        <v>150.48673751999999</v>
      </c>
      <c r="L168" s="36">
        <f>SUMIFS(СВЦЭМ!$E$39:$E$782,СВЦЭМ!$A$39:$A$782,$A168,СВЦЭМ!$B$39:$B$782,L$155)+'СЕТ СН'!$F$15</f>
        <v>150.43332279000001</v>
      </c>
      <c r="M168" s="36">
        <f>SUMIFS(СВЦЭМ!$E$39:$E$782,СВЦЭМ!$A$39:$A$782,$A168,СВЦЭМ!$B$39:$B$782,M$155)+'СЕТ СН'!$F$15</f>
        <v>151.27960321</v>
      </c>
      <c r="N168" s="36">
        <f>SUMIFS(СВЦЭМ!$E$39:$E$782,СВЦЭМ!$A$39:$A$782,$A168,СВЦЭМ!$B$39:$B$782,N$155)+'СЕТ СН'!$F$15</f>
        <v>154.23605756000001</v>
      </c>
      <c r="O168" s="36">
        <f>SUMIFS(СВЦЭМ!$E$39:$E$782,СВЦЭМ!$A$39:$A$782,$A168,СВЦЭМ!$B$39:$B$782,O$155)+'СЕТ СН'!$F$15</f>
        <v>160.45602371999999</v>
      </c>
      <c r="P168" s="36">
        <f>SUMIFS(СВЦЭМ!$E$39:$E$782,СВЦЭМ!$A$39:$A$782,$A168,СВЦЭМ!$B$39:$B$782,P$155)+'СЕТ СН'!$F$15</f>
        <v>167.53059956999999</v>
      </c>
      <c r="Q168" s="36">
        <f>SUMIFS(СВЦЭМ!$E$39:$E$782,СВЦЭМ!$A$39:$A$782,$A168,СВЦЭМ!$B$39:$B$782,Q$155)+'СЕТ СН'!$F$15</f>
        <v>163.18317937</v>
      </c>
      <c r="R168" s="36">
        <f>SUMIFS(СВЦЭМ!$E$39:$E$782,СВЦЭМ!$A$39:$A$782,$A168,СВЦЭМ!$B$39:$B$782,R$155)+'СЕТ СН'!$F$15</f>
        <v>158.61075618999999</v>
      </c>
      <c r="S168" s="36">
        <f>SUMIFS(СВЦЭМ!$E$39:$E$782,СВЦЭМ!$A$39:$A$782,$A168,СВЦЭМ!$B$39:$B$782,S$155)+'СЕТ СН'!$F$15</f>
        <v>152.20290016000001</v>
      </c>
      <c r="T168" s="36">
        <f>SUMIFS(СВЦЭМ!$E$39:$E$782,СВЦЭМ!$A$39:$A$782,$A168,СВЦЭМ!$B$39:$B$782,T$155)+'СЕТ СН'!$F$15</f>
        <v>142.20876622</v>
      </c>
      <c r="U168" s="36">
        <f>SUMIFS(СВЦЭМ!$E$39:$E$782,СВЦЭМ!$A$39:$A$782,$A168,СВЦЭМ!$B$39:$B$782,U$155)+'СЕТ СН'!$F$15</f>
        <v>137.24304178</v>
      </c>
      <c r="V168" s="36">
        <f>SUMIFS(СВЦЭМ!$E$39:$E$782,СВЦЭМ!$A$39:$A$782,$A168,СВЦЭМ!$B$39:$B$782,V$155)+'СЕТ СН'!$F$15</f>
        <v>137.79389282</v>
      </c>
      <c r="W168" s="36">
        <f>SUMIFS(СВЦЭМ!$E$39:$E$782,СВЦЭМ!$A$39:$A$782,$A168,СВЦЭМ!$B$39:$B$782,W$155)+'СЕТ СН'!$F$15</f>
        <v>139.54043859000001</v>
      </c>
      <c r="X168" s="36">
        <f>SUMIFS(СВЦЭМ!$E$39:$E$782,СВЦЭМ!$A$39:$A$782,$A168,СВЦЭМ!$B$39:$B$782,X$155)+'СЕТ СН'!$F$15</f>
        <v>141.94660027</v>
      </c>
      <c r="Y168" s="36">
        <f>SUMIFS(СВЦЭМ!$E$39:$E$782,СВЦЭМ!$A$39:$A$782,$A168,СВЦЭМ!$B$39:$B$782,Y$155)+'СЕТ СН'!$F$15</f>
        <v>146.49858637</v>
      </c>
    </row>
    <row r="169" spans="1:25" ht="15.75" x14ac:dyDescent="0.2">
      <c r="A169" s="35">
        <f t="shared" si="4"/>
        <v>44269</v>
      </c>
      <c r="B169" s="36">
        <f>SUMIFS(СВЦЭМ!$E$39:$E$782,СВЦЭМ!$A$39:$A$782,$A169,СВЦЭМ!$B$39:$B$782,B$155)+'СЕТ СН'!$F$15</f>
        <v>154.72227326000001</v>
      </c>
      <c r="C169" s="36">
        <f>SUMIFS(СВЦЭМ!$E$39:$E$782,СВЦЭМ!$A$39:$A$782,$A169,СВЦЭМ!$B$39:$B$782,C$155)+'СЕТ СН'!$F$15</f>
        <v>161.1251661</v>
      </c>
      <c r="D169" s="36">
        <f>SUMIFS(СВЦЭМ!$E$39:$E$782,СВЦЭМ!$A$39:$A$782,$A169,СВЦЭМ!$B$39:$B$782,D$155)+'СЕТ СН'!$F$15</f>
        <v>165.89617813999999</v>
      </c>
      <c r="E169" s="36">
        <f>SUMIFS(СВЦЭМ!$E$39:$E$782,СВЦЭМ!$A$39:$A$782,$A169,СВЦЭМ!$B$39:$B$782,E$155)+'СЕТ СН'!$F$15</f>
        <v>168.50876647000001</v>
      </c>
      <c r="F169" s="36">
        <f>SUMIFS(СВЦЭМ!$E$39:$E$782,СВЦЭМ!$A$39:$A$782,$A169,СВЦЭМ!$B$39:$B$782,F$155)+'СЕТ СН'!$F$15</f>
        <v>168.70623613999999</v>
      </c>
      <c r="G169" s="36">
        <f>SUMIFS(СВЦЭМ!$E$39:$E$782,СВЦЭМ!$A$39:$A$782,$A169,СВЦЭМ!$B$39:$B$782,G$155)+'СЕТ СН'!$F$15</f>
        <v>168.50449135</v>
      </c>
      <c r="H169" s="36">
        <f>SUMIFS(СВЦЭМ!$E$39:$E$782,СВЦЭМ!$A$39:$A$782,$A169,СВЦЭМ!$B$39:$B$782,H$155)+'СЕТ СН'!$F$15</f>
        <v>169.89938222999999</v>
      </c>
      <c r="I169" s="36">
        <f>SUMIFS(СВЦЭМ!$E$39:$E$782,СВЦЭМ!$A$39:$A$782,$A169,СВЦЭМ!$B$39:$B$782,I$155)+'СЕТ СН'!$F$15</f>
        <v>165.13021746999999</v>
      </c>
      <c r="J169" s="36">
        <f>SUMIFS(СВЦЭМ!$E$39:$E$782,СВЦЭМ!$A$39:$A$782,$A169,СВЦЭМ!$B$39:$B$782,J$155)+'СЕТ СН'!$F$15</f>
        <v>153.25754466000001</v>
      </c>
      <c r="K169" s="36">
        <f>SUMIFS(СВЦЭМ!$E$39:$E$782,СВЦЭМ!$A$39:$A$782,$A169,СВЦЭМ!$B$39:$B$782,K$155)+'СЕТ СН'!$F$15</f>
        <v>148.31169011</v>
      </c>
      <c r="L169" s="36">
        <f>SUMIFS(СВЦЭМ!$E$39:$E$782,СВЦЭМ!$A$39:$A$782,$A169,СВЦЭМ!$B$39:$B$782,L$155)+'СЕТ СН'!$F$15</f>
        <v>144.62189751</v>
      </c>
      <c r="M169" s="36">
        <f>SUMIFS(СВЦЭМ!$E$39:$E$782,СВЦЭМ!$A$39:$A$782,$A169,СВЦЭМ!$B$39:$B$782,M$155)+'СЕТ СН'!$F$15</f>
        <v>146.19075482</v>
      </c>
      <c r="N169" s="36">
        <f>SUMIFS(СВЦЭМ!$E$39:$E$782,СВЦЭМ!$A$39:$A$782,$A169,СВЦЭМ!$B$39:$B$782,N$155)+'СЕТ СН'!$F$15</f>
        <v>149.01327007</v>
      </c>
      <c r="O169" s="36">
        <f>SUMIFS(СВЦЭМ!$E$39:$E$782,СВЦЭМ!$A$39:$A$782,$A169,СВЦЭМ!$B$39:$B$782,O$155)+'СЕТ СН'!$F$15</f>
        <v>155.59171906</v>
      </c>
      <c r="P169" s="36">
        <f>SUMIFS(СВЦЭМ!$E$39:$E$782,СВЦЭМ!$A$39:$A$782,$A169,СВЦЭМ!$B$39:$B$782,P$155)+'СЕТ СН'!$F$15</f>
        <v>162.17571473000001</v>
      </c>
      <c r="Q169" s="36">
        <f>SUMIFS(СВЦЭМ!$E$39:$E$782,СВЦЭМ!$A$39:$A$782,$A169,СВЦЭМ!$B$39:$B$782,Q$155)+'СЕТ СН'!$F$15</f>
        <v>163.73019765000001</v>
      </c>
      <c r="R169" s="36">
        <f>SUMIFS(СВЦЭМ!$E$39:$E$782,СВЦЭМ!$A$39:$A$782,$A169,СВЦЭМ!$B$39:$B$782,R$155)+'СЕТ СН'!$F$15</f>
        <v>161.88910175000001</v>
      </c>
      <c r="S169" s="36">
        <f>SUMIFS(СВЦЭМ!$E$39:$E$782,СВЦЭМ!$A$39:$A$782,$A169,СВЦЭМ!$B$39:$B$782,S$155)+'СЕТ СН'!$F$15</f>
        <v>157.05444482999999</v>
      </c>
      <c r="T169" s="36">
        <f>SUMIFS(СВЦЭМ!$E$39:$E$782,СВЦЭМ!$A$39:$A$782,$A169,СВЦЭМ!$B$39:$B$782,T$155)+'СЕТ СН'!$F$15</f>
        <v>145.74581099</v>
      </c>
      <c r="U169" s="36">
        <f>SUMIFS(СВЦЭМ!$E$39:$E$782,СВЦЭМ!$A$39:$A$782,$A169,СВЦЭМ!$B$39:$B$782,U$155)+'СЕТ СН'!$F$15</f>
        <v>139.03792032999999</v>
      </c>
      <c r="V169" s="36">
        <f>SUMIFS(СВЦЭМ!$E$39:$E$782,СВЦЭМ!$A$39:$A$782,$A169,СВЦЭМ!$B$39:$B$782,V$155)+'СЕТ СН'!$F$15</f>
        <v>139.08204918000001</v>
      </c>
      <c r="W169" s="36">
        <f>SUMIFS(СВЦЭМ!$E$39:$E$782,СВЦЭМ!$A$39:$A$782,$A169,СВЦЭМ!$B$39:$B$782,W$155)+'СЕТ СН'!$F$15</f>
        <v>141.92342761</v>
      </c>
      <c r="X169" s="36">
        <f>SUMIFS(СВЦЭМ!$E$39:$E$782,СВЦЭМ!$A$39:$A$782,$A169,СВЦЭМ!$B$39:$B$782,X$155)+'СЕТ СН'!$F$15</f>
        <v>144.36778059</v>
      </c>
      <c r="Y169" s="36">
        <f>SUMIFS(СВЦЭМ!$E$39:$E$782,СВЦЭМ!$A$39:$A$782,$A169,СВЦЭМ!$B$39:$B$782,Y$155)+'СЕТ СН'!$F$15</f>
        <v>146.79122706999999</v>
      </c>
    </row>
    <row r="170" spans="1:25" ht="15.75" x14ac:dyDescent="0.2">
      <c r="A170" s="35">
        <f t="shared" si="4"/>
        <v>44270</v>
      </c>
      <c r="B170" s="36">
        <f>SUMIFS(СВЦЭМ!$E$39:$E$782,СВЦЭМ!$A$39:$A$782,$A170,СВЦЭМ!$B$39:$B$782,B$155)+'СЕТ СН'!$F$15</f>
        <v>163.15234171</v>
      </c>
      <c r="C170" s="36">
        <f>SUMIFS(СВЦЭМ!$E$39:$E$782,СВЦЭМ!$A$39:$A$782,$A170,СВЦЭМ!$B$39:$B$782,C$155)+'СЕТ СН'!$F$15</f>
        <v>169.66634243999999</v>
      </c>
      <c r="D170" s="36">
        <f>SUMIFS(СВЦЭМ!$E$39:$E$782,СВЦЭМ!$A$39:$A$782,$A170,СВЦЭМ!$B$39:$B$782,D$155)+'СЕТ СН'!$F$15</f>
        <v>169.03625341</v>
      </c>
      <c r="E170" s="36">
        <f>SUMIFS(СВЦЭМ!$E$39:$E$782,СВЦЭМ!$A$39:$A$782,$A170,СВЦЭМ!$B$39:$B$782,E$155)+'СЕТ СН'!$F$15</f>
        <v>168.62155576999999</v>
      </c>
      <c r="F170" s="36">
        <f>SUMIFS(СВЦЭМ!$E$39:$E$782,СВЦЭМ!$A$39:$A$782,$A170,СВЦЭМ!$B$39:$B$782,F$155)+'СЕТ СН'!$F$15</f>
        <v>169.46058614</v>
      </c>
      <c r="G170" s="36">
        <f>SUMIFS(СВЦЭМ!$E$39:$E$782,СВЦЭМ!$A$39:$A$782,$A170,СВЦЭМ!$B$39:$B$782,G$155)+'СЕТ СН'!$F$15</f>
        <v>170.33015449999999</v>
      </c>
      <c r="H170" s="36">
        <f>SUMIFS(СВЦЭМ!$E$39:$E$782,СВЦЭМ!$A$39:$A$782,$A170,СВЦЭМ!$B$39:$B$782,H$155)+'СЕТ СН'!$F$15</f>
        <v>170.70279185000001</v>
      </c>
      <c r="I170" s="36">
        <f>SUMIFS(СВЦЭМ!$E$39:$E$782,СВЦЭМ!$A$39:$A$782,$A170,СВЦЭМ!$B$39:$B$782,I$155)+'СЕТ СН'!$F$15</f>
        <v>161.34343330999999</v>
      </c>
      <c r="J170" s="36">
        <f>SUMIFS(СВЦЭМ!$E$39:$E$782,СВЦЭМ!$A$39:$A$782,$A170,СВЦЭМ!$B$39:$B$782,J$155)+'СЕТ СН'!$F$15</f>
        <v>152.09116311</v>
      </c>
      <c r="K170" s="36">
        <f>SUMIFS(СВЦЭМ!$E$39:$E$782,СВЦЭМ!$A$39:$A$782,$A170,СВЦЭМ!$B$39:$B$782,K$155)+'СЕТ СН'!$F$15</f>
        <v>147.07097142000001</v>
      </c>
      <c r="L170" s="36">
        <f>SUMIFS(СВЦЭМ!$E$39:$E$782,СВЦЭМ!$A$39:$A$782,$A170,СВЦЭМ!$B$39:$B$782,L$155)+'СЕТ СН'!$F$15</f>
        <v>145.34010925999999</v>
      </c>
      <c r="M170" s="36">
        <f>SUMIFS(СВЦЭМ!$E$39:$E$782,СВЦЭМ!$A$39:$A$782,$A170,СВЦЭМ!$B$39:$B$782,M$155)+'СЕТ СН'!$F$15</f>
        <v>147.63238347999999</v>
      </c>
      <c r="N170" s="36">
        <f>SUMIFS(СВЦЭМ!$E$39:$E$782,СВЦЭМ!$A$39:$A$782,$A170,СВЦЭМ!$B$39:$B$782,N$155)+'СЕТ СН'!$F$15</f>
        <v>149.37778162999999</v>
      </c>
      <c r="O170" s="36">
        <f>SUMIFS(СВЦЭМ!$E$39:$E$782,СВЦЭМ!$A$39:$A$782,$A170,СВЦЭМ!$B$39:$B$782,O$155)+'СЕТ СН'!$F$15</f>
        <v>154.39157974</v>
      </c>
      <c r="P170" s="36">
        <f>SUMIFS(СВЦЭМ!$E$39:$E$782,СВЦЭМ!$A$39:$A$782,$A170,СВЦЭМ!$B$39:$B$782,P$155)+'СЕТ СН'!$F$15</f>
        <v>161.69013078</v>
      </c>
      <c r="Q170" s="36">
        <f>SUMIFS(СВЦЭМ!$E$39:$E$782,СВЦЭМ!$A$39:$A$782,$A170,СВЦЭМ!$B$39:$B$782,Q$155)+'СЕТ СН'!$F$15</f>
        <v>164.76398232</v>
      </c>
      <c r="R170" s="36">
        <f>SUMIFS(СВЦЭМ!$E$39:$E$782,СВЦЭМ!$A$39:$A$782,$A170,СВЦЭМ!$B$39:$B$782,R$155)+'СЕТ СН'!$F$15</f>
        <v>162.18482663</v>
      </c>
      <c r="S170" s="36">
        <f>SUMIFS(СВЦЭМ!$E$39:$E$782,СВЦЭМ!$A$39:$A$782,$A170,СВЦЭМ!$B$39:$B$782,S$155)+'СЕТ СН'!$F$15</f>
        <v>154.87870187999999</v>
      </c>
      <c r="T170" s="36">
        <f>SUMIFS(СВЦЭМ!$E$39:$E$782,СВЦЭМ!$A$39:$A$782,$A170,СВЦЭМ!$B$39:$B$782,T$155)+'СЕТ СН'!$F$15</f>
        <v>139.69340944999999</v>
      </c>
      <c r="U170" s="36">
        <f>SUMIFS(СВЦЭМ!$E$39:$E$782,СВЦЭМ!$A$39:$A$782,$A170,СВЦЭМ!$B$39:$B$782,U$155)+'СЕТ СН'!$F$15</f>
        <v>133.62258868999999</v>
      </c>
      <c r="V170" s="36">
        <f>SUMIFS(СВЦЭМ!$E$39:$E$782,СВЦЭМ!$A$39:$A$782,$A170,СВЦЭМ!$B$39:$B$782,V$155)+'СЕТ СН'!$F$15</f>
        <v>133.56739891999999</v>
      </c>
      <c r="W170" s="36">
        <f>SUMIFS(СВЦЭМ!$E$39:$E$782,СВЦЭМ!$A$39:$A$782,$A170,СВЦЭМ!$B$39:$B$782,W$155)+'СЕТ СН'!$F$15</f>
        <v>134.48637317000001</v>
      </c>
      <c r="X170" s="36">
        <f>SUMIFS(СВЦЭМ!$E$39:$E$782,СВЦЭМ!$A$39:$A$782,$A170,СВЦЭМ!$B$39:$B$782,X$155)+'СЕТ СН'!$F$15</f>
        <v>134.07163186</v>
      </c>
      <c r="Y170" s="36">
        <f>SUMIFS(СВЦЭМ!$E$39:$E$782,СВЦЭМ!$A$39:$A$782,$A170,СВЦЭМ!$B$39:$B$782,Y$155)+'СЕТ СН'!$F$15</f>
        <v>135.66214589000001</v>
      </c>
    </row>
    <row r="171" spans="1:25" ht="15.75" x14ac:dyDescent="0.2">
      <c r="A171" s="35">
        <f t="shared" si="4"/>
        <v>44271</v>
      </c>
      <c r="B171" s="36">
        <f>SUMIFS(СВЦЭМ!$E$39:$E$782,СВЦЭМ!$A$39:$A$782,$A171,СВЦЭМ!$B$39:$B$782,B$155)+'СЕТ СН'!$F$15</f>
        <v>148.3443106</v>
      </c>
      <c r="C171" s="36">
        <f>SUMIFS(СВЦЭМ!$E$39:$E$782,СВЦЭМ!$A$39:$A$782,$A171,СВЦЭМ!$B$39:$B$782,C$155)+'СЕТ СН'!$F$15</f>
        <v>163.15636423000001</v>
      </c>
      <c r="D171" s="36">
        <f>SUMIFS(СВЦЭМ!$E$39:$E$782,СВЦЭМ!$A$39:$A$782,$A171,СВЦЭМ!$B$39:$B$782,D$155)+'СЕТ СН'!$F$15</f>
        <v>168.94336804</v>
      </c>
      <c r="E171" s="36">
        <f>SUMIFS(СВЦЭМ!$E$39:$E$782,СВЦЭМ!$A$39:$A$782,$A171,СВЦЭМ!$B$39:$B$782,E$155)+'СЕТ СН'!$F$15</f>
        <v>169.24990077000001</v>
      </c>
      <c r="F171" s="36">
        <f>SUMIFS(СВЦЭМ!$E$39:$E$782,СВЦЭМ!$A$39:$A$782,$A171,СВЦЭМ!$B$39:$B$782,F$155)+'СЕТ СН'!$F$15</f>
        <v>168.03974880000001</v>
      </c>
      <c r="G171" s="36">
        <f>SUMIFS(СВЦЭМ!$E$39:$E$782,СВЦЭМ!$A$39:$A$782,$A171,СВЦЭМ!$B$39:$B$782,G$155)+'СЕТ СН'!$F$15</f>
        <v>169.1165713</v>
      </c>
      <c r="H171" s="36">
        <f>SUMIFS(СВЦЭМ!$E$39:$E$782,СВЦЭМ!$A$39:$A$782,$A171,СВЦЭМ!$B$39:$B$782,H$155)+'СЕТ СН'!$F$15</f>
        <v>173.18654889000001</v>
      </c>
      <c r="I171" s="36">
        <f>SUMIFS(СВЦЭМ!$E$39:$E$782,СВЦЭМ!$A$39:$A$782,$A171,СВЦЭМ!$B$39:$B$782,I$155)+'СЕТ СН'!$F$15</f>
        <v>164.37299095</v>
      </c>
      <c r="J171" s="36">
        <f>SUMIFS(СВЦЭМ!$E$39:$E$782,СВЦЭМ!$A$39:$A$782,$A171,СВЦЭМ!$B$39:$B$782,J$155)+'СЕТ СН'!$F$15</f>
        <v>157.15724791</v>
      </c>
      <c r="K171" s="36">
        <f>SUMIFS(СВЦЭМ!$E$39:$E$782,СВЦЭМ!$A$39:$A$782,$A171,СВЦЭМ!$B$39:$B$782,K$155)+'СЕТ СН'!$F$15</f>
        <v>153.92461087000001</v>
      </c>
      <c r="L171" s="36">
        <f>SUMIFS(СВЦЭМ!$E$39:$E$782,СВЦЭМ!$A$39:$A$782,$A171,СВЦЭМ!$B$39:$B$782,L$155)+'СЕТ СН'!$F$15</f>
        <v>153.16286241</v>
      </c>
      <c r="M171" s="36">
        <f>SUMIFS(СВЦЭМ!$E$39:$E$782,СВЦЭМ!$A$39:$A$782,$A171,СВЦЭМ!$B$39:$B$782,M$155)+'СЕТ СН'!$F$15</f>
        <v>151.98026363</v>
      </c>
      <c r="N171" s="36">
        <f>SUMIFS(СВЦЭМ!$E$39:$E$782,СВЦЭМ!$A$39:$A$782,$A171,СВЦЭМ!$B$39:$B$782,N$155)+'СЕТ СН'!$F$15</f>
        <v>151.55277659000001</v>
      </c>
      <c r="O171" s="36">
        <f>SUMIFS(СВЦЭМ!$E$39:$E$782,СВЦЭМ!$A$39:$A$782,$A171,СВЦЭМ!$B$39:$B$782,O$155)+'СЕТ СН'!$F$15</f>
        <v>156.29506941</v>
      </c>
      <c r="P171" s="36">
        <f>SUMIFS(СВЦЭМ!$E$39:$E$782,СВЦЭМ!$A$39:$A$782,$A171,СВЦЭМ!$B$39:$B$782,P$155)+'СЕТ СН'!$F$15</f>
        <v>162.61258316000001</v>
      </c>
      <c r="Q171" s="36">
        <f>SUMIFS(СВЦЭМ!$E$39:$E$782,СВЦЭМ!$A$39:$A$782,$A171,СВЦЭМ!$B$39:$B$782,Q$155)+'СЕТ СН'!$F$15</f>
        <v>163.57273943999999</v>
      </c>
      <c r="R171" s="36">
        <f>SUMIFS(СВЦЭМ!$E$39:$E$782,СВЦЭМ!$A$39:$A$782,$A171,СВЦЭМ!$B$39:$B$782,R$155)+'СЕТ СН'!$F$15</f>
        <v>161.84002468</v>
      </c>
      <c r="S171" s="36">
        <f>SUMIFS(СВЦЭМ!$E$39:$E$782,СВЦЭМ!$A$39:$A$782,$A171,СВЦЭМ!$B$39:$B$782,S$155)+'СЕТ СН'!$F$15</f>
        <v>160.34503164</v>
      </c>
      <c r="T171" s="36">
        <f>SUMIFS(СВЦЭМ!$E$39:$E$782,СВЦЭМ!$A$39:$A$782,$A171,СВЦЭМ!$B$39:$B$782,T$155)+'СЕТ СН'!$F$15</f>
        <v>149.51476031999999</v>
      </c>
      <c r="U171" s="36">
        <f>SUMIFS(СВЦЭМ!$E$39:$E$782,СВЦЭМ!$A$39:$A$782,$A171,СВЦЭМ!$B$39:$B$782,U$155)+'СЕТ СН'!$F$15</f>
        <v>143.99481562</v>
      </c>
      <c r="V171" s="36">
        <f>SUMIFS(СВЦЭМ!$E$39:$E$782,СВЦЭМ!$A$39:$A$782,$A171,СВЦЭМ!$B$39:$B$782,V$155)+'СЕТ СН'!$F$15</f>
        <v>144.96410499999999</v>
      </c>
      <c r="W171" s="36">
        <f>SUMIFS(СВЦЭМ!$E$39:$E$782,СВЦЭМ!$A$39:$A$782,$A171,СВЦЭМ!$B$39:$B$782,W$155)+'СЕТ СН'!$F$15</f>
        <v>147.59965023999999</v>
      </c>
      <c r="X171" s="36">
        <f>SUMIFS(СВЦЭМ!$E$39:$E$782,СВЦЭМ!$A$39:$A$782,$A171,СВЦЭМ!$B$39:$B$782,X$155)+'СЕТ СН'!$F$15</f>
        <v>150.18959122000001</v>
      </c>
      <c r="Y171" s="36">
        <f>SUMIFS(СВЦЭМ!$E$39:$E$782,СВЦЭМ!$A$39:$A$782,$A171,СВЦЭМ!$B$39:$B$782,Y$155)+'СЕТ СН'!$F$15</f>
        <v>150.71223456999999</v>
      </c>
    </row>
    <row r="172" spans="1:25" ht="15.75" x14ac:dyDescent="0.2">
      <c r="A172" s="35">
        <f t="shared" si="4"/>
        <v>44272</v>
      </c>
      <c r="B172" s="36">
        <f>SUMIFS(СВЦЭМ!$E$39:$E$782,СВЦЭМ!$A$39:$A$782,$A172,СВЦЭМ!$B$39:$B$782,B$155)+'СЕТ СН'!$F$15</f>
        <v>168.0316402</v>
      </c>
      <c r="C172" s="36">
        <f>SUMIFS(СВЦЭМ!$E$39:$E$782,СВЦЭМ!$A$39:$A$782,$A172,СВЦЭМ!$B$39:$B$782,C$155)+'СЕТ СН'!$F$15</f>
        <v>172.84288956</v>
      </c>
      <c r="D172" s="36">
        <f>SUMIFS(СВЦЭМ!$E$39:$E$782,СВЦЭМ!$A$39:$A$782,$A172,СВЦЭМ!$B$39:$B$782,D$155)+'СЕТ СН'!$F$15</f>
        <v>170.11701497999999</v>
      </c>
      <c r="E172" s="36">
        <f>SUMIFS(СВЦЭМ!$E$39:$E$782,СВЦЭМ!$A$39:$A$782,$A172,СВЦЭМ!$B$39:$B$782,E$155)+'СЕТ СН'!$F$15</f>
        <v>169.24576630000001</v>
      </c>
      <c r="F172" s="36">
        <f>SUMIFS(СВЦЭМ!$E$39:$E$782,СВЦЭМ!$A$39:$A$782,$A172,СВЦЭМ!$B$39:$B$782,F$155)+'СЕТ СН'!$F$15</f>
        <v>169.75762684</v>
      </c>
      <c r="G172" s="36">
        <f>SUMIFS(СВЦЭМ!$E$39:$E$782,СВЦЭМ!$A$39:$A$782,$A172,СВЦЭМ!$B$39:$B$782,G$155)+'СЕТ СН'!$F$15</f>
        <v>171.19053713</v>
      </c>
      <c r="H172" s="36">
        <f>SUMIFS(СВЦЭМ!$E$39:$E$782,СВЦЭМ!$A$39:$A$782,$A172,СВЦЭМ!$B$39:$B$782,H$155)+'СЕТ СН'!$F$15</f>
        <v>173.38582253999999</v>
      </c>
      <c r="I172" s="36">
        <f>SUMIFS(СВЦЭМ!$E$39:$E$782,СВЦЭМ!$A$39:$A$782,$A172,СВЦЭМ!$B$39:$B$782,I$155)+'СЕТ СН'!$F$15</f>
        <v>167.50464994999999</v>
      </c>
      <c r="J172" s="36">
        <f>SUMIFS(СВЦЭМ!$E$39:$E$782,СВЦЭМ!$A$39:$A$782,$A172,СВЦЭМ!$B$39:$B$782,J$155)+'СЕТ СН'!$F$15</f>
        <v>160.86926249999999</v>
      </c>
      <c r="K172" s="36">
        <f>SUMIFS(СВЦЭМ!$E$39:$E$782,СВЦЭМ!$A$39:$A$782,$A172,СВЦЭМ!$B$39:$B$782,K$155)+'СЕТ СН'!$F$15</f>
        <v>159.29581246999999</v>
      </c>
      <c r="L172" s="36">
        <f>SUMIFS(СВЦЭМ!$E$39:$E$782,СВЦЭМ!$A$39:$A$782,$A172,СВЦЭМ!$B$39:$B$782,L$155)+'СЕТ СН'!$F$15</f>
        <v>158.48060672</v>
      </c>
      <c r="M172" s="36">
        <f>SUMIFS(СВЦЭМ!$E$39:$E$782,СВЦЭМ!$A$39:$A$782,$A172,СВЦЭМ!$B$39:$B$782,M$155)+'СЕТ СН'!$F$15</f>
        <v>158.82804236000001</v>
      </c>
      <c r="N172" s="36">
        <f>SUMIFS(СВЦЭМ!$E$39:$E$782,СВЦЭМ!$A$39:$A$782,$A172,СВЦЭМ!$B$39:$B$782,N$155)+'СЕТ СН'!$F$15</f>
        <v>159.37422900000001</v>
      </c>
      <c r="O172" s="36">
        <f>SUMIFS(СВЦЭМ!$E$39:$E$782,СВЦЭМ!$A$39:$A$782,$A172,СВЦЭМ!$B$39:$B$782,O$155)+'СЕТ СН'!$F$15</f>
        <v>162.36260969</v>
      </c>
      <c r="P172" s="36">
        <f>SUMIFS(СВЦЭМ!$E$39:$E$782,СВЦЭМ!$A$39:$A$782,$A172,СВЦЭМ!$B$39:$B$782,P$155)+'СЕТ СН'!$F$15</f>
        <v>169.07267494000001</v>
      </c>
      <c r="Q172" s="36">
        <f>SUMIFS(СВЦЭМ!$E$39:$E$782,СВЦЭМ!$A$39:$A$782,$A172,СВЦЭМ!$B$39:$B$782,Q$155)+'СЕТ СН'!$F$15</f>
        <v>174.11653509999999</v>
      </c>
      <c r="R172" s="36">
        <f>SUMIFS(СВЦЭМ!$E$39:$E$782,СВЦЭМ!$A$39:$A$782,$A172,СВЦЭМ!$B$39:$B$782,R$155)+'СЕТ СН'!$F$15</f>
        <v>170.88453324</v>
      </c>
      <c r="S172" s="36">
        <f>SUMIFS(СВЦЭМ!$E$39:$E$782,СВЦЭМ!$A$39:$A$782,$A172,СВЦЭМ!$B$39:$B$782,S$155)+'СЕТ СН'!$F$15</f>
        <v>166.9122941</v>
      </c>
      <c r="T172" s="36">
        <f>SUMIFS(СВЦЭМ!$E$39:$E$782,СВЦЭМ!$A$39:$A$782,$A172,СВЦЭМ!$B$39:$B$782,T$155)+'СЕТ СН'!$F$15</f>
        <v>157.48477070000001</v>
      </c>
      <c r="U172" s="36">
        <f>SUMIFS(СВЦЭМ!$E$39:$E$782,СВЦЭМ!$A$39:$A$782,$A172,СВЦЭМ!$B$39:$B$782,U$155)+'СЕТ СН'!$F$15</f>
        <v>152.40008570000001</v>
      </c>
      <c r="V172" s="36">
        <f>SUMIFS(СВЦЭМ!$E$39:$E$782,СВЦЭМ!$A$39:$A$782,$A172,СВЦЭМ!$B$39:$B$782,V$155)+'СЕТ СН'!$F$15</f>
        <v>151.59371508999999</v>
      </c>
      <c r="W172" s="36">
        <f>SUMIFS(СВЦЭМ!$E$39:$E$782,СВЦЭМ!$A$39:$A$782,$A172,СВЦЭМ!$B$39:$B$782,W$155)+'СЕТ СН'!$F$15</f>
        <v>153.10753577</v>
      </c>
      <c r="X172" s="36">
        <f>SUMIFS(СВЦЭМ!$E$39:$E$782,СВЦЭМ!$A$39:$A$782,$A172,СВЦЭМ!$B$39:$B$782,X$155)+'СЕТ СН'!$F$15</f>
        <v>155.39846996</v>
      </c>
      <c r="Y172" s="36">
        <f>SUMIFS(СВЦЭМ!$E$39:$E$782,СВЦЭМ!$A$39:$A$782,$A172,СВЦЭМ!$B$39:$B$782,Y$155)+'СЕТ СН'!$F$15</f>
        <v>156.5945543</v>
      </c>
    </row>
    <row r="173" spans="1:25" ht="15.75" x14ac:dyDescent="0.2">
      <c r="A173" s="35">
        <f t="shared" si="4"/>
        <v>44273</v>
      </c>
      <c r="B173" s="36">
        <f>SUMIFS(СВЦЭМ!$E$39:$E$782,СВЦЭМ!$A$39:$A$782,$A173,СВЦЭМ!$B$39:$B$782,B$155)+'СЕТ СН'!$F$15</f>
        <v>159.44337164000001</v>
      </c>
      <c r="C173" s="36">
        <f>SUMIFS(СВЦЭМ!$E$39:$E$782,СВЦЭМ!$A$39:$A$782,$A173,СВЦЭМ!$B$39:$B$782,C$155)+'СЕТ СН'!$F$15</f>
        <v>171.3625782</v>
      </c>
      <c r="D173" s="36">
        <f>SUMIFS(СВЦЭМ!$E$39:$E$782,СВЦЭМ!$A$39:$A$782,$A173,СВЦЭМ!$B$39:$B$782,D$155)+'СЕТ СН'!$F$15</f>
        <v>182.6861188</v>
      </c>
      <c r="E173" s="36">
        <f>SUMIFS(СВЦЭМ!$E$39:$E$782,СВЦЭМ!$A$39:$A$782,$A173,СВЦЭМ!$B$39:$B$782,E$155)+'СЕТ СН'!$F$15</f>
        <v>183.21465140999999</v>
      </c>
      <c r="F173" s="36">
        <f>SUMIFS(СВЦЭМ!$E$39:$E$782,СВЦЭМ!$A$39:$A$782,$A173,СВЦЭМ!$B$39:$B$782,F$155)+'СЕТ СН'!$F$15</f>
        <v>184.01767100999999</v>
      </c>
      <c r="G173" s="36">
        <f>SUMIFS(СВЦЭМ!$E$39:$E$782,СВЦЭМ!$A$39:$A$782,$A173,СВЦЭМ!$B$39:$B$782,G$155)+'СЕТ СН'!$F$15</f>
        <v>183.37254528</v>
      </c>
      <c r="H173" s="36">
        <f>SUMIFS(СВЦЭМ!$E$39:$E$782,СВЦЭМ!$A$39:$A$782,$A173,СВЦЭМ!$B$39:$B$782,H$155)+'СЕТ СН'!$F$15</f>
        <v>176.37235303</v>
      </c>
      <c r="I173" s="36">
        <f>SUMIFS(СВЦЭМ!$E$39:$E$782,СВЦЭМ!$A$39:$A$782,$A173,СВЦЭМ!$B$39:$B$782,I$155)+'СЕТ СН'!$F$15</f>
        <v>165.50706206999999</v>
      </c>
      <c r="J173" s="36">
        <f>SUMIFS(СВЦЭМ!$E$39:$E$782,СВЦЭМ!$A$39:$A$782,$A173,СВЦЭМ!$B$39:$B$782,J$155)+'СЕТ СН'!$F$15</f>
        <v>158.70595270000001</v>
      </c>
      <c r="K173" s="36">
        <f>SUMIFS(СВЦЭМ!$E$39:$E$782,СВЦЭМ!$A$39:$A$782,$A173,СВЦЭМ!$B$39:$B$782,K$155)+'СЕТ СН'!$F$15</f>
        <v>154.55282500000001</v>
      </c>
      <c r="L173" s="36">
        <f>SUMIFS(СВЦЭМ!$E$39:$E$782,СВЦЭМ!$A$39:$A$782,$A173,СВЦЭМ!$B$39:$B$782,L$155)+'СЕТ СН'!$F$15</f>
        <v>154.50738824999999</v>
      </c>
      <c r="M173" s="36">
        <f>SUMIFS(СВЦЭМ!$E$39:$E$782,СВЦЭМ!$A$39:$A$782,$A173,СВЦЭМ!$B$39:$B$782,M$155)+'СЕТ СН'!$F$15</f>
        <v>155.62436894999999</v>
      </c>
      <c r="N173" s="36">
        <f>SUMIFS(СВЦЭМ!$E$39:$E$782,СВЦЭМ!$A$39:$A$782,$A173,СВЦЭМ!$B$39:$B$782,N$155)+'СЕТ СН'!$F$15</f>
        <v>156.77833394999999</v>
      </c>
      <c r="O173" s="36">
        <f>SUMIFS(СВЦЭМ!$E$39:$E$782,СВЦЭМ!$A$39:$A$782,$A173,СВЦЭМ!$B$39:$B$782,O$155)+'СЕТ СН'!$F$15</f>
        <v>159.38311446</v>
      </c>
      <c r="P173" s="36">
        <f>SUMIFS(СВЦЭМ!$E$39:$E$782,СВЦЭМ!$A$39:$A$782,$A173,СВЦЭМ!$B$39:$B$782,P$155)+'СЕТ СН'!$F$15</f>
        <v>166.08453363000001</v>
      </c>
      <c r="Q173" s="36">
        <f>SUMIFS(СВЦЭМ!$E$39:$E$782,СВЦЭМ!$A$39:$A$782,$A173,СВЦЭМ!$B$39:$B$782,Q$155)+'СЕТ СН'!$F$15</f>
        <v>170.91219874000001</v>
      </c>
      <c r="R173" s="36">
        <f>SUMIFS(СВЦЭМ!$E$39:$E$782,СВЦЭМ!$A$39:$A$782,$A173,СВЦЭМ!$B$39:$B$782,R$155)+'СЕТ СН'!$F$15</f>
        <v>168.51172944000001</v>
      </c>
      <c r="S173" s="36">
        <f>SUMIFS(СВЦЭМ!$E$39:$E$782,СВЦЭМ!$A$39:$A$782,$A173,СВЦЭМ!$B$39:$B$782,S$155)+'СЕТ СН'!$F$15</f>
        <v>166.10648130000001</v>
      </c>
      <c r="T173" s="36">
        <f>SUMIFS(СВЦЭМ!$E$39:$E$782,СВЦЭМ!$A$39:$A$782,$A173,СВЦЭМ!$B$39:$B$782,T$155)+'СЕТ СН'!$F$15</f>
        <v>153.90954073</v>
      </c>
      <c r="U173" s="36">
        <f>SUMIFS(СВЦЭМ!$E$39:$E$782,СВЦЭМ!$A$39:$A$782,$A173,СВЦЭМ!$B$39:$B$782,U$155)+'СЕТ СН'!$F$15</f>
        <v>149.11357057000001</v>
      </c>
      <c r="V173" s="36">
        <f>SUMIFS(СВЦЭМ!$E$39:$E$782,СВЦЭМ!$A$39:$A$782,$A173,СВЦЭМ!$B$39:$B$782,V$155)+'СЕТ СН'!$F$15</f>
        <v>150.09330811000001</v>
      </c>
      <c r="W173" s="36">
        <f>SUMIFS(СВЦЭМ!$E$39:$E$782,СВЦЭМ!$A$39:$A$782,$A173,СВЦЭМ!$B$39:$B$782,W$155)+'СЕТ СН'!$F$15</f>
        <v>151.25180140000001</v>
      </c>
      <c r="X173" s="36">
        <f>SUMIFS(СВЦЭМ!$E$39:$E$782,СВЦЭМ!$A$39:$A$782,$A173,СВЦЭМ!$B$39:$B$782,X$155)+'СЕТ СН'!$F$15</f>
        <v>152.27144401000001</v>
      </c>
      <c r="Y173" s="36">
        <f>SUMIFS(СВЦЭМ!$E$39:$E$782,СВЦЭМ!$A$39:$A$782,$A173,СВЦЭМ!$B$39:$B$782,Y$155)+'СЕТ СН'!$F$15</f>
        <v>154.07923718999999</v>
      </c>
    </row>
    <row r="174" spans="1:25" ht="15.75" x14ac:dyDescent="0.2">
      <c r="A174" s="35">
        <f t="shared" si="4"/>
        <v>44274</v>
      </c>
      <c r="B174" s="36">
        <f>SUMIFS(СВЦЭМ!$E$39:$E$782,СВЦЭМ!$A$39:$A$782,$A174,СВЦЭМ!$B$39:$B$782,B$155)+'СЕТ СН'!$F$15</f>
        <v>152.47648866</v>
      </c>
      <c r="C174" s="36">
        <f>SUMIFS(СВЦЭМ!$E$39:$E$782,СВЦЭМ!$A$39:$A$782,$A174,СВЦЭМ!$B$39:$B$782,C$155)+'СЕТ СН'!$F$15</f>
        <v>163.13785801</v>
      </c>
      <c r="D174" s="36">
        <f>SUMIFS(СВЦЭМ!$E$39:$E$782,СВЦЭМ!$A$39:$A$782,$A174,СВЦЭМ!$B$39:$B$782,D$155)+'СЕТ СН'!$F$15</f>
        <v>175.18223454</v>
      </c>
      <c r="E174" s="36">
        <f>SUMIFS(СВЦЭМ!$E$39:$E$782,СВЦЭМ!$A$39:$A$782,$A174,СВЦЭМ!$B$39:$B$782,E$155)+'СЕТ СН'!$F$15</f>
        <v>175.72008202999999</v>
      </c>
      <c r="F174" s="36">
        <f>SUMIFS(СВЦЭМ!$E$39:$E$782,СВЦЭМ!$A$39:$A$782,$A174,СВЦЭМ!$B$39:$B$782,F$155)+'СЕТ СН'!$F$15</f>
        <v>179.2412167</v>
      </c>
      <c r="G174" s="36">
        <f>SUMIFS(СВЦЭМ!$E$39:$E$782,СВЦЭМ!$A$39:$A$782,$A174,СВЦЭМ!$B$39:$B$782,G$155)+'СЕТ СН'!$F$15</f>
        <v>176.17442617</v>
      </c>
      <c r="H174" s="36">
        <f>SUMIFS(СВЦЭМ!$E$39:$E$782,СВЦЭМ!$A$39:$A$782,$A174,СВЦЭМ!$B$39:$B$782,H$155)+'СЕТ СН'!$F$15</f>
        <v>166.84816773</v>
      </c>
      <c r="I174" s="36">
        <f>SUMIFS(СВЦЭМ!$E$39:$E$782,СВЦЭМ!$A$39:$A$782,$A174,СВЦЭМ!$B$39:$B$782,I$155)+'СЕТ СН'!$F$15</f>
        <v>158.42044422000001</v>
      </c>
      <c r="J174" s="36">
        <f>SUMIFS(СВЦЭМ!$E$39:$E$782,СВЦЭМ!$A$39:$A$782,$A174,СВЦЭМ!$B$39:$B$782,J$155)+'СЕТ СН'!$F$15</f>
        <v>150.92160322000001</v>
      </c>
      <c r="K174" s="36">
        <f>SUMIFS(СВЦЭМ!$E$39:$E$782,СВЦЭМ!$A$39:$A$782,$A174,СВЦЭМ!$B$39:$B$782,K$155)+'СЕТ СН'!$F$15</f>
        <v>147.07569645000001</v>
      </c>
      <c r="L174" s="36">
        <f>SUMIFS(СВЦЭМ!$E$39:$E$782,СВЦЭМ!$A$39:$A$782,$A174,СВЦЭМ!$B$39:$B$782,L$155)+'СЕТ СН'!$F$15</f>
        <v>145.96319788</v>
      </c>
      <c r="M174" s="36">
        <f>SUMIFS(СВЦЭМ!$E$39:$E$782,СВЦЭМ!$A$39:$A$782,$A174,СВЦЭМ!$B$39:$B$782,M$155)+'СЕТ СН'!$F$15</f>
        <v>147.10038631</v>
      </c>
      <c r="N174" s="36">
        <f>SUMIFS(СВЦЭМ!$E$39:$E$782,СВЦЭМ!$A$39:$A$782,$A174,СВЦЭМ!$B$39:$B$782,N$155)+'СЕТ СН'!$F$15</f>
        <v>150.01093546000001</v>
      </c>
      <c r="O174" s="36">
        <f>SUMIFS(СВЦЭМ!$E$39:$E$782,СВЦЭМ!$A$39:$A$782,$A174,СВЦЭМ!$B$39:$B$782,O$155)+'СЕТ СН'!$F$15</f>
        <v>150.79518196999999</v>
      </c>
      <c r="P174" s="36">
        <f>SUMIFS(СВЦЭМ!$E$39:$E$782,СВЦЭМ!$A$39:$A$782,$A174,СВЦЭМ!$B$39:$B$782,P$155)+'СЕТ СН'!$F$15</f>
        <v>157.29877334</v>
      </c>
      <c r="Q174" s="36">
        <f>SUMIFS(СВЦЭМ!$E$39:$E$782,СВЦЭМ!$A$39:$A$782,$A174,СВЦЭМ!$B$39:$B$782,Q$155)+'СЕТ СН'!$F$15</f>
        <v>163.02699616000001</v>
      </c>
      <c r="R174" s="36">
        <f>SUMIFS(СВЦЭМ!$E$39:$E$782,СВЦЭМ!$A$39:$A$782,$A174,СВЦЭМ!$B$39:$B$782,R$155)+'СЕТ СН'!$F$15</f>
        <v>164.04795411000001</v>
      </c>
      <c r="S174" s="36">
        <f>SUMIFS(СВЦЭМ!$E$39:$E$782,СВЦЭМ!$A$39:$A$782,$A174,СВЦЭМ!$B$39:$B$782,S$155)+'СЕТ СН'!$F$15</f>
        <v>162.43056159</v>
      </c>
      <c r="T174" s="36">
        <f>SUMIFS(СВЦЭМ!$E$39:$E$782,СВЦЭМ!$A$39:$A$782,$A174,СВЦЭМ!$B$39:$B$782,T$155)+'СЕТ СН'!$F$15</f>
        <v>151.03854161000001</v>
      </c>
      <c r="U174" s="36">
        <f>SUMIFS(СВЦЭМ!$E$39:$E$782,СВЦЭМ!$A$39:$A$782,$A174,СВЦЭМ!$B$39:$B$782,U$155)+'СЕТ СН'!$F$15</f>
        <v>144.56381006000001</v>
      </c>
      <c r="V174" s="36">
        <f>SUMIFS(СВЦЭМ!$E$39:$E$782,СВЦЭМ!$A$39:$A$782,$A174,СВЦЭМ!$B$39:$B$782,V$155)+'СЕТ СН'!$F$15</f>
        <v>143.64787892999999</v>
      </c>
      <c r="W174" s="36">
        <f>SUMIFS(СВЦЭМ!$E$39:$E$782,СВЦЭМ!$A$39:$A$782,$A174,СВЦЭМ!$B$39:$B$782,W$155)+'СЕТ СН'!$F$15</f>
        <v>144.42996073</v>
      </c>
      <c r="X174" s="36">
        <f>SUMIFS(СВЦЭМ!$E$39:$E$782,СВЦЭМ!$A$39:$A$782,$A174,СВЦЭМ!$B$39:$B$782,X$155)+'СЕТ СН'!$F$15</f>
        <v>148.27892108</v>
      </c>
      <c r="Y174" s="36">
        <f>SUMIFS(СВЦЭМ!$E$39:$E$782,СВЦЭМ!$A$39:$A$782,$A174,СВЦЭМ!$B$39:$B$782,Y$155)+'СЕТ СН'!$F$15</f>
        <v>150.37274411000001</v>
      </c>
    </row>
    <row r="175" spans="1:25" ht="15.75" x14ac:dyDescent="0.2">
      <c r="A175" s="35">
        <f t="shared" si="4"/>
        <v>44275</v>
      </c>
      <c r="B175" s="36">
        <f>SUMIFS(СВЦЭМ!$E$39:$E$782,СВЦЭМ!$A$39:$A$782,$A175,СВЦЭМ!$B$39:$B$782,B$155)+'СЕТ СН'!$F$15</f>
        <v>153.72111889999999</v>
      </c>
      <c r="C175" s="36">
        <f>SUMIFS(СВЦЭМ!$E$39:$E$782,СВЦЭМ!$A$39:$A$782,$A175,СВЦЭМ!$B$39:$B$782,C$155)+'СЕТ СН'!$F$15</f>
        <v>165.04108441</v>
      </c>
      <c r="D175" s="36">
        <f>SUMIFS(СВЦЭМ!$E$39:$E$782,СВЦЭМ!$A$39:$A$782,$A175,СВЦЭМ!$B$39:$B$782,D$155)+'СЕТ СН'!$F$15</f>
        <v>176.04170858000001</v>
      </c>
      <c r="E175" s="36">
        <f>SUMIFS(СВЦЭМ!$E$39:$E$782,СВЦЭМ!$A$39:$A$782,$A175,СВЦЭМ!$B$39:$B$782,E$155)+'СЕТ СН'!$F$15</f>
        <v>177.26533848</v>
      </c>
      <c r="F175" s="36">
        <f>SUMIFS(СВЦЭМ!$E$39:$E$782,СВЦЭМ!$A$39:$A$782,$A175,СВЦЭМ!$B$39:$B$782,F$155)+'СЕТ СН'!$F$15</f>
        <v>180.19703161000001</v>
      </c>
      <c r="G175" s="36">
        <f>SUMIFS(СВЦЭМ!$E$39:$E$782,СВЦЭМ!$A$39:$A$782,$A175,СВЦЭМ!$B$39:$B$782,G$155)+'СЕТ СН'!$F$15</f>
        <v>178.17162970999999</v>
      </c>
      <c r="H175" s="36">
        <f>SUMIFS(СВЦЭМ!$E$39:$E$782,СВЦЭМ!$A$39:$A$782,$A175,СВЦЭМ!$B$39:$B$782,H$155)+'СЕТ СН'!$F$15</f>
        <v>175.68942995</v>
      </c>
      <c r="I175" s="36">
        <f>SUMIFS(СВЦЭМ!$E$39:$E$782,СВЦЭМ!$A$39:$A$782,$A175,СВЦЭМ!$B$39:$B$782,I$155)+'СЕТ СН'!$F$15</f>
        <v>170.14311613999999</v>
      </c>
      <c r="J175" s="36">
        <f>SUMIFS(СВЦЭМ!$E$39:$E$782,СВЦЭМ!$A$39:$A$782,$A175,СВЦЭМ!$B$39:$B$782,J$155)+'СЕТ СН'!$F$15</f>
        <v>156.48409017</v>
      </c>
      <c r="K175" s="36">
        <f>SUMIFS(СВЦЭМ!$E$39:$E$782,СВЦЭМ!$A$39:$A$782,$A175,СВЦЭМ!$B$39:$B$782,K$155)+'СЕТ СН'!$F$15</f>
        <v>149.95535555999999</v>
      </c>
      <c r="L175" s="36">
        <f>SUMIFS(СВЦЭМ!$E$39:$E$782,СВЦЭМ!$A$39:$A$782,$A175,СВЦЭМ!$B$39:$B$782,L$155)+'СЕТ СН'!$F$15</f>
        <v>148.92909857000001</v>
      </c>
      <c r="M175" s="36">
        <f>SUMIFS(СВЦЭМ!$E$39:$E$782,СВЦЭМ!$A$39:$A$782,$A175,СВЦЭМ!$B$39:$B$782,M$155)+'СЕТ СН'!$F$15</f>
        <v>150.38485546000001</v>
      </c>
      <c r="N175" s="36">
        <f>SUMIFS(СВЦЭМ!$E$39:$E$782,СВЦЭМ!$A$39:$A$782,$A175,СВЦЭМ!$B$39:$B$782,N$155)+'СЕТ СН'!$F$15</f>
        <v>153.50391936</v>
      </c>
      <c r="O175" s="36">
        <f>SUMIFS(СВЦЭМ!$E$39:$E$782,СВЦЭМ!$A$39:$A$782,$A175,СВЦЭМ!$B$39:$B$782,O$155)+'СЕТ СН'!$F$15</f>
        <v>155.69431835</v>
      </c>
      <c r="P175" s="36">
        <f>SUMIFS(СВЦЭМ!$E$39:$E$782,СВЦЭМ!$A$39:$A$782,$A175,СВЦЭМ!$B$39:$B$782,P$155)+'СЕТ СН'!$F$15</f>
        <v>161.43181920000001</v>
      </c>
      <c r="Q175" s="36">
        <f>SUMIFS(СВЦЭМ!$E$39:$E$782,СВЦЭМ!$A$39:$A$782,$A175,СВЦЭМ!$B$39:$B$782,Q$155)+'СЕТ СН'!$F$15</f>
        <v>166.11244002000001</v>
      </c>
      <c r="R175" s="36">
        <f>SUMIFS(СВЦЭМ!$E$39:$E$782,СВЦЭМ!$A$39:$A$782,$A175,СВЦЭМ!$B$39:$B$782,R$155)+'СЕТ СН'!$F$15</f>
        <v>166.07866697</v>
      </c>
      <c r="S175" s="36">
        <f>SUMIFS(СВЦЭМ!$E$39:$E$782,СВЦЭМ!$A$39:$A$782,$A175,СВЦЭМ!$B$39:$B$782,S$155)+'СЕТ СН'!$F$15</f>
        <v>162.02573569</v>
      </c>
      <c r="T175" s="36">
        <f>SUMIFS(СВЦЭМ!$E$39:$E$782,СВЦЭМ!$A$39:$A$782,$A175,СВЦЭМ!$B$39:$B$782,T$155)+'СЕТ СН'!$F$15</f>
        <v>151.76306758999999</v>
      </c>
      <c r="U175" s="36">
        <f>SUMIFS(СВЦЭМ!$E$39:$E$782,СВЦЭМ!$A$39:$A$782,$A175,СВЦЭМ!$B$39:$B$782,U$155)+'СЕТ СН'!$F$15</f>
        <v>145.29688669000001</v>
      </c>
      <c r="V175" s="36">
        <f>SUMIFS(СВЦЭМ!$E$39:$E$782,СВЦЭМ!$A$39:$A$782,$A175,СВЦЭМ!$B$39:$B$782,V$155)+'СЕТ СН'!$F$15</f>
        <v>143.34939496999999</v>
      </c>
      <c r="W175" s="36">
        <f>SUMIFS(СВЦЭМ!$E$39:$E$782,СВЦЭМ!$A$39:$A$782,$A175,СВЦЭМ!$B$39:$B$782,W$155)+'СЕТ СН'!$F$15</f>
        <v>143.70467242999999</v>
      </c>
      <c r="X175" s="36">
        <f>SUMIFS(СВЦЭМ!$E$39:$E$782,СВЦЭМ!$A$39:$A$782,$A175,СВЦЭМ!$B$39:$B$782,X$155)+'СЕТ СН'!$F$15</f>
        <v>147.13679073</v>
      </c>
      <c r="Y175" s="36">
        <f>SUMIFS(СВЦЭМ!$E$39:$E$782,СВЦЭМ!$A$39:$A$782,$A175,СВЦЭМ!$B$39:$B$782,Y$155)+'СЕТ СН'!$F$15</f>
        <v>152.13068129999999</v>
      </c>
    </row>
    <row r="176" spans="1:25" ht="15.75" x14ac:dyDescent="0.2">
      <c r="A176" s="35">
        <f t="shared" si="4"/>
        <v>44276</v>
      </c>
      <c r="B176" s="36">
        <f>SUMIFS(СВЦЭМ!$E$39:$E$782,СВЦЭМ!$A$39:$A$782,$A176,СВЦЭМ!$B$39:$B$782,B$155)+'СЕТ СН'!$F$15</f>
        <v>163.83968297000001</v>
      </c>
      <c r="C176" s="36">
        <f>SUMIFS(СВЦЭМ!$E$39:$E$782,СВЦЭМ!$A$39:$A$782,$A176,СВЦЭМ!$B$39:$B$782,C$155)+'СЕТ СН'!$F$15</f>
        <v>173.51976149999999</v>
      </c>
      <c r="D176" s="36">
        <f>SUMIFS(СВЦЭМ!$E$39:$E$782,СВЦЭМ!$A$39:$A$782,$A176,СВЦЭМ!$B$39:$B$782,D$155)+'СЕТ СН'!$F$15</f>
        <v>183.79680152</v>
      </c>
      <c r="E176" s="36">
        <f>SUMIFS(СВЦЭМ!$E$39:$E$782,СВЦЭМ!$A$39:$A$782,$A176,СВЦЭМ!$B$39:$B$782,E$155)+'СЕТ СН'!$F$15</f>
        <v>183.93485196</v>
      </c>
      <c r="F176" s="36">
        <f>SUMIFS(СВЦЭМ!$E$39:$E$782,СВЦЭМ!$A$39:$A$782,$A176,СВЦЭМ!$B$39:$B$782,F$155)+'СЕТ СН'!$F$15</f>
        <v>183.97120043000001</v>
      </c>
      <c r="G176" s="36">
        <f>SUMIFS(СВЦЭМ!$E$39:$E$782,СВЦЭМ!$A$39:$A$782,$A176,СВЦЭМ!$B$39:$B$782,G$155)+'СЕТ СН'!$F$15</f>
        <v>184.53598939</v>
      </c>
      <c r="H176" s="36">
        <f>SUMIFS(СВЦЭМ!$E$39:$E$782,СВЦЭМ!$A$39:$A$782,$A176,СВЦЭМ!$B$39:$B$782,H$155)+'СЕТ СН'!$F$15</f>
        <v>180.31134220000001</v>
      </c>
      <c r="I176" s="36">
        <f>SUMIFS(СВЦЭМ!$E$39:$E$782,СВЦЭМ!$A$39:$A$782,$A176,СВЦЭМ!$B$39:$B$782,I$155)+'СЕТ СН'!$F$15</f>
        <v>169.60130398999999</v>
      </c>
      <c r="J176" s="36">
        <f>SUMIFS(СВЦЭМ!$E$39:$E$782,СВЦЭМ!$A$39:$A$782,$A176,СВЦЭМ!$B$39:$B$782,J$155)+'СЕТ СН'!$F$15</f>
        <v>162.7348916</v>
      </c>
      <c r="K176" s="36">
        <f>SUMIFS(СВЦЭМ!$E$39:$E$782,СВЦЭМ!$A$39:$A$782,$A176,СВЦЭМ!$B$39:$B$782,K$155)+'СЕТ СН'!$F$15</f>
        <v>154.11678620999999</v>
      </c>
      <c r="L176" s="36">
        <f>SUMIFS(СВЦЭМ!$E$39:$E$782,СВЦЭМ!$A$39:$A$782,$A176,СВЦЭМ!$B$39:$B$782,L$155)+'СЕТ СН'!$F$15</f>
        <v>149.94099108</v>
      </c>
      <c r="M176" s="36">
        <f>SUMIFS(СВЦЭМ!$E$39:$E$782,СВЦЭМ!$A$39:$A$782,$A176,СВЦЭМ!$B$39:$B$782,M$155)+'СЕТ СН'!$F$15</f>
        <v>150.38627352</v>
      </c>
      <c r="N176" s="36">
        <f>SUMIFS(СВЦЭМ!$E$39:$E$782,СВЦЭМ!$A$39:$A$782,$A176,СВЦЭМ!$B$39:$B$782,N$155)+'СЕТ СН'!$F$15</f>
        <v>152.79497112999999</v>
      </c>
      <c r="O176" s="36">
        <f>SUMIFS(СВЦЭМ!$E$39:$E$782,СВЦЭМ!$A$39:$A$782,$A176,СВЦЭМ!$B$39:$B$782,O$155)+'СЕТ СН'!$F$15</f>
        <v>154.51200161</v>
      </c>
      <c r="P176" s="36">
        <f>SUMIFS(СВЦЭМ!$E$39:$E$782,СВЦЭМ!$A$39:$A$782,$A176,СВЦЭМ!$B$39:$B$782,P$155)+'СЕТ СН'!$F$15</f>
        <v>161.01819957000001</v>
      </c>
      <c r="Q176" s="36">
        <f>SUMIFS(СВЦЭМ!$E$39:$E$782,СВЦЭМ!$A$39:$A$782,$A176,СВЦЭМ!$B$39:$B$782,Q$155)+'СЕТ СН'!$F$15</f>
        <v>164.84927723000001</v>
      </c>
      <c r="R176" s="36">
        <f>SUMIFS(СВЦЭМ!$E$39:$E$782,СВЦЭМ!$A$39:$A$782,$A176,СВЦЭМ!$B$39:$B$782,R$155)+'СЕТ СН'!$F$15</f>
        <v>160.90324287999999</v>
      </c>
      <c r="S176" s="36">
        <f>SUMIFS(СВЦЭМ!$E$39:$E$782,СВЦЭМ!$A$39:$A$782,$A176,СВЦЭМ!$B$39:$B$782,S$155)+'СЕТ СН'!$F$15</f>
        <v>159.62121845999999</v>
      </c>
      <c r="T176" s="36">
        <f>SUMIFS(СВЦЭМ!$E$39:$E$782,СВЦЭМ!$A$39:$A$782,$A176,СВЦЭМ!$B$39:$B$782,T$155)+'СЕТ СН'!$F$15</f>
        <v>151.71701704</v>
      </c>
      <c r="U176" s="36">
        <f>SUMIFS(СВЦЭМ!$E$39:$E$782,СВЦЭМ!$A$39:$A$782,$A176,СВЦЭМ!$B$39:$B$782,U$155)+'СЕТ СН'!$F$15</f>
        <v>144.17625760000001</v>
      </c>
      <c r="V176" s="36">
        <f>SUMIFS(СВЦЭМ!$E$39:$E$782,СВЦЭМ!$A$39:$A$782,$A176,СВЦЭМ!$B$39:$B$782,V$155)+'СЕТ СН'!$F$15</f>
        <v>146.06965876999999</v>
      </c>
      <c r="W176" s="36">
        <f>SUMIFS(СВЦЭМ!$E$39:$E$782,СВЦЭМ!$A$39:$A$782,$A176,СВЦЭМ!$B$39:$B$782,W$155)+'СЕТ СН'!$F$15</f>
        <v>148.13657825999999</v>
      </c>
      <c r="X176" s="36">
        <f>SUMIFS(СВЦЭМ!$E$39:$E$782,СВЦЭМ!$A$39:$A$782,$A176,СВЦЭМ!$B$39:$B$782,X$155)+'СЕТ СН'!$F$15</f>
        <v>151.72299828000001</v>
      </c>
      <c r="Y176" s="36">
        <f>SUMIFS(СВЦЭМ!$E$39:$E$782,СВЦЭМ!$A$39:$A$782,$A176,СВЦЭМ!$B$39:$B$782,Y$155)+'СЕТ СН'!$F$15</f>
        <v>156.34360778000001</v>
      </c>
    </row>
    <row r="177" spans="1:27" ht="15.75" x14ac:dyDescent="0.2">
      <c r="A177" s="35">
        <f t="shared" si="4"/>
        <v>44277</v>
      </c>
      <c r="B177" s="36">
        <f>SUMIFS(СВЦЭМ!$E$39:$E$782,СВЦЭМ!$A$39:$A$782,$A177,СВЦЭМ!$B$39:$B$782,B$155)+'СЕТ СН'!$F$15</f>
        <v>156.48337633</v>
      </c>
      <c r="C177" s="36">
        <f>SUMIFS(СВЦЭМ!$E$39:$E$782,СВЦЭМ!$A$39:$A$782,$A177,СВЦЭМ!$B$39:$B$782,C$155)+'СЕТ СН'!$F$15</f>
        <v>163.77932333999999</v>
      </c>
      <c r="D177" s="36">
        <f>SUMIFS(СВЦЭМ!$E$39:$E$782,СВЦЭМ!$A$39:$A$782,$A177,СВЦЭМ!$B$39:$B$782,D$155)+'СЕТ СН'!$F$15</f>
        <v>172.87000588999999</v>
      </c>
      <c r="E177" s="36">
        <f>SUMIFS(СВЦЭМ!$E$39:$E$782,СВЦЭМ!$A$39:$A$782,$A177,СВЦЭМ!$B$39:$B$782,E$155)+'СЕТ СН'!$F$15</f>
        <v>173.19168693</v>
      </c>
      <c r="F177" s="36">
        <f>SUMIFS(СВЦЭМ!$E$39:$E$782,СВЦЭМ!$A$39:$A$782,$A177,СВЦЭМ!$B$39:$B$782,F$155)+'СЕТ СН'!$F$15</f>
        <v>172.81877609</v>
      </c>
      <c r="G177" s="36">
        <f>SUMIFS(СВЦЭМ!$E$39:$E$782,СВЦЭМ!$A$39:$A$782,$A177,СВЦЭМ!$B$39:$B$782,G$155)+'СЕТ СН'!$F$15</f>
        <v>168.39251662999999</v>
      </c>
      <c r="H177" s="36">
        <f>SUMIFS(СВЦЭМ!$E$39:$E$782,СВЦЭМ!$A$39:$A$782,$A177,СВЦЭМ!$B$39:$B$782,H$155)+'СЕТ СН'!$F$15</f>
        <v>165.08151183000001</v>
      </c>
      <c r="I177" s="36">
        <f>SUMIFS(СВЦЭМ!$E$39:$E$782,СВЦЭМ!$A$39:$A$782,$A177,СВЦЭМ!$B$39:$B$782,I$155)+'СЕТ СН'!$F$15</f>
        <v>156.14111048999999</v>
      </c>
      <c r="J177" s="36">
        <f>SUMIFS(СВЦЭМ!$E$39:$E$782,СВЦЭМ!$A$39:$A$782,$A177,СВЦЭМ!$B$39:$B$782,J$155)+'СЕТ СН'!$F$15</f>
        <v>150.4093086</v>
      </c>
      <c r="K177" s="36">
        <f>SUMIFS(СВЦЭМ!$E$39:$E$782,СВЦЭМ!$A$39:$A$782,$A177,СВЦЭМ!$B$39:$B$782,K$155)+'СЕТ СН'!$F$15</f>
        <v>150.47732350000001</v>
      </c>
      <c r="L177" s="36">
        <f>SUMIFS(СВЦЭМ!$E$39:$E$782,СВЦЭМ!$A$39:$A$782,$A177,СВЦЭМ!$B$39:$B$782,L$155)+'СЕТ СН'!$F$15</f>
        <v>152.28062686999999</v>
      </c>
      <c r="M177" s="36">
        <f>SUMIFS(СВЦЭМ!$E$39:$E$782,СВЦЭМ!$A$39:$A$782,$A177,СВЦЭМ!$B$39:$B$782,M$155)+'СЕТ СН'!$F$15</f>
        <v>151.2320287</v>
      </c>
      <c r="N177" s="36">
        <f>SUMIFS(СВЦЭМ!$E$39:$E$782,СВЦЭМ!$A$39:$A$782,$A177,СВЦЭМ!$B$39:$B$782,N$155)+'СЕТ СН'!$F$15</f>
        <v>153.10980089</v>
      </c>
      <c r="O177" s="36">
        <f>SUMIFS(СВЦЭМ!$E$39:$E$782,СВЦЭМ!$A$39:$A$782,$A177,СВЦЭМ!$B$39:$B$782,O$155)+'СЕТ СН'!$F$15</f>
        <v>161.25212181000001</v>
      </c>
      <c r="P177" s="36">
        <f>SUMIFS(СВЦЭМ!$E$39:$E$782,СВЦЭМ!$A$39:$A$782,$A177,СВЦЭМ!$B$39:$B$782,P$155)+'СЕТ СН'!$F$15</f>
        <v>170.88275770000001</v>
      </c>
      <c r="Q177" s="36">
        <f>SUMIFS(СВЦЭМ!$E$39:$E$782,СВЦЭМ!$A$39:$A$782,$A177,СВЦЭМ!$B$39:$B$782,Q$155)+'СЕТ СН'!$F$15</f>
        <v>173.19014332</v>
      </c>
      <c r="R177" s="36">
        <f>SUMIFS(СВЦЭМ!$E$39:$E$782,СВЦЭМ!$A$39:$A$782,$A177,СВЦЭМ!$B$39:$B$782,R$155)+'СЕТ СН'!$F$15</f>
        <v>172.45723031</v>
      </c>
      <c r="S177" s="36">
        <f>SUMIFS(СВЦЭМ!$E$39:$E$782,СВЦЭМ!$A$39:$A$782,$A177,СВЦЭМ!$B$39:$B$782,S$155)+'СЕТ СН'!$F$15</f>
        <v>167.74996658000001</v>
      </c>
      <c r="T177" s="36">
        <f>SUMIFS(СВЦЭМ!$E$39:$E$782,СВЦЭМ!$A$39:$A$782,$A177,СВЦЭМ!$B$39:$B$782,T$155)+'СЕТ СН'!$F$15</f>
        <v>155.75897852</v>
      </c>
      <c r="U177" s="36">
        <f>SUMIFS(СВЦЭМ!$E$39:$E$782,СВЦЭМ!$A$39:$A$782,$A177,СВЦЭМ!$B$39:$B$782,U$155)+'СЕТ СН'!$F$15</f>
        <v>149.43998525000001</v>
      </c>
      <c r="V177" s="36">
        <f>SUMIFS(СВЦЭМ!$E$39:$E$782,СВЦЭМ!$A$39:$A$782,$A177,СВЦЭМ!$B$39:$B$782,V$155)+'СЕТ СН'!$F$15</f>
        <v>145.66998839999999</v>
      </c>
      <c r="W177" s="36">
        <f>SUMIFS(СВЦЭМ!$E$39:$E$782,СВЦЭМ!$A$39:$A$782,$A177,СВЦЭМ!$B$39:$B$782,W$155)+'СЕТ СН'!$F$15</f>
        <v>145.85630080999999</v>
      </c>
      <c r="X177" s="36">
        <f>SUMIFS(СВЦЭМ!$E$39:$E$782,СВЦЭМ!$A$39:$A$782,$A177,СВЦЭМ!$B$39:$B$782,X$155)+'СЕТ СН'!$F$15</f>
        <v>148.79376389000001</v>
      </c>
      <c r="Y177" s="36">
        <f>SUMIFS(СВЦЭМ!$E$39:$E$782,СВЦЭМ!$A$39:$A$782,$A177,СВЦЭМ!$B$39:$B$782,Y$155)+'СЕТ СН'!$F$15</f>
        <v>151.56826695000001</v>
      </c>
    </row>
    <row r="178" spans="1:27" ht="15.75" x14ac:dyDescent="0.2">
      <c r="A178" s="35">
        <f t="shared" si="4"/>
        <v>44278</v>
      </c>
      <c r="B178" s="36">
        <f>SUMIFS(СВЦЭМ!$E$39:$E$782,СВЦЭМ!$A$39:$A$782,$A178,СВЦЭМ!$B$39:$B$782,B$155)+'СЕТ СН'!$F$15</f>
        <v>152.41738199</v>
      </c>
      <c r="C178" s="36">
        <f>SUMIFS(СВЦЭМ!$E$39:$E$782,СВЦЭМ!$A$39:$A$782,$A178,СВЦЭМ!$B$39:$B$782,C$155)+'СЕТ СН'!$F$15</f>
        <v>162.15455277000001</v>
      </c>
      <c r="D178" s="36">
        <f>SUMIFS(СВЦЭМ!$E$39:$E$782,СВЦЭМ!$A$39:$A$782,$A178,СВЦЭМ!$B$39:$B$782,D$155)+'СЕТ СН'!$F$15</f>
        <v>170.33846872999999</v>
      </c>
      <c r="E178" s="36">
        <f>SUMIFS(СВЦЭМ!$E$39:$E$782,СВЦЭМ!$A$39:$A$782,$A178,СВЦЭМ!$B$39:$B$782,E$155)+'СЕТ СН'!$F$15</f>
        <v>171.45379181999999</v>
      </c>
      <c r="F178" s="36">
        <f>SUMIFS(СВЦЭМ!$E$39:$E$782,СВЦЭМ!$A$39:$A$782,$A178,СВЦЭМ!$B$39:$B$782,F$155)+'СЕТ СН'!$F$15</f>
        <v>170.33632825000001</v>
      </c>
      <c r="G178" s="36">
        <f>SUMIFS(СВЦЭМ!$E$39:$E$782,СВЦЭМ!$A$39:$A$782,$A178,СВЦЭМ!$B$39:$B$782,G$155)+'СЕТ СН'!$F$15</f>
        <v>167.11802657000001</v>
      </c>
      <c r="H178" s="36">
        <f>SUMIFS(СВЦЭМ!$E$39:$E$782,СВЦЭМ!$A$39:$A$782,$A178,СВЦЭМ!$B$39:$B$782,H$155)+'СЕТ СН'!$F$15</f>
        <v>163.93767378000001</v>
      </c>
      <c r="I178" s="36">
        <f>SUMIFS(СВЦЭМ!$E$39:$E$782,СВЦЭМ!$A$39:$A$782,$A178,СВЦЭМ!$B$39:$B$782,I$155)+'СЕТ СН'!$F$15</f>
        <v>154.29953080000001</v>
      </c>
      <c r="J178" s="36">
        <f>SUMIFS(СВЦЭМ!$E$39:$E$782,СВЦЭМ!$A$39:$A$782,$A178,СВЦЭМ!$B$39:$B$782,J$155)+'СЕТ СН'!$F$15</f>
        <v>146.85455546</v>
      </c>
      <c r="K178" s="36">
        <f>SUMIFS(СВЦЭМ!$E$39:$E$782,СВЦЭМ!$A$39:$A$782,$A178,СВЦЭМ!$B$39:$B$782,K$155)+'СЕТ СН'!$F$15</f>
        <v>143.11286462999999</v>
      </c>
      <c r="L178" s="36">
        <f>SUMIFS(СВЦЭМ!$E$39:$E$782,СВЦЭМ!$A$39:$A$782,$A178,СВЦЭМ!$B$39:$B$782,L$155)+'СЕТ СН'!$F$15</f>
        <v>149.33685198000001</v>
      </c>
      <c r="M178" s="36">
        <f>SUMIFS(СВЦЭМ!$E$39:$E$782,СВЦЭМ!$A$39:$A$782,$A178,СВЦЭМ!$B$39:$B$782,M$155)+'СЕТ СН'!$F$15</f>
        <v>151.40969865</v>
      </c>
      <c r="N178" s="36">
        <f>SUMIFS(СВЦЭМ!$E$39:$E$782,СВЦЭМ!$A$39:$A$782,$A178,СВЦЭМ!$B$39:$B$782,N$155)+'СЕТ СН'!$F$15</f>
        <v>158.02127288</v>
      </c>
      <c r="O178" s="36">
        <f>SUMIFS(СВЦЭМ!$E$39:$E$782,СВЦЭМ!$A$39:$A$782,$A178,СВЦЭМ!$B$39:$B$782,O$155)+'СЕТ СН'!$F$15</f>
        <v>163.1453544</v>
      </c>
      <c r="P178" s="36">
        <f>SUMIFS(СВЦЭМ!$E$39:$E$782,СВЦЭМ!$A$39:$A$782,$A178,СВЦЭМ!$B$39:$B$782,P$155)+'СЕТ СН'!$F$15</f>
        <v>167.12090128</v>
      </c>
      <c r="Q178" s="36">
        <f>SUMIFS(СВЦЭМ!$E$39:$E$782,СВЦЭМ!$A$39:$A$782,$A178,СВЦЭМ!$B$39:$B$782,Q$155)+'СЕТ СН'!$F$15</f>
        <v>169.89697713999999</v>
      </c>
      <c r="R178" s="36">
        <f>SUMIFS(СВЦЭМ!$E$39:$E$782,СВЦЭМ!$A$39:$A$782,$A178,СВЦЭМ!$B$39:$B$782,R$155)+'СЕТ СН'!$F$15</f>
        <v>168.36171956000001</v>
      </c>
      <c r="S178" s="36">
        <f>SUMIFS(СВЦЭМ!$E$39:$E$782,СВЦЭМ!$A$39:$A$782,$A178,СВЦЭМ!$B$39:$B$782,S$155)+'СЕТ СН'!$F$15</f>
        <v>162.73178153999999</v>
      </c>
      <c r="T178" s="36">
        <f>SUMIFS(СВЦЭМ!$E$39:$E$782,СВЦЭМ!$A$39:$A$782,$A178,СВЦЭМ!$B$39:$B$782,T$155)+'СЕТ СН'!$F$15</f>
        <v>150.33635801</v>
      </c>
      <c r="U178" s="36">
        <f>SUMIFS(СВЦЭМ!$E$39:$E$782,СВЦЭМ!$A$39:$A$782,$A178,СВЦЭМ!$B$39:$B$782,U$155)+'СЕТ СН'!$F$15</f>
        <v>142.97404345000001</v>
      </c>
      <c r="V178" s="36">
        <f>SUMIFS(СВЦЭМ!$E$39:$E$782,СВЦЭМ!$A$39:$A$782,$A178,СВЦЭМ!$B$39:$B$782,V$155)+'СЕТ СН'!$F$15</f>
        <v>145.18066006000001</v>
      </c>
      <c r="W178" s="36">
        <f>SUMIFS(СВЦЭМ!$E$39:$E$782,СВЦЭМ!$A$39:$A$782,$A178,СВЦЭМ!$B$39:$B$782,W$155)+'СЕТ СН'!$F$15</f>
        <v>142.65778356999999</v>
      </c>
      <c r="X178" s="36">
        <f>SUMIFS(СВЦЭМ!$E$39:$E$782,СВЦЭМ!$A$39:$A$782,$A178,СВЦЭМ!$B$39:$B$782,X$155)+'СЕТ СН'!$F$15</f>
        <v>144.9432181</v>
      </c>
      <c r="Y178" s="36">
        <f>SUMIFS(СВЦЭМ!$E$39:$E$782,СВЦЭМ!$A$39:$A$782,$A178,СВЦЭМ!$B$39:$B$782,Y$155)+'СЕТ СН'!$F$15</f>
        <v>148.01535917999999</v>
      </c>
    </row>
    <row r="179" spans="1:27" ht="15.75" x14ac:dyDescent="0.2">
      <c r="A179" s="35">
        <f t="shared" si="4"/>
        <v>44279</v>
      </c>
      <c r="B179" s="36">
        <f>SUMIFS(СВЦЭМ!$E$39:$E$782,СВЦЭМ!$A$39:$A$782,$A179,СВЦЭМ!$B$39:$B$782,B$155)+'СЕТ СН'!$F$15</f>
        <v>154.39123681000001</v>
      </c>
      <c r="C179" s="36">
        <f>SUMIFS(СВЦЭМ!$E$39:$E$782,СВЦЭМ!$A$39:$A$782,$A179,СВЦЭМ!$B$39:$B$782,C$155)+'СЕТ СН'!$F$15</f>
        <v>162.36507617999999</v>
      </c>
      <c r="D179" s="36">
        <f>SUMIFS(СВЦЭМ!$E$39:$E$782,СВЦЭМ!$A$39:$A$782,$A179,СВЦЭМ!$B$39:$B$782,D$155)+'СЕТ СН'!$F$15</f>
        <v>171.04500042999999</v>
      </c>
      <c r="E179" s="36">
        <f>SUMIFS(СВЦЭМ!$E$39:$E$782,СВЦЭМ!$A$39:$A$782,$A179,СВЦЭМ!$B$39:$B$782,E$155)+'СЕТ СН'!$F$15</f>
        <v>172.57832500000001</v>
      </c>
      <c r="F179" s="36">
        <f>SUMIFS(СВЦЭМ!$E$39:$E$782,СВЦЭМ!$A$39:$A$782,$A179,СВЦЭМ!$B$39:$B$782,F$155)+'СЕТ СН'!$F$15</f>
        <v>172.05501841</v>
      </c>
      <c r="G179" s="36">
        <f>SUMIFS(СВЦЭМ!$E$39:$E$782,СВЦЭМ!$A$39:$A$782,$A179,СВЦЭМ!$B$39:$B$782,G$155)+'СЕТ СН'!$F$15</f>
        <v>168.34668669999999</v>
      </c>
      <c r="H179" s="36">
        <f>SUMIFS(СВЦЭМ!$E$39:$E$782,СВЦЭМ!$A$39:$A$782,$A179,СВЦЭМ!$B$39:$B$782,H$155)+'СЕТ СН'!$F$15</f>
        <v>164.44713232999999</v>
      </c>
      <c r="I179" s="36">
        <f>SUMIFS(СВЦЭМ!$E$39:$E$782,СВЦЭМ!$A$39:$A$782,$A179,СВЦЭМ!$B$39:$B$782,I$155)+'СЕТ СН'!$F$15</f>
        <v>156.48069408999999</v>
      </c>
      <c r="J179" s="36">
        <f>SUMIFS(СВЦЭМ!$E$39:$E$782,СВЦЭМ!$A$39:$A$782,$A179,СВЦЭМ!$B$39:$B$782,J$155)+'СЕТ СН'!$F$15</f>
        <v>148.45722821000001</v>
      </c>
      <c r="K179" s="36">
        <f>SUMIFS(СВЦЭМ!$E$39:$E$782,СВЦЭМ!$A$39:$A$782,$A179,СВЦЭМ!$B$39:$B$782,K$155)+'СЕТ СН'!$F$15</f>
        <v>144.19142818</v>
      </c>
      <c r="L179" s="36">
        <f>SUMIFS(СВЦЭМ!$E$39:$E$782,СВЦЭМ!$A$39:$A$782,$A179,СВЦЭМ!$B$39:$B$782,L$155)+'СЕТ СН'!$F$15</f>
        <v>148.21602820999999</v>
      </c>
      <c r="M179" s="36">
        <f>SUMIFS(СВЦЭМ!$E$39:$E$782,СВЦЭМ!$A$39:$A$782,$A179,СВЦЭМ!$B$39:$B$782,M$155)+'СЕТ СН'!$F$15</f>
        <v>146.73541348000001</v>
      </c>
      <c r="N179" s="36">
        <f>SUMIFS(СВЦЭМ!$E$39:$E$782,СВЦЭМ!$A$39:$A$782,$A179,СВЦЭМ!$B$39:$B$782,N$155)+'СЕТ СН'!$F$15</f>
        <v>149.78543042999999</v>
      </c>
      <c r="O179" s="36">
        <f>SUMIFS(СВЦЭМ!$E$39:$E$782,СВЦЭМ!$A$39:$A$782,$A179,СВЦЭМ!$B$39:$B$782,O$155)+'СЕТ СН'!$F$15</f>
        <v>156.2293675</v>
      </c>
      <c r="P179" s="36">
        <f>SUMIFS(СВЦЭМ!$E$39:$E$782,СВЦЭМ!$A$39:$A$782,$A179,СВЦЭМ!$B$39:$B$782,P$155)+'СЕТ СН'!$F$15</f>
        <v>162.39285294000001</v>
      </c>
      <c r="Q179" s="36">
        <f>SUMIFS(СВЦЭМ!$E$39:$E$782,СВЦЭМ!$A$39:$A$782,$A179,СВЦЭМ!$B$39:$B$782,Q$155)+'СЕТ СН'!$F$15</f>
        <v>165.99243995</v>
      </c>
      <c r="R179" s="36">
        <f>SUMIFS(СВЦЭМ!$E$39:$E$782,СВЦЭМ!$A$39:$A$782,$A179,СВЦЭМ!$B$39:$B$782,R$155)+'СЕТ СН'!$F$15</f>
        <v>164.23882503999999</v>
      </c>
      <c r="S179" s="36">
        <f>SUMIFS(СВЦЭМ!$E$39:$E$782,СВЦЭМ!$A$39:$A$782,$A179,СВЦЭМ!$B$39:$B$782,S$155)+'СЕТ СН'!$F$15</f>
        <v>157.25856110999999</v>
      </c>
      <c r="T179" s="36">
        <f>SUMIFS(СВЦЭМ!$E$39:$E$782,СВЦЭМ!$A$39:$A$782,$A179,СВЦЭМ!$B$39:$B$782,T$155)+'СЕТ СН'!$F$15</f>
        <v>144.61548607</v>
      </c>
      <c r="U179" s="36">
        <f>SUMIFS(СВЦЭМ!$E$39:$E$782,СВЦЭМ!$A$39:$A$782,$A179,СВЦЭМ!$B$39:$B$782,U$155)+'СЕТ СН'!$F$15</f>
        <v>138.06614205</v>
      </c>
      <c r="V179" s="36">
        <f>SUMIFS(СВЦЭМ!$E$39:$E$782,СВЦЭМ!$A$39:$A$782,$A179,СВЦЭМ!$B$39:$B$782,V$155)+'СЕТ СН'!$F$15</f>
        <v>139.63386553999999</v>
      </c>
      <c r="W179" s="36">
        <f>SUMIFS(СВЦЭМ!$E$39:$E$782,СВЦЭМ!$A$39:$A$782,$A179,СВЦЭМ!$B$39:$B$782,W$155)+'СЕТ СН'!$F$15</f>
        <v>137.98165646000001</v>
      </c>
      <c r="X179" s="36">
        <f>SUMIFS(СВЦЭМ!$E$39:$E$782,СВЦЭМ!$A$39:$A$782,$A179,СВЦЭМ!$B$39:$B$782,X$155)+'СЕТ СН'!$F$15</f>
        <v>139.14650828000001</v>
      </c>
      <c r="Y179" s="36">
        <f>SUMIFS(СВЦЭМ!$E$39:$E$782,СВЦЭМ!$A$39:$A$782,$A179,СВЦЭМ!$B$39:$B$782,Y$155)+'СЕТ СН'!$F$15</f>
        <v>141.47492260000001</v>
      </c>
    </row>
    <row r="180" spans="1:27" ht="15.75" x14ac:dyDescent="0.2">
      <c r="A180" s="35">
        <f t="shared" si="4"/>
        <v>44280</v>
      </c>
      <c r="B180" s="36">
        <f>SUMIFS(СВЦЭМ!$E$39:$E$782,СВЦЭМ!$A$39:$A$782,$A180,СВЦЭМ!$B$39:$B$782,B$155)+'СЕТ СН'!$F$15</f>
        <v>150.38376535</v>
      </c>
      <c r="C180" s="36">
        <f>SUMIFS(СВЦЭМ!$E$39:$E$782,СВЦЭМ!$A$39:$A$782,$A180,СВЦЭМ!$B$39:$B$782,C$155)+'СЕТ СН'!$F$15</f>
        <v>157.48468474000001</v>
      </c>
      <c r="D180" s="36">
        <f>SUMIFS(СВЦЭМ!$E$39:$E$782,СВЦЭМ!$A$39:$A$782,$A180,СВЦЭМ!$B$39:$B$782,D$155)+'СЕТ СН'!$F$15</f>
        <v>167.46392008000001</v>
      </c>
      <c r="E180" s="36">
        <f>SUMIFS(СВЦЭМ!$E$39:$E$782,СВЦЭМ!$A$39:$A$782,$A180,СВЦЭМ!$B$39:$B$782,E$155)+'СЕТ СН'!$F$15</f>
        <v>169.22481069</v>
      </c>
      <c r="F180" s="36">
        <f>SUMIFS(СВЦЭМ!$E$39:$E$782,СВЦЭМ!$A$39:$A$782,$A180,СВЦЭМ!$B$39:$B$782,F$155)+'СЕТ СН'!$F$15</f>
        <v>169.62777315</v>
      </c>
      <c r="G180" s="36">
        <f>SUMIFS(СВЦЭМ!$E$39:$E$782,СВЦЭМ!$A$39:$A$782,$A180,СВЦЭМ!$B$39:$B$782,G$155)+'СЕТ СН'!$F$15</f>
        <v>166.46758464999999</v>
      </c>
      <c r="H180" s="36">
        <f>SUMIFS(СВЦЭМ!$E$39:$E$782,СВЦЭМ!$A$39:$A$782,$A180,СВЦЭМ!$B$39:$B$782,H$155)+'СЕТ СН'!$F$15</f>
        <v>160.05035706999999</v>
      </c>
      <c r="I180" s="36">
        <f>SUMIFS(СВЦЭМ!$E$39:$E$782,СВЦЭМ!$A$39:$A$782,$A180,СВЦЭМ!$B$39:$B$782,I$155)+'СЕТ СН'!$F$15</f>
        <v>150.14165374000001</v>
      </c>
      <c r="J180" s="36">
        <f>SUMIFS(СВЦЭМ!$E$39:$E$782,СВЦЭМ!$A$39:$A$782,$A180,СВЦЭМ!$B$39:$B$782,J$155)+'СЕТ СН'!$F$15</f>
        <v>143.42019923999999</v>
      </c>
      <c r="K180" s="36">
        <f>SUMIFS(СВЦЭМ!$E$39:$E$782,СВЦЭМ!$A$39:$A$782,$A180,СВЦЭМ!$B$39:$B$782,K$155)+'СЕТ СН'!$F$15</f>
        <v>142.18596149999999</v>
      </c>
      <c r="L180" s="36">
        <f>SUMIFS(СВЦЭМ!$E$39:$E$782,СВЦЭМ!$A$39:$A$782,$A180,СВЦЭМ!$B$39:$B$782,L$155)+'СЕТ СН'!$F$15</f>
        <v>145.33920404</v>
      </c>
      <c r="M180" s="36">
        <f>SUMIFS(СВЦЭМ!$E$39:$E$782,СВЦЭМ!$A$39:$A$782,$A180,СВЦЭМ!$B$39:$B$782,M$155)+'СЕТ СН'!$F$15</f>
        <v>145.2415226</v>
      </c>
      <c r="N180" s="36">
        <f>SUMIFS(СВЦЭМ!$E$39:$E$782,СВЦЭМ!$A$39:$A$782,$A180,СВЦЭМ!$B$39:$B$782,N$155)+'СЕТ СН'!$F$15</f>
        <v>148.45011646</v>
      </c>
      <c r="O180" s="36">
        <f>SUMIFS(СВЦЭМ!$E$39:$E$782,СВЦЭМ!$A$39:$A$782,$A180,СВЦЭМ!$B$39:$B$782,O$155)+'СЕТ СН'!$F$15</f>
        <v>153.95000590999999</v>
      </c>
      <c r="P180" s="36">
        <f>SUMIFS(СВЦЭМ!$E$39:$E$782,СВЦЭМ!$A$39:$A$782,$A180,СВЦЭМ!$B$39:$B$782,P$155)+'СЕТ СН'!$F$15</f>
        <v>161.51597298999999</v>
      </c>
      <c r="Q180" s="36">
        <f>SUMIFS(СВЦЭМ!$E$39:$E$782,СВЦЭМ!$A$39:$A$782,$A180,СВЦЭМ!$B$39:$B$782,Q$155)+'СЕТ СН'!$F$15</f>
        <v>165.97671166000001</v>
      </c>
      <c r="R180" s="36">
        <f>SUMIFS(СВЦЭМ!$E$39:$E$782,СВЦЭМ!$A$39:$A$782,$A180,СВЦЭМ!$B$39:$B$782,R$155)+'СЕТ СН'!$F$15</f>
        <v>164.50472594999999</v>
      </c>
      <c r="S180" s="36">
        <f>SUMIFS(СВЦЭМ!$E$39:$E$782,СВЦЭМ!$A$39:$A$782,$A180,СВЦЭМ!$B$39:$B$782,S$155)+'СЕТ СН'!$F$15</f>
        <v>157.7876531</v>
      </c>
      <c r="T180" s="36">
        <f>SUMIFS(СВЦЭМ!$E$39:$E$782,СВЦЭМ!$A$39:$A$782,$A180,СВЦЭМ!$B$39:$B$782,T$155)+'СЕТ СН'!$F$15</f>
        <v>145.29239942999999</v>
      </c>
      <c r="U180" s="36">
        <f>SUMIFS(СВЦЭМ!$E$39:$E$782,СВЦЭМ!$A$39:$A$782,$A180,СВЦЭМ!$B$39:$B$782,U$155)+'СЕТ СН'!$F$15</f>
        <v>138.68122948999999</v>
      </c>
      <c r="V180" s="36">
        <f>SUMIFS(СВЦЭМ!$E$39:$E$782,СВЦЭМ!$A$39:$A$782,$A180,СВЦЭМ!$B$39:$B$782,V$155)+'СЕТ СН'!$F$15</f>
        <v>138.97434071000001</v>
      </c>
      <c r="W180" s="36">
        <f>SUMIFS(СВЦЭМ!$E$39:$E$782,СВЦЭМ!$A$39:$A$782,$A180,СВЦЭМ!$B$39:$B$782,W$155)+'СЕТ СН'!$F$15</f>
        <v>137.26143748999999</v>
      </c>
      <c r="X180" s="36">
        <f>SUMIFS(СВЦЭМ!$E$39:$E$782,СВЦЭМ!$A$39:$A$782,$A180,СВЦЭМ!$B$39:$B$782,X$155)+'СЕТ СН'!$F$15</f>
        <v>140.94946019</v>
      </c>
      <c r="Y180" s="36">
        <f>SUMIFS(СВЦЭМ!$E$39:$E$782,СВЦЭМ!$A$39:$A$782,$A180,СВЦЭМ!$B$39:$B$782,Y$155)+'СЕТ СН'!$F$15</f>
        <v>145.63505708</v>
      </c>
    </row>
    <row r="181" spans="1:27" ht="15.75" x14ac:dyDescent="0.2">
      <c r="A181" s="35">
        <f t="shared" si="4"/>
        <v>44281</v>
      </c>
      <c r="B181" s="36">
        <f>SUMIFS(СВЦЭМ!$E$39:$E$782,СВЦЭМ!$A$39:$A$782,$A181,СВЦЭМ!$B$39:$B$782,B$155)+'СЕТ СН'!$F$15</f>
        <v>158.31788397</v>
      </c>
      <c r="C181" s="36">
        <f>SUMIFS(СВЦЭМ!$E$39:$E$782,СВЦЭМ!$A$39:$A$782,$A181,СВЦЭМ!$B$39:$B$782,C$155)+'СЕТ СН'!$F$15</f>
        <v>168.14113114</v>
      </c>
      <c r="D181" s="36">
        <f>SUMIFS(СВЦЭМ!$E$39:$E$782,СВЦЭМ!$A$39:$A$782,$A181,СВЦЭМ!$B$39:$B$782,D$155)+'СЕТ СН'!$F$15</f>
        <v>178.82077423999999</v>
      </c>
      <c r="E181" s="36">
        <f>SUMIFS(СВЦЭМ!$E$39:$E$782,СВЦЭМ!$A$39:$A$782,$A181,СВЦЭМ!$B$39:$B$782,E$155)+'СЕТ СН'!$F$15</f>
        <v>181.14673117999999</v>
      </c>
      <c r="F181" s="36">
        <f>SUMIFS(СВЦЭМ!$E$39:$E$782,СВЦЭМ!$A$39:$A$782,$A181,СВЦЭМ!$B$39:$B$782,F$155)+'СЕТ СН'!$F$15</f>
        <v>180.66584438000001</v>
      </c>
      <c r="G181" s="36">
        <f>SUMIFS(СВЦЭМ!$E$39:$E$782,СВЦЭМ!$A$39:$A$782,$A181,СВЦЭМ!$B$39:$B$782,G$155)+'СЕТ СН'!$F$15</f>
        <v>178.30623229</v>
      </c>
      <c r="H181" s="36">
        <f>SUMIFS(СВЦЭМ!$E$39:$E$782,СВЦЭМ!$A$39:$A$782,$A181,СВЦЭМ!$B$39:$B$782,H$155)+'СЕТ СН'!$F$15</f>
        <v>171.76352220999999</v>
      </c>
      <c r="I181" s="36">
        <f>SUMIFS(СВЦЭМ!$E$39:$E$782,СВЦЭМ!$A$39:$A$782,$A181,СВЦЭМ!$B$39:$B$782,I$155)+'СЕТ СН'!$F$15</f>
        <v>159.92122327999999</v>
      </c>
      <c r="J181" s="36">
        <f>SUMIFS(СВЦЭМ!$E$39:$E$782,СВЦЭМ!$A$39:$A$782,$A181,СВЦЭМ!$B$39:$B$782,J$155)+'СЕТ СН'!$F$15</f>
        <v>153.18438979999999</v>
      </c>
      <c r="K181" s="36">
        <f>SUMIFS(СВЦЭМ!$E$39:$E$782,СВЦЭМ!$A$39:$A$782,$A181,СВЦЭМ!$B$39:$B$782,K$155)+'СЕТ СН'!$F$15</f>
        <v>150.24699398000001</v>
      </c>
      <c r="L181" s="36">
        <f>SUMIFS(СВЦЭМ!$E$39:$E$782,СВЦЭМ!$A$39:$A$782,$A181,СВЦЭМ!$B$39:$B$782,L$155)+'СЕТ СН'!$F$15</f>
        <v>148.97799656999999</v>
      </c>
      <c r="M181" s="36">
        <f>SUMIFS(СВЦЭМ!$E$39:$E$782,СВЦЭМ!$A$39:$A$782,$A181,СВЦЭМ!$B$39:$B$782,M$155)+'СЕТ СН'!$F$15</f>
        <v>148.89016910999999</v>
      </c>
      <c r="N181" s="36">
        <f>SUMIFS(СВЦЭМ!$E$39:$E$782,СВЦЭМ!$A$39:$A$782,$A181,СВЦЭМ!$B$39:$B$782,N$155)+'СЕТ СН'!$F$15</f>
        <v>148.50001567999999</v>
      </c>
      <c r="O181" s="36">
        <f>SUMIFS(СВЦЭМ!$E$39:$E$782,СВЦЭМ!$A$39:$A$782,$A181,СВЦЭМ!$B$39:$B$782,O$155)+'СЕТ СН'!$F$15</f>
        <v>152.79932178999999</v>
      </c>
      <c r="P181" s="36">
        <f>SUMIFS(СВЦЭМ!$E$39:$E$782,СВЦЭМ!$A$39:$A$782,$A181,СВЦЭМ!$B$39:$B$782,P$155)+'СЕТ СН'!$F$15</f>
        <v>156.98596029999999</v>
      </c>
      <c r="Q181" s="36">
        <f>SUMIFS(СВЦЭМ!$E$39:$E$782,СВЦЭМ!$A$39:$A$782,$A181,СВЦЭМ!$B$39:$B$782,Q$155)+'СЕТ СН'!$F$15</f>
        <v>161.01075926999999</v>
      </c>
      <c r="R181" s="36">
        <f>SUMIFS(СВЦЭМ!$E$39:$E$782,СВЦЭМ!$A$39:$A$782,$A181,СВЦЭМ!$B$39:$B$782,R$155)+'СЕТ СН'!$F$15</f>
        <v>159.20047905000001</v>
      </c>
      <c r="S181" s="36">
        <f>SUMIFS(СВЦЭМ!$E$39:$E$782,СВЦЭМ!$A$39:$A$782,$A181,СВЦЭМ!$B$39:$B$782,S$155)+'СЕТ СН'!$F$15</f>
        <v>154.09826969</v>
      </c>
      <c r="T181" s="36">
        <f>SUMIFS(СВЦЭМ!$E$39:$E$782,СВЦЭМ!$A$39:$A$782,$A181,СВЦЭМ!$B$39:$B$782,T$155)+'СЕТ СН'!$F$15</f>
        <v>144.07626672000001</v>
      </c>
      <c r="U181" s="36">
        <f>SUMIFS(СВЦЭМ!$E$39:$E$782,СВЦЭМ!$A$39:$A$782,$A181,СВЦЭМ!$B$39:$B$782,U$155)+'СЕТ СН'!$F$15</f>
        <v>138.63222884999999</v>
      </c>
      <c r="V181" s="36">
        <f>SUMIFS(СВЦЭМ!$E$39:$E$782,СВЦЭМ!$A$39:$A$782,$A181,СВЦЭМ!$B$39:$B$782,V$155)+'СЕТ СН'!$F$15</f>
        <v>137.72182404</v>
      </c>
      <c r="W181" s="36">
        <f>SUMIFS(СВЦЭМ!$E$39:$E$782,СВЦЭМ!$A$39:$A$782,$A181,СВЦЭМ!$B$39:$B$782,W$155)+'СЕТ СН'!$F$15</f>
        <v>136.12845231</v>
      </c>
      <c r="X181" s="36">
        <f>SUMIFS(СВЦЭМ!$E$39:$E$782,СВЦЭМ!$A$39:$A$782,$A181,СВЦЭМ!$B$39:$B$782,X$155)+'СЕТ СН'!$F$15</f>
        <v>139.90513010999999</v>
      </c>
      <c r="Y181" s="36">
        <f>SUMIFS(СВЦЭМ!$E$39:$E$782,СВЦЭМ!$A$39:$A$782,$A181,СВЦЭМ!$B$39:$B$782,Y$155)+'СЕТ СН'!$F$15</f>
        <v>144.55251737</v>
      </c>
    </row>
    <row r="182" spans="1:27" ht="15.75" x14ac:dyDescent="0.2">
      <c r="A182" s="35">
        <f t="shared" si="4"/>
        <v>44282</v>
      </c>
      <c r="B182" s="36">
        <f>SUMIFS(СВЦЭМ!$E$39:$E$782,СВЦЭМ!$A$39:$A$782,$A182,СВЦЭМ!$B$39:$B$782,B$155)+'СЕТ СН'!$F$15</f>
        <v>138.94604312000001</v>
      </c>
      <c r="C182" s="36">
        <f>SUMIFS(СВЦЭМ!$E$39:$E$782,СВЦЭМ!$A$39:$A$782,$A182,СВЦЭМ!$B$39:$B$782,C$155)+'СЕТ СН'!$F$15</f>
        <v>149.36935733999999</v>
      </c>
      <c r="D182" s="36">
        <f>SUMIFS(СВЦЭМ!$E$39:$E$782,СВЦЭМ!$A$39:$A$782,$A182,СВЦЭМ!$B$39:$B$782,D$155)+'СЕТ СН'!$F$15</f>
        <v>158.67457841999999</v>
      </c>
      <c r="E182" s="36">
        <f>SUMIFS(СВЦЭМ!$E$39:$E$782,СВЦЭМ!$A$39:$A$782,$A182,СВЦЭМ!$B$39:$B$782,E$155)+'СЕТ СН'!$F$15</f>
        <v>161.45459697000001</v>
      </c>
      <c r="F182" s="36">
        <f>SUMIFS(СВЦЭМ!$E$39:$E$782,СВЦЭМ!$A$39:$A$782,$A182,СВЦЭМ!$B$39:$B$782,F$155)+'СЕТ СН'!$F$15</f>
        <v>164.11706892000001</v>
      </c>
      <c r="G182" s="36">
        <f>SUMIFS(СВЦЭМ!$E$39:$E$782,СВЦЭМ!$A$39:$A$782,$A182,СВЦЭМ!$B$39:$B$782,G$155)+'СЕТ СН'!$F$15</f>
        <v>160.43603399</v>
      </c>
      <c r="H182" s="36">
        <f>SUMIFS(СВЦЭМ!$E$39:$E$782,СВЦЭМ!$A$39:$A$782,$A182,СВЦЭМ!$B$39:$B$782,H$155)+'СЕТ СН'!$F$15</f>
        <v>157.30194527</v>
      </c>
      <c r="I182" s="36">
        <f>SUMIFS(СВЦЭМ!$E$39:$E$782,СВЦЭМ!$A$39:$A$782,$A182,СВЦЭМ!$B$39:$B$782,I$155)+'СЕТ СН'!$F$15</f>
        <v>150.34912122</v>
      </c>
      <c r="J182" s="36">
        <f>SUMIFS(СВЦЭМ!$E$39:$E$782,СВЦЭМ!$A$39:$A$782,$A182,СВЦЭМ!$B$39:$B$782,J$155)+'СЕТ СН'!$F$15</f>
        <v>142.46097460999999</v>
      </c>
      <c r="K182" s="36">
        <f>SUMIFS(СВЦЭМ!$E$39:$E$782,СВЦЭМ!$A$39:$A$782,$A182,СВЦЭМ!$B$39:$B$782,K$155)+'СЕТ СН'!$F$15</f>
        <v>137.58215705999999</v>
      </c>
      <c r="L182" s="36">
        <f>SUMIFS(СВЦЭМ!$E$39:$E$782,СВЦЭМ!$A$39:$A$782,$A182,СВЦЭМ!$B$39:$B$782,L$155)+'СЕТ СН'!$F$15</f>
        <v>140.11766127000001</v>
      </c>
      <c r="M182" s="36">
        <f>SUMIFS(СВЦЭМ!$E$39:$E$782,СВЦЭМ!$A$39:$A$782,$A182,СВЦЭМ!$B$39:$B$782,M$155)+'СЕТ СН'!$F$15</f>
        <v>140.02048626000001</v>
      </c>
      <c r="N182" s="36">
        <f>SUMIFS(СВЦЭМ!$E$39:$E$782,СВЦЭМ!$A$39:$A$782,$A182,СВЦЭМ!$B$39:$B$782,N$155)+'СЕТ СН'!$F$15</f>
        <v>141.39580533</v>
      </c>
      <c r="O182" s="36">
        <f>SUMIFS(СВЦЭМ!$E$39:$E$782,СВЦЭМ!$A$39:$A$782,$A182,СВЦЭМ!$B$39:$B$782,O$155)+'СЕТ СН'!$F$15</f>
        <v>144.15938138999999</v>
      </c>
      <c r="P182" s="36">
        <f>SUMIFS(СВЦЭМ!$E$39:$E$782,СВЦЭМ!$A$39:$A$782,$A182,СВЦЭМ!$B$39:$B$782,P$155)+'СЕТ СН'!$F$15</f>
        <v>151.62910739</v>
      </c>
      <c r="Q182" s="36">
        <f>SUMIFS(СВЦЭМ!$E$39:$E$782,СВЦЭМ!$A$39:$A$782,$A182,СВЦЭМ!$B$39:$B$782,Q$155)+'СЕТ СН'!$F$15</f>
        <v>156.18408335999999</v>
      </c>
      <c r="R182" s="36">
        <f>SUMIFS(СВЦЭМ!$E$39:$E$782,СВЦЭМ!$A$39:$A$782,$A182,СВЦЭМ!$B$39:$B$782,R$155)+'СЕТ СН'!$F$15</f>
        <v>154.42820291000001</v>
      </c>
      <c r="S182" s="36">
        <f>SUMIFS(СВЦЭМ!$E$39:$E$782,СВЦЭМ!$A$39:$A$782,$A182,СВЦЭМ!$B$39:$B$782,S$155)+'СЕТ СН'!$F$15</f>
        <v>149.45147557999999</v>
      </c>
      <c r="T182" s="36">
        <f>SUMIFS(СВЦЭМ!$E$39:$E$782,СВЦЭМ!$A$39:$A$782,$A182,СВЦЭМ!$B$39:$B$782,T$155)+'СЕТ СН'!$F$15</f>
        <v>138.67521296999999</v>
      </c>
      <c r="U182" s="36">
        <f>SUMIFS(СВЦЭМ!$E$39:$E$782,СВЦЭМ!$A$39:$A$782,$A182,СВЦЭМ!$B$39:$B$782,U$155)+'СЕТ СН'!$F$15</f>
        <v>133.70391387000001</v>
      </c>
      <c r="V182" s="36">
        <f>SUMIFS(СВЦЭМ!$E$39:$E$782,СВЦЭМ!$A$39:$A$782,$A182,СВЦЭМ!$B$39:$B$782,V$155)+'СЕТ СН'!$F$15</f>
        <v>133.59410285999999</v>
      </c>
      <c r="W182" s="36">
        <f>SUMIFS(СВЦЭМ!$E$39:$E$782,СВЦЭМ!$A$39:$A$782,$A182,СВЦЭМ!$B$39:$B$782,W$155)+'СЕТ СН'!$F$15</f>
        <v>130.77307493000001</v>
      </c>
      <c r="X182" s="36">
        <f>SUMIFS(СВЦЭМ!$E$39:$E$782,СВЦЭМ!$A$39:$A$782,$A182,СВЦЭМ!$B$39:$B$782,X$155)+'СЕТ СН'!$F$15</f>
        <v>133.74655981000001</v>
      </c>
      <c r="Y182" s="36">
        <f>SUMIFS(СВЦЭМ!$E$39:$E$782,СВЦЭМ!$A$39:$A$782,$A182,СВЦЭМ!$B$39:$B$782,Y$155)+'СЕТ СН'!$F$15</f>
        <v>136.65740231000001</v>
      </c>
    </row>
    <row r="183" spans="1:27" ht="15.75" x14ac:dyDescent="0.2">
      <c r="A183" s="35">
        <f t="shared" si="4"/>
        <v>44283</v>
      </c>
      <c r="B183" s="36">
        <f>SUMIFS(СВЦЭМ!$E$39:$E$782,СВЦЭМ!$A$39:$A$782,$A183,СВЦЭМ!$B$39:$B$782,B$155)+'СЕТ СН'!$F$15</f>
        <v>142.69162152999999</v>
      </c>
      <c r="C183" s="36">
        <f>SUMIFS(СВЦЭМ!$E$39:$E$782,СВЦЭМ!$A$39:$A$782,$A183,СВЦЭМ!$B$39:$B$782,C$155)+'СЕТ СН'!$F$15</f>
        <v>155.26674807000001</v>
      </c>
      <c r="D183" s="36">
        <f>SUMIFS(СВЦЭМ!$E$39:$E$782,СВЦЭМ!$A$39:$A$782,$A183,СВЦЭМ!$B$39:$B$782,D$155)+'СЕТ СН'!$F$15</f>
        <v>160.67174381000001</v>
      </c>
      <c r="E183" s="36">
        <f>SUMIFS(СВЦЭМ!$E$39:$E$782,СВЦЭМ!$A$39:$A$782,$A183,СВЦЭМ!$B$39:$B$782,E$155)+'СЕТ СН'!$F$15</f>
        <v>161.13660225999999</v>
      </c>
      <c r="F183" s="36">
        <f>SUMIFS(СВЦЭМ!$E$39:$E$782,СВЦЭМ!$A$39:$A$782,$A183,СВЦЭМ!$B$39:$B$782,F$155)+'СЕТ СН'!$F$15</f>
        <v>159.48780285000001</v>
      </c>
      <c r="G183" s="36">
        <f>SUMIFS(СВЦЭМ!$E$39:$E$782,СВЦЭМ!$A$39:$A$782,$A183,СВЦЭМ!$B$39:$B$782,G$155)+'СЕТ СН'!$F$15</f>
        <v>154.97582686000001</v>
      </c>
      <c r="H183" s="36">
        <f>SUMIFS(СВЦЭМ!$E$39:$E$782,СВЦЭМ!$A$39:$A$782,$A183,СВЦЭМ!$B$39:$B$782,H$155)+'СЕТ СН'!$F$15</f>
        <v>151.96683956000001</v>
      </c>
      <c r="I183" s="36">
        <f>SUMIFS(СВЦЭМ!$E$39:$E$782,СВЦЭМ!$A$39:$A$782,$A183,СВЦЭМ!$B$39:$B$782,I$155)+'СЕТ СН'!$F$15</f>
        <v>147.09490518000001</v>
      </c>
      <c r="J183" s="36">
        <f>SUMIFS(СВЦЭМ!$E$39:$E$782,СВЦЭМ!$A$39:$A$782,$A183,СВЦЭМ!$B$39:$B$782,J$155)+'СЕТ СН'!$F$15</f>
        <v>134.20531406000001</v>
      </c>
      <c r="K183" s="36">
        <f>SUMIFS(СВЦЭМ!$E$39:$E$782,СВЦЭМ!$A$39:$A$782,$A183,СВЦЭМ!$B$39:$B$782,K$155)+'СЕТ СН'!$F$15</f>
        <v>131.74082174</v>
      </c>
      <c r="L183" s="36">
        <f>SUMIFS(СВЦЭМ!$E$39:$E$782,СВЦЭМ!$A$39:$A$782,$A183,СВЦЭМ!$B$39:$B$782,L$155)+'СЕТ СН'!$F$15</f>
        <v>137.66395198000001</v>
      </c>
      <c r="M183" s="36">
        <f>SUMIFS(СВЦЭМ!$E$39:$E$782,СВЦЭМ!$A$39:$A$782,$A183,СВЦЭМ!$B$39:$B$782,M$155)+'СЕТ СН'!$F$15</f>
        <v>142.95788372999999</v>
      </c>
      <c r="N183" s="36">
        <f>SUMIFS(СВЦЭМ!$E$39:$E$782,СВЦЭМ!$A$39:$A$782,$A183,СВЦЭМ!$B$39:$B$782,N$155)+'СЕТ СН'!$F$15</f>
        <v>148.52446810000001</v>
      </c>
      <c r="O183" s="36">
        <f>SUMIFS(СВЦЭМ!$E$39:$E$782,СВЦЭМ!$A$39:$A$782,$A183,СВЦЭМ!$B$39:$B$782,O$155)+'СЕТ СН'!$F$15</f>
        <v>152.65207878999999</v>
      </c>
      <c r="P183" s="36">
        <f>SUMIFS(СВЦЭМ!$E$39:$E$782,СВЦЭМ!$A$39:$A$782,$A183,СВЦЭМ!$B$39:$B$782,P$155)+'СЕТ СН'!$F$15</f>
        <v>158.92026458999999</v>
      </c>
      <c r="Q183" s="36">
        <f>SUMIFS(СВЦЭМ!$E$39:$E$782,СВЦЭМ!$A$39:$A$782,$A183,СВЦЭМ!$B$39:$B$782,Q$155)+'СЕТ СН'!$F$15</f>
        <v>163.01901781000001</v>
      </c>
      <c r="R183" s="36">
        <f>SUMIFS(СВЦЭМ!$E$39:$E$782,СВЦЭМ!$A$39:$A$782,$A183,СВЦЭМ!$B$39:$B$782,R$155)+'СЕТ СН'!$F$15</f>
        <v>161.30516134999999</v>
      </c>
      <c r="S183" s="36">
        <f>SUMIFS(СВЦЭМ!$E$39:$E$782,СВЦЭМ!$A$39:$A$782,$A183,СВЦЭМ!$B$39:$B$782,S$155)+'СЕТ СН'!$F$15</f>
        <v>155.9386514</v>
      </c>
      <c r="T183" s="36">
        <f>SUMIFS(СВЦЭМ!$E$39:$E$782,СВЦЭМ!$A$39:$A$782,$A183,СВЦЭМ!$B$39:$B$782,T$155)+'СЕТ СН'!$F$15</f>
        <v>145.87118935999999</v>
      </c>
      <c r="U183" s="36">
        <f>SUMIFS(СВЦЭМ!$E$39:$E$782,СВЦЭМ!$A$39:$A$782,$A183,СВЦЭМ!$B$39:$B$782,U$155)+'СЕТ СН'!$F$15</f>
        <v>141.47930152999999</v>
      </c>
      <c r="V183" s="36">
        <f>SUMIFS(СВЦЭМ!$E$39:$E$782,СВЦЭМ!$A$39:$A$782,$A183,СВЦЭМ!$B$39:$B$782,V$155)+'СЕТ СН'!$F$15</f>
        <v>142.2996124</v>
      </c>
      <c r="W183" s="36">
        <f>SUMIFS(СВЦЭМ!$E$39:$E$782,СВЦЭМ!$A$39:$A$782,$A183,СВЦЭМ!$B$39:$B$782,W$155)+'СЕТ СН'!$F$15</f>
        <v>138.45051853000001</v>
      </c>
      <c r="X183" s="36">
        <f>SUMIFS(СВЦЭМ!$E$39:$E$782,СВЦЭМ!$A$39:$A$782,$A183,СВЦЭМ!$B$39:$B$782,X$155)+'СЕТ СН'!$F$15</f>
        <v>136.7465272</v>
      </c>
      <c r="Y183" s="36">
        <f>SUMIFS(СВЦЭМ!$E$39:$E$782,СВЦЭМ!$A$39:$A$782,$A183,СВЦЭМ!$B$39:$B$782,Y$155)+'СЕТ СН'!$F$15</f>
        <v>136.05174982</v>
      </c>
    </row>
    <row r="184" spans="1:27" ht="15.75" x14ac:dyDescent="0.2">
      <c r="A184" s="35">
        <f t="shared" si="4"/>
        <v>44284</v>
      </c>
      <c r="B184" s="36">
        <f>SUMIFS(СВЦЭМ!$E$39:$E$782,СВЦЭМ!$A$39:$A$782,$A184,СВЦЭМ!$B$39:$B$782,B$155)+'СЕТ СН'!$F$15</f>
        <v>149.66851323</v>
      </c>
      <c r="C184" s="36">
        <f>SUMIFS(СВЦЭМ!$E$39:$E$782,СВЦЭМ!$A$39:$A$782,$A184,СВЦЭМ!$B$39:$B$782,C$155)+'СЕТ СН'!$F$15</f>
        <v>162.23673582000001</v>
      </c>
      <c r="D184" s="36">
        <f>SUMIFS(СВЦЭМ!$E$39:$E$782,СВЦЭМ!$A$39:$A$782,$A184,СВЦЭМ!$B$39:$B$782,D$155)+'СЕТ СН'!$F$15</f>
        <v>169.77415250999999</v>
      </c>
      <c r="E184" s="36">
        <f>SUMIFS(СВЦЭМ!$E$39:$E$782,СВЦЭМ!$A$39:$A$782,$A184,СВЦЭМ!$B$39:$B$782,E$155)+'СЕТ СН'!$F$15</f>
        <v>172.72374239000001</v>
      </c>
      <c r="F184" s="36">
        <f>SUMIFS(СВЦЭМ!$E$39:$E$782,СВЦЭМ!$A$39:$A$782,$A184,СВЦЭМ!$B$39:$B$782,F$155)+'СЕТ СН'!$F$15</f>
        <v>171.76429872</v>
      </c>
      <c r="G184" s="36">
        <f>SUMIFS(СВЦЭМ!$E$39:$E$782,СВЦЭМ!$A$39:$A$782,$A184,СВЦЭМ!$B$39:$B$782,G$155)+'СЕТ СН'!$F$15</f>
        <v>165.25742355</v>
      </c>
      <c r="H184" s="36">
        <f>SUMIFS(СВЦЭМ!$E$39:$E$782,СВЦЭМ!$A$39:$A$782,$A184,СВЦЭМ!$B$39:$B$782,H$155)+'СЕТ СН'!$F$15</f>
        <v>158.80985444000001</v>
      </c>
      <c r="I184" s="36">
        <f>SUMIFS(СВЦЭМ!$E$39:$E$782,СВЦЭМ!$A$39:$A$782,$A184,СВЦЭМ!$B$39:$B$782,I$155)+'СЕТ СН'!$F$15</f>
        <v>150.61705773</v>
      </c>
      <c r="J184" s="36">
        <f>SUMIFS(СВЦЭМ!$E$39:$E$782,СВЦЭМ!$A$39:$A$782,$A184,СВЦЭМ!$B$39:$B$782,J$155)+'СЕТ СН'!$F$15</f>
        <v>142.33620619999999</v>
      </c>
      <c r="K184" s="36">
        <f>SUMIFS(СВЦЭМ!$E$39:$E$782,СВЦЭМ!$A$39:$A$782,$A184,СВЦЭМ!$B$39:$B$782,K$155)+'СЕТ СН'!$F$15</f>
        <v>139.74564379</v>
      </c>
      <c r="L184" s="36">
        <f>SUMIFS(СВЦЭМ!$E$39:$E$782,СВЦЭМ!$A$39:$A$782,$A184,СВЦЭМ!$B$39:$B$782,L$155)+'СЕТ СН'!$F$15</f>
        <v>139.86115029999999</v>
      </c>
      <c r="M184" s="36">
        <f>SUMIFS(СВЦЭМ!$E$39:$E$782,СВЦЭМ!$A$39:$A$782,$A184,СВЦЭМ!$B$39:$B$782,M$155)+'СЕТ СН'!$F$15</f>
        <v>139.74669359999999</v>
      </c>
      <c r="N184" s="36">
        <f>SUMIFS(СВЦЭМ!$E$39:$E$782,СВЦЭМ!$A$39:$A$782,$A184,СВЦЭМ!$B$39:$B$782,N$155)+'СЕТ СН'!$F$15</f>
        <v>140.84805360999999</v>
      </c>
      <c r="O184" s="36">
        <f>SUMIFS(СВЦЭМ!$E$39:$E$782,СВЦЭМ!$A$39:$A$782,$A184,СВЦЭМ!$B$39:$B$782,O$155)+'СЕТ СН'!$F$15</f>
        <v>145.7627803</v>
      </c>
      <c r="P184" s="36">
        <f>SUMIFS(СВЦЭМ!$E$39:$E$782,СВЦЭМ!$A$39:$A$782,$A184,СВЦЭМ!$B$39:$B$782,P$155)+'СЕТ СН'!$F$15</f>
        <v>153.11733404</v>
      </c>
      <c r="Q184" s="36">
        <f>SUMIFS(СВЦЭМ!$E$39:$E$782,СВЦЭМ!$A$39:$A$782,$A184,СВЦЭМ!$B$39:$B$782,Q$155)+'СЕТ СН'!$F$15</f>
        <v>156.76368565999999</v>
      </c>
      <c r="R184" s="36">
        <f>SUMIFS(СВЦЭМ!$E$39:$E$782,СВЦЭМ!$A$39:$A$782,$A184,СВЦЭМ!$B$39:$B$782,R$155)+'СЕТ СН'!$F$15</f>
        <v>155.22715737999999</v>
      </c>
      <c r="S184" s="36">
        <f>SUMIFS(СВЦЭМ!$E$39:$E$782,СВЦЭМ!$A$39:$A$782,$A184,СВЦЭМ!$B$39:$B$782,S$155)+'СЕТ СН'!$F$15</f>
        <v>150.64415486999999</v>
      </c>
      <c r="T184" s="36">
        <f>SUMIFS(СВЦЭМ!$E$39:$E$782,СВЦЭМ!$A$39:$A$782,$A184,СВЦЭМ!$B$39:$B$782,T$155)+'СЕТ СН'!$F$15</f>
        <v>140.31947797000001</v>
      </c>
      <c r="U184" s="36">
        <f>SUMIFS(СВЦЭМ!$E$39:$E$782,СВЦЭМ!$A$39:$A$782,$A184,СВЦЭМ!$B$39:$B$782,U$155)+'СЕТ СН'!$F$15</f>
        <v>135.9285266</v>
      </c>
      <c r="V184" s="36">
        <f>SUMIFS(СВЦЭМ!$E$39:$E$782,СВЦЭМ!$A$39:$A$782,$A184,СВЦЭМ!$B$39:$B$782,V$155)+'СЕТ СН'!$F$15</f>
        <v>136.11652909</v>
      </c>
      <c r="W184" s="36">
        <f>SUMIFS(СВЦЭМ!$E$39:$E$782,СВЦЭМ!$A$39:$A$782,$A184,СВЦЭМ!$B$39:$B$782,W$155)+'СЕТ СН'!$F$15</f>
        <v>136.13068168000001</v>
      </c>
      <c r="X184" s="36">
        <f>SUMIFS(СВЦЭМ!$E$39:$E$782,СВЦЭМ!$A$39:$A$782,$A184,СВЦЭМ!$B$39:$B$782,X$155)+'СЕТ СН'!$F$15</f>
        <v>139.29942205</v>
      </c>
      <c r="Y184" s="36">
        <f>SUMIFS(СВЦЭМ!$E$39:$E$782,СВЦЭМ!$A$39:$A$782,$A184,СВЦЭМ!$B$39:$B$782,Y$155)+'СЕТ СН'!$F$15</f>
        <v>138.41497246</v>
      </c>
    </row>
    <row r="185" spans="1:27" ht="15.75" x14ac:dyDescent="0.2">
      <c r="A185" s="35">
        <f t="shared" si="4"/>
        <v>44285</v>
      </c>
      <c r="B185" s="36">
        <f>SUMIFS(СВЦЭМ!$E$39:$E$782,СВЦЭМ!$A$39:$A$782,$A185,СВЦЭМ!$B$39:$B$782,B$155)+'СЕТ СН'!$F$15</f>
        <v>147.86692163000001</v>
      </c>
      <c r="C185" s="36">
        <f>SUMIFS(СВЦЭМ!$E$39:$E$782,СВЦЭМ!$A$39:$A$782,$A185,СВЦЭМ!$B$39:$B$782,C$155)+'СЕТ СН'!$F$15</f>
        <v>158.31870018999999</v>
      </c>
      <c r="D185" s="36">
        <f>SUMIFS(СВЦЭМ!$E$39:$E$782,СВЦЭМ!$A$39:$A$782,$A185,СВЦЭМ!$B$39:$B$782,D$155)+'СЕТ СН'!$F$15</f>
        <v>158.07582980999999</v>
      </c>
      <c r="E185" s="36">
        <f>SUMIFS(СВЦЭМ!$E$39:$E$782,СВЦЭМ!$A$39:$A$782,$A185,СВЦЭМ!$B$39:$B$782,E$155)+'СЕТ СН'!$F$15</f>
        <v>157.93275251</v>
      </c>
      <c r="F185" s="36">
        <f>SUMIFS(СВЦЭМ!$E$39:$E$782,СВЦЭМ!$A$39:$A$782,$A185,СВЦЭМ!$B$39:$B$782,F$155)+'СЕТ СН'!$F$15</f>
        <v>157.73253836999999</v>
      </c>
      <c r="G185" s="36">
        <f>SUMIFS(СВЦЭМ!$E$39:$E$782,СВЦЭМ!$A$39:$A$782,$A185,СВЦЭМ!$B$39:$B$782,G$155)+'СЕТ СН'!$F$15</f>
        <v>157.98658929000001</v>
      </c>
      <c r="H185" s="36">
        <f>SUMIFS(СВЦЭМ!$E$39:$E$782,СВЦЭМ!$A$39:$A$782,$A185,СВЦЭМ!$B$39:$B$782,H$155)+'СЕТ СН'!$F$15</f>
        <v>156.65715813</v>
      </c>
      <c r="I185" s="36">
        <f>SUMIFS(СВЦЭМ!$E$39:$E$782,СВЦЭМ!$A$39:$A$782,$A185,СВЦЭМ!$B$39:$B$782,I$155)+'СЕТ СН'!$F$15</f>
        <v>150.10713672</v>
      </c>
      <c r="J185" s="36">
        <f>SUMIFS(СВЦЭМ!$E$39:$E$782,СВЦЭМ!$A$39:$A$782,$A185,СВЦЭМ!$B$39:$B$782,J$155)+'СЕТ СН'!$F$15</f>
        <v>144.49576902000001</v>
      </c>
      <c r="K185" s="36">
        <f>SUMIFS(СВЦЭМ!$E$39:$E$782,СВЦЭМ!$A$39:$A$782,$A185,СВЦЭМ!$B$39:$B$782,K$155)+'СЕТ СН'!$F$15</f>
        <v>142.17086846999999</v>
      </c>
      <c r="L185" s="36">
        <f>SUMIFS(СВЦЭМ!$E$39:$E$782,СВЦЭМ!$A$39:$A$782,$A185,СВЦЭМ!$B$39:$B$782,L$155)+'СЕТ СН'!$F$15</f>
        <v>146.48755242999999</v>
      </c>
      <c r="M185" s="36">
        <f>SUMIFS(СВЦЭМ!$E$39:$E$782,СВЦЭМ!$A$39:$A$782,$A185,СВЦЭМ!$B$39:$B$782,M$155)+'СЕТ СН'!$F$15</f>
        <v>150.66383453</v>
      </c>
      <c r="N185" s="36">
        <f>SUMIFS(СВЦЭМ!$E$39:$E$782,СВЦЭМ!$A$39:$A$782,$A185,СВЦЭМ!$B$39:$B$782,N$155)+'СЕТ СН'!$F$15</f>
        <v>152.84179684</v>
      </c>
      <c r="O185" s="36">
        <f>SUMIFS(СВЦЭМ!$E$39:$E$782,СВЦЭМ!$A$39:$A$782,$A185,СВЦЭМ!$B$39:$B$782,O$155)+'СЕТ СН'!$F$15</f>
        <v>159.19939531</v>
      </c>
      <c r="P185" s="36">
        <f>SUMIFS(СВЦЭМ!$E$39:$E$782,СВЦЭМ!$A$39:$A$782,$A185,СВЦЭМ!$B$39:$B$782,P$155)+'СЕТ СН'!$F$15</f>
        <v>166.75850968</v>
      </c>
      <c r="Q185" s="36">
        <f>SUMIFS(СВЦЭМ!$E$39:$E$782,СВЦЭМ!$A$39:$A$782,$A185,СВЦЭМ!$B$39:$B$782,Q$155)+'СЕТ СН'!$F$15</f>
        <v>168.65632725</v>
      </c>
      <c r="R185" s="36">
        <f>SUMIFS(СВЦЭМ!$E$39:$E$782,СВЦЭМ!$A$39:$A$782,$A185,СВЦЭМ!$B$39:$B$782,R$155)+'СЕТ СН'!$F$15</f>
        <v>164.85623891</v>
      </c>
      <c r="S185" s="36">
        <f>SUMIFS(СВЦЭМ!$E$39:$E$782,СВЦЭМ!$A$39:$A$782,$A185,СВЦЭМ!$B$39:$B$782,S$155)+'СЕТ СН'!$F$15</f>
        <v>160.64652823</v>
      </c>
      <c r="T185" s="36">
        <f>SUMIFS(СВЦЭМ!$E$39:$E$782,СВЦЭМ!$A$39:$A$782,$A185,СВЦЭМ!$B$39:$B$782,T$155)+'СЕТ СН'!$F$15</f>
        <v>151.49986708</v>
      </c>
      <c r="U185" s="36">
        <f>SUMIFS(СВЦЭМ!$E$39:$E$782,СВЦЭМ!$A$39:$A$782,$A185,СВЦЭМ!$B$39:$B$782,U$155)+'СЕТ СН'!$F$15</f>
        <v>145.75174394000001</v>
      </c>
      <c r="V185" s="36">
        <f>SUMIFS(СВЦЭМ!$E$39:$E$782,СВЦЭМ!$A$39:$A$782,$A185,СВЦЭМ!$B$39:$B$782,V$155)+'СЕТ СН'!$F$15</f>
        <v>144.47189587</v>
      </c>
      <c r="W185" s="36">
        <f>SUMIFS(СВЦЭМ!$E$39:$E$782,СВЦЭМ!$A$39:$A$782,$A185,СВЦЭМ!$B$39:$B$782,W$155)+'СЕТ СН'!$F$15</f>
        <v>145.8607868</v>
      </c>
      <c r="X185" s="36">
        <f>SUMIFS(СВЦЭМ!$E$39:$E$782,СВЦЭМ!$A$39:$A$782,$A185,СВЦЭМ!$B$39:$B$782,X$155)+'СЕТ СН'!$F$15</f>
        <v>148.74848327000001</v>
      </c>
      <c r="Y185" s="36">
        <f>SUMIFS(СВЦЭМ!$E$39:$E$782,СВЦЭМ!$A$39:$A$782,$A185,СВЦЭМ!$B$39:$B$782,Y$155)+'СЕТ СН'!$F$15</f>
        <v>147.68318085000001</v>
      </c>
    </row>
    <row r="186" spans="1:27" ht="15.75" x14ac:dyDescent="0.2">
      <c r="A186" s="35">
        <f t="shared" si="4"/>
        <v>44286</v>
      </c>
      <c r="B186" s="36">
        <f>SUMIFS(СВЦЭМ!$E$39:$E$782,СВЦЭМ!$A$39:$A$782,$A186,СВЦЭМ!$B$39:$B$782,B$155)+'СЕТ СН'!$F$15</f>
        <v>160.24770569</v>
      </c>
      <c r="C186" s="36">
        <f>SUMIFS(СВЦЭМ!$E$39:$E$782,СВЦЭМ!$A$39:$A$782,$A186,СВЦЭМ!$B$39:$B$782,C$155)+'СЕТ СН'!$F$15</f>
        <v>163.99788242</v>
      </c>
      <c r="D186" s="36">
        <f>SUMIFS(СВЦЭМ!$E$39:$E$782,СВЦЭМ!$A$39:$A$782,$A186,СВЦЭМ!$B$39:$B$782,D$155)+'СЕТ СН'!$F$15</f>
        <v>159.9816405</v>
      </c>
      <c r="E186" s="36">
        <f>SUMIFS(СВЦЭМ!$E$39:$E$782,СВЦЭМ!$A$39:$A$782,$A186,СВЦЭМ!$B$39:$B$782,E$155)+'СЕТ СН'!$F$15</f>
        <v>159.80432314999999</v>
      </c>
      <c r="F186" s="36">
        <f>SUMIFS(СВЦЭМ!$E$39:$E$782,СВЦЭМ!$A$39:$A$782,$A186,СВЦЭМ!$B$39:$B$782,F$155)+'СЕТ СН'!$F$15</f>
        <v>159.78945078999999</v>
      </c>
      <c r="G186" s="36">
        <f>SUMIFS(СВЦЭМ!$E$39:$E$782,СВЦЭМ!$A$39:$A$782,$A186,СВЦЭМ!$B$39:$B$782,G$155)+'СЕТ СН'!$F$15</f>
        <v>159.92938290000001</v>
      </c>
      <c r="H186" s="36">
        <f>SUMIFS(СВЦЭМ!$E$39:$E$782,СВЦЭМ!$A$39:$A$782,$A186,СВЦЭМ!$B$39:$B$782,H$155)+'СЕТ СН'!$F$15</f>
        <v>162.32916051999999</v>
      </c>
      <c r="I186" s="36">
        <f>SUMIFS(СВЦЭМ!$E$39:$E$782,СВЦЭМ!$A$39:$A$782,$A186,СВЦЭМ!$B$39:$B$782,I$155)+'СЕТ СН'!$F$15</f>
        <v>155.67410849000001</v>
      </c>
      <c r="J186" s="36">
        <f>SUMIFS(СВЦЭМ!$E$39:$E$782,СВЦЭМ!$A$39:$A$782,$A186,СВЦЭМ!$B$39:$B$782,J$155)+'СЕТ СН'!$F$15</f>
        <v>146.50296969999999</v>
      </c>
      <c r="K186" s="36">
        <f>SUMIFS(СВЦЭМ!$E$39:$E$782,СВЦЭМ!$A$39:$A$782,$A186,СВЦЭМ!$B$39:$B$782,K$155)+'СЕТ СН'!$F$15</f>
        <v>141.94922831</v>
      </c>
      <c r="L186" s="36">
        <f>SUMIFS(СВЦЭМ!$E$39:$E$782,СВЦЭМ!$A$39:$A$782,$A186,СВЦЭМ!$B$39:$B$782,L$155)+'СЕТ СН'!$F$15</f>
        <v>142.61494779</v>
      </c>
      <c r="M186" s="36">
        <f>SUMIFS(СВЦЭМ!$E$39:$E$782,СВЦЭМ!$A$39:$A$782,$A186,СВЦЭМ!$B$39:$B$782,M$155)+'СЕТ СН'!$F$15</f>
        <v>144.65881365999999</v>
      </c>
      <c r="N186" s="36">
        <f>SUMIFS(СВЦЭМ!$E$39:$E$782,СВЦЭМ!$A$39:$A$782,$A186,СВЦЭМ!$B$39:$B$782,N$155)+'СЕТ СН'!$F$15</f>
        <v>149.62393365</v>
      </c>
      <c r="O186" s="36">
        <f>SUMIFS(СВЦЭМ!$E$39:$E$782,СВЦЭМ!$A$39:$A$782,$A186,СВЦЭМ!$B$39:$B$782,O$155)+'СЕТ СН'!$F$15</f>
        <v>154.95988131999999</v>
      </c>
      <c r="P186" s="36">
        <f>SUMIFS(СВЦЭМ!$E$39:$E$782,СВЦЭМ!$A$39:$A$782,$A186,СВЦЭМ!$B$39:$B$782,P$155)+'СЕТ СН'!$F$15</f>
        <v>162.72118198000001</v>
      </c>
      <c r="Q186" s="36">
        <f>SUMIFS(СВЦЭМ!$E$39:$E$782,СВЦЭМ!$A$39:$A$782,$A186,СВЦЭМ!$B$39:$B$782,Q$155)+'СЕТ СН'!$F$15</f>
        <v>166.80649933000001</v>
      </c>
      <c r="R186" s="36">
        <f>SUMIFS(СВЦЭМ!$E$39:$E$782,СВЦЭМ!$A$39:$A$782,$A186,СВЦЭМ!$B$39:$B$782,R$155)+'СЕТ СН'!$F$15</f>
        <v>165.37025994999999</v>
      </c>
      <c r="S186" s="36">
        <f>SUMIFS(СВЦЭМ!$E$39:$E$782,СВЦЭМ!$A$39:$A$782,$A186,СВЦЭМ!$B$39:$B$782,S$155)+'СЕТ СН'!$F$15</f>
        <v>160.94465934999999</v>
      </c>
      <c r="T186" s="36">
        <f>SUMIFS(СВЦЭМ!$E$39:$E$782,СВЦЭМ!$A$39:$A$782,$A186,СВЦЭМ!$B$39:$B$782,T$155)+'СЕТ СН'!$F$15</f>
        <v>149.81439157</v>
      </c>
      <c r="U186" s="36">
        <f>SUMIFS(СВЦЭМ!$E$39:$E$782,СВЦЭМ!$A$39:$A$782,$A186,СВЦЭМ!$B$39:$B$782,U$155)+'СЕТ СН'!$F$15</f>
        <v>143.64457454000001</v>
      </c>
      <c r="V186" s="36">
        <f>SUMIFS(СВЦЭМ!$E$39:$E$782,СВЦЭМ!$A$39:$A$782,$A186,СВЦЭМ!$B$39:$B$782,V$155)+'СЕТ СН'!$F$15</f>
        <v>146.69648132</v>
      </c>
      <c r="W186" s="36">
        <f>SUMIFS(СВЦЭМ!$E$39:$E$782,СВЦЭМ!$A$39:$A$782,$A186,СВЦЭМ!$B$39:$B$782,W$155)+'СЕТ СН'!$F$15</f>
        <v>146.41269270000001</v>
      </c>
      <c r="X186" s="36">
        <f>SUMIFS(СВЦЭМ!$E$39:$E$782,СВЦЭМ!$A$39:$A$782,$A186,СВЦЭМ!$B$39:$B$782,X$155)+'СЕТ СН'!$F$15</f>
        <v>151.56104027999999</v>
      </c>
      <c r="Y186" s="36">
        <f>SUMIFS(СВЦЭМ!$E$39:$E$782,СВЦЭМ!$A$39:$A$782,$A186,СВЦЭМ!$B$39:$B$782,Y$155)+'СЕТ СН'!$F$15</f>
        <v>152.51168272999999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01.03.2021</v>
      </c>
      <c r="B191" s="36">
        <f>SUMIFS(СВЦЭМ!$F$39:$F$782,СВЦЭМ!$A$39:$A$782,$A191,СВЦЭМ!$B$39:$B$782,B$190)+'СЕТ СН'!$F$15</f>
        <v>162.15741176</v>
      </c>
      <c r="C191" s="36">
        <f>SUMIFS(СВЦЭМ!$F$39:$F$782,СВЦЭМ!$A$39:$A$782,$A191,СВЦЭМ!$B$39:$B$782,C$190)+'СЕТ СН'!$F$15</f>
        <v>167.5664769</v>
      </c>
      <c r="D191" s="36">
        <f>SUMIFS(СВЦЭМ!$F$39:$F$782,СВЦЭМ!$A$39:$A$782,$A191,СВЦЭМ!$B$39:$B$782,D$190)+'СЕТ СН'!$F$15</f>
        <v>175.91864821999999</v>
      </c>
      <c r="E191" s="36">
        <f>SUMIFS(СВЦЭМ!$F$39:$F$782,СВЦЭМ!$A$39:$A$782,$A191,СВЦЭМ!$B$39:$B$782,E$190)+'СЕТ СН'!$F$15</f>
        <v>177.53555890999999</v>
      </c>
      <c r="F191" s="36">
        <f>SUMIFS(СВЦЭМ!$F$39:$F$782,СВЦЭМ!$A$39:$A$782,$A191,СВЦЭМ!$B$39:$B$782,F$190)+'СЕТ СН'!$F$15</f>
        <v>176.98620896</v>
      </c>
      <c r="G191" s="36">
        <f>SUMIFS(СВЦЭМ!$F$39:$F$782,СВЦЭМ!$A$39:$A$782,$A191,СВЦЭМ!$B$39:$B$782,G$190)+'СЕТ СН'!$F$15</f>
        <v>173.33237496000001</v>
      </c>
      <c r="H191" s="36">
        <f>SUMIFS(СВЦЭМ!$F$39:$F$782,СВЦЭМ!$A$39:$A$782,$A191,СВЦЭМ!$B$39:$B$782,H$190)+'СЕТ СН'!$F$15</f>
        <v>168.77559561999999</v>
      </c>
      <c r="I191" s="36">
        <f>SUMIFS(СВЦЭМ!$F$39:$F$782,СВЦЭМ!$A$39:$A$782,$A191,СВЦЭМ!$B$39:$B$782,I$190)+'СЕТ СН'!$F$15</f>
        <v>160.93590083000001</v>
      </c>
      <c r="J191" s="36">
        <f>SUMIFS(СВЦЭМ!$F$39:$F$782,СВЦЭМ!$A$39:$A$782,$A191,СВЦЭМ!$B$39:$B$782,J$190)+'СЕТ СН'!$F$15</f>
        <v>154.18253344999999</v>
      </c>
      <c r="K191" s="36">
        <f>SUMIFS(СВЦЭМ!$F$39:$F$782,СВЦЭМ!$A$39:$A$782,$A191,СВЦЭМ!$B$39:$B$782,K$190)+'СЕТ СН'!$F$15</f>
        <v>150.26081497999999</v>
      </c>
      <c r="L191" s="36">
        <f>SUMIFS(СВЦЭМ!$F$39:$F$782,СВЦЭМ!$A$39:$A$782,$A191,СВЦЭМ!$B$39:$B$782,L$190)+'СЕТ СН'!$F$15</f>
        <v>149.12576516999999</v>
      </c>
      <c r="M191" s="36">
        <f>SUMIFS(СВЦЭМ!$F$39:$F$782,СВЦЭМ!$A$39:$A$782,$A191,СВЦЭМ!$B$39:$B$782,M$190)+'СЕТ СН'!$F$15</f>
        <v>150.03047416000001</v>
      </c>
      <c r="N191" s="36">
        <f>SUMIFS(СВЦЭМ!$F$39:$F$782,СВЦЭМ!$A$39:$A$782,$A191,СВЦЭМ!$B$39:$B$782,N$190)+'СЕТ СН'!$F$15</f>
        <v>150.13584718999999</v>
      </c>
      <c r="O191" s="36">
        <f>SUMIFS(СВЦЭМ!$F$39:$F$782,СВЦЭМ!$A$39:$A$782,$A191,СВЦЭМ!$B$39:$B$782,O$190)+'СЕТ СН'!$F$15</f>
        <v>157.97064467999999</v>
      </c>
      <c r="P191" s="36">
        <f>SUMIFS(СВЦЭМ!$F$39:$F$782,СВЦЭМ!$A$39:$A$782,$A191,СВЦЭМ!$B$39:$B$782,P$190)+'СЕТ СН'!$F$15</f>
        <v>159.96526044000001</v>
      </c>
      <c r="Q191" s="36">
        <f>SUMIFS(СВЦЭМ!$F$39:$F$782,СВЦЭМ!$A$39:$A$782,$A191,СВЦЭМ!$B$39:$B$782,Q$190)+'СЕТ СН'!$F$15</f>
        <v>164.27079601</v>
      </c>
      <c r="R191" s="36">
        <f>SUMIFS(СВЦЭМ!$F$39:$F$782,СВЦЭМ!$A$39:$A$782,$A191,СВЦЭМ!$B$39:$B$782,R$190)+'СЕТ СН'!$F$15</f>
        <v>165.34424891</v>
      </c>
      <c r="S191" s="36">
        <f>SUMIFS(СВЦЭМ!$F$39:$F$782,СВЦЭМ!$A$39:$A$782,$A191,СВЦЭМ!$B$39:$B$782,S$190)+'СЕТ СН'!$F$15</f>
        <v>159.59550711</v>
      </c>
      <c r="T191" s="36">
        <f>SUMIFS(СВЦЭМ!$F$39:$F$782,СВЦЭМ!$A$39:$A$782,$A191,СВЦЭМ!$B$39:$B$782,T$190)+'СЕТ СН'!$F$15</f>
        <v>153.26256017</v>
      </c>
      <c r="U191" s="36">
        <f>SUMIFS(СВЦЭМ!$F$39:$F$782,СВЦЭМ!$A$39:$A$782,$A191,СВЦЭМ!$B$39:$B$782,U$190)+'СЕТ СН'!$F$15</f>
        <v>147.53127748</v>
      </c>
      <c r="V191" s="36">
        <f>SUMIFS(СВЦЭМ!$F$39:$F$782,СВЦЭМ!$A$39:$A$782,$A191,СВЦЭМ!$B$39:$B$782,V$190)+'СЕТ СН'!$F$15</f>
        <v>147.64824471</v>
      </c>
      <c r="W191" s="36">
        <f>SUMIFS(СВЦЭМ!$F$39:$F$782,СВЦЭМ!$A$39:$A$782,$A191,СВЦЭМ!$B$39:$B$782,W$190)+'СЕТ СН'!$F$15</f>
        <v>151.74842393</v>
      </c>
      <c r="X191" s="36">
        <f>SUMIFS(СВЦЭМ!$F$39:$F$782,СВЦЭМ!$A$39:$A$782,$A191,СВЦЭМ!$B$39:$B$782,X$190)+'СЕТ СН'!$F$15</f>
        <v>154.82871890999999</v>
      </c>
      <c r="Y191" s="36">
        <f>SUMIFS(СВЦЭМ!$F$39:$F$782,СВЦЭМ!$A$39:$A$782,$A191,СВЦЭМ!$B$39:$B$782,Y$190)+'СЕТ СН'!$F$15</f>
        <v>156.81762028</v>
      </c>
      <c r="AA191" s="45"/>
    </row>
    <row r="192" spans="1:27" ht="15.75" x14ac:dyDescent="0.2">
      <c r="A192" s="35">
        <f>A191+1</f>
        <v>44257</v>
      </c>
      <c r="B192" s="36">
        <f>SUMIFS(СВЦЭМ!$F$39:$F$782,СВЦЭМ!$A$39:$A$782,$A192,СВЦЭМ!$B$39:$B$782,B$190)+'СЕТ СН'!$F$15</f>
        <v>163.52888451999999</v>
      </c>
      <c r="C192" s="36">
        <f>SUMIFS(СВЦЭМ!$F$39:$F$782,СВЦЭМ!$A$39:$A$782,$A192,СВЦЭМ!$B$39:$B$782,C$190)+'СЕТ СН'!$F$15</f>
        <v>172.50235308000001</v>
      </c>
      <c r="D192" s="36">
        <f>SUMIFS(СВЦЭМ!$F$39:$F$782,СВЦЭМ!$A$39:$A$782,$A192,СВЦЭМ!$B$39:$B$782,D$190)+'СЕТ СН'!$F$15</f>
        <v>171.48962968999999</v>
      </c>
      <c r="E192" s="36">
        <f>SUMIFS(СВЦЭМ!$F$39:$F$782,СВЦЭМ!$A$39:$A$782,$A192,СВЦЭМ!$B$39:$B$782,E$190)+'СЕТ СН'!$F$15</f>
        <v>170.9713108</v>
      </c>
      <c r="F192" s="36">
        <f>SUMIFS(СВЦЭМ!$F$39:$F$782,СВЦЭМ!$A$39:$A$782,$A192,СВЦЭМ!$B$39:$B$782,F$190)+'СЕТ СН'!$F$15</f>
        <v>170.91460909</v>
      </c>
      <c r="G192" s="36">
        <f>SUMIFS(СВЦЭМ!$F$39:$F$782,СВЦЭМ!$A$39:$A$782,$A192,СВЦЭМ!$B$39:$B$782,G$190)+'СЕТ СН'!$F$15</f>
        <v>172.76912573999999</v>
      </c>
      <c r="H192" s="36">
        <f>SUMIFS(СВЦЭМ!$F$39:$F$782,СВЦЭМ!$A$39:$A$782,$A192,СВЦЭМ!$B$39:$B$782,H$190)+'СЕТ СН'!$F$15</f>
        <v>173.91066905</v>
      </c>
      <c r="I192" s="36">
        <f>SUMIFS(СВЦЭМ!$F$39:$F$782,СВЦЭМ!$A$39:$A$782,$A192,СВЦЭМ!$B$39:$B$782,I$190)+'СЕТ СН'!$F$15</f>
        <v>166.85752689</v>
      </c>
      <c r="J192" s="36">
        <f>SUMIFS(СВЦЭМ!$F$39:$F$782,СВЦЭМ!$A$39:$A$782,$A192,СВЦЭМ!$B$39:$B$782,J$190)+'СЕТ СН'!$F$15</f>
        <v>158.78135352000001</v>
      </c>
      <c r="K192" s="36">
        <f>SUMIFS(СВЦЭМ!$F$39:$F$782,СВЦЭМ!$A$39:$A$782,$A192,СВЦЭМ!$B$39:$B$782,K$190)+'СЕТ СН'!$F$15</f>
        <v>154.61702849</v>
      </c>
      <c r="L192" s="36">
        <f>SUMIFS(СВЦЭМ!$F$39:$F$782,СВЦЭМ!$A$39:$A$782,$A192,СВЦЭМ!$B$39:$B$782,L$190)+'СЕТ СН'!$F$15</f>
        <v>154.06745744</v>
      </c>
      <c r="M192" s="36">
        <f>SUMIFS(СВЦЭМ!$F$39:$F$782,СВЦЭМ!$A$39:$A$782,$A192,СВЦЭМ!$B$39:$B$782,M$190)+'СЕТ СН'!$F$15</f>
        <v>154.8822748</v>
      </c>
      <c r="N192" s="36">
        <f>SUMIFS(СВЦЭМ!$F$39:$F$782,СВЦЭМ!$A$39:$A$782,$A192,СВЦЭМ!$B$39:$B$782,N$190)+'СЕТ СН'!$F$15</f>
        <v>156.59077943</v>
      </c>
      <c r="O192" s="36">
        <f>SUMIFS(СВЦЭМ!$F$39:$F$782,СВЦЭМ!$A$39:$A$782,$A192,СВЦЭМ!$B$39:$B$782,O$190)+'СЕТ СН'!$F$15</f>
        <v>163.10797674</v>
      </c>
      <c r="P192" s="36">
        <f>SUMIFS(СВЦЭМ!$F$39:$F$782,СВЦЭМ!$A$39:$A$782,$A192,СВЦЭМ!$B$39:$B$782,P$190)+'СЕТ СН'!$F$15</f>
        <v>165.03014424</v>
      </c>
      <c r="Q192" s="36">
        <f>SUMIFS(СВЦЭМ!$F$39:$F$782,СВЦЭМ!$A$39:$A$782,$A192,СВЦЭМ!$B$39:$B$782,Q$190)+'СЕТ СН'!$F$15</f>
        <v>167.88779237</v>
      </c>
      <c r="R192" s="36">
        <f>SUMIFS(СВЦЭМ!$F$39:$F$782,СВЦЭМ!$A$39:$A$782,$A192,СВЦЭМ!$B$39:$B$782,R$190)+'СЕТ СН'!$F$15</f>
        <v>168.57281742999999</v>
      </c>
      <c r="S192" s="36">
        <f>SUMIFS(СВЦЭМ!$F$39:$F$782,СВЦЭМ!$A$39:$A$782,$A192,СВЦЭМ!$B$39:$B$782,S$190)+'СЕТ СН'!$F$15</f>
        <v>163.63436823999999</v>
      </c>
      <c r="T192" s="36">
        <f>SUMIFS(СВЦЭМ!$F$39:$F$782,СВЦЭМ!$A$39:$A$782,$A192,СВЦЭМ!$B$39:$B$782,T$190)+'СЕТ СН'!$F$15</f>
        <v>156.26634077</v>
      </c>
      <c r="U192" s="36">
        <f>SUMIFS(СВЦЭМ!$F$39:$F$782,СВЦЭМ!$A$39:$A$782,$A192,СВЦЭМ!$B$39:$B$782,U$190)+'СЕТ СН'!$F$15</f>
        <v>149.71931900999999</v>
      </c>
      <c r="V192" s="36">
        <f>SUMIFS(СВЦЭМ!$F$39:$F$782,СВЦЭМ!$A$39:$A$782,$A192,СВЦЭМ!$B$39:$B$782,V$190)+'СЕТ СН'!$F$15</f>
        <v>149.60887955000001</v>
      </c>
      <c r="W192" s="36">
        <f>SUMIFS(СВЦЭМ!$F$39:$F$782,СВЦЭМ!$A$39:$A$782,$A192,СВЦЭМ!$B$39:$B$782,W$190)+'СЕТ СН'!$F$15</f>
        <v>151.49891688</v>
      </c>
      <c r="X192" s="36">
        <f>SUMIFS(СВЦЭМ!$F$39:$F$782,СВЦЭМ!$A$39:$A$782,$A192,СВЦЭМ!$B$39:$B$782,X$190)+'СЕТ СН'!$F$15</f>
        <v>155.86960124999999</v>
      </c>
      <c r="Y192" s="36">
        <f>SUMIFS(СВЦЭМ!$F$39:$F$782,СВЦЭМ!$A$39:$A$782,$A192,СВЦЭМ!$B$39:$B$782,Y$190)+'СЕТ СН'!$F$15</f>
        <v>157.20107401000001</v>
      </c>
    </row>
    <row r="193" spans="1:25" ht="15.75" x14ac:dyDescent="0.2">
      <c r="A193" s="35">
        <f t="shared" ref="A193:A221" si="5">A192+1</f>
        <v>44258</v>
      </c>
      <c r="B193" s="36">
        <f>SUMIFS(СВЦЭМ!$F$39:$F$782,СВЦЭМ!$A$39:$A$782,$A193,СВЦЭМ!$B$39:$B$782,B$190)+'СЕТ СН'!$F$15</f>
        <v>158.02752695000001</v>
      </c>
      <c r="C193" s="36">
        <f>SUMIFS(СВЦЭМ!$F$39:$F$782,СВЦЭМ!$A$39:$A$782,$A193,СВЦЭМ!$B$39:$B$782,C$190)+'СЕТ СН'!$F$15</f>
        <v>167.85047229</v>
      </c>
      <c r="D193" s="36">
        <f>SUMIFS(СВЦЭМ!$F$39:$F$782,СВЦЭМ!$A$39:$A$782,$A193,СВЦЭМ!$B$39:$B$782,D$190)+'СЕТ СН'!$F$15</f>
        <v>172.22562554999999</v>
      </c>
      <c r="E193" s="36">
        <f>SUMIFS(СВЦЭМ!$F$39:$F$782,СВЦЭМ!$A$39:$A$782,$A193,СВЦЭМ!$B$39:$B$782,E$190)+'СЕТ СН'!$F$15</f>
        <v>171.85682808999999</v>
      </c>
      <c r="F193" s="36">
        <f>SUMIFS(СВЦЭМ!$F$39:$F$782,СВЦЭМ!$A$39:$A$782,$A193,СВЦЭМ!$B$39:$B$782,F$190)+'СЕТ СН'!$F$15</f>
        <v>172.50231128999999</v>
      </c>
      <c r="G193" s="36">
        <f>SUMIFS(СВЦЭМ!$F$39:$F$782,СВЦЭМ!$A$39:$A$782,$A193,СВЦЭМ!$B$39:$B$782,G$190)+'СЕТ СН'!$F$15</f>
        <v>173.68375388000001</v>
      </c>
      <c r="H193" s="36">
        <f>SUMIFS(СВЦЭМ!$F$39:$F$782,СВЦЭМ!$A$39:$A$782,$A193,СВЦЭМ!$B$39:$B$782,H$190)+'СЕТ СН'!$F$15</f>
        <v>171.83252999999999</v>
      </c>
      <c r="I193" s="36">
        <f>SUMIFS(СВЦЭМ!$F$39:$F$782,СВЦЭМ!$A$39:$A$782,$A193,СВЦЭМ!$B$39:$B$782,I$190)+'СЕТ СН'!$F$15</f>
        <v>165.66079035000001</v>
      </c>
      <c r="J193" s="36">
        <f>SUMIFS(СВЦЭМ!$F$39:$F$782,СВЦЭМ!$A$39:$A$782,$A193,СВЦЭМ!$B$39:$B$782,J$190)+'СЕТ СН'!$F$15</f>
        <v>157.39528938999999</v>
      </c>
      <c r="K193" s="36">
        <f>SUMIFS(СВЦЭМ!$F$39:$F$782,СВЦЭМ!$A$39:$A$782,$A193,СВЦЭМ!$B$39:$B$782,K$190)+'СЕТ СН'!$F$15</f>
        <v>153.80762437999999</v>
      </c>
      <c r="L193" s="36">
        <f>SUMIFS(СВЦЭМ!$F$39:$F$782,СВЦЭМ!$A$39:$A$782,$A193,СВЦЭМ!$B$39:$B$782,L$190)+'СЕТ СН'!$F$15</f>
        <v>153.50825158000001</v>
      </c>
      <c r="M193" s="36">
        <f>SUMIFS(СВЦЭМ!$F$39:$F$782,СВЦЭМ!$A$39:$A$782,$A193,СВЦЭМ!$B$39:$B$782,M$190)+'СЕТ СН'!$F$15</f>
        <v>155.21261225999999</v>
      </c>
      <c r="N193" s="36">
        <f>SUMIFS(СВЦЭМ!$F$39:$F$782,СВЦЭМ!$A$39:$A$782,$A193,СВЦЭМ!$B$39:$B$782,N$190)+'СЕТ СН'!$F$15</f>
        <v>152.23127914</v>
      </c>
      <c r="O193" s="36">
        <f>SUMIFS(СВЦЭМ!$F$39:$F$782,СВЦЭМ!$A$39:$A$782,$A193,СВЦЭМ!$B$39:$B$782,O$190)+'СЕТ СН'!$F$15</f>
        <v>157.07046417000001</v>
      </c>
      <c r="P193" s="36">
        <f>SUMIFS(СВЦЭМ!$F$39:$F$782,СВЦЭМ!$A$39:$A$782,$A193,СВЦЭМ!$B$39:$B$782,P$190)+'СЕТ СН'!$F$15</f>
        <v>159.69579766000001</v>
      </c>
      <c r="Q193" s="36">
        <f>SUMIFS(СВЦЭМ!$F$39:$F$782,СВЦЭМ!$A$39:$A$782,$A193,СВЦЭМ!$B$39:$B$782,Q$190)+'СЕТ СН'!$F$15</f>
        <v>161.29019134000001</v>
      </c>
      <c r="R193" s="36">
        <f>SUMIFS(СВЦЭМ!$F$39:$F$782,СВЦЭМ!$A$39:$A$782,$A193,СВЦЭМ!$B$39:$B$782,R$190)+'СЕТ СН'!$F$15</f>
        <v>160.84366942</v>
      </c>
      <c r="S193" s="36">
        <f>SUMIFS(СВЦЭМ!$F$39:$F$782,СВЦЭМ!$A$39:$A$782,$A193,СВЦЭМ!$B$39:$B$782,S$190)+'СЕТ СН'!$F$15</f>
        <v>156.71087825999999</v>
      </c>
      <c r="T193" s="36">
        <f>SUMIFS(СВЦЭМ!$F$39:$F$782,СВЦЭМ!$A$39:$A$782,$A193,СВЦЭМ!$B$39:$B$782,T$190)+'СЕТ СН'!$F$15</f>
        <v>150.18221456000001</v>
      </c>
      <c r="U193" s="36">
        <f>SUMIFS(СВЦЭМ!$F$39:$F$782,СВЦЭМ!$A$39:$A$782,$A193,СВЦЭМ!$B$39:$B$782,U$190)+'СЕТ СН'!$F$15</f>
        <v>145.51942215</v>
      </c>
      <c r="V193" s="36">
        <f>SUMIFS(СВЦЭМ!$F$39:$F$782,СВЦЭМ!$A$39:$A$782,$A193,СВЦЭМ!$B$39:$B$782,V$190)+'СЕТ СН'!$F$15</f>
        <v>145.00238214000001</v>
      </c>
      <c r="W193" s="36">
        <f>SUMIFS(СВЦЭМ!$F$39:$F$782,СВЦЭМ!$A$39:$A$782,$A193,СВЦЭМ!$B$39:$B$782,W$190)+'СЕТ СН'!$F$15</f>
        <v>147.65406715</v>
      </c>
      <c r="X193" s="36">
        <f>SUMIFS(СВЦЭМ!$F$39:$F$782,СВЦЭМ!$A$39:$A$782,$A193,СВЦЭМ!$B$39:$B$782,X$190)+'СЕТ СН'!$F$15</f>
        <v>150.12797352999999</v>
      </c>
      <c r="Y193" s="36">
        <f>SUMIFS(СВЦЭМ!$F$39:$F$782,СВЦЭМ!$A$39:$A$782,$A193,СВЦЭМ!$B$39:$B$782,Y$190)+'СЕТ СН'!$F$15</f>
        <v>153.23893362999999</v>
      </c>
    </row>
    <row r="194" spans="1:25" ht="15.75" x14ac:dyDescent="0.2">
      <c r="A194" s="35">
        <f t="shared" si="5"/>
        <v>44259</v>
      </c>
      <c r="B194" s="36">
        <f>SUMIFS(СВЦЭМ!$F$39:$F$782,СВЦЭМ!$A$39:$A$782,$A194,СВЦЭМ!$B$39:$B$782,B$190)+'СЕТ СН'!$F$15</f>
        <v>150.43957645</v>
      </c>
      <c r="C194" s="36">
        <f>SUMIFS(СВЦЭМ!$F$39:$F$782,СВЦЭМ!$A$39:$A$782,$A194,СВЦЭМ!$B$39:$B$782,C$190)+'СЕТ СН'!$F$15</f>
        <v>160.21112936</v>
      </c>
      <c r="D194" s="36">
        <f>SUMIFS(СВЦЭМ!$F$39:$F$782,СВЦЭМ!$A$39:$A$782,$A194,СВЦЭМ!$B$39:$B$782,D$190)+'СЕТ СН'!$F$15</f>
        <v>167.74229979</v>
      </c>
      <c r="E194" s="36">
        <f>SUMIFS(СВЦЭМ!$F$39:$F$782,СВЦЭМ!$A$39:$A$782,$A194,СВЦЭМ!$B$39:$B$782,E$190)+'СЕТ СН'!$F$15</f>
        <v>169.02336561999999</v>
      </c>
      <c r="F194" s="36">
        <f>SUMIFS(СВЦЭМ!$F$39:$F$782,СВЦЭМ!$A$39:$A$782,$A194,СВЦЭМ!$B$39:$B$782,F$190)+'СЕТ СН'!$F$15</f>
        <v>170.6168941</v>
      </c>
      <c r="G194" s="36">
        <f>SUMIFS(СВЦЭМ!$F$39:$F$782,СВЦЭМ!$A$39:$A$782,$A194,СВЦЭМ!$B$39:$B$782,G$190)+'СЕТ СН'!$F$15</f>
        <v>168.86973570999999</v>
      </c>
      <c r="H194" s="36">
        <f>SUMIFS(СВЦЭМ!$F$39:$F$782,СВЦЭМ!$A$39:$A$782,$A194,СВЦЭМ!$B$39:$B$782,H$190)+'СЕТ СН'!$F$15</f>
        <v>163.40558781999999</v>
      </c>
      <c r="I194" s="36">
        <f>SUMIFS(СВЦЭМ!$F$39:$F$782,СВЦЭМ!$A$39:$A$782,$A194,СВЦЭМ!$B$39:$B$782,I$190)+'СЕТ СН'!$F$15</f>
        <v>157.02671778999999</v>
      </c>
      <c r="J194" s="36">
        <f>SUMIFS(СВЦЭМ!$F$39:$F$782,СВЦЭМ!$A$39:$A$782,$A194,СВЦЭМ!$B$39:$B$782,J$190)+'СЕТ СН'!$F$15</f>
        <v>151.11315359</v>
      </c>
      <c r="K194" s="36">
        <f>SUMIFS(СВЦЭМ!$F$39:$F$782,СВЦЭМ!$A$39:$A$782,$A194,СВЦЭМ!$B$39:$B$782,K$190)+'СЕТ СН'!$F$15</f>
        <v>149.76719442999999</v>
      </c>
      <c r="L194" s="36">
        <f>SUMIFS(СВЦЭМ!$F$39:$F$782,СВЦЭМ!$A$39:$A$782,$A194,СВЦЭМ!$B$39:$B$782,L$190)+'СЕТ СН'!$F$15</f>
        <v>150.37131024999999</v>
      </c>
      <c r="M194" s="36">
        <f>SUMIFS(СВЦЭМ!$F$39:$F$782,СВЦЭМ!$A$39:$A$782,$A194,СВЦЭМ!$B$39:$B$782,M$190)+'СЕТ СН'!$F$15</f>
        <v>151.12600705</v>
      </c>
      <c r="N194" s="36">
        <f>SUMIFS(СВЦЭМ!$F$39:$F$782,СВЦЭМ!$A$39:$A$782,$A194,СВЦЭМ!$B$39:$B$782,N$190)+'СЕТ СН'!$F$15</f>
        <v>151.67797621</v>
      </c>
      <c r="O194" s="36">
        <f>SUMIFS(СВЦЭМ!$F$39:$F$782,СВЦЭМ!$A$39:$A$782,$A194,СВЦЭМ!$B$39:$B$782,O$190)+'СЕТ СН'!$F$15</f>
        <v>159.67643519000001</v>
      </c>
      <c r="P194" s="36">
        <f>SUMIFS(СВЦЭМ!$F$39:$F$782,СВЦЭМ!$A$39:$A$782,$A194,СВЦЭМ!$B$39:$B$782,P$190)+'СЕТ СН'!$F$15</f>
        <v>166.89785259999999</v>
      </c>
      <c r="Q194" s="36">
        <f>SUMIFS(СВЦЭМ!$F$39:$F$782,СВЦЭМ!$A$39:$A$782,$A194,СВЦЭМ!$B$39:$B$782,Q$190)+'СЕТ СН'!$F$15</f>
        <v>168.61177251000001</v>
      </c>
      <c r="R194" s="36">
        <f>SUMIFS(СВЦЭМ!$F$39:$F$782,СВЦЭМ!$A$39:$A$782,$A194,СВЦЭМ!$B$39:$B$782,R$190)+'СЕТ СН'!$F$15</f>
        <v>166.99396057999999</v>
      </c>
      <c r="S194" s="36">
        <f>SUMIFS(СВЦЭМ!$F$39:$F$782,СВЦЭМ!$A$39:$A$782,$A194,СВЦЭМ!$B$39:$B$782,S$190)+'СЕТ СН'!$F$15</f>
        <v>161.76900309999999</v>
      </c>
      <c r="T194" s="36">
        <f>SUMIFS(СВЦЭМ!$F$39:$F$782,СВЦЭМ!$A$39:$A$782,$A194,СВЦЭМ!$B$39:$B$782,T$190)+'СЕТ СН'!$F$15</f>
        <v>148.75620903999999</v>
      </c>
      <c r="U194" s="36">
        <f>SUMIFS(СВЦЭМ!$F$39:$F$782,СВЦЭМ!$A$39:$A$782,$A194,СВЦЭМ!$B$39:$B$782,U$190)+'СЕТ СН'!$F$15</f>
        <v>143.03814489999999</v>
      </c>
      <c r="V194" s="36">
        <f>SUMIFS(СВЦЭМ!$F$39:$F$782,СВЦЭМ!$A$39:$A$782,$A194,СВЦЭМ!$B$39:$B$782,V$190)+'СЕТ СН'!$F$15</f>
        <v>143.53929274000001</v>
      </c>
      <c r="W194" s="36">
        <f>SUMIFS(СВЦЭМ!$F$39:$F$782,СВЦЭМ!$A$39:$A$782,$A194,СВЦЭМ!$B$39:$B$782,W$190)+'СЕТ СН'!$F$15</f>
        <v>146.85147642999999</v>
      </c>
      <c r="X194" s="36">
        <f>SUMIFS(СВЦЭМ!$F$39:$F$782,СВЦЭМ!$A$39:$A$782,$A194,СВЦЭМ!$B$39:$B$782,X$190)+'СЕТ СН'!$F$15</f>
        <v>149.69009819999999</v>
      </c>
      <c r="Y194" s="36">
        <f>SUMIFS(СВЦЭМ!$F$39:$F$782,СВЦЭМ!$A$39:$A$782,$A194,СВЦЭМ!$B$39:$B$782,Y$190)+'СЕТ СН'!$F$15</f>
        <v>150.69591649</v>
      </c>
    </row>
    <row r="195" spans="1:25" ht="15.75" x14ac:dyDescent="0.2">
      <c r="A195" s="35">
        <f t="shared" si="5"/>
        <v>44260</v>
      </c>
      <c r="B195" s="36">
        <f>SUMIFS(СВЦЭМ!$F$39:$F$782,СВЦЭМ!$A$39:$A$782,$A195,СВЦЭМ!$B$39:$B$782,B$190)+'СЕТ СН'!$F$15</f>
        <v>155.49111608000001</v>
      </c>
      <c r="C195" s="36">
        <f>SUMIFS(СВЦЭМ!$F$39:$F$782,СВЦЭМ!$A$39:$A$782,$A195,СВЦЭМ!$B$39:$B$782,C$190)+'СЕТ СН'!$F$15</f>
        <v>161.45545942000001</v>
      </c>
      <c r="D195" s="36">
        <f>SUMIFS(СВЦЭМ!$F$39:$F$782,СВЦЭМ!$A$39:$A$782,$A195,СВЦЭМ!$B$39:$B$782,D$190)+'СЕТ СН'!$F$15</f>
        <v>165.85660984</v>
      </c>
      <c r="E195" s="36">
        <f>SUMIFS(СВЦЭМ!$F$39:$F$782,СВЦЭМ!$A$39:$A$782,$A195,СВЦЭМ!$B$39:$B$782,E$190)+'СЕТ СН'!$F$15</f>
        <v>167.01922427</v>
      </c>
      <c r="F195" s="36">
        <f>SUMIFS(СВЦЭМ!$F$39:$F$782,СВЦЭМ!$A$39:$A$782,$A195,СВЦЭМ!$B$39:$B$782,F$190)+'СЕТ СН'!$F$15</f>
        <v>172.29775006</v>
      </c>
      <c r="G195" s="36">
        <f>SUMIFS(СВЦЭМ!$F$39:$F$782,СВЦЭМ!$A$39:$A$782,$A195,СВЦЭМ!$B$39:$B$782,G$190)+'СЕТ СН'!$F$15</f>
        <v>172.17399544</v>
      </c>
      <c r="H195" s="36">
        <f>SUMIFS(СВЦЭМ!$F$39:$F$782,СВЦЭМ!$A$39:$A$782,$A195,СВЦЭМ!$B$39:$B$782,H$190)+'СЕТ СН'!$F$15</f>
        <v>169.16488299</v>
      </c>
      <c r="I195" s="36">
        <f>SUMIFS(СВЦЭМ!$F$39:$F$782,СВЦЭМ!$A$39:$A$782,$A195,СВЦЭМ!$B$39:$B$782,I$190)+'СЕТ СН'!$F$15</f>
        <v>161.94628205000001</v>
      </c>
      <c r="J195" s="36">
        <f>SUMIFS(СВЦЭМ!$F$39:$F$782,СВЦЭМ!$A$39:$A$782,$A195,СВЦЭМ!$B$39:$B$782,J$190)+'СЕТ СН'!$F$15</f>
        <v>155.52162951</v>
      </c>
      <c r="K195" s="36">
        <f>SUMIFS(СВЦЭМ!$F$39:$F$782,СВЦЭМ!$A$39:$A$782,$A195,СВЦЭМ!$B$39:$B$782,K$190)+'СЕТ СН'!$F$15</f>
        <v>150.41737515</v>
      </c>
      <c r="L195" s="36">
        <f>SUMIFS(СВЦЭМ!$F$39:$F$782,СВЦЭМ!$A$39:$A$782,$A195,СВЦЭМ!$B$39:$B$782,L$190)+'СЕТ СН'!$F$15</f>
        <v>149.41817864000001</v>
      </c>
      <c r="M195" s="36">
        <f>SUMIFS(СВЦЭМ!$F$39:$F$782,СВЦЭМ!$A$39:$A$782,$A195,СВЦЭМ!$B$39:$B$782,M$190)+'СЕТ СН'!$F$15</f>
        <v>149.24146228999999</v>
      </c>
      <c r="N195" s="36">
        <f>SUMIFS(СВЦЭМ!$F$39:$F$782,СВЦЭМ!$A$39:$A$782,$A195,СВЦЭМ!$B$39:$B$782,N$190)+'СЕТ СН'!$F$15</f>
        <v>151.86829725999999</v>
      </c>
      <c r="O195" s="36">
        <f>SUMIFS(СВЦЭМ!$F$39:$F$782,СВЦЭМ!$A$39:$A$782,$A195,СВЦЭМ!$B$39:$B$782,O$190)+'СЕТ СН'!$F$15</f>
        <v>159.55486325999999</v>
      </c>
      <c r="P195" s="36">
        <f>SUMIFS(СВЦЭМ!$F$39:$F$782,СВЦЭМ!$A$39:$A$782,$A195,СВЦЭМ!$B$39:$B$782,P$190)+'СЕТ СН'!$F$15</f>
        <v>163.30326203999999</v>
      </c>
      <c r="Q195" s="36">
        <f>SUMIFS(СВЦЭМ!$F$39:$F$782,СВЦЭМ!$A$39:$A$782,$A195,СВЦЭМ!$B$39:$B$782,Q$190)+'СЕТ СН'!$F$15</f>
        <v>166.02438223999999</v>
      </c>
      <c r="R195" s="36">
        <f>SUMIFS(СВЦЭМ!$F$39:$F$782,СВЦЭМ!$A$39:$A$782,$A195,СВЦЭМ!$B$39:$B$782,R$190)+'СЕТ СН'!$F$15</f>
        <v>165.79847235</v>
      </c>
      <c r="S195" s="36">
        <f>SUMIFS(СВЦЭМ!$F$39:$F$782,СВЦЭМ!$A$39:$A$782,$A195,СВЦЭМ!$B$39:$B$782,S$190)+'СЕТ СН'!$F$15</f>
        <v>160.01921515000001</v>
      </c>
      <c r="T195" s="36">
        <f>SUMIFS(СВЦЭМ!$F$39:$F$782,СВЦЭМ!$A$39:$A$782,$A195,СВЦЭМ!$B$39:$B$782,T$190)+'СЕТ СН'!$F$15</f>
        <v>151.97742911</v>
      </c>
      <c r="U195" s="36">
        <f>SUMIFS(СВЦЭМ!$F$39:$F$782,СВЦЭМ!$A$39:$A$782,$A195,СВЦЭМ!$B$39:$B$782,U$190)+'СЕТ СН'!$F$15</f>
        <v>145.85362667999999</v>
      </c>
      <c r="V195" s="36">
        <f>SUMIFS(СВЦЭМ!$F$39:$F$782,СВЦЭМ!$A$39:$A$782,$A195,СВЦЭМ!$B$39:$B$782,V$190)+'СЕТ СН'!$F$15</f>
        <v>149.04744421999999</v>
      </c>
      <c r="W195" s="36">
        <f>SUMIFS(СВЦЭМ!$F$39:$F$782,СВЦЭМ!$A$39:$A$782,$A195,СВЦЭМ!$B$39:$B$782,W$190)+'СЕТ СН'!$F$15</f>
        <v>150.42074897000001</v>
      </c>
      <c r="X195" s="36">
        <f>SUMIFS(СВЦЭМ!$F$39:$F$782,СВЦЭМ!$A$39:$A$782,$A195,СВЦЭМ!$B$39:$B$782,X$190)+'СЕТ СН'!$F$15</f>
        <v>154.05143964999999</v>
      </c>
      <c r="Y195" s="36">
        <f>SUMIFS(СВЦЭМ!$F$39:$F$782,СВЦЭМ!$A$39:$A$782,$A195,СВЦЭМ!$B$39:$B$782,Y$190)+'СЕТ СН'!$F$15</f>
        <v>154.87820207999999</v>
      </c>
    </row>
    <row r="196" spans="1:25" ht="15.75" x14ac:dyDescent="0.2">
      <c r="A196" s="35">
        <f t="shared" si="5"/>
        <v>44261</v>
      </c>
      <c r="B196" s="36">
        <f>SUMIFS(СВЦЭМ!$F$39:$F$782,СВЦЭМ!$A$39:$A$782,$A196,СВЦЭМ!$B$39:$B$782,B$190)+'СЕТ СН'!$F$15</f>
        <v>163.32206472999999</v>
      </c>
      <c r="C196" s="36">
        <f>SUMIFS(СВЦЭМ!$F$39:$F$782,СВЦЭМ!$A$39:$A$782,$A196,СВЦЭМ!$B$39:$B$782,C$190)+'СЕТ СН'!$F$15</f>
        <v>174.16233174999999</v>
      </c>
      <c r="D196" s="36">
        <f>SUMIFS(СВЦЭМ!$F$39:$F$782,СВЦЭМ!$A$39:$A$782,$A196,СВЦЭМ!$B$39:$B$782,D$190)+'СЕТ СН'!$F$15</f>
        <v>175.90601459999999</v>
      </c>
      <c r="E196" s="36">
        <f>SUMIFS(СВЦЭМ!$F$39:$F$782,СВЦЭМ!$A$39:$A$782,$A196,СВЦЭМ!$B$39:$B$782,E$190)+'СЕТ СН'!$F$15</f>
        <v>177.90980812000001</v>
      </c>
      <c r="F196" s="36">
        <f>SUMIFS(СВЦЭМ!$F$39:$F$782,СВЦЭМ!$A$39:$A$782,$A196,СВЦЭМ!$B$39:$B$782,F$190)+'СЕТ СН'!$F$15</f>
        <v>178.76943166999999</v>
      </c>
      <c r="G196" s="36">
        <f>SUMIFS(СВЦЭМ!$F$39:$F$782,СВЦЭМ!$A$39:$A$782,$A196,СВЦЭМ!$B$39:$B$782,G$190)+'СЕТ СН'!$F$15</f>
        <v>178.34922865999999</v>
      </c>
      <c r="H196" s="36">
        <f>SUMIFS(СВЦЭМ!$F$39:$F$782,СВЦЭМ!$A$39:$A$782,$A196,СВЦЭМ!$B$39:$B$782,H$190)+'СЕТ СН'!$F$15</f>
        <v>179.10971573</v>
      </c>
      <c r="I196" s="36">
        <f>SUMIFS(СВЦЭМ!$F$39:$F$782,СВЦЭМ!$A$39:$A$782,$A196,СВЦЭМ!$B$39:$B$782,I$190)+'СЕТ СН'!$F$15</f>
        <v>173.25825309000001</v>
      </c>
      <c r="J196" s="36">
        <f>SUMIFS(СВЦЭМ!$F$39:$F$782,СВЦЭМ!$A$39:$A$782,$A196,СВЦЭМ!$B$39:$B$782,J$190)+'СЕТ СН'!$F$15</f>
        <v>161.17745901999999</v>
      </c>
      <c r="K196" s="36">
        <f>SUMIFS(СВЦЭМ!$F$39:$F$782,СВЦЭМ!$A$39:$A$782,$A196,СВЦЭМ!$B$39:$B$782,K$190)+'СЕТ СН'!$F$15</f>
        <v>151.53811859000001</v>
      </c>
      <c r="L196" s="36">
        <f>SUMIFS(СВЦЭМ!$F$39:$F$782,СВЦЭМ!$A$39:$A$782,$A196,СВЦЭМ!$B$39:$B$782,L$190)+'СЕТ СН'!$F$15</f>
        <v>146.64032011</v>
      </c>
      <c r="M196" s="36">
        <f>SUMIFS(СВЦЭМ!$F$39:$F$782,СВЦЭМ!$A$39:$A$782,$A196,СВЦЭМ!$B$39:$B$782,M$190)+'СЕТ СН'!$F$15</f>
        <v>146.48904371</v>
      </c>
      <c r="N196" s="36">
        <f>SUMIFS(СВЦЭМ!$F$39:$F$782,СВЦЭМ!$A$39:$A$782,$A196,СВЦЭМ!$B$39:$B$782,N$190)+'СЕТ СН'!$F$15</f>
        <v>148.26310221</v>
      </c>
      <c r="O196" s="36">
        <f>SUMIFS(СВЦЭМ!$F$39:$F$782,СВЦЭМ!$A$39:$A$782,$A196,СВЦЭМ!$B$39:$B$782,O$190)+'СЕТ СН'!$F$15</f>
        <v>155.98553312999999</v>
      </c>
      <c r="P196" s="36">
        <f>SUMIFS(СВЦЭМ!$F$39:$F$782,СВЦЭМ!$A$39:$A$782,$A196,СВЦЭМ!$B$39:$B$782,P$190)+'СЕТ СН'!$F$15</f>
        <v>158.57074040000001</v>
      </c>
      <c r="Q196" s="36">
        <f>SUMIFS(СВЦЭМ!$F$39:$F$782,СВЦЭМ!$A$39:$A$782,$A196,СВЦЭМ!$B$39:$B$782,Q$190)+'СЕТ СН'!$F$15</f>
        <v>161.80708849000001</v>
      </c>
      <c r="R196" s="36">
        <f>SUMIFS(СВЦЭМ!$F$39:$F$782,СВЦЭМ!$A$39:$A$782,$A196,СВЦЭМ!$B$39:$B$782,R$190)+'СЕТ СН'!$F$15</f>
        <v>160.47138050999999</v>
      </c>
      <c r="S196" s="36">
        <f>SUMIFS(СВЦЭМ!$F$39:$F$782,СВЦЭМ!$A$39:$A$782,$A196,СВЦЭМ!$B$39:$B$782,S$190)+'СЕТ СН'!$F$15</f>
        <v>153.42604682999999</v>
      </c>
      <c r="T196" s="36">
        <f>SUMIFS(СВЦЭМ!$F$39:$F$782,СВЦЭМ!$A$39:$A$782,$A196,СВЦЭМ!$B$39:$B$782,T$190)+'СЕТ СН'!$F$15</f>
        <v>146.52213792000001</v>
      </c>
      <c r="U196" s="36">
        <f>SUMIFS(СВЦЭМ!$F$39:$F$782,СВЦЭМ!$A$39:$A$782,$A196,СВЦЭМ!$B$39:$B$782,U$190)+'СЕТ СН'!$F$15</f>
        <v>142.52339574000001</v>
      </c>
      <c r="V196" s="36">
        <f>SUMIFS(СВЦЭМ!$F$39:$F$782,СВЦЭМ!$A$39:$A$782,$A196,СВЦЭМ!$B$39:$B$782,V$190)+'СЕТ СН'!$F$15</f>
        <v>143.00080575999999</v>
      </c>
      <c r="W196" s="36">
        <f>SUMIFS(СВЦЭМ!$F$39:$F$782,СВЦЭМ!$A$39:$A$782,$A196,СВЦЭМ!$B$39:$B$782,W$190)+'СЕТ СН'!$F$15</f>
        <v>144.12561135000001</v>
      </c>
      <c r="X196" s="36">
        <f>SUMIFS(СВЦЭМ!$F$39:$F$782,СВЦЭМ!$A$39:$A$782,$A196,СВЦЭМ!$B$39:$B$782,X$190)+'СЕТ СН'!$F$15</f>
        <v>147.89863528000001</v>
      </c>
      <c r="Y196" s="36">
        <f>SUMIFS(СВЦЭМ!$F$39:$F$782,СВЦЭМ!$A$39:$A$782,$A196,СВЦЭМ!$B$39:$B$782,Y$190)+'СЕТ СН'!$F$15</f>
        <v>151.33424141</v>
      </c>
    </row>
    <row r="197" spans="1:25" ht="15.75" x14ac:dyDescent="0.2">
      <c r="A197" s="35">
        <f t="shared" si="5"/>
        <v>44262</v>
      </c>
      <c r="B197" s="36">
        <f>SUMIFS(СВЦЭМ!$F$39:$F$782,СВЦЭМ!$A$39:$A$782,$A197,СВЦЭМ!$B$39:$B$782,B$190)+'СЕТ СН'!$F$15</f>
        <v>156.64059789999999</v>
      </c>
      <c r="C197" s="36">
        <f>SUMIFS(СВЦЭМ!$F$39:$F$782,СВЦЭМ!$A$39:$A$782,$A197,СВЦЭМ!$B$39:$B$782,C$190)+'СЕТ СН'!$F$15</f>
        <v>166.32760106999999</v>
      </c>
      <c r="D197" s="36">
        <f>SUMIFS(СВЦЭМ!$F$39:$F$782,СВЦЭМ!$A$39:$A$782,$A197,СВЦЭМ!$B$39:$B$782,D$190)+'СЕТ СН'!$F$15</f>
        <v>171.67001367</v>
      </c>
      <c r="E197" s="36">
        <f>SUMIFS(СВЦЭМ!$F$39:$F$782,СВЦЭМ!$A$39:$A$782,$A197,СВЦЭМ!$B$39:$B$782,E$190)+'СЕТ СН'!$F$15</f>
        <v>173.34454689</v>
      </c>
      <c r="F197" s="36">
        <f>SUMIFS(СВЦЭМ!$F$39:$F$782,СВЦЭМ!$A$39:$A$782,$A197,СВЦЭМ!$B$39:$B$782,F$190)+'СЕТ СН'!$F$15</f>
        <v>174.3318438</v>
      </c>
      <c r="G197" s="36">
        <f>SUMIFS(СВЦЭМ!$F$39:$F$782,СВЦЭМ!$A$39:$A$782,$A197,СВЦЭМ!$B$39:$B$782,G$190)+'СЕТ СН'!$F$15</f>
        <v>174.51177944</v>
      </c>
      <c r="H197" s="36">
        <f>SUMIFS(СВЦЭМ!$F$39:$F$782,СВЦЭМ!$A$39:$A$782,$A197,СВЦЭМ!$B$39:$B$782,H$190)+'СЕТ СН'!$F$15</f>
        <v>171.79240009</v>
      </c>
      <c r="I197" s="36">
        <f>SUMIFS(СВЦЭМ!$F$39:$F$782,СВЦЭМ!$A$39:$A$782,$A197,СВЦЭМ!$B$39:$B$782,I$190)+'СЕТ СН'!$F$15</f>
        <v>166.30515738</v>
      </c>
      <c r="J197" s="36">
        <f>SUMIFS(СВЦЭМ!$F$39:$F$782,СВЦЭМ!$A$39:$A$782,$A197,СВЦЭМ!$B$39:$B$782,J$190)+'СЕТ СН'!$F$15</f>
        <v>157.30785312</v>
      </c>
      <c r="K197" s="36">
        <f>SUMIFS(СВЦЭМ!$F$39:$F$782,СВЦЭМ!$A$39:$A$782,$A197,СВЦЭМ!$B$39:$B$782,K$190)+'СЕТ СН'!$F$15</f>
        <v>151.06763452000001</v>
      </c>
      <c r="L197" s="36">
        <f>SUMIFS(СВЦЭМ!$F$39:$F$782,СВЦЭМ!$A$39:$A$782,$A197,СВЦЭМ!$B$39:$B$782,L$190)+'СЕТ СН'!$F$15</f>
        <v>148.72803368000001</v>
      </c>
      <c r="M197" s="36">
        <f>SUMIFS(СВЦЭМ!$F$39:$F$782,СВЦЭМ!$A$39:$A$782,$A197,СВЦЭМ!$B$39:$B$782,M$190)+'СЕТ СН'!$F$15</f>
        <v>149.53181871000001</v>
      </c>
      <c r="N197" s="36">
        <f>SUMIFS(СВЦЭМ!$F$39:$F$782,СВЦЭМ!$A$39:$A$782,$A197,СВЦЭМ!$B$39:$B$782,N$190)+'СЕТ СН'!$F$15</f>
        <v>152.84724001999999</v>
      </c>
      <c r="O197" s="36">
        <f>SUMIFS(СВЦЭМ!$F$39:$F$782,СВЦЭМ!$A$39:$A$782,$A197,СВЦЭМ!$B$39:$B$782,O$190)+'СЕТ СН'!$F$15</f>
        <v>158.69702119999999</v>
      </c>
      <c r="P197" s="36">
        <f>SUMIFS(СВЦЭМ!$F$39:$F$782,СВЦЭМ!$A$39:$A$782,$A197,СВЦЭМ!$B$39:$B$782,P$190)+'СЕТ СН'!$F$15</f>
        <v>163.77127121999999</v>
      </c>
      <c r="Q197" s="36">
        <f>SUMIFS(СВЦЭМ!$F$39:$F$782,СВЦЭМ!$A$39:$A$782,$A197,СВЦЭМ!$B$39:$B$782,Q$190)+'СЕТ СН'!$F$15</f>
        <v>166.92847474999999</v>
      </c>
      <c r="R197" s="36">
        <f>SUMIFS(СВЦЭМ!$F$39:$F$782,СВЦЭМ!$A$39:$A$782,$A197,СВЦЭМ!$B$39:$B$782,R$190)+'СЕТ СН'!$F$15</f>
        <v>165.32088407000001</v>
      </c>
      <c r="S197" s="36">
        <f>SUMIFS(СВЦЭМ!$F$39:$F$782,СВЦЭМ!$A$39:$A$782,$A197,СВЦЭМ!$B$39:$B$782,S$190)+'СЕТ СН'!$F$15</f>
        <v>159.90245952000001</v>
      </c>
      <c r="T197" s="36">
        <f>SUMIFS(СВЦЭМ!$F$39:$F$782,СВЦЭМ!$A$39:$A$782,$A197,СВЦЭМ!$B$39:$B$782,T$190)+'СЕТ СН'!$F$15</f>
        <v>152.08465408000001</v>
      </c>
      <c r="U197" s="36">
        <f>SUMIFS(СВЦЭМ!$F$39:$F$782,СВЦЭМ!$A$39:$A$782,$A197,СВЦЭМ!$B$39:$B$782,U$190)+'СЕТ СН'!$F$15</f>
        <v>146.57218674000001</v>
      </c>
      <c r="V197" s="36">
        <f>SUMIFS(СВЦЭМ!$F$39:$F$782,СВЦЭМ!$A$39:$A$782,$A197,СВЦЭМ!$B$39:$B$782,V$190)+'СЕТ СН'!$F$15</f>
        <v>147.54701157</v>
      </c>
      <c r="W197" s="36">
        <f>SUMIFS(СВЦЭМ!$F$39:$F$782,СВЦЭМ!$A$39:$A$782,$A197,СВЦЭМ!$B$39:$B$782,W$190)+'СЕТ СН'!$F$15</f>
        <v>150.86435423</v>
      </c>
      <c r="X197" s="36">
        <f>SUMIFS(СВЦЭМ!$F$39:$F$782,СВЦЭМ!$A$39:$A$782,$A197,СВЦЭМ!$B$39:$B$782,X$190)+'СЕТ СН'!$F$15</f>
        <v>152.79635501999999</v>
      </c>
      <c r="Y197" s="36">
        <f>SUMIFS(СВЦЭМ!$F$39:$F$782,СВЦЭМ!$A$39:$A$782,$A197,СВЦЭМ!$B$39:$B$782,Y$190)+'СЕТ СН'!$F$15</f>
        <v>155.57968801999999</v>
      </c>
    </row>
    <row r="198" spans="1:25" ht="15.75" x14ac:dyDescent="0.2">
      <c r="A198" s="35">
        <f t="shared" si="5"/>
        <v>44263</v>
      </c>
      <c r="B198" s="36">
        <f>SUMIFS(СВЦЭМ!$F$39:$F$782,СВЦЭМ!$A$39:$A$782,$A198,СВЦЭМ!$B$39:$B$782,B$190)+'СЕТ СН'!$F$15</f>
        <v>158.57255330000001</v>
      </c>
      <c r="C198" s="36">
        <f>SUMIFS(СВЦЭМ!$F$39:$F$782,СВЦЭМ!$A$39:$A$782,$A198,СВЦЭМ!$B$39:$B$782,C$190)+'СЕТ СН'!$F$15</f>
        <v>168.12092149</v>
      </c>
      <c r="D198" s="36">
        <f>SUMIFS(СВЦЭМ!$F$39:$F$782,СВЦЭМ!$A$39:$A$782,$A198,СВЦЭМ!$B$39:$B$782,D$190)+'СЕТ СН'!$F$15</f>
        <v>174.1851432</v>
      </c>
      <c r="E198" s="36">
        <f>SUMIFS(СВЦЭМ!$F$39:$F$782,СВЦЭМ!$A$39:$A$782,$A198,СВЦЭМ!$B$39:$B$782,E$190)+'СЕТ СН'!$F$15</f>
        <v>173.64029042999999</v>
      </c>
      <c r="F198" s="36">
        <f>SUMIFS(СВЦЭМ!$F$39:$F$782,СВЦЭМ!$A$39:$A$782,$A198,СВЦЭМ!$B$39:$B$782,F$190)+'СЕТ СН'!$F$15</f>
        <v>173.5452061</v>
      </c>
      <c r="G198" s="36">
        <f>SUMIFS(СВЦЭМ!$F$39:$F$782,СВЦЭМ!$A$39:$A$782,$A198,СВЦЭМ!$B$39:$B$782,G$190)+'СЕТ СН'!$F$15</f>
        <v>173.02694095999999</v>
      </c>
      <c r="H198" s="36">
        <f>SUMIFS(СВЦЭМ!$F$39:$F$782,СВЦЭМ!$A$39:$A$782,$A198,СВЦЭМ!$B$39:$B$782,H$190)+'СЕТ СН'!$F$15</f>
        <v>173.26573782</v>
      </c>
      <c r="I198" s="36">
        <f>SUMIFS(СВЦЭМ!$F$39:$F$782,СВЦЭМ!$A$39:$A$782,$A198,СВЦЭМ!$B$39:$B$782,I$190)+'СЕТ СН'!$F$15</f>
        <v>170.35756850000001</v>
      </c>
      <c r="J198" s="36">
        <f>SUMIFS(СВЦЭМ!$F$39:$F$782,СВЦЭМ!$A$39:$A$782,$A198,СВЦЭМ!$B$39:$B$782,J$190)+'СЕТ СН'!$F$15</f>
        <v>162.19220749999999</v>
      </c>
      <c r="K198" s="36">
        <f>SUMIFS(СВЦЭМ!$F$39:$F$782,СВЦЭМ!$A$39:$A$782,$A198,СВЦЭМ!$B$39:$B$782,K$190)+'СЕТ СН'!$F$15</f>
        <v>155.59583841</v>
      </c>
      <c r="L198" s="36">
        <f>SUMIFS(СВЦЭМ!$F$39:$F$782,СВЦЭМ!$A$39:$A$782,$A198,СВЦЭМ!$B$39:$B$782,L$190)+'СЕТ СН'!$F$15</f>
        <v>153.66294099999999</v>
      </c>
      <c r="M198" s="36">
        <f>SUMIFS(СВЦЭМ!$F$39:$F$782,СВЦЭМ!$A$39:$A$782,$A198,СВЦЭМ!$B$39:$B$782,M$190)+'СЕТ СН'!$F$15</f>
        <v>153.33733733</v>
      </c>
      <c r="N198" s="36">
        <f>SUMIFS(СВЦЭМ!$F$39:$F$782,СВЦЭМ!$A$39:$A$782,$A198,СВЦЭМ!$B$39:$B$782,N$190)+'СЕТ СН'!$F$15</f>
        <v>153.91711061999999</v>
      </c>
      <c r="O198" s="36">
        <f>SUMIFS(СВЦЭМ!$F$39:$F$782,СВЦЭМ!$A$39:$A$782,$A198,СВЦЭМ!$B$39:$B$782,O$190)+'СЕТ СН'!$F$15</f>
        <v>161.05698923</v>
      </c>
      <c r="P198" s="36">
        <f>SUMIFS(СВЦЭМ!$F$39:$F$782,СВЦЭМ!$A$39:$A$782,$A198,СВЦЭМ!$B$39:$B$782,P$190)+'СЕТ СН'!$F$15</f>
        <v>162.96266370999999</v>
      </c>
      <c r="Q198" s="36">
        <f>SUMIFS(СВЦЭМ!$F$39:$F$782,СВЦЭМ!$A$39:$A$782,$A198,СВЦЭМ!$B$39:$B$782,Q$190)+'СЕТ СН'!$F$15</f>
        <v>166.10846215000001</v>
      </c>
      <c r="R198" s="36">
        <f>SUMIFS(СВЦЭМ!$F$39:$F$782,СВЦЭМ!$A$39:$A$782,$A198,СВЦЭМ!$B$39:$B$782,R$190)+'СЕТ СН'!$F$15</f>
        <v>167.23653390999999</v>
      </c>
      <c r="S198" s="36">
        <f>SUMIFS(СВЦЭМ!$F$39:$F$782,СВЦЭМ!$A$39:$A$782,$A198,СВЦЭМ!$B$39:$B$782,S$190)+'СЕТ СН'!$F$15</f>
        <v>161.19588518</v>
      </c>
      <c r="T198" s="36">
        <f>SUMIFS(СВЦЭМ!$F$39:$F$782,СВЦЭМ!$A$39:$A$782,$A198,СВЦЭМ!$B$39:$B$782,T$190)+'СЕТ СН'!$F$15</f>
        <v>151.63851457000001</v>
      </c>
      <c r="U198" s="36">
        <f>SUMIFS(СВЦЭМ!$F$39:$F$782,СВЦЭМ!$A$39:$A$782,$A198,СВЦЭМ!$B$39:$B$782,U$190)+'СЕТ СН'!$F$15</f>
        <v>145.55845095000001</v>
      </c>
      <c r="V198" s="36">
        <f>SUMIFS(СВЦЭМ!$F$39:$F$782,СВЦЭМ!$A$39:$A$782,$A198,СВЦЭМ!$B$39:$B$782,V$190)+'СЕТ СН'!$F$15</f>
        <v>146.81636495999999</v>
      </c>
      <c r="W198" s="36">
        <f>SUMIFS(СВЦЭМ!$F$39:$F$782,СВЦЭМ!$A$39:$A$782,$A198,СВЦЭМ!$B$39:$B$782,W$190)+'СЕТ СН'!$F$15</f>
        <v>150.02202918</v>
      </c>
      <c r="X198" s="36">
        <f>SUMIFS(СВЦЭМ!$F$39:$F$782,СВЦЭМ!$A$39:$A$782,$A198,СВЦЭМ!$B$39:$B$782,X$190)+'СЕТ СН'!$F$15</f>
        <v>151.86662308000001</v>
      </c>
      <c r="Y198" s="36">
        <f>SUMIFS(СВЦЭМ!$F$39:$F$782,СВЦЭМ!$A$39:$A$782,$A198,СВЦЭМ!$B$39:$B$782,Y$190)+'СЕТ СН'!$F$15</f>
        <v>154.43014353000001</v>
      </c>
    </row>
    <row r="199" spans="1:25" ht="15.75" x14ac:dyDescent="0.2">
      <c r="A199" s="35">
        <f t="shared" si="5"/>
        <v>44264</v>
      </c>
      <c r="B199" s="36">
        <f>SUMIFS(СВЦЭМ!$F$39:$F$782,СВЦЭМ!$A$39:$A$782,$A199,СВЦЭМ!$B$39:$B$782,B$190)+'СЕТ СН'!$F$15</f>
        <v>153.59241560000001</v>
      </c>
      <c r="C199" s="36">
        <f>SUMIFS(СВЦЭМ!$F$39:$F$782,СВЦЭМ!$A$39:$A$782,$A199,СВЦЭМ!$B$39:$B$782,C$190)+'СЕТ СН'!$F$15</f>
        <v>161.84872525</v>
      </c>
      <c r="D199" s="36">
        <f>SUMIFS(СВЦЭМ!$F$39:$F$782,СВЦЭМ!$A$39:$A$782,$A199,СВЦЭМ!$B$39:$B$782,D$190)+'СЕТ СН'!$F$15</f>
        <v>171.68142338999999</v>
      </c>
      <c r="E199" s="36">
        <f>SUMIFS(СВЦЭМ!$F$39:$F$782,СВЦЭМ!$A$39:$A$782,$A199,СВЦЭМ!$B$39:$B$782,E$190)+'СЕТ СН'!$F$15</f>
        <v>172.32768239000001</v>
      </c>
      <c r="F199" s="36">
        <f>SUMIFS(СВЦЭМ!$F$39:$F$782,СВЦЭМ!$A$39:$A$782,$A199,СВЦЭМ!$B$39:$B$782,F$190)+'СЕТ СН'!$F$15</f>
        <v>173.15271984</v>
      </c>
      <c r="G199" s="36">
        <f>SUMIFS(СВЦЭМ!$F$39:$F$782,СВЦЭМ!$A$39:$A$782,$A199,СВЦЭМ!$B$39:$B$782,G$190)+'СЕТ СН'!$F$15</f>
        <v>171.35122494000001</v>
      </c>
      <c r="H199" s="36">
        <f>SUMIFS(СВЦЭМ!$F$39:$F$782,СВЦЭМ!$A$39:$A$782,$A199,СВЦЭМ!$B$39:$B$782,H$190)+'СЕТ СН'!$F$15</f>
        <v>165.83949023</v>
      </c>
      <c r="I199" s="36">
        <f>SUMIFS(СВЦЭМ!$F$39:$F$782,СВЦЭМ!$A$39:$A$782,$A199,СВЦЭМ!$B$39:$B$782,I$190)+'СЕТ СН'!$F$15</f>
        <v>161.10359690999999</v>
      </c>
      <c r="J199" s="36">
        <f>SUMIFS(СВЦЭМ!$F$39:$F$782,СВЦЭМ!$A$39:$A$782,$A199,СВЦЭМ!$B$39:$B$782,J$190)+'СЕТ СН'!$F$15</f>
        <v>154.21795426</v>
      </c>
      <c r="K199" s="36">
        <f>SUMIFS(СВЦЭМ!$F$39:$F$782,СВЦЭМ!$A$39:$A$782,$A199,СВЦЭМ!$B$39:$B$782,K$190)+'СЕТ СН'!$F$15</f>
        <v>151.64855811999999</v>
      </c>
      <c r="L199" s="36">
        <f>SUMIFS(СВЦЭМ!$F$39:$F$782,СВЦЭМ!$A$39:$A$782,$A199,СВЦЭМ!$B$39:$B$782,L$190)+'СЕТ СН'!$F$15</f>
        <v>151.59596628</v>
      </c>
      <c r="M199" s="36">
        <f>SUMIFS(СВЦЭМ!$F$39:$F$782,СВЦЭМ!$A$39:$A$782,$A199,СВЦЭМ!$B$39:$B$782,M$190)+'СЕТ СН'!$F$15</f>
        <v>153.14937072999999</v>
      </c>
      <c r="N199" s="36">
        <f>SUMIFS(СВЦЭМ!$F$39:$F$782,СВЦЭМ!$A$39:$A$782,$A199,СВЦЭМ!$B$39:$B$782,N$190)+'СЕТ СН'!$F$15</f>
        <v>155.72326727000001</v>
      </c>
      <c r="O199" s="36">
        <f>SUMIFS(СВЦЭМ!$F$39:$F$782,СВЦЭМ!$A$39:$A$782,$A199,СВЦЭМ!$B$39:$B$782,O$190)+'СЕТ СН'!$F$15</f>
        <v>161.45355101999999</v>
      </c>
      <c r="P199" s="36">
        <f>SUMIFS(СВЦЭМ!$F$39:$F$782,СВЦЭМ!$A$39:$A$782,$A199,СВЦЭМ!$B$39:$B$782,P$190)+'СЕТ СН'!$F$15</f>
        <v>162.26022369</v>
      </c>
      <c r="Q199" s="36">
        <f>SUMIFS(СВЦЭМ!$F$39:$F$782,СВЦЭМ!$A$39:$A$782,$A199,СВЦЭМ!$B$39:$B$782,Q$190)+'СЕТ СН'!$F$15</f>
        <v>162.81408205</v>
      </c>
      <c r="R199" s="36">
        <f>SUMIFS(СВЦЭМ!$F$39:$F$782,СВЦЭМ!$A$39:$A$782,$A199,СВЦЭМ!$B$39:$B$782,R$190)+'СЕТ СН'!$F$15</f>
        <v>163.76140212000001</v>
      </c>
      <c r="S199" s="36">
        <f>SUMIFS(СВЦЭМ!$F$39:$F$782,СВЦЭМ!$A$39:$A$782,$A199,СВЦЭМ!$B$39:$B$782,S$190)+'СЕТ СН'!$F$15</f>
        <v>161.32534799000001</v>
      </c>
      <c r="T199" s="36">
        <f>SUMIFS(СВЦЭМ!$F$39:$F$782,СВЦЭМ!$A$39:$A$782,$A199,СВЦЭМ!$B$39:$B$782,T$190)+'СЕТ СН'!$F$15</f>
        <v>152.81179804999999</v>
      </c>
      <c r="U199" s="36">
        <f>SUMIFS(СВЦЭМ!$F$39:$F$782,СВЦЭМ!$A$39:$A$782,$A199,СВЦЭМ!$B$39:$B$782,U$190)+'СЕТ СН'!$F$15</f>
        <v>146.94632945000001</v>
      </c>
      <c r="V199" s="36">
        <f>SUMIFS(СВЦЭМ!$F$39:$F$782,СВЦЭМ!$A$39:$A$782,$A199,СВЦЭМ!$B$39:$B$782,V$190)+'СЕТ СН'!$F$15</f>
        <v>147.46462581</v>
      </c>
      <c r="W199" s="36">
        <f>SUMIFS(СВЦЭМ!$F$39:$F$782,СВЦЭМ!$A$39:$A$782,$A199,СВЦЭМ!$B$39:$B$782,W$190)+'СЕТ СН'!$F$15</f>
        <v>150.50622652000001</v>
      </c>
      <c r="X199" s="36">
        <f>SUMIFS(СВЦЭМ!$F$39:$F$782,СВЦЭМ!$A$39:$A$782,$A199,СВЦЭМ!$B$39:$B$782,X$190)+'СЕТ СН'!$F$15</f>
        <v>154.56727151999999</v>
      </c>
      <c r="Y199" s="36">
        <f>SUMIFS(СВЦЭМ!$F$39:$F$782,СВЦЭМ!$A$39:$A$782,$A199,СВЦЭМ!$B$39:$B$782,Y$190)+'СЕТ СН'!$F$15</f>
        <v>157.34732281000001</v>
      </c>
    </row>
    <row r="200" spans="1:25" ht="15.75" x14ac:dyDescent="0.2">
      <c r="A200" s="35">
        <f t="shared" si="5"/>
        <v>44265</v>
      </c>
      <c r="B200" s="36">
        <f>SUMIFS(СВЦЭМ!$F$39:$F$782,СВЦЭМ!$A$39:$A$782,$A200,СВЦЭМ!$B$39:$B$782,B$190)+'СЕТ СН'!$F$15</f>
        <v>158.69418554999999</v>
      </c>
      <c r="C200" s="36">
        <f>SUMIFS(СВЦЭМ!$F$39:$F$782,СВЦЭМ!$A$39:$A$782,$A200,СВЦЭМ!$B$39:$B$782,C$190)+'СЕТ СН'!$F$15</f>
        <v>165.02404132000001</v>
      </c>
      <c r="D200" s="36">
        <f>SUMIFS(СВЦЭМ!$F$39:$F$782,СВЦЭМ!$A$39:$A$782,$A200,СВЦЭМ!$B$39:$B$782,D$190)+'СЕТ СН'!$F$15</f>
        <v>173.41296525000001</v>
      </c>
      <c r="E200" s="36">
        <f>SUMIFS(СВЦЭМ!$F$39:$F$782,СВЦЭМ!$A$39:$A$782,$A200,СВЦЭМ!$B$39:$B$782,E$190)+'СЕТ СН'!$F$15</f>
        <v>173.19325011000001</v>
      </c>
      <c r="F200" s="36">
        <f>SUMIFS(СВЦЭМ!$F$39:$F$782,СВЦЭМ!$A$39:$A$782,$A200,СВЦЭМ!$B$39:$B$782,F$190)+'СЕТ СН'!$F$15</f>
        <v>173.92021005999999</v>
      </c>
      <c r="G200" s="36">
        <f>SUMIFS(СВЦЭМ!$F$39:$F$782,СВЦЭМ!$A$39:$A$782,$A200,СВЦЭМ!$B$39:$B$782,G$190)+'СЕТ СН'!$F$15</f>
        <v>174.08988120000001</v>
      </c>
      <c r="H200" s="36">
        <f>SUMIFS(СВЦЭМ!$F$39:$F$782,СВЦЭМ!$A$39:$A$782,$A200,СВЦЭМ!$B$39:$B$782,H$190)+'СЕТ СН'!$F$15</f>
        <v>170.14243185999999</v>
      </c>
      <c r="I200" s="36">
        <f>SUMIFS(СВЦЭМ!$F$39:$F$782,СВЦЭМ!$A$39:$A$782,$A200,СВЦЭМ!$B$39:$B$782,I$190)+'СЕТ СН'!$F$15</f>
        <v>164.76742368999999</v>
      </c>
      <c r="J200" s="36">
        <f>SUMIFS(СВЦЭМ!$F$39:$F$782,СВЦЭМ!$A$39:$A$782,$A200,СВЦЭМ!$B$39:$B$782,J$190)+'СЕТ СН'!$F$15</f>
        <v>159.06882390999999</v>
      </c>
      <c r="K200" s="36">
        <f>SUMIFS(СВЦЭМ!$F$39:$F$782,СВЦЭМ!$A$39:$A$782,$A200,СВЦЭМ!$B$39:$B$782,K$190)+'СЕТ СН'!$F$15</f>
        <v>152.57584589000001</v>
      </c>
      <c r="L200" s="36">
        <f>SUMIFS(СВЦЭМ!$F$39:$F$782,СВЦЭМ!$A$39:$A$782,$A200,СВЦЭМ!$B$39:$B$782,L$190)+'СЕТ СН'!$F$15</f>
        <v>151.25297036000001</v>
      </c>
      <c r="M200" s="36">
        <f>SUMIFS(СВЦЭМ!$F$39:$F$782,СВЦЭМ!$A$39:$A$782,$A200,СВЦЭМ!$B$39:$B$782,M$190)+'СЕТ СН'!$F$15</f>
        <v>152.99245414000001</v>
      </c>
      <c r="N200" s="36">
        <f>SUMIFS(СВЦЭМ!$F$39:$F$782,СВЦЭМ!$A$39:$A$782,$A200,СВЦЭМ!$B$39:$B$782,N$190)+'СЕТ СН'!$F$15</f>
        <v>153.60430058</v>
      </c>
      <c r="O200" s="36">
        <f>SUMIFS(СВЦЭМ!$F$39:$F$782,СВЦЭМ!$A$39:$A$782,$A200,СВЦЭМ!$B$39:$B$782,O$190)+'СЕТ СН'!$F$15</f>
        <v>153.66589884999999</v>
      </c>
      <c r="P200" s="36">
        <f>SUMIFS(СВЦЭМ!$F$39:$F$782,СВЦЭМ!$A$39:$A$782,$A200,СВЦЭМ!$B$39:$B$782,P$190)+'СЕТ СН'!$F$15</f>
        <v>160.86803732000001</v>
      </c>
      <c r="Q200" s="36">
        <f>SUMIFS(СВЦЭМ!$F$39:$F$782,СВЦЭМ!$A$39:$A$782,$A200,СВЦЭМ!$B$39:$B$782,Q$190)+'СЕТ СН'!$F$15</f>
        <v>166.7026735</v>
      </c>
      <c r="R200" s="36">
        <f>SUMIFS(СВЦЭМ!$F$39:$F$782,СВЦЭМ!$A$39:$A$782,$A200,СВЦЭМ!$B$39:$B$782,R$190)+'СЕТ СН'!$F$15</f>
        <v>166.17415346999999</v>
      </c>
      <c r="S200" s="36">
        <f>SUMIFS(СВЦЭМ!$F$39:$F$782,СВЦЭМ!$A$39:$A$782,$A200,СВЦЭМ!$B$39:$B$782,S$190)+'СЕТ СН'!$F$15</f>
        <v>162.82319372000001</v>
      </c>
      <c r="T200" s="36">
        <f>SUMIFS(СВЦЭМ!$F$39:$F$782,СВЦЭМ!$A$39:$A$782,$A200,СВЦЭМ!$B$39:$B$782,T$190)+'СЕТ СН'!$F$15</f>
        <v>151.97412184999999</v>
      </c>
      <c r="U200" s="36">
        <f>SUMIFS(СВЦЭМ!$F$39:$F$782,СВЦЭМ!$A$39:$A$782,$A200,СВЦЭМ!$B$39:$B$782,U$190)+'СЕТ СН'!$F$15</f>
        <v>145.75704214999999</v>
      </c>
      <c r="V200" s="36">
        <f>SUMIFS(СВЦЭМ!$F$39:$F$782,СВЦЭМ!$A$39:$A$782,$A200,СВЦЭМ!$B$39:$B$782,V$190)+'СЕТ СН'!$F$15</f>
        <v>145.70762302</v>
      </c>
      <c r="W200" s="36">
        <f>SUMIFS(СВЦЭМ!$F$39:$F$782,СВЦЭМ!$A$39:$A$782,$A200,СВЦЭМ!$B$39:$B$782,W$190)+'СЕТ СН'!$F$15</f>
        <v>148.28705608999999</v>
      </c>
      <c r="X200" s="36">
        <f>SUMIFS(СВЦЭМ!$F$39:$F$782,СВЦЭМ!$A$39:$A$782,$A200,СВЦЭМ!$B$39:$B$782,X$190)+'СЕТ СН'!$F$15</f>
        <v>151.93413878999999</v>
      </c>
      <c r="Y200" s="36">
        <f>SUMIFS(СВЦЭМ!$F$39:$F$782,СВЦЭМ!$A$39:$A$782,$A200,СВЦЭМ!$B$39:$B$782,Y$190)+'СЕТ СН'!$F$15</f>
        <v>157.14260444999999</v>
      </c>
    </row>
    <row r="201" spans="1:25" ht="15.75" x14ac:dyDescent="0.2">
      <c r="A201" s="35">
        <f t="shared" si="5"/>
        <v>44266</v>
      </c>
      <c r="B201" s="36">
        <f>SUMIFS(СВЦЭМ!$F$39:$F$782,СВЦЭМ!$A$39:$A$782,$A201,СВЦЭМ!$B$39:$B$782,B$190)+'СЕТ СН'!$F$15</f>
        <v>157.28530782999999</v>
      </c>
      <c r="C201" s="36">
        <f>SUMIFS(СВЦЭМ!$F$39:$F$782,СВЦЭМ!$A$39:$A$782,$A201,СВЦЭМ!$B$39:$B$782,C$190)+'СЕТ СН'!$F$15</f>
        <v>164.23631287000001</v>
      </c>
      <c r="D201" s="36">
        <f>SUMIFS(СВЦЭМ!$F$39:$F$782,СВЦЭМ!$A$39:$A$782,$A201,СВЦЭМ!$B$39:$B$782,D$190)+'СЕТ СН'!$F$15</f>
        <v>168.85620245999999</v>
      </c>
      <c r="E201" s="36">
        <f>SUMIFS(СВЦЭМ!$F$39:$F$782,СВЦЭМ!$A$39:$A$782,$A201,СВЦЭМ!$B$39:$B$782,E$190)+'СЕТ СН'!$F$15</f>
        <v>169.05405814</v>
      </c>
      <c r="F201" s="36">
        <f>SUMIFS(СВЦЭМ!$F$39:$F$782,СВЦЭМ!$A$39:$A$782,$A201,СВЦЭМ!$B$39:$B$782,F$190)+'СЕТ СН'!$F$15</f>
        <v>169.07381273999999</v>
      </c>
      <c r="G201" s="36">
        <f>SUMIFS(СВЦЭМ!$F$39:$F$782,СВЦЭМ!$A$39:$A$782,$A201,СВЦЭМ!$B$39:$B$782,G$190)+'СЕТ СН'!$F$15</f>
        <v>171.18894266999999</v>
      </c>
      <c r="H201" s="36">
        <f>SUMIFS(СВЦЭМ!$F$39:$F$782,СВЦЭМ!$A$39:$A$782,$A201,СВЦЭМ!$B$39:$B$782,H$190)+'СЕТ СН'!$F$15</f>
        <v>171.95608859999999</v>
      </c>
      <c r="I201" s="36">
        <f>SUMIFS(СВЦЭМ!$F$39:$F$782,СВЦЭМ!$A$39:$A$782,$A201,СВЦЭМ!$B$39:$B$782,I$190)+'СЕТ СН'!$F$15</f>
        <v>161.95531652</v>
      </c>
      <c r="J201" s="36">
        <f>SUMIFS(СВЦЭМ!$F$39:$F$782,СВЦЭМ!$A$39:$A$782,$A201,СВЦЭМ!$B$39:$B$782,J$190)+'СЕТ СН'!$F$15</f>
        <v>153.66413854999999</v>
      </c>
      <c r="K201" s="36">
        <f>SUMIFS(СВЦЭМ!$F$39:$F$782,СВЦЭМ!$A$39:$A$782,$A201,СВЦЭМ!$B$39:$B$782,K$190)+'СЕТ СН'!$F$15</f>
        <v>149.68838375000001</v>
      </c>
      <c r="L201" s="36">
        <f>SUMIFS(СВЦЭМ!$F$39:$F$782,СВЦЭМ!$A$39:$A$782,$A201,СВЦЭМ!$B$39:$B$782,L$190)+'СЕТ СН'!$F$15</f>
        <v>148.82969034999999</v>
      </c>
      <c r="M201" s="36">
        <f>SUMIFS(СВЦЭМ!$F$39:$F$782,СВЦЭМ!$A$39:$A$782,$A201,СВЦЭМ!$B$39:$B$782,M$190)+'СЕТ СН'!$F$15</f>
        <v>149.74779011000001</v>
      </c>
      <c r="N201" s="36">
        <f>SUMIFS(СВЦЭМ!$F$39:$F$782,СВЦЭМ!$A$39:$A$782,$A201,СВЦЭМ!$B$39:$B$782,N$190)+'СЕТ СН'!$F$15</f>
        <v>152.40303222</v>
      </c>
      <c r="O201" s="36">
        <f>SUMIFS(СВЦЭМ!$F$39:$F$782,СВЦЭМ!$A$39:$A$782,$A201,СВЦЭМ!$B$39:$B$782,O$190)+'СЕТ СН'!$F$15</f>
        <v>157.88096816999999</v>
      </c>
      <c r="P201" s="36">
        <f>SUMIFS(СВЦЭМ!$F$39:$F$782,СВЦЭМ!$A$39:$A$782,$A201,СВЦЭМ!$B$39:$B$782,P$190)+'СЕТ СН'!$F$15</f>
        <v>161.82011807000001</v>
      </c>
      <c r="Q201" s="36">
        <f>SUMIFS(СВЦЭМ!$F$39:$F$782,СВЦЭМ!$A$39:$A$782,$A201,СВЦЭМ!$B$39:$B$782,Q$190)+'СЕТ СН'!$F$15</f>
        <v>168.84269810999999</v>
      </c>
      <c r="R201" s="36">
        <f>SUMIFS(СВЦЭМ!$F$39:$F$782,СВЦЭМ!$A$39:$A$782,$A201,СВЦЭМ!$B$39:$B$782,R$190)+'СЕТ СН'!$F$15</f>
        <v>166.68519357</v>
      </c>
      <c r="S201" s="36">
        <f>SUMIFS(СВЦЭМ!$F$39:$F$782,СВЦЭМ!$A$39:$A$782,$A201,СВЦЭМ!$B$39:$B$782,S$190)+'СЕТ СН'!$F$15</f>
        <v>158.78833184000001</v>
      </c>
      <c r="T201" s="36">
        <f>SUMIFS(СВЦЭМ!$F$39:$F$782,СВЦЭМ!$A$39:$A$782,$A201,СВЦЭМ!$B$39:$B$782,T$190)+'СЕТ СН'!$F$15</f>
        <v>145.48573250000001</v>
      </c>
      <c r="U201" s="36">
        <f>SUMIFS(СВЦЭМ!$F$39:$F$782,СВЦЭМ!$A$39:$A$782,$A201,СВЦЭМ!$B$39:$B$782,U$190)+'СЕТ СН'!$F$15</f>
        <v>140.88084377999999</v>
      </c>
      <c r="V201" s="36">
        <f>SUMIFS(СВЦЭМ!$F$39:$F$782,СВЦЭМ!$A$39:$A$782,$A201,СВЦЭМ!$B$39:$B$782,V$190)+'СЕТ СН'!$F$15</f>
        <v>142.97546953</v>
      </c>
      <c r="W201" s="36">
        <f>SUMIFS(СВЦЭМ!$F$39:$F$782,СВЦЭМ!$A$39:$A$782,$A201,СВЦЭМ!$B$39:$B$782,W$190)+'СЕТ СН'!$F$15</f>
        <v>145.42115491000001</v>
      </c>
      <c r="X201" s="36">
        <f>SUMIFS(СВЦЭМ!$F$39:$F$782,СВЦЭМ!$A$39:$A$782,$A201,СВЦЭМ!$B$39:$B$782,X$190)+'СЕТ СН'!$F$15</f>
        <v>148.27141743999999</v>
      </c>
      <c r="Y201" s="36">
        <f>SUMIFS(СВЦЭМ!$F$39:$F$782,СВЦЭМ!$A$39:$A$782,$A201,СВЦЭМ!$B$39:$B$782,Y$190)+'СЕТ СН'!$F$15</f>
        <v>150.38298599999999</v>
      </c>
    </row>
    <row r="202" spans="1:25" ht="15.75" x14ac:dyDescent="0.2">
      <c r="A202" s="35">
        <f t="shared" si="5"/>
        <v>44267</v>
      </c>
      <c r="B202" s="36">
        <f>SUMIFS(СВЦЭМ!$F$39:$F$782,СВЦЭМ!$A$39:$A$782,$A202,СВЦЭМ!$B$39:$B$782,B$190)+'СЕТ СН'!$F$15</f>
        <v>158.77614091000001</v>
      </c>
      <c r="C202" s="36">
        <f>SUMIFS(СВЦЭМ!$F$39:$F$782,СВЦЭМ!$A$39:$A$782,$A202,СВЦЭМ!$B$39:$B$782,C$190)+'СЕТ СН'!$F$15</f>
        <v>169.61696291999999</v>
      </c>
      <c r="D202" s="36">
        <f>SUMIFS(СВЦЭМ!$F$39:$F$782,СВЦЭМ!$A$39:$A$782,$A202,СВЦЭМ!$B$39:$B$782,D$190)+'СЕТ СН'!$F$15</f>
        <v>170.38094820000001</v>
      </c>
      <c r="E202" s="36">
        <f>SUMIFS(СВЦЭМ!$F$39:$F$782,СВЦЭМ!$A$39:$A$782,$A202,СВЦЭМ!$B$39:$B$782,E$190)+'СЕТ СН'!$F$15</f>
        <v>170.03818142</v>
      </c>
      <c r="F202" s="36">
        <f>SUMIFS(СВЦЭМ!$F$39:$F$782,СВЦЭМ!$A$39:$A$782,$A202,СВЦЭМ!$B$39:$B$782,F$190)+'СЕТ СН'!$F$15</f>
        <v>169.74907134</v>
      </c>
      <c r="G202" s="36">
        <f>SUMIFS(СВЦЭМ!$F$39:$F$782,СВЦЭМ!$A$39:$A$782,$A202,СВЦЭМ!$B$39:$B$782,G$190)+'СЕТ СН'!$F$15</f>
        <v>170.51998398000001</v>
      </c>
      <c r="H202" s="36">
        <f>SUMIFS(СВЦЭМ!$F$39:$F$782,СВЦЭМ!$A$39:$A$782,$A202,СВЦЭМ!$B$39:$B$782,H$190)+'СЕТ СН'!$F$15</f>
        <v>170.17793329</v>
      </c>
      <c r="I202" s="36">
        <f>SUMIFS(СВЦЭМ!$F$39:$F$782,СВЦЭМ!$A$39:$A$782,$A202,СВЦЭМ!$B$39:$B$782,I$190)+'СЕТ СН'!$F$15</f>
        <v>159.60922822000001</v>
      </c>
      <c r="J202" s="36">
        <f>SUMIFS(СВЦЭМ!$F$39:$F$782,СВЦЭМ!$A$39:$A$782,$A202,СВЦЭМ!$B$39:$B$782,J$190)+'СЕТ СН'!$F$15</f>
        <v>150.80878687000001</v>
      </c>
      <c r="K202" s="36">
        <f>SUMIFS(СВЦЭМ!$F$39:$F$782,СВЦЭМ!$A$39:$A$782,$A202,СВЦЭМ!$B$39:$B$782,K$190)+'СЕТ СН'!$F$15</f>
        <v>144.75717266000001</v>
      </c>
      <c r="L202" s="36">
        <f>SUMIFS(СВЦЭМ!$F$39:$F$782,СВЦЭМ!$A$39:$A$782,$A202,СВЦЭМ!$B$39:$B$782,L$190)+'СЕТ СН'!$F$15</f>
        <v>144.86334363</v>
      </c>
      <c r="M202" s="36">
        <f>SUMIFS(СВЦЭМ!$F$39:$F$782,СВЦЭМ!$A$39:$A$782,$A202,СВЦЭМ!$B$39:$B$782,M$190)+'СЕТ СН'!$F$15</f>
        <v>145.89565272999999</v>
      </c>
      <c r="N202" s="36">
        <f>SUMIFS(СВЦЭМ!$F$39:$F$782,СВЦЭМ!$A$39:$A$782,$A202,СВЦЭМ!$B$39:$B$782,N$190)+'СЕТ СН'!$F$15</f>
        <v>146.75146092</v>
      </c>
      <c r="O202" s="36">
        <f>SUMIFS(СВЦЭМ!$F$39:$F$782,СВЦЭМ!$A$39:$A$782,$A202,СВЦЭМ!$B$39:$B$782,O$190)+'СЕТ СН'!$F$15</f>
        <v>150.00863996999999</v>
      </c>
      <c r="P202" s="36">
        <f>SUMIFS(СВЦЭМ!$F$39:$F$782,СВЦЭМ!$A$39:$A$782,$A202,СВЦЭМ!$B$39:$B$782,P$190)+'СЕТ СН'!$F$15</f>
        <v>157.29280534</v>
      </c>
      <c r="Q202" s="36">
        <f>SUMIFS(СВЦЭМ!$F$39:$F$782,СВЦЭМ!$A$39:$A$782,$A202,СВЦЭМ!$B$39:$B$782,Q$190)+'СЕТ СН'!$F$15</f>
        <v>164.85476034999999</v>
      </c>
      <c r="R202" s="36">
        <f>SUMIFS(СВЦЭМ!$F$39:$F$782,СВЦЭМ!$A$39:$A$782,$A202,СВЦЭМ!$B$39:$B$782,R$190)+'СЕТ СН'!$F$15</f>
        <v>165.1207904</v>
      </c>
      <c r="S202" s="36">
        <f>SUMIFS(СВЦЭМ!$F$39:$F$782,СВЦЭМ!$A$39:$A$782,$A202,СВЦЭМ!$B$39:$B$782,S$190)+'СЕТ СН'!$F$15</f>
        <v>158.62028278</v>
      </c>
      <c r="T202" s="36">
        <f>SUMIFS(СВЦЭМ!$F$39:$F$782,СВЦЭМ!$A$39:$A$782,$A202,СВЦЭМ!$B$39:$B$782,T$190)+'СЕТ СН'!$F$15</f>
        <v>147.03777363</v>
      </c>
      <c r="U202" s="36">
        <f>SUMIFS(СВЦЭМ!$F$39:$F$782,СВЦЭМ!$A$39:$A$782,$A202,СВЦЭМ!$B$39:$B$782,U$190)+'СЕТ СН'!$F$15</f>
        <v>142.94370074</v>
      </c>
      <c r="V202" s="36">
        <f>SUMIFS(СВЦЭМ!$F$39:$F$782,СВЦЭМ!$A$39:$A$782,$A202,СВЦЭМ!$B$39:$B$782,V$190)+'СЕТ СН'!$F$15</f>
        <v>143.55397069</v>
      </c>
      <c r="W202" s="36">
        <f>SUMIFS(СВЦЭМ!$F$39:$F$782,СВЦЭМ!$A$39:$A$782,$A202,СВЦЭМ!$B$39:$B$782,W$190)+'СЕТ СН'!$F$15</f>
        <v>145.60720087999999</v>
      </c>
      <c r="X202" s="36">
        <f>SUMIFS(СВЦЭМ!$F$39:$F$782,СВЦЭМ!$A$39:$A$782,$A202,СВЦЭМ!$B$39:$B$782,X$190)+'СЕТ СН'!$F$15</f>
        <v>148.43343579</v>
      </c>
      <c r="Y202" s="36">
        <f>SUMIFS(СВЦЭМ!$F$39:$F$782,СВЦЭМ!$A$39:$A$782,$A202,СВЦЭМ!$B$39:$B$782,Y$190)+'СЕТ СН'!$F$15</f>
        <v>151.06993456999999</v>
      </c>
    </row>
    <row r="203" spans="1:25" ht="15.75" x14ac:dyDescent="0.2">
      <c r="A203" s="35">
        <f t="shared" si="5"/>
        <v>44268</v>
      </c>
      <c r="B203" s="36">
        <f>SUMIFS(СВЦЭМ!$F$39:$F$782,СВЦЭМ!$A$39:$A$782,$A203,СВЦЭМ!$B$39:$B$782,B$190)+'СЕТ СН'!$F$15</f>
        <v>169.87270706999999</v>
      </c>
      <c r="C203" s="36">
        <f>SUMIFS(СВЦЭМ!$F$39:$F$782,СВЦЭМ!$A$39:$A$782,$A203,СВЦЭМ!$B$39:$B$782,C$190)+'СЕТ СН'!$F$15</f>
        <v>174.39884762</v>
      </c>
      <c r="D203" s="36">
        <f>SUMIFS(СВЦЭМ!$F$39:$F$782,СВЦЭМ!$A$39:$A$782,$A203,СВЦЭМ!$B$39:$B$782,D$190)+'СЕТ СН'!$F$15</f>
        <v>170.42251357000001</v>
      </c>
      <c r="E203" s="36">
        <f>SUMIFS(СВЦЭМ!$F$39:$F$782,СВЦЭМ!$A$39:$A$782,$A203,СВЦЭМ!$B$39:$B$782,E$190)+'СЕТ СН'!$F$15</f>
        <v>169.67020538</v>
      </c>
      <c r="F203" s="36">
        <f>SUMIFS(СВЦЭМ!$F$39:$F$782,СВЦЭМ!$A$39:$A$782,$A203,СВЦЭМ!$B$39:$B$782,F$190)+'СЕТ СН'!$F$15</f>
        <v>169.82089680999999</v>
      </c>
      <c r="G203" s="36">
        <f>SUMIFS(СВЦЭМ!$F$39:$F$782,СВЦЭМ!$A$39:$A$782,$A203,СВЦЭМ!$B$39:$B$782,G$190)+'СЕТ СН'!$F$15</f>
        <v>170.81157117000001</v>
      </c>
      <c r="H203" s="36">
        <f>SUMIFS(СВЦЭМ!$F$39:$F$782,СВЦЭМ!$A$39:$A$782,$A203,СВЦЭМ!$B$39:$B$782,H$190)+'СЕТ СН'!$F$15</f>
        <v>172.21293377000001</v>
      </c>
      <c r="I203" s="36">
        <f>SUMIFS(СВЦЭМ!$F$39:$F$782,СВЦЭМ!$A$39:$A$782,$A203,СВЦЭМ!$B$39:$B$782,I$190)+'СЕТ СН'!$F$15</f>
        <v>168.76651568</v>
      </c>
      <c r="J203" s="36">
        <f>SUMIFS(СВЦЭМ!$F$39:$F$782,СВЦЭМ!$A$39:$A$782,$A203,СВЦЭМ!$B$39:$B$782,J$190)+'СЕТ СН'!$F$15</f>
        <v>157.16332774</v>
      </c>
      <c r="K203" s="36">
        <f>SUMIFS(СВЦЭМ!$F$39:$F$782,СВЦЭМ!$A$39:$A$782,$A203,СВЦЭМ!$B$39:$B$782,K$190)+'СЕТ СН'!$F$15</f>
        <v>150.48673751999999</v>
      </c>
      <c r="L203" s="36">
        <f>SUMIFS(СВЦЭМ!$F$39:$F$782,СВЦЭМ!$A$39:$A$782,$A203,СВЦЭМ!$B$39:$B$782,L$190)+'СЕТ СН'!$F$15</f>
        <v>150.43332279000001</v>
      </c>
      <c r="M203" s="36">
        <f>SUMIFS(СВЦЭМ!$F$39:$F$782,СВЦЭМ!$A$39:$A$782,$A203,СВЦЭМ!$B$39:$B$782,M$190)+'СЕТ СН'!$F$15</f>
        <v>151.27960321</v>
      </c>
      <c r="N203" s="36">
        <f>SUMIFS(СВЦЭМ!$F$39:$F$782,СВЦЭМ!$A$39:$A$782,$A203,СВЦЭМ!$B$39:$B$782,N$190)+'СЕТ СН'!$F$15</f>
        <v>154.23605756000001</v>
      </c>
      <c r="O203" s="36">
        <f>SUMIFS(СВЦЭМ!$F$39:$F$782,СВЦЭМ!$A$39:$A$782,$A203,СВЦЭМ!$B$39:$B$782,O$190)+'СЕТ СН'!$F$15</f>
        <v>160.45602371999999</v>
      </c>
      <c r="P203" s="36">
        <f>SUMIFS(СВЦЭМ!$F$39:$F$782,СВЦЭМ!$A$39:$A$782,$A203,СВЦЭМ!$B$39:$B$782,P$190)+'СЕТ СН'!$F$15</f>
        <v>167.53059956999999</v>
      </c>
      <c r="Q203" s="36">
        <f>SUMIFS(СВЦЭМ!$F$39:$F$782,СВЦЭМ!$A$39:$A$782,$A203,СВЦЭМ!$B$39:$B$782,Q$190)+'СЕТ СН'!$F$15</f>
        <v>163.18317937</v>
      </c>
      <c r="R203" s="36">
        <f>SUMIFS(СВЦЭМ!$F$39:$F$782,СВЦЭМ!$A$39:$A$782,$A203,СВЦЭМ!$B$39:$B$782,R$190)+'СЕТ СН'!$F$15</f>
        <v>158.61075618999999</v>
      </c>
      <c r="S203" s="36">
        <f>SUMIFS(СВЦЭМ!$F$39:$F$782,СВЦЭМ!$A$39:$A$782,$A203,СВЦЭМ!$B$39:$B$782,S$190)+'СЕТ СН'!$F$15</f>
        <v>152.20290016000001</v>
      </c>
      <c r="T203" s="36">
        <f>SUMIFS(СВЦЭМ!$F$39:$F$782,СВЦЭМ!$A$39:$A$782,$A203,СВЦЭМ!$B$39:$B$782,T$190)+'СЕТ СН'!$F$15</f>
        <v>142.20876622</v>
      </c>
      <c r="U203" s="36">
        <f>SUMIFS(СВЦЭМ!$F$39:$F$782,СВЦЭМ!$A$39:$A$782,$A203,СВЦЭМ!$B$39:$B$782,U$190)+'СЕТ СН'!$F$15</f>
        <v>137.24304178</v>
      </c>
      <c r="V203" s="36">
        <f>SUMIFS(СВЦЭМ!$F$39:$F$782,СВЦЭМ!$A$39:$A$782,$A203,СВЦЭМ!$B$39:$B$782,V$190)+'СЕТ СН'!$F$15</f>
        <v>137.79389282</v>
      </c>
      <c r="W203" s="36">
        <f>SUMIFS(СВЦЭМ!$F$39:$F$782,СВЦЭМ!$A$39:$A$782,$A203,СВЦЭМ!$B$39:$B$782,W$190)+'СЕТ СН'!$F$15</f>
        <v>139.54043859000001</v>
      </c>
      <c r="X203" s="36">
        <f>SUMIFS(СВЦЭМ!$F$39:$F$782,СВЦЭМ!$A$39:$A$782,$A203,СВЦЭМ!$B$39:$B$782,X$190)+'СЕТ СН'!$F$15</f>
        <v>141.94660027</v>
      </c>
      <c r="Y203" s="36">
        <f>SUMIFS(СВЦЭМ!$F$39:$F$782,СВЦЭМ!$A$39:$A$782,$A203,СВЦЭМ!$B$39:$B$782,Y$190)+'СЕТ СН'!$F$15</f>
        <v>146.49858637</v>
      </c>
    </row>
    <row r="204" spans="1:25" ht="15.75" x14ac:dyDescent="0.2">
      <c r="A204" s="35">
        <f t="shared" si="5"/>
        <v>44269</v>
      </c>
      <c r="B204" s="36">
        <f>SUMIFS(СВЦЭМ!$F$39:$F$782,СВЦЭМ!$A$39:$A$782,$A204,СВЦЭМ!$B$39:$B$782,B$190)+'СЕТ СН'!$F$15</f>
        <v>154.72227326000001</v>
      </c>
      <c r="C204" s="36">
        <f>SUMIFS(СВЦЭМ!$F$39:$F$782,СВЦЭМ!$A$39:$A$782,$A204,СВЦЭМ!$B$39:$B$782,C$190)+'СЕТ СН'!$F$15</f>
        <v>161.1251661</v>
      </c>
      <c r="D204" s="36">
        <f>SUMIFS(СВЦЭМ!$F$39:$F$782,СВЦЭМ!$A$39:$A$782,$A204,СВЦЭМ!$B$39:$B$782,D$190)+'СЕТ СН'!$F$15</f>
        <v>165.89617813999999</v>
      </c>
      <c r="E204" s="36">
        <f>SUMIFS(СВЦЭМ!$F$39:$F$782,СВЦЭМ!$A$39:$A$782,$A204,СВЦЭМ!$B$39:$B$782,E$190)+'СЕТ СН'!$F$15</f>
        <v>168.50876647000001</v>
      </c>
      <c r="F204" s="36">
        <f>SUMIFS(СВЦЭМ!$F$39:$F$782,СВЦЭМ!$A$39:$A$782,$A204,СВЦЭМ!$B$39:$B$782,F$190)+'СЕТ СН'!$F$15</f>
        <v>168.70623613999999</v>
      </c>
      <c r="G204" s="36">
        <f>SUMIFS(СВЦЭМ!$F$39:$F$782,СВЦЭМ!$A$39:$A$782,$A204,СВЦЭМ!$B$39:$B$782,G$190)+'СЕТ СН'!$F$15</f>
        <v>168.50449135</v>
      </c>
      <c r="H204" s="36">
        <f>SUMIFS(СВЦЭМ!$F$39:$F$782,СВЦЭМ!$A$39:$A$782,$A204,СВЦЭМ!$B$39:$B$782,H$190)+'СЕТ СН'!$F$15</f>
        <v>169.89938222999999</v>
      </c>
      <c r="I204" s="36">
        <f>SUMIFS(СВЦЭМ!$F$39:$F$782,СВЦЭМ!$A$39:$A$782,$A204,СВЦЭМ!$B$39:$B$782,I$190)+'СЕТ СН'!$F$15</f>
        <v>165.13021746999999</v>
      </c>
      <c r="J204" s="36">
        <f>SUMIFS(СВЦЭМ!$F$39:$F$782,СВЦЭМ!$A$39:$A$782,$A204,СВЦЭМ!$B$39:$B$782,J$190)+'СЕТ СН'!$F$15</f>
        <v>153.25754466000001</v>
      </c>
      <c r="K204" s="36">
        <f>SUMIFS(СВЦЭМ!$F$39:$F$782,СВЦЭМ!$A$39:$A$782,$A204,СВЦЭМ!$B$39:$B$782,K$190)+'СЕТ СН'!$F$15</f>
        <v>148.31169011</v>
      </c>
      <c r="L204" s="36">
        <f>SUMIFS(СВЦЭМ!$F$39:$F$782,СВЦЭМ!$A$39:$A$782,$A204,СВЦЭМ!$B$39:$B$782,L$190)+'СЕТ СН'!$F$15</f>
        <v>144.62189751</v>
      </c>
      <c r="M204" s="36">
        <f>SUMIFS(СВЦЭМ!$F$39:$F$782,СВЦЭМ!$A$39:$A$782,$A204,СВЦЭМ!$B$39:$B$782,M$190)+'СЕТ СН'!$F$15</f>
        <v>146.19075482</v>
      </c>
      <c r="N204" s="36">
        <f>SUMIFS(СВЦЭМ!$F$39:$F$782,СВЦЭМ!$A$39:$A$782,$A204,СВЦЭМ!$B$39:$B$782,N$190)+'СЕТ СН'!$F$15</f>
        <v>149.01327007</v>
      </c>
      <c r="O204" s="36">
        <f>SUMIFS(СВЦЭМ!$F$39:$F$782,СВЦЭМ!$A$39:$A$782,$A204,СВЦЭМ!$B$39:$B$782,O$190)+'СЕТ СН'!$F$15</f>
        <v>155.59171906</v>
      </c>
      <c r="P204" s="36">
        <f>SUMIFS(СВЦЭМ!$F$39:$F$782,СВЦЭМ!$A$39:$A$782,$A204,СВЦЭМ!$B$39:$B$782,P$190)+'СЕТ СН'!$F$15</f>
        <v>162.17571473000001</v>
      </c>
      <c r="Q204" s="36">
        <f>SUMIFS(СВЦЭМ!$F$39:$F$782,СВЦЭМ!$A$39:$A$782,$A204,СВЦЭМ!$B$39:$B$782,Q$190)+'СЕТ СН'!$F$15</f>
        <v>163.73019765000001</v>
      </c>
      <c r="R204" s="36">
        <f>SUMIFS(СВЦЭМ!$F$39:$F$782,СВЦЭМ!$A$39:$A$782,$A204,СВЦЭМ!$B$39:$B$782,R$190)+'СЕТ СН'!$F$15</f>
        <v>161.88910175000001</v>
      </c>
      <c r="S204" s="36">
        <f>SUMIFS(СВЦЭМ!$F$39:$F$782,СВЦЭМ!$A$39:$A$782,$A204,СВЦЭМ!$B$39:$B$782,S$190)+'СЕТ СН'!$F$15</f>
        <v>157.05444482999999</v>
      </c>
      <c r="T204" s="36">
        <f>SUMIFS(СВЦЭМ!$F$39:$F$782,СВЦЭМ!$A$39:$A$782,$A204,СВЦЭМ!$B$39:$B$782,T$190)+'СЕТ СН'!$F$15</f>
        <v>145.74581099</v>
      </c>
      <c r="U204" s="36">
        <f>SUMIFS(СВЦЭМ!$F$39:$F$782,СВЦЭМ!$A$39:$A$782,$A204,СВЦЭМ!$B$39:$B$782,U$190)+'СЕТ СН'!$F$15</f>
        <v>139.03792032999999</v>
      </c>
      <c r="V204" s="36">
        <f>SUMIFS(СВЦЭМ!$F$39:$F$782,СВЦЭМ!$A$39:$A$782,$A204,СВЦЭМ!$B$39:$B$782,V$190)+'СЕТ СН'!$F$15</f>
        <v>139.08204918000001</v>
      </c>
      <c r="W204" s="36">
        <f>SUMIFS(СВЦЭМ!$F$39:$F$782,СВЦЭМ!$A$39:$A$782,$A204,СВЦЭМ!$B$39:$B$782,W$190)+'СЕТ СН'!$F$15</f>
        <v>141.92342761</v>
      </c>
      <c r="X204" s="36">
        <f>SUMIFS(СВЦЭМ!$F$39:$F$782,СВЦЭМ!$A$39:$A$782,$A204,СВЦЭМ!$B$39:$B$782,X$190)+'СЕТ СН'!$F$15</f>
        <v>144.36778059</v>
      </c>
      <c r="Y204" s="36">
        <f>SUMIFS(СВЦЭМ!$F$39:$F$782,СВЦЭМ!$A$39:$A$782,$A204,СВЦЭМ!$B$39:$B$782,Y$190)+'СЕТ СН'!$F$15</f>
        <v>146.79122706999999</v>
      </c>
    </row>
    <row r="205" spans="1:25" ht="15.75" x14ac:dyDescent="0.2">
      <c r="A205" s="35">
        <f t="shared" si="5"/>
        <v>44270</v>
      </c>
      <c r="B205" s="36">
        <f>SUMIFS(СВЦЭМ!$F$39:$F$782,СВЦЭМ!$A$39:$A$782,$A205,СВЦЭМ!$B$39:$B$782,B$190)+'СЕТ СН'!$F$15</f>
        <v>163.15234171</v>
      </c>
      <c r="C205" s="36">
        <f>SUMIFS(СВЦЭМ!$F$39:$F$782,СВЦЭМ!$A$39:$A$782,$A205,СВЦЭМ!$B$39:$B$782,C$190)+'СЕТ СН'!$F$15</f>
        <v>169.66634243999999</v>
      </c>
      <c r="D205" s="36">
        <f>SUMIFS(СВЦЭМ!$F$39:$F$782,СВЦЭМ!$A$39:$A$782,$A205,СВЦЭМ!$B$39:$B$782,D$190)+'СЕТ СН'!$F$15</f>
        <v>169.03625341</v>
      </c>
      <c r="E205" s="36">
        <f>SUMIFS(СВЦЭМ!$F$39:$F$782,СВЦЭМ!$A$39:$A$782,$A205,СВЦЭМ!$B$39:$B$782,E$190)+'СЕТ СН'!$F$15</f>
        <v>168.62155576999999</v>
      </c>
      <c r="F205" s="36">
        <f>SUMIFS(СВЦЭМ!$F$39:$F$782,СВЦЭМ!$A$39:$A$782,$A205,СВЦЭМ!$B$39:$B$782,F$190)+'СЕТ СН'!$F$15</f>
        <v>169.46058614</v>
      </c>
      <c r="G205" s="36">
        <f>SUMIFS(СВЦЭМ!$F$39:$F$782,СВЦЭМ!$A$39:$A$782,$A205,СВЦЭМ!$B$39:$B$782,G$190)+'СЕТ СН'!$F$15</f>
        <v>170.33015449999999</v>
      </c>
      <c r="H205" s="36">
        <f>SUMIFS(СВЦЭМ!$F$39:$F$782,СВЦЭМ!$A$39:$A$782,$A205,СВЦЭМ!$B$39:$B$782,H$190)+'СЕТ СН'!$F$15</f>
        <v>170.70279185000001</v>
      </c>
      <c r="I205" s="36">
        <f>SUMIFS(СВЦЭМ!$F$39:$F$782,СВЦЭМ!$A$39:$A$782,$A205,СВЦЭМ!$B$39:$B$782,I$190)+'СЕТ СН'!$F$15</f>
        <v>161.34343330999999</v>
      </c>
      <c r="J205" s="36">
        <f>SUMIFS(СВЦЭМ!$F$39:$F$782,СВЦЭМ!$A$39:$A$782,$A205,СВЦЭМ!$B$39:$B$782,J$190)+'СЕТ СН'!$F$15</f>
        <v>152.09116311</v>
      </c>
      <c r="K205" s="36">
        <f>SUMIFS(СВЦЭМ!$F$39:$F$782,СВЦЭМ!$A$39:$A$782,$A205,СВЦЭМ!$B$39:$B$782,K$190)+'СЕТ СН'!$F$15</f>
        <v>147.07097142000001</v>
      </c>
      <c r="L205" s="36">
        <f>SUMIFS(СВЦЭМ!$F$39:$F$782,СВЦЭМ!$A$39:$A$782,$A205,СВЦЭМ!$B$39:$B$782,L$190)+'СЕТ СН'!$F$15</f>
        <v>145.34010925999999</v>
      </c>
      <c r="M205" s="36">
        <f>SUMIFS(СВЦЭМ!$F$39:$F$782,СВЦЭМ!$A$39:$A$782,$A205,СВЦЭМ!$B$39:$B$782,M$190)+'СЕТ СН'!$F$15</f>
        <v>147.63238347999999</v>
      </c>
      <c r="N205" s="36">
        <f>SUMIFS(СВЦЭМ!$F$39:$F$782,СВЦЭМ!$A$39:$A$782,$A205,СВЦЭМ!$B$39:$B$782,N$190)+'СЕТ СН'!$F$15</f>
        <v>149.37778162999999</v>
      </c>
      <c r="O205" s="36">
        <f>SUMIFS(СВЦЭМ!$F$39:$F$782,СВЦЭМ!$A$39:$A$782,$A205,СВЦЭМ!$B$39:$B$782,O$190)+'СЕТ СН'!$F$15</f>
        <v>154.39157974</v>
      </c>
      <c r="P205" s="36">
        <f>SUMIFS(СВЦЭМ!$F$39:$F$782,СВЦЭМ!$A$39:$A$782,$A205,СВЦЭМ!$B$39:$B$782,P$190)+'СЕТ СН'!$F$15</f>
        <v>161.69013078</v>
      </c>
      <c r="Q205" s="36">
        <f>SUMIFS(СВЦЭМ!$F$39:$F$782,СВЦЭМ!$A$39:$A$782,$A205,СВЦЭМ!$B$39:$B$782,Q$190)+'СЕТ СН'!$F$15</f>
        <v>164.76398232</v>
      </c>
      <c r="R205" s="36">
        <f>SUMIFS(СВЦЭМ!$F$39:$F$782,СВЦЭМ!$A$39:$A$782,$A205,СВЦЭМ!$B$39:$B$782,R$190)+'СЕТ СН'!$F$15</f>
        <v>162.18482663</v>
      </c>
      <c r="S205" s="36">
        <f>SUMIFS(СВЦЭМ!$F$39:$F$782,СВЦЭМ!$A$39:$A$782,$A205,СВЦЭМ!$B$39:$B$782,S$190)+'СЕТ СН'!$F$15</f>
        <v>154.87870187999999</v>
      </c>
      <c r="T205" s="36">
        <f>SUMIFS(СВЦЭМ!$F$39:$F$782,СВЦЭМ!$A$39:$A$782,$A205,СВЦЭМ!$B$39:$B$782,T$190)+'СЕТ СН'!$F$15</f>
        <v>139.69340944999999</v>
      </c>
      <c r="U205" s="36">
        <f>SUMIFS(СВЦЭМ!$F$39:$F$782,СВЦЭМ!$A$39:$A$782,$A205,СВЦЭМ!$B$39:$B$782,U$190)+'СЕТ СН'!$F$15</f>
        <v>133.62258868999999</v>
      </c>
      <c r="V205" s="36">
        <f>SUMIFS(СВЦЭМ!$F$39:$F$782,СВЦЭМ!$A$39:$A$782,$A205,СВЦЭМ!$B$39:$B$782,V$190)+'СЕТ СН'!$F$15</f>
        <v>133.56739891999999</v>
      </c>
      <c r="W205" s="36">
        <f>SUMIFS(СВЦЭМ!$F$39:$F$782,СВЦЭМ!$A$39:$A$782,$A205,СВЦЭМ!$B$39:$B$782,W$190)+'СЕТ СН'!$F$15</f>
        <v>134.48637317000001</v>
      </c>
      <c r="X205" s="36">
        <f>SUMIFS(СВЦЭМ!$F$39:$F$782,СВЦЭМ!$A$39:$A$782,$A205,СВЦЭМ!$B$39:$B$782,X$190)+'СЕТ СН'!$F$15</f>
        <v>134.07163186</v>
      </c>
      <c r="Y205" s="36">
        <f>SUMIFS(СВЦЭМ!$F$39:$F$782,СВЦЭМ!$A$39:$A$782,$A205,СВЦЭМ!$B$39:$B$782,Y$190)+'СЕТ СН'!$F$15</f>
        <v>135.66214589000001</v>
      </c>
    </row>
    <row r="206" spans="1:25" ht="15.75" x14ac:dyDescent="0.2">
      <c r="A206" s="35">
        <f t="shared" si="5"/>
        <v>44271</v>
      </c>
      <c r="B206" s="36">
        <f>SUMIFS(СВЦЭМ!$F$39:$F$782,СВЦЭМ!$A$39:$A$782,$A206,СВЦЭМ!$B$39:$B$782,B$190)+'СЕТ СН'!$F$15</f>
        <v>148.3443106</v>
      </c>
      <c r="C206" s="36">
        <f>SUMIFS(СВЦЭМ!$F$39:$F$782,СВЦЭМ!$A$39:$A$782,$A206,СВЦЭМ!$B$39:$B$782,C$190)+'СЕТ СН'!$F$15</f>
        <v>163.15636423000001</v>
      </c>
      <c r="D206" s="36">
        <f>SUMIFS(СВЦЭМ!$F$39:$F$782,СВЦЭМ!$A$39:$A$782,$A206,СВЦЭМ!$B$39:$B$782,D$190)+'СЕТ СН'!$F$15</f>
        <v>168.94336804</v>
      </c>
      <c r="E206" s="36">
        <f>SUMIFS(СВЦЭМ!$F$39:$F$782,СВЦЭМ!$A$39:$A$782,$A206,СВЦЭМ!$B$39:$B$782,E$190)+'СЕТ СН'!$F$15</f>
        <v>169.24990077000001</v>
      </c>
      <c r="F206" s="36">
        <f>SUMIFS(СВЦЭМ!$F$39:$F$782,СВЦЭМ!$A$39:$A$782,$A206,СВЦЭМ!$B$39:$B$782,F$190)+'СЕТ СН'!$F$15</f>
        <v>168.03974880000001</v>
      </c>
      <c r="G206" s="36">
        <f>SUMIFS(СВЦЭМ!$F$39:$F$782,СВЦЭМ!$A$39:$A$782,$A206,СВЦЭМ!$B$39:$B$782,G$190)+'СЕТ СН'!$F$15</f>
        <v>169.1165713</v>
      </c>
      <c r="H206" s="36">
        <f>SUMIFS(СВЦЭМ!$F$39:$F$782,СВЦЭМ!$A$39:$A$782,$A206,СВЦЭМ!$B$39:$B$782,H$190)+'СЕТ СН'!$F$15</f>
        <v>173.18654889000001</v>
      </c>
      <c r="I206" s="36">
        <f>SUMIFS(СВЦЭМ!$F$39:$F$782,СВЦЭМ!$A$39:$A$782,$A206,СВЦЭМ!$B$39:$B$782,I$190)+'СЕТ СН'!$F$15</f>
        <v>164.37299095</v>
      </c>
      <c r="J206" s="36">
        <f>SUMIFS(СВЦЭМ!$F$39:$F$782,СВЦЭМ!$A$39:$A$782,$A206,СВЦЭМ!$B$39:$B$782,J$190)+'СЕТ СН'!$F$15</f>
        <v>157.15724791</v>
      </c>
      <c r="K206" s="36">
        <f>SUMIFS(СВЦЭМ!$F$39:$F$782,СВЦЭМ!$A$39:$A$782,$A206,СВЦЭМ!$B$39:$B$782,K$190)+'СЕТ СН'!$F$15</f>
        <v>153.92461087000001</v>
      </c>
      <c r="L206" s="36">
        <f>SUMIFS(СВЦЭМ!$F$39:$F$782,СВЦЭМ!$A$39:$A$782,$A206,СВЦЭМ!$B$39:$B$782,L$190)+'СЕТ СН'!$F$15</f>
        <v>153.16286241</v>
      </c>
      <c r="M206" s="36">
        <f>SUMIFS(СВЦЭМ!$F$39:$F$782,СВЦЭМ!$A$39:$A$782,$A206,СВЦЭМ!$B$39:$B$782,M$190)+'СЕТ СН'!$F$15</f>
        <v>151.98026363</v>
      </c>
      <c r="N206" s="36">
        <f>SUMIFS(СВЦЭМ!$F$39:$F$782,СВЦЭМ!$A$39:$A$782,$A206,СВЦЭМ!$B$39:$B$782,N$190)+'СЕТ СН'!$F$15</f>
        <v>151.55277659000001</v>
      </c>
      <c r="O206" s="36">
        <f>SUMIFS(СВЦЭМ!$F$39:$F$782,СВЦЭМ!$A$39:$A$782,$A206,СВЦЭМ!$B$39:$B$782,O$190)+'СЕТ СН'!$F$15</f>
        <v>156.29506941</v>
      </c>
      <c r="P206" s="36">
        <f>SUMIFS(СВЦЭМ!$F$39:$F$782,СВЦЭМ!$A$39:$A$782,$A206,СВЦЭМ!$B$39:$B$782,P$190)+'СЕТ СН'!$F$15</f>
        <v>162.61258316000001</v>
      </c>
      <c r="Q206" s="36">
        <f>SUMIFS(СВЦЭМ!$F$39:$F$782,СВЦЭМ!$A$39:$A$782,$A206,СВЦЭМ!$B$39:$B$782,Q$190)+'СЕТ СН'!$F$15</f>
        <v>163.57273943999999</v>
      </c>
      <c r="R206" s="36">
        <f>SUMIFS(СВЦЭМ!$F$39:$F$782,СВЦЭМ!$A$39:$A$782,$A206,СВЦЭМ!$B$39:$B$782,R$190)+'СЕТ СН'!$F$15</f>
        <v>161.84002468</v>
      </c>
      <c r="S206" s="36">
        <f>SUMIFS(СВЦЭМ!$F$39:$F$782,СВЦЭМ!$A$39:$A$782,$A206,СВЦЭМ!$B$39:$B$782,S$190)+'СЕТ СН'!$F$15</f>
        <v>160.34503164</v>
      </c>
      <c r="T206" s="36">
        <f>SUMIFS(СВЦЭМ!$F$39:$F$782,СВЦЭМ!$A$39:$A$782,$A206,СВЦЭМ!$B$39:$B$782,T$190)+'СЕТ СН'!$F$15</f>
        <v>149.51476031999999</v>
      </c>
      <c r="U206" s="36">
        <f>SUMIFS(СВЦЭМ!$F$39:$F$782,СВЦЭМ!$A$39:$A$782,$A206,СВЦЭМ!$B$39:$B$782,U$190)+'СЕТ СН'!$F$15</f>
        <v>143.99481562</v>
      </c>
      <c r="V206" s="36">
        <f>SUMIFS(СВЦЭМ!$F$39:$F$782,СВЦЭМ!$A$39:$A$782,$A206,СВЦЭМ!$B$39:$B$782,V$190)+'СЕТ СН'!$F$15</f>
        <v>144.96410499999999</v>
      </c>
      <c r="W206" s="36">
        <f>SUMIFS(СВЦЭМ!$F$39:$F$782,СВЦЭМ!$A$39:$A$782,$A206,СВЦЭМ!$B$39:$B$782,W$190)+'СЕТ СН'!$F$15</f>
        <v>147.59965023999999</v>
      </c>
      <c r="X206" s="36">
        <f>SUMIFS(СВЦЭМ!$F$39:$F$782,СВЦЭМ!$A$39:$A$782,$A206,СВЦЭМ!$B$39:$B$782,X$190)+'СЕТ СН'!$F$15</f>
        <v>150.18959122000001</v>
      </c>
      <c r="Y206" s="36">
        <f>SUMIFS(СВЦЭМ!$F$39:$F$782,СВЦЭМ!$A$39:$A$782,$A206,СВЦЭМ!$B$39:$B$782,Y$190)+'СЕТ СН'!$F$15</f>
        <v>150.71223456999999</v>
      </c>
    </row>
    <row r="207" spans="1:25" ht="15.75" x14ac:dyDescent="0.2">
      <c r="A207" s="35">
        <f t="shared" si="5"/>
        <v>44272</v>
      </c>
      <c r="B207" s="36">
        <f>SUMIFS(СВЦЭМ!$F$39:$F$782,СВЦЭМ!$A$39:$A$782,$A207,СВЦЭМ!$B$39:$B$782,B$190)+'СЕТ СН'!$F$15</f>
        <v>168.0316402</v>
      </c>
      <c r="C207" s="36">
        <f>SUMIFS(СВЦЭМ!$F$39:$F$782,СВЦЭМ!$A$39:$A$782,$A207,СВЦЭМ!$B$39:$B$782,C$190)+'СЕТ СН'!$F$15</f>
        <v>172.84288956</v>
      </c>
      <c r="D207" s="36">
        <f>SUMIFS(СВЦЭМ!$F$39:$F$782,СВЦЭМ!$A$39:$A$782,$A207,СВЦЭМ!$B$39:$B$782,D$190)+'СЕТ СН'!$F$15</f>
        <v>170.11701497999999</v>
      </c>
      <c r="E207" s="36">
        <f>SUMIFS(СВЦЭМ!$F$39:$F$782,СВЦЭМ!$A$39:$A$782,$A207,СВЦЭМ!$B$39:$B$782,E$190)+'СЕТ СН'!$F$15</f>
        <v>169.24576630000001</v>
      </c>
      <c r="F207" s="36">
        <f>SUMIFS(СВЦЭМ!$F$39:$F$782,СВЦЭМ!$A$39:$A$782,$A207,СВЦЭМ!$B$39:$B$782,F$190)+'СЕТ СН'!$F$15</f>
        <v>169.75762684</v>
      </c>
      <c r="G207" s="36">
        <f>SUMIFS(СВЦЭМ!$F$39:$F$782,СВЦЭМ!$A$39:$A$782,$A207,СВЦЭМ!$B$39:$B$782,G$190)+'СЕТ СН'!$F$15</f>
        <v>171.19053713</v>
      </c>
      <c r="H207" s="36">
        <f>SUMIFS(СВЦЭМ!$F$39:$F$782,СВЦЭМ!$A$39:$A$782,$A207,СВЦЭМ!$B$39:$B$782,H$190)+'СЕТ СН'!$F$15</f>
        <v>173.38582253999999</v>
      </c>
      <c r="I207" s="36">
        <f>SUMIFS(СВЦЭМ!$F$39:$F$782,СВЦЭМ!$A$39:$A$782,$A207,СВЦЭМ!$B$39:$B$782,I$190)+'СЕТ СН'!$F$15</f>
        <v>167.50464994999999</v>
      </c>
      <c r="J207" s="36">
        <f>SUMIFS(СВЦЭМ!$F$39:$F$782,СВЦЭМ!$A$39:$A$782,$A207,СВЦЭМ!$B$39:$B$782,J$190)+'СЕТ СН'!$F$15</f>
        <v>160.86926249999999</v>
      </c>
      <c r="K207" s="36">
        <f>SUMIFS(СВЦЭМ!$F$39:$F$782,СВЦЭМ!$A$39:$A$782,$A207,СВЦЭМ!$B$39:$B$782,K$190)+'СЕТ СН'!$F$15</f>
        <v>159.29581246999999</v>
      </c>
      <c r="L207" s="36">
        <f>SUMIFS(СВЦЭМ!$F$39:$F$782,СВЦЭМ!$A$39:$A$782,$A207,СВЦЭМ!$B$39:$B$782,L$190)+'СЕТ СН'!$F$15</f>
        <v>158.48060672</v>
      </c>
      <c r="M207" s="36">
        <f>SUMIFS(СВЦЭМ!$F$39:$F$782,СВЦЭМ!$A$39:$A$782,$A207,СВЦЭМ!$B$39:$B$782,M$190)+'СЕТ СН'!$F$15</f>
        <v>158.82804236000001</v>
      </c>
      <c r="N207" s="36">
        <f>SUMIFS(СВЦЭМ!$F$39:$F$782,СВЦЭМ!$A$39:$A$782,$A207,СВЦЭМ!$B$39:$B$782,N$190)+'СЕТ СН'!$F$15</f>
        <v>159.37422900000001</v>
      </c>
      <c r="O207" s="36">
        <f>SUMIFS(СВЦЭМ!$F$39:$F$782,СВЦЭМ!$A$39:$A$782,$A207,СВЦЭМ!$B$39:$B$782,O$190)+'СЕТ СН'!$F$15</f>
        <v>162.36260969</v>
      </c>
      <c r="P207" s="36">
        <f>SUMIFS(СВЦЭМ!$F$39:$F$782,СВЦЭМ!$A$39:$A$782,$A207,СВЦЭМ!$B$39:$B$782,P$190)+'СЕТ СН'!$F$15</f>
        <v>169.07267494000001</v>
      </c>
      <c r="Q207" s="36">
        <f>SUMIFS(СВЦЭМ!$F$39:$F$782,СВЦЭМ!$A$39:$A$782,$A207,СВЦЭМ!$B$39:$B$782,Q$190)+'СЕТ СН'!$F$15</f>
        <v>174.11653509999999</v>
      </c>
      <c r="R207" s="36">
        <f>SUMIFS(СВЦЭМ!$F$39:$F$782,СВЦЭМ!$A$39:$A$782,$A207,СВЦЭМ!$B$39:$B$782,R$190)+'СЕТ СН'!$F$15</f>
        <v>170.88453324</v>
      </c>
      <c r="S207" s="36">
        <f>SUMIFS(СВЦЭМ!$F$39:$F$782,СВЦЭМ!$A$39:$A$782,$A207,СВЦЭМ!$B$39:$B$782,S$190)+'СЕТ СН'!$F$15</f>
        <v>166.9122941</v>
      </c>
      <c r="T207" s="36">
        <f>SUMIFS(СВЦЭМ!$F$39:$F$782,СВЦЭМ!$A$39:$A$782,$A207,СВЦЭМ!$B$39:$B$782,T$190)+'СЕТ СН'!$F$15</f>
        <v>157.48477070000001</v>
      </c>
      <c r="U207" s="36">
        <f>SUMIFS(СВЦЭМ!$F$39:$F$782,СВЦЭМ!$A$39:$A$782,$A207,СВЦЭМ!$B$39:$B$782,U$190)+'СЕТ СН'!$F$15</f>
        <v>152.40008570000001</v>
      </c>
      <c r="V207" s="36">
        <f>SUMIFS(СВЦЭМ!$F$39:$F$782,СВЦЭМ!$A$39:$A$782,$A207,СВЦЭМ!$B$39:$B$782,V$190)+'СЕТ СН'!$F$15</f>
        <v>151.59371508999999</v>
      </c>
      <c r="W207" s="36">
        <f>SUMIFS(СВЦЭМ!$F$39:$F$782,СВЦЭМ!$A$39:$A$782,$A207,СВЦЭМ!$B$39:$B$782,W$190)+'СЕТ СН'!$F$15</f>
        <v>153.10753577</v>
      </c>
      <c r="X207" s="36">
        <f>SUMIFS(СВЦЭМ!$F$39:$F$782,СВЦЭМ!$A$39:$A$782,$A207,СВЦЭМ!$B$39:$B$782,X$190)+'СЕТ СН'!$F$15</f>
        <v>155.39846996</v>
      </c>
      <c r="Y207" s="36">
        <f>SUMIFS(СВЦЭМ!$F$39:$F$782,СВЦЭМ!$A$39:$A$782,$A207,СВЦЭМ!$B$39:$B$782,Y$190)+'СЕТ СН'!$F$15</f>
        <v>156.5945543</v>
      </c>
    </row>
    <row r="208" spans="1:25" ht="15.75" x14ac:dyDescent="0.2">
      <c r="A208" s="35">
        <f t="shared" si="5"/>
        <v>44273</v>
      </c>
      <c r="B208" s="36">
        <f>SUMIFS(СВЦЭМ!$F$39:$F$782,СВЦЭМ!$A$39:$A$782,$A208,СВЦЭМ!$B$39:$B$782,B$190)+'СЕТ СН'!$F$15</f>
        <v>159.44337164000001</v>
      </c>
      <c r="C208" s="36">
        <f>SUMIFS(СВЦЭМ!$F$39:$F$782,СВЦЭМ!$A$39:$A$782,$A208,СВЦЭМ!$B$39:$B$782,C$190)+'СЕТ СН'!$F$15</f>
        <v>171.3625782</v>
      </c>
      <c r="D208" s="36">
        <f>SUMIFS(СВЦЭМ!$F$39:$F$782,СВЦЭМ!$A$39:$A$782,$A208,СВЦЭМ!$B$39:$B$782,D$190)+'СЕТ СН'!$F$15</f>
        <v>182.6861188</v>
      </c>
      <c r="E208" s="36">
        <f>SUMIFS(СВЦЭМ!$F$39:$F$782,СВЦЭМ!$A$39:$A$782,$A208,СВЦЭМ!$B$39:$B$782,E$190)+'СЕТ СН'!$F$15</f>
        <v>183.21465140999999</v>
      </c>
      <c r="F208" s="36">
        <f>SUMIFS(СВЦЭМ!$F$39:$F$782,СВЦЭМ!$A$39:$A$782,$A208,СВЦЭМ!$B$39:$B$782,F$190)+'СЕТ СН'!$F$15</f>
        <v>184.01767100999999</v>
      </c>
      <c r="G208" s="36">
        <f>SUMIFS(СВЦЭМ!$F$39:$F$782,СВЦЭМ!$A$39:$A$782,$A208,СВЦЭМ!$B$39:$B$782,G$190)+'СЕТ СН'!$F$15</f>
        <v>183.37254528</v>
      </c>
      <c r="H208" s="36">
        <f>SUMIFS(СВЦЭМ!$F$39:$F$782,СВЦЭМ!$A$39:$A$782,$A208,СВЦЭМ!$B$39:$B$782,H$190)+'СЕТ СН'!$F$15</f>
        <v>176.37235303</v>
      </c>
      <c r="I208" s="36">
        <f>SUMIFS(СВЦЭМ!$F$39:$F$782,СВЦЭМ!$A$39:$A$782,$A208,СВЦЭМ!$B$39:$B$782,I$190)+'СЕТ СН'!$F$15</f>
        <v>165.50706206999999</v>
      </c>
      <c r="J208" s="36">
        <f>SUMIFS(СВЦЭМ!$F$39:$F$782,СВЦЭМ!$A$39:$A$782,$A208,СВЦЭМ!$B$39:$B$782,J$190)+'СЕТ СН'!$F$15</f>
        <v>158.70595270000001</v>
      </c>
      <c r="K208" s="36">
        <f>SUMIFS(СВЦЭМ!$F$39:$F$782,СВЦЭМ!$A$39:$A$782,$A208,СВЦЭМ!$B$39:$B$782,K$190)+'СЕТ СН'!$F$15</f>
        <v>154.55282500000001</v>
      </c>
      <c r="L208" s="36">
        <f>SUMIFS(СВЦЭМ!$F$39:$F$782,СВЦЭМ!$A$39:$A$782,$A208,СВЦЭМ!$B$39:$B$782,L$190)+'СЕТ СН'!$F$15</f>
        <v>154.50738824999999</v>
      </c>
      <c r="M208" s="36">
        <f>SUMIFS(СВЦЭМ!$F$39:$F$782,СВЦЭМ!$A$39:$A$782,$A208,СВЦЭМ!$B$39:$B$782,M$190)+'СЕТ СН'!$F$15</f>
        <v>155.62436894999999</v>
      </c>
      <c r="N208" s="36">
        <f>SUMIFS(СВЦЭМ!$F$39:$F$782,СВЦЭМ!$A$39:$A$782,$A208,СВЦЭМ!$B$39:$B$782,N$190)+'СЕТ СН'!$F$15</f>
        <v>156.77833394999999</v>
      </c>
      <c r="O208" s="36">
        <f>SUMIFS(СВЦЭМ!$F$39:$F$782,СВЦЭМ!$A$39:$A$782,$A208,СВЦЭМ!$B$39:$B$782,O$190)+'СЕТ СН'!$F$15</f>
        <v>159.38311446</v>
      </c>
      <c r="P208" s="36">
        <f>SUMIFS(СВЦЭМ!$F$39:$F$782,СВЦЭМ!$A$39:$A$782,$A208,СВЦЭМ!$B$39:$B$782,P$190)+'СЕТ СН'!$F$15</f>
        <v>166.08453363000001</v>
      </c>
      <c r="Q208" s="36">
        <f>SUMIFS(СВЦЭМ!$F$39:$F$782,СВЦЭМ!$A$39:$A$782,$A208,СВЦЭМ!$B$39:$B$782,Q$190)+'СЕТ СН'!$F$15</f>
        <v>170.91219874000001</v>
      </c>
      <c r="R208" s="36">
        <f>SUMIFS(СВЦЭМ!$F$39:$F$782,СВЦЭМ!$A$39:$A$782,$A208,СВЦЭМ!$B$39:$B$782,R$190)+'СЕТ СН'!$F$15</f>
        <v>168.51172944000001</v>
      </c>
      <c r="S208" s="36">
        <f>SUMIFS(СВЦЭМ!$F$39:$F$782,СВЦЭМ!$A$39:$A$782,$A208,СВЦЭМ!$B$39:$B$782,S$190)+'СЕТ СН'!$F$15</f>
        <v>166.10648130000001</v>
      </c>
      <c r="T208" s="36">
        <f>SUMIFS(СВЦЭМ!$F$39:$F$782,СВЦЭМ!$A$39:$A$782,$A208,СВЦЭМ!$B$39:$B$782,T$190)+'СЕТ СН'!$F$15</f>
        <v>153.90954073</v>
      </c>
      <c r="U208" s="36">
        <f>SUMIFS(СВЦЭМ!$F$39:$F$782,СВЦЭМ!$A$39:$A$782,$A208,СВЦЭМ!$B$39:$B$782,U$190)+'СЕТ СН'!$F$15</f>
        <v>149.11357057000001</v>
      </c>
      <c r="V208" s="36">
        <f>SUMIFS(СВЦЭМ!$F$39:$F$782,СВЦЭМ!$A$39:$A$782,$A208,СВЦЭМ!$B$39:$B$782,V$190)+'СЕТ СН'!$F$15</f>
        <v>150.09330811000001</v>
      </c>
      <c r="W208" s="36">
        <f>SUMIFS(СВЦЭМ!$F$39:$F$782,СВЦЭМ!$A$39:$A$782,$A208,СВЦЭМ!$B$39:$B$782,W$190)+'СЕТ СН'!$F$15</f>
        <v>151.25180140000001</v>
      </c>
      <c r="X208" s="36">
        <f>SUMIFS(СВЦЭМ!$F$39:$F$782,СВЦЭМ!$A$39:$A$782,$A208,СВЦЭМ!$B$39:$B$782,X$190)+'СЕТ СН'!$F$15</f>
        <v>152.27144401000001</v>
      </c>
      <c r="Y208" s="36">
        <f>SUMIFS(СВЦЭМ!$F$39:$F$782,СВЦЭМ!$A$39:$A$782,$A208,СВЦЭМ!$B$39:$B$782,Y$190)+'СЕТ СН'!$F$15</f>
        <v>154.07923718999999</v>
      </c>
    </row>
    <row r="209" spans="1:25" ht="15.75" x14ac:dyDescent="0.2">
      <c r="A209" s="35">
        <f t="shared" si="5"/>
        <v>44274</v>
      </c>
      <c r="B209" s="36">
        <f>SUMIFS(СВЦЭМ!$F$39:$F$782,СВЦЭМ!$A$39:$A$782,$A209,СВЦЭМ!$B$39:$B$782,B$190)+'СЕТ СН'!$F$15</f>
        <v>152.47648866</v>
      </c>
      <c r="C209" s="36">
        <f>SUMIFS(СВЦЭМ!$F$39:$F$782,СВЦЭМ!$A$39:$A$782,$A209,СВЦЭМ!$B$39:$B$782,C$190)+'СЕТ СН'!$F$15</f>
        <v>163.13785801</v>
      </c>
      <c r="D209" s="36">
        <f>SUMIFS(СВЦЭМ!$F$39:$F$782,СВЦЭМ!$A$39:$A$782,$A209,СВЦЭМ!$B$39:$B$782,D$190)+'СЕТ СН'!$F$15</f>
        <v>175.18223454</v>
      </c>
      <c r="E209" s="36">
        <f>SUMIFS(СВЦЭМ!$F$39:$F$782,СВЦЭМ!$A$39:$A$782,$A209,СВЦЭМ!$B$39:$B$782,E$190)+'СЕТ СН'!$F$15</f>
        <v>175.72008202999999</v>
      </c>
      <c r="F209" s="36">
        <f>SUMIFS(СВЦЭМ!$F$39:$F$782,СВЦЭМ!$A$39:$A$782,$A209,СВЦЭМ!$B$39:$B$782,F$190)+'СЕТ СН'!$F$15</f>
        <v>179.2412167</v>
      </c>
      <c r="G209" s="36">
        <f>SUMIFS(СВЦЭМ!$F$39:$F$782,СВЦЭМ!$A$39:$A$782,$A209,СВЦЭМ!$B$39:$B$782,G$190)+'СЕТ СН'!$F$15</f>
        <v>176.17442617</v>
      </c>
      <c r="H209" s="36">
        <f>SUMIFS(СВЦЭМ!$F$39:$F$782,СВЦЭМ!$A$39:$A$782,$A209,СВЦЭМ!$B$39:$B$782,H$190)+'СЕТ СН'!$F$15</f>
        <v>166.84816773</v>
      </c>
      <c r="I209" s="36">
        <f>SUMIFS(СВЦЭМ!$F$39:$F$782,СВЦЭМ!$A$39:$A$782,$A209,СВЦЭМ!$B$39:$B$782,I$190)+'СЕТ СН'!$F$15</f>
        <v>158.42044422000001</v>
      </c>
      <c r="J209" s="36">
        <f>SUMIFS(СВЦЭМ!$F$39:$F$782,СВЦЭМ!$A$39:$A$782,$A209,СВЦЭМ!$B$39:$B$782,J$190)+'СЕТ СН'!$F$15</f>
        <v>150.92160322000001</v>
      </c>
      <c r="K209" s="36">
        <f>SUMIFS(СВЦЭМ!$F$39:$F$782,СВЦЭМ!$A$39:$A$782,$A209,СВЦЭМ!$B$39:$B$782,K$190)+'СЕТ СН'!$F$15</f>
        <v>147.07569645000001</v>
      </c>
      <c r="L209" s="36">
        <f>SUMIFS(СВЦЭМ!$F$39:$F$782,СВЦЭМ!$A$39:$A$782,$A209,СВЦЭМ!$B$39:$B$782,L$190)+'СЕТ СН'!$F$15</f>
        <v>145.96319788</v>
      </c>
      <c r="M209" s="36">
        <f>SUMIFS(СВЦЭМ!$F$39:$F$782,СВЦЭМ!$A$39:$A$782,$A209,СВЦЭМ!$B$39:$B$782,M$190)+'СЕТ СН'!$F$15</f>
        <v>147.10038631</v>
      </c>
      <c r="N209" s="36">
        <f>SUMIFS(СВЦЭМ!$F$39:$F$782,СВЦЭМ!$A$39:$A$782,$A209,СВЦЭМ!$B$39:$B$782,N$190)+'СЕТ СН'!$F$15</f>
        <v>150.01093546000001</v>
      </c>
      <c r="O209" s="36">
        <f>SUMIFS(СВЦЭМ!$F$39:$F$782,СВЦЭМ!$A$39:$A$782,$A209,СВЦЭМ!$B$39:$B$782,O$190)+'СЕТ СН'!$F$15</f>
        <v>150.79518196999999</v>
      </c>
      <c r="P209" s="36">
        <f>SUMIFS(СВЦЭМ!$F$39:$F$782,СВЦЭМ!$A$39:$A$782,$A209,СВЦЭМ!$B$39:$B$782,P$190)+'СЕТ СН'!$F$15</f>
        <v>157.29877334</v>
      </c>
      <c r="Q209" s="36">
        <f>SUMIFS(СВЦЭМ!$F$39:$F$782,СВЦЭМ!$A$39:$A$782,$A209,СВЦЭМ!$B$39:$B$782,Q$190)+'СЕТ СН'!$F$15</f>
        <v>163.02699616000001</v>
      </c>
      <c r="R209" s="36">
        <f>SUMIFS(СВЦЭМ!$F$39:$F$782,СВЦЭМ!$A$39:$A$782,$A209,СВЦЭМ!$B$39:$B$782,R$190)+'СЕТ СН'!$F$15</f>
        <v>164.04795411000001</v>
      </c>
      <c r="S209" s="36">
        <f>SUMIFS(СВЦЭМ!$F$39:$F$782,СВЦЭМ!$A$39:$A$782,$A209,СВЦЭМ!$B$39:$B$782,S$190)+'СЕТ СН'!$F$15</f>
        <v>162.43056159</v>
      </c>
      <c r="T209" s="36">
        <f>SUMIFS(СВЦЭМ!$F$39:$F$782,СВЦЭМ!$A$39:$A$782,$A209,СВЦЭМ!$B$39:$B$782,T$190)+'СЕТ СН'!$F$15</f>
        <v>151.03854161000001</v>
      </c>
      <c r="U209" s="36">
        <f>SUMIFS(СВЦЭМ!$F$39:$F$782,СВЦЭМ!$A$39:$A$782,$A209,СВЦЭМ!$B$39:$B$782,U$190)+'СЕТ СН'!$F$15</f>
        <v>144.56381006000001</v>
      </c>
      <c r="V209" s="36">
        <f>SUMIFS(СВЦЭМ!$F$39:$F$782,СВЦЭМ!$A$39:$A$782,$A209,СВЦЭМ!$B$39:$B$782,V$190)+'СЕТ СН'!$F$15</f>
        <v>143.64787892999999</v>
      </c>
      <c r="W209" s="36">
        <f>SUMIFS(СВЦЭМ!$F$39:$F$782,СВЦЭМ!$A$39:$A$782,$A209,СВЦЭМ!$B$39:$B$782,W$190)+'СЕТ СН'!$F$15</f>
        <v>144.42996073</v>
      </c>
      <c r="X209" s="36">
        <f>SUMIFS(СВЦЭМ!$F$39:$F$782,СВЦЭМ!$A$39:$A$782,$A209,СВЦЭМ!$B$39:$B$782,X$190)+'СЕТ СН'!$F$15</f>
        <v>148.27892108</v>
      </c>
      <c r="Y209" s="36">
        <f>SUMIFS(СВЦЭМ!$F$39:$F$782,СВЦЭМ!$A$39:$A$782,$A209,СВЦЭМ!$B$39:$B$782,Y$190)+'СЕТ СН'!$F$15</f>
        <v>150.37274411000001</v>
      </c>
    </row>
    <row r="210" spans="1:25" ht="15.75" x14ac:dyDescent="0.2">
      <c r="A210" s="35">
        <f t="shared" si="5"/>
        <v>44275</v>
      </c>
      <c r="B210" s="36">
        <f>SUMIFS(СВЦЭМ!$F$39:$F$782,СВЦЭМ!$A$39:$A$782,$A210,СВЦЭМ!$B$39:$B$782,B$190)+'СЕТ СН'!$F$15</f>
        <v>153.72111889999999</v>
      </c>
      <c r="C210" s="36">
        <f>SUMIFS(СВЦЭМ!$F$39:$F$782,СВЦЭМ!$A$39:$A$782,$A210,СВЦЭМ!$B$39:$B$782,C$190)+'СЕТ СН'!$F$15</f>
        <v>165.04108441</v>
      </c>
      <c r="D210" s="36">
        <f>SUMIFS(СВЦЭМ!$F$39:$F$782,СВЦЭМ!$A$39:$A$782,$A210,СВЦЭМ!$B$39:$B$782,D$190)+'СЕТ СН'!$F$15</f>
        <v>176.04170858000001</v>
      </c>
      <c r="E210" s="36">
        <f>SUMIFS(СВЦЭМ!$F$39:$F$782,СВЦЭМ!$A$39:$A$782,$A210,СВЦЭМ!$B$39:$B$782,E$190)+'СЕТ СН'!$F$15</f>
        <v>177.26533848</v>
      </c>
      <c r="F210" s="36">
        <f>SUMIFS(СВЦЭМ!$F$39:$F$782,СВЦЭМ!$A$39:$A$782,$A210,СВЦЭМ!$B$39:$B$782,F$190)+'СЕТ СН'!$F$15</f>
        <v>180.19703161000001</v>
      </c>
      <c r="G210" s="36">
        <f>SUMIFS(СВЦЭМ!$F$39:$F$782,СВЦЭМ!$A$39:$A$782,$A210,СВЦЭМ!$B$39:$B$782,G$190)+'СЕТ СН'!$F$15</f>
        <v>178.17162970999999</v>
      </c>
      <c r="H210" s="36">
        <f>SUMIFS(СВЦЭМ!$F$39:$F$782,СВЦЭМ!$A$39:$A$782,$A210,СВЦЭМ!$B$39:$B$782,H$190)+'СЕТ СН'!$F$15</f>
        <v>175.68942995</v>
      </c>
      <c r="I210" s="36">
        <f>SUMIFS(СВЦЭМ!$F$39:$F$782,СВЦЭМ!$A$39:$A$782,$A210,СВЦЭМ!$B$39:$B$782,I$190)+'СЕТ СН'!$F$15</f>
        <v>170.14311613999999</v>
      </c>
      <c r="J210" s="36">
        <f>SUMIFS(СВЦЭМ!$F$39:$F$782,СВЦЭМ!$A$39:$A$782,$A210,СВЦЭМ!$B$39:$B$782,J$190)+'СЕТ СН'!$F$15</f>
        <v>156.48409017</v>
      </c>
      <c r="K210" s="36">
        <f>SUMIFS(СВЦЭМ!$F$39:$F$782,СВЦЭМ!$A$39:$A$782,$A210,СВЦЭМ!$B$39:$B$782,K$190)+'СЕТ СН'!$F$15</f>
        <v>149.95535555999999</v>
      </c>
      <c r="L210" s="36">
        <f>SUMIFS(СВЦЭМ!$F$39:$F$782,СВЦЭМ!$A$39:$A$782,$A210,СВЦЭМ!$B$39:$B$782,L$190)+'СЕТ СН'!$F$15</f>
        <v>148.92909857000001</v>
      </c>
      <c r="M210" s="36">
        <f>SUMIFS(СВЦЭМ!$F$39:$F$782,СВЦЭМ!$A$39:$A$782,$A210,СВЦЭМ!$B$39:$B$782,M$190)+'СЕТ СН'!$F$15</f>
        <v>150.38485546000001</v>
      </c>
      <c r="N210" s="36">
        <f>SUMIFS(СВЦЭМ!$F$39:$F$782,СВЦЭМ!$A$39:$A$782,$A210,СВЦЭМ!$B$39:$B$782,N$190)+'СЕТ СН'!$F$15</f>
        <v>153.50391936</v>
      </c>
      <c r="O210" s="36">
        <f>SUMIFS(СВЦЭМ!$F$39:$F$782,СВЦЭМ!$A$39:$A$782,$A210,СВЦЭМ!$B$39:$B$782,O$190)+'СЕТ СН'!$F$15</f>
        <v>155.69431835</v>
      </c>
      <c r="P210" s="36">
        <f>SUMIFS(СВЦЭМ!$F$39:$F$782,СВЦЭМ!$A$39:$A$782,$A210,СВЦЭМ!$B$39:$B$782,P$190)+'СЕТ СН'!$F$15</f>
        <v>161.43181920000001</v>
      </c>
      <c r="Q210" s="36">
        <f>SUMIFS(СВЦЭМ!$F$39:$F$782,СВЦЭМ!$A$39:$A$782,$A210,СВЦЭМ!$B$39:$B$782,Q$190)+'СЕТ СН'!$F$15</f>
        <v>166.11244002000001</v>
      </c>
      <c r="R210" s="36">
        <f>SUMIFS(СВЦЭМ!$F$39:$F$782,СВЦЭМ!$A$39:$A$782,$A210,СВЦЭМ!$B$39:$B$782,R$190)+'СЕТ СН'!$F$15</f>
        <v>166.07866697</v>
      </c>
      <c r="S210" s="36">
        <f>SUMIFS(СВЦЭМ!$F$39:$F$782,СВЦЭМ!$A$39:$A$782,$A210,СВЦЭМ!$B$39:$B$782,S$190)+'СЕТ СН'!$F$15</f>
        <v>162.02573569</v>
      </c>
      <c r="T210" s="36">
        <f>SUMIFS(СВЦЭМ!$F$39:$F$782,СВЦЭМ!$A$39:$A$782,$A210,СВЦЭМ!$B$39:$B$782,T$190)+'СЕТ СН'!$F$15</f>
        <v>151.76306758999999</v>
      </c>
      <c r="U210" s="36">
        <f>SUMIFS(СВЦЭМ!$F$39:$F$782,СВЦЭМ!$A$39:$A$782,$A210,СВЦЭМ!$B$39:$B$782,U$190)+'СЕТ СН'!$F$15</f>
        <v>145.29688669000001</v>
      </c>
      <c r="V210" s="36">
        <f>SUMIFS(СВЦЭМ!$F$39:$F$782,СВЦЭМ!$A$39:$A$782,$A210,СВЦЭМ!$B$39:$B$782,V$190)+'СЕТ СН'!$F$15</f>
        <v>143.34939496999999</v>
      </c>
      <c r="W210" s="36">
        <f>SUMIFS(СВЦЭМ!$F$39:$F$782,СВЦЭМ!$A$39:$A$782,$A210,СВЦЭМ!$B$39:$B$782,W$190)+'СЕТ СН'!$F$15</f>
        <v>143.70467242999999</v>
      </c>
      <c r="X210" s="36">
        <f>SUMIFS(СВЦЭМ!$F$39:$F$782,СВЦЭМ!$A$39:$A$782,$A210,СВЦЭМ!$B$39:$B$782,X$190)+'СЕТ СН'!$F$15</f>
        <v>147.13679073</v>
      </c>
      <c r="Y210" s="36">
        <f>SUMIFS(СВЦЭМ!$F$39:$F$782,СВЦЭМ!$A$39:$A$782,$A210,СВЦЭМ!$B$39:$B$782,Y$190)+'СЕТ СН'!$F$15</f>
        <v>152.13068129999999</v>
      </c>
    </row>
    <row r="211" spans="1:25" ht="15.75" x14ac:dyDescent="0.2">
      <c r="A211" s="35">
        <f t="shared" si="5"/>
        <v>44276</v>
      </c>
      <c r="B211" s="36">
        <f>SUMIFS(СВЦЭМ!$F$39:$F$782,СВЦЭМ!$A$39:$A$782,$A211,СВЦЭМ!$B$39:$B$782,B$190)+'СЕТ СН'!$F$15</f>
        <v>163.83968297000001</v>
      </c>
      <c r="C211" s="36">
        <f>SUMIFS(СВЦЭМ!$F$39:$F$782,СВЦЭМ!$A$39:$A$782,$A211,СВЦЭМ!$B$39:$B$782,C$190)+'СЕТ СН'!$F$15</f>
        <v>173.51976149999999</v>
      </c>
      <c r="D211" s="36">
        <f>SUMIFS(СВЦЭМ!$F$39:$F$782,СВЦЭМ!$A$39:$A$782,$A211,СВЦЭМ!$B$39:$B$782,D$190)+'СЕТ СН'!$F$15</f>
        <v>183.79680152</v>
      </c>
      <c r="E211" s="36">
        <f>SUMIFS(СВЦЭМ!$F$39:$F$782,СВЦЭМ!$A$39:$A$782,$A211,СВЦЭМ!$B$39:$B$782,E$190)+'СЕТ СН'!$F$15</f>
        <v>183.93485196</v>
      </c>
      <c r="F211" s="36">
        <f>SUMIFS(СВЦЭМ!$F$39:$F$782,СВЦЭМ!$A$39:$A$782,$A211,СВЦЭМ!$B$39:$B$782,F$190)+'СЕТ СН'!$F$15</f>
        <v>183.97120043000001</v>
      </c>
      <c r="G211" s="36">
        <f>SUMIFS(СВЦЭМ!$F$39:$F$782,СВЦЭМ!$A$39:$A$782,$A211,СВЦЭМ!$B$39:$B$782,G$190)+'СЕТ СН'!$F$15</f>
        <v>184.53598939</v>
      </c>
      <c r="H211" s="36">
        <f>SUMIFS(СВЦЭМ!$F$39:$F$782,СВЦЭМ!$A$39:$A$782,$A211,СВЦЭМ!$B$39:$B$782,H$190)+'СЕТ СН'!$F$15</f>
        <v>180.31134220000001</v>
      </c>
      <c r="I211" s="36">
        <f>SUMIFS(СВЦЭМ!$F$39:$F$782,СВЦЭМ!$A$39:$A$782,$A211,СВЦЭМ!$B$39:$B$782,I$190)+'СЕТ СН'!$F$15</f>
        <v>169.60130398999999</v>
      </c>
      <c r="J211" s="36">
        <f>SUMIFS(СВЦЭМ!$F$39:$F$782,СВЦЭМ!$A$39:$A$782,$A211,СВЦЭМ!$B$39:$B$782,J$190)+'СЕТ СН'!$F$15</f>
        <v>162.7348916</v>
      </c>
      <c r="K211" s="36">
        <f>SUMIFS(СВЦЭМ!$F$39:$F$782,СВЦЭМ!$A$39:$A$782,$A211,СВЦЭМ!$B$39:$B$782,K$190)+'СЕТ СН'!$F$15</f>
        <v>154.11678620999999</v>
      </c>
      <c r="L211" s="36">
        <f>SUMIFS(СВЦЭМ!$F$39:$F$782,СВЦЭМ!$A$39:$A$782,$A211,СВЦЭМ!$B$39:$B$782,L$190)+'СЕТ СН'!$F$15</f>
        <v>149.94099108</v>
      </c>
      <c r="M211" s="36">
        <f>SUMIFS(СВЦЭМ!$F$39:$F$782,СВЦЭМ!$A$39:$A$782,$A211,СВЦЭМ!$B$39:$B$782,M$190)+'СЕТ СН'!$F$15</f>
        <v>150.38627352</v>
      </c>
      <c r="N211" s="36">
        <f>SUMIFS(СВЦЭМ!$F$39:$F$782,СВЦЭМ!$A$39:$A$782,$A211,СВЦЭМ!$B$39:$B$782,N$190)+'СЕТ СН'!$F$15</f>
        <v>152.79497112999999</v>
      </c>
      <c r="O211" s="36">
        <f>SUMIFS(СВЦЭМ!$F$39:$F$782,СВЦЭМ!$A$39:$A$782,$A211,СВЦЭМ!$B$39:$B$782,O$190)+'СЕТ СН'!$F$15</f>
        <v>154.51200161</v>
      </c>
      <c r="P211" s="36">
        <f>SUMIFS(СВЦЭМ!$F$39:$F$782,СВЦЭМ!$A$39:$A$782,$A211,СВЦЭМ!$B$39:$B$782,P$190)+'СЕТ СН'!$F$15</f>
        <v>161.01819957000001</v>
      </c>
      <c r="Q211" s="36">
        <f>SUMIFS(СВЦЭМ!$F$39:$F$782,СВЦЭМ!$A$39:$A$782,$A211,СВЦЭМ!$B$39:$B$782,Q$190)+'СЕТ СН'!$F$15</f>
        <v>164.84927723000001</v>
      </c>
      <c r="R211" s="36">
        <f>SUMIFS(СВЦЭМ!$F$39:$F$782,СВЦЭМ!$A$39:$A$782,$A211,СВЦЭМ!$B$39:$B$782,R$190)+'СЕТ СН'!$F$15</f>
        <v>160.90324287999999</v>
      </c>
      <c r="S211" s="36">
        <f>SUMIFS(СВЦЭМ!$F$39:$F$782,СВЦЭМ!$A$39:$A$782,$A211,СВЦЭМ!$B$39:$B$782,S$190)+'СЕТ СН'!$F$15</f>
        <v>159.62121845999999</v>
      </c>
      <c r="T211" s="36">
        <f>SUMIFS(СВЦЭМ!$F$39:$F$782,СВЦЭМ!$A$39:$A$782,$A211,СВЦЭМ!$B$39:$B$782,T$190)+'СЕТ СН'!$F$15</f>
        <v>151.71701704</v>
      </c>
      <c r="U211" s="36">
        <f>SUMIFS(СВЦЭМ!$F$39:$F$782,СВЦЭМ!$A$39:$A$782,$A211,СВЦЭМ!$B$39:$B$782,U$190)+'СЕТ СН'!$F$15</f>
        <v>144.17625760000001</v>
      </c>
      <c r="V211" s="36">
        <f>SUMIFS(СВЦЭМ!$F$39:$F$782,СВЦЭМ!$A$39:$A$782,$A211,СВЦЭМ!$B$39:$B$782,V$190)+'СЕТ СН'!$F$15</f>
        <v>146.06965876999999</v>
      </c>
      <c r="W211" s="36">
        <f>SUMIFS(СВЦЭМ!$F$39:$F$782,СВЦЭМ!$A$39:$A$782,$A211,СВЦЭМ!$B$39:$B$782,W$190)+'СЕТ СН'!$F$15</f>
        <v>148.13657825999999</v>
      </c>
      <c r="X211" s="36">
        <f>SUMIFS(СВЦЭМ!$F$39:$F$782,СВЦЭМ!$A$39:$A$782,$A211,СВЦЭМ!$B$39:$B$782,X$190)+'СЕТ СН'!$F$15</f>
        <v>151.72299828000001</v>
      </c>
      <c r="Y211" s="36">
        <f>SUMIFS(СВЦЭМ!$F$39:$F$782,СВЦЭМ!$A$39:$A$782,$A211,СВЦЭМ!$B$39:$B$782,Y$190)+'СЕТ СН'!$F$15</f>
        <v>156.34360778000001</v>
      </c>
    </row>
    <row r="212" spans="1:25" ht="15.75" x14ac:dyDescent="0.2">
      <c r="A212" s="35">
        <f t="shared" si="5"/>
        <v>44277</v>
      </c>
      <c r="B212" s="36">
        <f>SUMIFS(СВЦЭМ!$F$39:$F$782,СВЦЭМ!$A$39:$A$782,$A212,СВЦЭМ!$B$39:$B$782,B$190)+'СЕТ СН'!$F$15</f>
        <v>156.48337633</v>
      </c>
      <c r="C212" s="36">
        <f>SUMIFS(СВЦЭМ!$F$39:$F$782,СВЦЭМ!$A$39:$A$782,$A212,СВЦЭМ!$B$39:$B$782,C$190)+'СЕТ СН'!$F$15</f>
        <v>163.77932333999999</v>
      </c>
      <c r="D212" s="36">
        <f>SUMIFS(СВЦЭМ!$F$39:$F$782,СВЦЭМ!$A$39:$A$782,$A212,СВЦЭМ!$B$39:$B$782,D$190)+'СЕТ СН'!$F$15</f>
        <v>172.87000588999999</v>
      </c>
      <c r="E212" s="36">
        <f>SUMIFS(СВЦЭМ!$F$39:$F$782,СВЦЭМ!$A$39:$A$782,$A212,СВЦЭМ!$B$39:$B$782,E$190)+'СЕТ СН'!$F$15</f>
        <v>173.19168693</v>
      </c>
      <c r="F212" s="36">
        <f>SUMIFS(СВЦЭМ!$F$39:$F$782,СВЦЭМ!$A$39:$A$782,$A212,СВЦЭМ!$B$39:$B$782,F$190)+'СЕТ СН'!$F$15</f>
        <v>172.81877609</v>
      </c>
      <c r="G212" s="36">
        <f>SUMIFS(СВЦЭМ!$F$39:$F$782,СВЦЭМ!$A$39:$A$782,$A212,СВЦЭМ!$B$39:$B$782,G$190)+'СЕТ СН'!$F$15</f>
        <v>168.39251662999999</v>
      </c>
      <c r="H212" s="36">
        <f>SUMIFS(СВЦЭМ!$F$39:$F$782,СВЦЭМ!$A$39:$A$782,$A212,СВЦЭМ!$B$39:$B$782,H$190)+'СЕТ СН'!$F$15</f>
        <v>165.08151183000001</v>
      </c>
      <c r="I212" s="36">
        <f>SUMIFS(СВЦЭМ!$F$39:$F$782,СВЦЭМ!$A$39:$A$782,$A212,СВЦЭМ!$B$39:$B$782,I$190)+'СЕТ СН'!$F$15</f>
        <v>156.14111048999999</v>
      </c>
      <c r="J212" s="36">
        <f>SUMIFS(СВЦЭМ!$F$39:$F$782,СВЦЭМ!$A$39:$A$782,$A212,СВЦЭМ!$B$39:$B$782,J$190)+'СЕТ СН'!$F$15</f>
        <v>150.4093086</v>
      </c>
      <c r="K212" s="36">
        <f>SUMIFS(СВЦЭМ!$F$39:$F$782,СВЦЭМ!$A$39:$A$782,$A212,СВЦЭМ!$B$39:$B$782,K$190)+'СЕТ СН'!$F$15</f>
        <v>150.47732350000001</v>
      </c>
      <c r="L212" s="36">
        <f>SUMIFS(СВЦЭМ!$F$39:$F$782,СВЦЭМ!$A$39:$A$782,$A212,СВЦЭМ!$B$39:$B$782,L$190)+'СЕТ СН'!$F$15</f>
        <v>152.28062686999999</v>
      </c>
      <c r="M212" s="36">
        <f>SUMIFS(СВЦЭМ!$F$39:$F$782,СВЦЭМ!$A$39:$A$782,$A212,СВЦЭМ!$B$39:$B$782,M$190)+'СЕТ СН'!$F$15</f>
        <v>151.2320287</v>
      </c>
      <c r="N212" s="36">
        <f>SUMIFS(СВЦЭМ!$F$39:$F$782,СВЦЭМ!$A$39:$A$782,$A212,СВЦЭМ!$B$39:$B$782,N$190)+'СЕТ СН'!$F$15</f>
        <v>153.10980089</v>
      </c>
      <c r="O212" s="36">
        <f>SUMIFS(СВЦЭМ!$F$39:$F$782,СВЦЭМ!$A$39:$A$782,$A212,СВЦЭМ!$B$39:$B$782,O$190)+'СЕТ СН'!$F$15</f>
        <v>161.25212181000001</v>
      </c>
      <c r="P212" s="36">
        <f>SUMIFS(СВЦЭМ!$F$39:$F$782,СВЦЭМ!$A$39:$A$782,$A212,СВЦЭМ!$B$39:$B$782,P$190)+'СЕТ СН'!$F$15</f>
        <v>170.88275770000001</v>
      </c>
      <c r="Q212" s="36">
        <f>SUMIFS(СВЦЭМ!$F$39:$F$782,СВЦЭМ!$A$39:$A$782,$A212,СВЦЭМ!$B$39:$B$782,Q$190)+'СЕТ СН'!$F$15</f>
        <v>173.19014332</v>
      </c>
      <c r="R212" s="36">
        <f>SUMIFS(СВЦЭМ!$F$39:$F$782,СВЦЭМ!$A$39:$A$782,$A212,СВЦЭМ!$B$39:$B$782,R$190)+'СЕТ СН'!$F$15</f>
        <v>172.45723031</v>
      </c>
      <c r="S212" s="36">
        <f>SUMIFS(СВЦЭМ!$F$39:$F$782,СВЦЭМ!$A$39:$A$782,$A212,СВЦЭМ!$B$39:$B$782,S$190)+'СЕТ СН'!$F$15</f>
        <v>167.74996658000001</v>
      </c>
      <c r="T212" s="36">
        <f>SUMIFS(СВЦЭМ!$F$39:$F$782,СВЦЭМ!$A$39:$A$782,$A212,СВЦЭМ!$B$39:$B$782,T$190)+'СЕТ СН'!$F$15</f>
        <v>155.75897852</v>
      </c>
      <c r="U212" s="36">
        <f>SUMIFS(СВЦЭМ!$F$39:$F$782,СВЦЭМ!$A$39:$A$782,$A212,СВЦЭМ!$B$39:$B$782,U$190)+'СЕТ СН'!$F$15</f>
        <v>149.43998525000001</v>
      </c>
      <c r="V212" s="36">
        <f>SUMIFS(СВЦЭМ!$F$39:$F$782,СВЦЭМ!$A$39:$A$782,$A212,СВЦЭМ!$B$39:$B$782,V$190)+'СЕТ СН'!$F$15</f>
        <v>145.66998839999999</v>
      </c>
      <c r="W212" s="36">
        <f>SUMIFS(СВЦЭМ!$F$39:$F$782,СВЦЭМ!$A$39:$A$782,$A212,СВЦЭМ!$B$39:$B$782,W$190)+'СЕТ СН'!$F$15</f>
        <v>145.85630080999999</v>
      </c>
      <c r="X212" s="36">
        <f>SUMIFS(СВЦЭМ!$F$39:$F$782,СВЦЭМ!$A$39:$A$782,$A212,СВЦЭМ!$B$39:$B$782,X$190)+'СЕТ СН'!$F$15</f>
        <v>148.79376389000001</v>
      </c>
      <c r="Y212" s="36">
        <f>SUMIFS(СВЦЭМ!$F$39:$F$782,СВЦЭМ!$A$39:$A$782,$A212,СВЦЭМ!$B$39:$B$782,Y$190)+'СЕТ СН'!$F$15</f>
        <v>151.56826695000001</v>
      </c>
    </row>
    <row r="213" spans="1:25" ht="15.75" x14ac:dyDescent="0.2">
      <c r="A213" s="35">
        <f t="shared" si="5"/>
        <v>44278</v>
      </c>
      <c r="B213" s="36">
        <f>SUMIFS(СВЦЭМ!$F$39:$F$782,СВЦЭМ!$A$39:$A$782,$A213,СВЦЭМ!$B$39:$B$782,B$190)+'СЕТ СН'!$F$15</f>
        <v>152.41738199</v>
      </c>
      <c r="C213" s="36">
        <f>SUMIFS(СВЦЭМ!$F$39:$F$782,СВЦЭМ!$A$39:$A$782,$A213,СВЦЭМ!$B$39:$B$782,C$190)+'СЕТ СН'!$F$15</f>
        <v>162.15455277000001</v>
      </c>
      <c r="D213" s="36">
        <f>SUMIFS(СВЦЭМ!$F$39:$F$782,СВЦЭМ!$A$39:$A$782,$A213,СВЦЭМ!$B$39:$B$782,D$190)+'СЕТ СН'!$F$15</f>
        <v>170.33846872999999</v>
      </c>
      <c r="E213" s="36">
        <f>SUMIFS(СВЦЭМ!$F$39:$F$782,СВЦЭМ!$A$39:$A$782,$A213,СВЦЭМ!$B$39:$B$782,E$190)+'СЕТ СН'!$F$15</f>
        <v>171.45379181999999</v>
      </c>
      <c r="F213" s="36">
        <f>SUMIFS(СВЦЭМ!$F$39:$F$782,СВЦЭМ!$A$39:$A$782,$A213,СВЦЭМ!$B$39:$B$782,F$190)+'СЕТ СН'!$F$15</f>
        <v>170.33632825000001</v>
      </c>
      <c r="G213" s="36">
        <f>SUMIFS(СВЦЭМ!$F$39:$F$782,СВЦЭМ!$A$39:$A$782,$A213,СВЦЭМ!$B$39:$B$782,G$190)+'СЕТ СН'!$F$15</f>
        <v>167.11802657000001</v>
      </c>
      <c r="H213" s="36">
        <f>SUMIFS(СВЦЭМ!$F$39:$F$782,СВЦЭМ!$A$39:$A$782,$A213,СВЦЭМ!$B$39:$B$782,H$190)+'СЕТ СН'!$F$15</f>
        <v>163.93767378000001</v>
      </c>
      <c r="I213" s="36">
        <f>SUMIFS(СВЦЭМ!$F$39:$F$782,СВЦЭМ!$A$39:$A$782,$A213,СВЦЭМ!$B$39:$B$782,I$190)+'СЕТ СН'!$F$15</f>
        <v>154.29953080000001</v>
      </c>
      <c r="J213" s="36">
        <f>SUMIFS(СВЦЭМ!$F$39:$F$782,СВЦЭМ!$A$39:$A$782,$A213,СВЦЭМ!$B$39:$B$782,J$190)+'СЕТ СН'!$F$15</f>
        <v>146.85455546</v>
      </c>
      <c r="K213" s="36">
        <f>SUMIFS(СВЦЭМ!$F$39:$F$782,СВЦЭМ!$A$39:$A$782,$A213,СВЦЭМ!$B$39:$B$782,K$190)+'СЕТ СН'!$F$15</f>
        <v>143.11286462999999</v>
      </c>
      <c r="L213" s="36">
        <f>SUMIFS(СВЦЭМ!$F$39:$F$782,СВЦЭМ!$A$39:$A$782,$A213,СВЦЭМ!$B$39:$B$782,L$190)+'СЕТ СН'!$F$15</f>
        <v>149.33685198000001</v>
      </c>
      <c r="M213" s="36">
        <f>SUMIFS(СВЦЭМ!$F$39:$F$782,СВЦЭМ!$A$39:$A$782,$A213,СВЦЭМ!$B$39:$B$782,M$190)+'СЕТ СН'!$F$15</f>
        <v>151.40969865</v>
      </c>
      <c r="N213" s="36">
        <f>SUMIFS(СВЦЭМ!$F$39:$F$782,СВЦЭМ!$A$39:$A$782,$A213,СВЦЭМ!$B$39:$B$782,N$190)+'СЕТ СН'!$F$15</f>
        <v>158.02127288</v>
      </c>
      <c r="O213" s="36">
        <f>SUMIFS(СВЦЭМ!$F$39:$F$782,СВЦЭМ!$A$39:$A$782,$A213,СВЦЭМ!$B$39:$B$782,O$190)+'СЕТ СН'!$F$15</f>
        <v>163.1453544</v>
      </c>
      <c r="P213" s="36">
        <f>SUMIFS(СВЦЭМ!$F$39:$F$782,СВЦЭМ!$A$39:$A$782,$A213,СВЦЭМ!$B$39:$B$782,P$190)+'СЕТ СН'!$F$15</f>
        <v>167.12090128</v>
      </c>
      <c r="Q213" s="36">
        <f>SUMIFS(СВЦЭМ!$F$39:$F$782,СВЦЭМ!$A$39:$A$782,$A213,СВЦЭМ!$B$39:$B$782,Q$190)+'СЕТ СН'!$F$15</f>
        <v>169.89697713999999</v>
      </c>
      <c r="R213" s="36">
        <f>SUMIFS(СВЦЭМ!$F$39:$F$782,СВЦЭМ!$A$39:$A$782,$A213,СВЦЭМ!$B$39:$B$782,R$190)+'СЕТ СН'!$F$15</f>
        <v>168.36171956000001</v>
      </c>
      <c r="S213" s="36">
        <f>SUMIFS(СВЦЭМ!$F$39:$F$782,СВЦЭМ!$A$39:$A$782,$A213,СВЦЭМ!$B$39:$B$782,S$190)+'СЕТ СН'!$F$15</f>
        <v>162.73178153999999</v>
      </c>
      <c r="T213" s="36">
        <f>SUMIFS(СВЦЭМ!$F$39:$F$782,СВЦЭМ!$A$39:$A$782,$A213,СВЦЭМ!$B$39:$B$782,T$190)+'СЕТ СН'!$F$15</f>
        <v>150.33635801</v>
      </c>
      <c r="U213" s="36">
        <f>SUMIFS(СВЦЭМ!$F$39:$F$782,СВЦЭМ!$A$39:$A$782,$A213,СВЦЭМ!$B$39:$B$782,U$190)+'СЕТ СН'!$F$15</f>
        <v>142.97404345000001</v>
      </c>
      <c r="V213" s="36">
        <f>SUMIFS(СВЦЭМ!$F$39:$F$782,СВЦЭМ!$A$39:$A$782,$A213,СВЦЭМ!$B$39:$B$782,V$190)+'СЕТ СН'!$F$15</f>
        <v>145.18066006000001</v>
      </c>
      <c r="W213" s="36">
        <f>SUMIFS(СВЦЭМ!$F$39:$F$782,СВЦЭМ!$A$39:$A$782,$A213,СВЦЭМ!$B$39:$B$782,W$190)+'СЕТ СН'!$F$15</f>
        <v>142.65778356999999</v>
      </c>
      <c r="X213" s="36">
        <f>SUMIFS(СВЦЭМ!$F$39:$F$782,СВЦЭМ!$A$39:$A$782,$A213,СВЦЭМ!$B$39:$B$782,X$190)+'СЕТ СН'!$F$15</f>
        <v>144.9432181</v>
      </c>
      <c r="Y213" s="36">
        <f>SUMIFS(СВЦЭМ!$F$39:$F$782,СВЦЭМ!$A$39:$A$782,$A213,СВЦЭМ!$B$39:$B$782,Y$190)+'СЕТ СН'!$F$15</f>
        <v>148.01535917999999</v>
      </c>
    </row>
    <row r="214" spans="1:25" ht="15.75" x14ac:dyDescent="0.2">
      <c r="A214" s="35">
        <f t="shared" si="5"/>
        <v>44279</v>
      </c>
      <c r="B214" s="36">
        <f>SUMIFS(СВЦЭМ!$F$39:$F$782,СВЦЭМ!$A$39:$A$782,$A214,СВЦЭМ!$B$39:$B$782,B$190)+'СЕТ СН'!$F$15</f>
        <v>154.39123681000001</v>
      </c>
      <c r="C214" s="36">
        <f>SUMIFS(СВЦЭМ!$F$39:$F$782,СВЦЭМ!$A$39:$A$782,$A214,СВЦЭМ!$B$39:$B$782,C$190)+'СЕТ СН'!$F$15</f>
        <v>162.36507617999999</v>
      </c>
      <c r="D214" s="36">
        <f>SUMIFS(СВЦЭМ!$F$39:$F$782,СВЦЭМ!$A$39:$A$782,$A214,СВЦЭМ!$B$39:$B$782,D$190)+'СЕТ СН'!$F$15</f>
        <v>171.04500042999999</v>
      </c>
      <c r="E214" s="36">
        <f>SUMIFS(СВЦЭМ!$F$39:$F$782,СВЦЭМ!$A$39:$A$782,$A214,СВЦЭМ!$B$39:$B$782,E$190)+'СЕТ СН'!$F$15</f>
        <v>172.57832500000001</v>
      </c>
      <c r="F214" s="36">
        <f>SUMIFS(СВЦЭМ!$F$39:$F$782,СВЦЭМ!$A$39:$A$782,$A214,СВЦЭМ!$B$39:$B$782,F$190)+'СЕТ СН'!$F$15</f>
        <v>172.05501841</v>
      </c>
      <c r="G214" s="36">
        <f>SUMIFS(СВЦЭМ!$F$39:$F$782,СВЦЭМ!$A$39:$A$782,$A214,СВЦЭМ!$B$39:$B$782,G$190)+'СЕТ СН'!$F$15</f>
        <v>168.34668669999999</v>
      </c>
      <c r="H214" s="36">
        <f>SUMIFS(СВЦЭМ!$F$39:$F$782,СВЦЭМ!$A$39:$A$782,$A214,СВЦЭМ!$B$39:$B$782,H$190)+'СЕТ СН'!$F$15</f>
        <v>164.44713232999999</v>
      </c>
      <c r="I214" s="36">
        <f>SUMIFS(СВЦЭМ!$F$39:$F$782,СВЦЭМ!$A$39:$A$782,$A214,СВЦЭМ!$B$39:$B$782,I$190)+'СЕТ СН'!$F$15</f>
        <v>156.48069408999999</v>
      </c>
      <c r="J214" s="36">
        <f>SUMIFS(СВЦЭМ!$F$39:$F$782,СВЦЭМ!$A$39:$A$782,$A214,СВЦЭМ!$B$39:$B$782,J$190)+'СЕТ СН'!$F$15</f>
        <v>148.45722821000001</v>
      </c>
      <c r="K214" s="36">
        <f>SUMIFS(СВЦЭМ!$F$39:$F$782,СВЦЭМ!$A$39:$A$782,$A214,СВЦЭМ!$B$39:$B$782,K$190)+'СЕТ СН'!$F$15</f>
        <v>144.19142818</v>
      </c>
      <c r="L214" s="36">
        <f>SUMIFS(СВЦЭМ!$F$39:$F$782,СВЦЭМ!$A$39:$A$782,$A214,СВЦЭМ!$B$39:$B$782,L$190)+'СЕТ СН'!$F$15</f>
        <v>148.21602820999999</v>
      </c>
      <c r="M214" s="36">
        <f>SUMIFS(СВЦЭМ!$F$39:$F$782,СВЦЭМ!$A$39:$A$782,$A214,СВЦЭМ!$B$39:$B$782,M$190)+'СЕТ СН'!$F$15</f>
        <v>146.73541348000001</v>
      </c>
      <c r="N214" s="36">
        <f>SUMIFS(СВЦЭМ!$F$39:$F$782,СВЦЭМ!$A$39:$A$782,$A214,СВЦЭМ!$B$39:$B$782,N$190)+'СЕТ СН'!$F$15</f>
        <v>149.78543042999999</v>
      </c>
      <c r="O214" s="36">
        <f>SUMIFS(СВЦЭМ!$F$39:$F$782,СВЦЭМ!$A$39:$A$782,$A214,СВЦЭМ!$B$39:$B$782,O$190)+'СЕТ СН'!$F$15</f>
        <v>156.2293675</v>
      </c>
      <c r="P214" s="36">
        <f>SUMIFS(СВЦЭМ!$F$39:$F$782,СВЦЭМ!$A$39:$A$782,$A214,СВЦЭМ!$B$39:$B$782,P$190)+'СЕТ СН'!$F$15</f>
        <v>162.39285294000001</v>
      </c>
      <c r="Q214" s="36">
        <f>SUMIFS(СВЦЭМ!$F$39:$F$782,СВЦЭМ!$A$39:$A$782,$A214,СВЦЭМ!$B$39:$B$782,Q$190)+'СЕТ СН'!$F$15</f>
        <v>165.99243995</v>
      </c>
      <c r="R214" s="36">
        <f>SUMIFS(СВЦЭМ!$F$39:$F$782,СВЦЭМ!$A$39:$A$782,$A214,СВЦЭМ!$B$39:$B$782,R$190)+'СЕТ СН'!$F$15</f>
        <v>164.23882503999999</v>
      </c>
      <c r="S214" s="36">
        <f>SUMIFS(СВЦЭМ!$F$39:$F$782,СВЦЭМ!$A$39:$A$782,$A214,СВЦЭМ!$B$39:$B$782,S$190)+'СЕТ СН'!$F$15</f>
        <v>157.25856110999999</v>
      </c>
      <c r="T214" s="36">
        <f>SUMIFS(СВЦЭМ!$F$39:$F$782,СВЦЭМ!$A$39:$A$782,$A214,СВЦЭМ!$B$39:$B$782,T$190)+'СЕТ СН'!$F$15</f>
        <v>144.61548607</v>
      </c>
      <c r="U214" s="36">
        <f>SUMIFS(СВЦЭМ!$F$39:$F$782,СВЦЭМ!$A$39:$A$782,$A214,СВЦЭМ!$B$39:$B$782,U$190)+'СЕТ СН'!$F$15</f>
        <v>138.06614205</v>
      </c>
      <c r="V214" s="36">
        <f>SUMIFS(СВЦЭМ!$F$39:$F$782,СВЦЭМ!$A$39:$A$782,$A214,СВЦЭМ!$B$39:$B$782,V$190)+'СЕТ СН'!$F$15</f>
        <v>139.63386553999999</v>
      </c>
      <c r="W214" s="36">
        <f>SUMIFS(СВЦЭМ!$F$39:$F$782,СВЦЭМ!$A$39:$A$782,$A214,СВЦЭМ!$B$39:$B$782,W$190)+'СЕТ СН'!$F$15</f>
        <v>137.98165646000001</v>
      </c>
      <c r="X214" s="36">
        <f>SUMIFS(СВЦЭМ!$F$39:$F$782,СВЦЭМ!$A$39:$A$782,$A214,СВЦЭМ!$B$39:$B$782,X$190)+'СЕТ СН'!$F$15</f>
        <v>139.14650828000001</v>
      </c>
      <c r="Y214" s="36">
        <f>SUMIFS(СВЦЭМ!$F$39:$F$782,СВЦЭМ!$A$39:$A$782,$A214,СВЦЭМ!$B$39:$B$782,Y$190)+'СЕТ СН'!$F$15</f>
        <v>141.47492260000001</v>
      </c>
    </row>
    <row r="215" spans="1:25" ht="15.75" x14ac:dyDescent="0.2">
      <c r="A215" s="35">
        <f t="shared" si="5"/>
        <v>44280</v>
      </c>
      <c r="B215" s="36">
        <f>SUMIFS(СВЦЭМ!$F$39:$F$782,СВЦЭМ!$A$39:$A$782,$A215,СВЦЭМ!$B$39:$B$782,B$190)+'СЕТ СН'!$F$15</f>
        <v>150.38376535</v>
      </c>
      <c r="C215" s="36">
        <f>SUMIFS(СВЦЭМ!$F$39:$F$782,СВЦЭМ!$A$39:$A$782,$A215,СВЦЭМ!$B$39:$B$782,C$190)+'СЕТ СН'!$F$15</f>
        <v>157.48468474000001</v>
      </c>
      <c r="D215" s="36">
        <f>SUMIFS(СВЦЭМ!$F$39:$F$782,СВЦЭМ!$A$39:$A$782,$A215,СВЦЭМ!$B$39:$B$782,D$190)+'СЕТ СН'!$F$15</f>
        <v>167.46392008000001</v>
      </c>
      <c r="E215" s="36">
        <f>SUMIFS(СВЦЭМ!$F$39:$F$782,СВЦЭМ!$A$39:$A$782,$A215,СВЦЭМ!$B$39:$B$782,E$190)+'СЕТ СН'!$F$15</f>
        <v>169.22481069</v>
      </c>
      <c r="F215" s="36">
        <f>SUMIFS(СВЦЭМ!$F$39:$F$782,СВЦЭМ!$A$39:$A$782,$A215,СВЦЭМ!$B$39:$B$782,F$190)+'СЕТ СН'!$F$15</f>
        <v>169.62777315</v>
      </c>
      <c r="G215" s="36">
        <f>SUMIFS(СВЦЭМ!$F$39:$F$782,СВЦЭМ!$A$39:$A$782,$A215,СВЦЭМ!$B$39:$B$782,G$190)+'СЕТ СН'!$F$15</f>
        <v>166.46758464999999</v>
      </c>
      <c r="H215" s="36">
        <f>SUMIFS(СВЦЭМ!$F$39:$F$782,СВЦЭМ!$A$39:$A$782,$A215,СВЦЭМ!$B$39:$B$782,H$190)+'СЕТ СН'!$F$15</f>
        <v>160.05035706999999</v>
      </c>
      <c r="I215" s="36">
        <f>SUMIFS(СВЦЭМ!$F$39:$F$782,СВЦЭМ!$A$39:$A$782,$A215,СВЦЭМ!$B$39:$B$782,I$190)+'СЕТ СН'!$F$15</f>
        <v>150.14165374000001</v>
      </c>
      <c r="J215" s="36">
        <f>SUMIFS(СВЦЭМ!$F$39:$F$782,СВЦЭМ!$A$39:$A$782,$A215,СВЦЭМ!$B$39:$B$782,J$190)+'СЕТ СН'!$F$15</f>
        <v>143.42019923999999</v>
      </c>
      <c r="K215" s="36">
        <f>SUMIFS(СВЦЭМ!$F$39:$F$782,СВЦЭМ!$A$39:$A$782,$A215,СВЦЭМ!$B$39:$B$782,K$190)+'СЕТ СН'!$F$15</f>
        <v>142.18596149999999</v>
      </c>
      <c r="L215" s="36">
        <f>SUMIFS(СВЦЭМ!$F$39:$F$782,СВЦЭМ!$A$39:$A$782,$A215,СВЦЭМ!$B$39:$B$782,L$190)+'СЕТ СН'!$F$15</f>
        <v>145.33920404</v>
      </c>
      <c r="M215" s="36">
        <f>SUMIFS(СВЦЭМ!$F$39:$F$782,СВЦЭМ!$A$39:$A$782,$A215,СВЦЭМ!$B$39:$B$782,M$190)+'СЕТ СН'!$F$15</f>
        <v>145.2415226</v>
      </c>
      <c r="N215" s="36">
        <f>SUMIFS(СВЦЭМ!$F$39:$F$782,СВЦЭМ!$A$39:$A$782,$A215,СВЦЭМ!$B$39:$B$782,N$190)+'СЕТ СН'!$F$15</f>
        <v>148.45011646</v>
      </c>
      <c r="O215" s="36">
        <f>SUMIFS(СВЦЭМ!$F$39:$F$782,СВЦЭМ!$A$39:$A$782,$A215,СВЦЭМ!$B$39:$B$782,O$190)+'СЕТ СН'!$F$15</f>
        <v>153.95000590999999</v>
      </c>
      <c r="P215" s="36">
        <f>SUMIFS(СВЦЭМ!$F$39:$F$782,СВЦЭМ!$A$39:$A$782,$A215,СВЦЭМ!$B$39:$B$782,P$190)+'СЕТ СН'!$F$15</f>
        <v>161.51597298999999</v>
      </c>
      <c r="Q215" s="36">
        <f>SUMIFS(СВЦЭМ!$F$39:$F$782,СВЦЭМ!$A$39:$A$782,$A215,СВЦЭМ!$B$39:$B$782,Q$190)+'СЕТ СН'!$F$15</f>
        <v>165.97671166000001</v>
      </c>
      <c r="R215" s="36">
        <f>SUMIFS(СВЦЭМ!$F$39:$F$782,СВЦЭМ!$A$39:$A$782,$A215,СВЦЭМ!$B$39:$B$782,R$190)+'СЕТ СН'!$F$15</f>
        <v>164.50472594999999</v>
      </c>
      <c r="S215" s="36">
        <f>SUMIFS(СВЦЭМ!$F$39:$F$782,СВЦЭМ!$A$39:$A$782,$A215,СВЦЭМ!$B$39:$B$782,S$190)+'СЕТ СН'!$F$15</f>
        <v>157.7876531</v>
      </c>
      <c r="T215" s="36">
        <f>SUMIFS(СВЦЭМ!$F$39:$F$782,СВЦЭМ!$A$39:$A$782,$A215,СВЦЭМ!$B$39:$B$782,T$190)+'СЕТ СН'!$F$15</f>
        <v>145.29239942999999</v>
      </c>
      <c r="U215" s="36">
        <f>SUMIFS(СВЦЭМ!$F$39:$F$782,СВЦЭМ!$A$39:$A$782,$A215,СВЦЭМ!$B$39:$B$782,U$190)+'СЕТ СН'!$F$15</f>
        <v>138.68122948999999</v>
      </c>
      <c r="V215" s="36">
        <f>SUMIFS(СВЦЭМ!$F$39:$F$782,СВЦЭМ!$A$39:$A$782,$A215,СВЦЭМ!$B$39:$B$782,V$190)+'СЕТ СН'!$F$15</f>
        <v>138.97434071000001</v>
      </c>
      <c r="W215" s="36">
        <f>SUMIFS(СВЦЭМ!$F$39:$F$782,СВЦЭМ!$A$39:$A$782,$A215,СВЦЭМ!$B$39:$B$782,W$190)+'СЕТ СН'!$F$15</f>
        <v>137.26143748999999</v>
      </c>
      <c r="X215" s="36">
        <f>SUMIFS(СВЦЭМ!$F$39:$F$782,СВЦЭМ!$A$39:$A$782,$A215,СВЦЭМ!$B$39:$B$782,X$190)+'СЕТ СН'!$F$15</f>
        <v>140.94946019</v>
      </c>
      <c r="Y215" s="36">
        <f>SUMIFS(СВЦЭМ!$F$39:$F$782,СВЦЭМ!$A$39:$A$782,$A215,СВЦЭМ!$B$39:$B$782,Y$190)+'СЕТ СН'!$F$15</f>
        <v>145.63505708</v>
      </c>
    </row>
    <row r="216" spans="1:25" ht="15.75" x14ac:dyDescent="0.2">
      <c r="A216" s="35">
        <f t="shared" si="5"/>
        <v>44281</v>
      </c>
      <c r="B216" s="36">
        <f>SUMIFS(СВЦЭМ!$F$39:$F$782,СВЦЭМ!$A$39:$A$782,$A216,СВЦЭМ!$B$39:$B$782,B$190)+'СЕТ СН'!$F$15</f>
        <v>158.31788397</v>
      </c>
      <c r="C216" s="36">
        <f>SUMIFS(СВЦЭМ!$F$39:$F$782,СВЦЭМ!$A$39:$A$782,$A216,СВЦЭМ!$B$39:$B$782,C$190)+'СЕТ СН'!$F$15</f>
        <v>168.14113114</v>
      </c>
      <c r="D216" s="36">
        <f>SUMIFS(СВЦЭМ!$F$39:$F$782,СВЦЭМ!$A$39:$A$782,$A216,СВЦЭМ!$B$39:$B$782,D$190)+'СЕТ СН'!$F$15</f>
        <v>178.82077423999999</v>
      </c>
      <c r="E216" s="36">
        <f>SUMIFS(СВЦЭМ!$F$39:$F$782,СВЦЭМ!$A$39:$A$782,$A216,СВЦЭМ!$B$39:$B$782,E$190)+'СЕТ СН'!$F$15</f>
        <v>181.14673117999999</v>
      </c>
      <c r="F216" s="36">
        <f>SUMIFS(СВЦЭМ!$F$39:$F$782,СВЦЭМ!$A$39:$A$782,$A216,СВЦЭМ!$B$39:$B$782,F$190)+'СЕТ СН'!$F$15</f>
        <v>180.66584438000001</v>
      </c>
      <c r="G216" s="36">
        <f>SUMIFS(СВЦЭМ!$F$39:$F$782,СВЦЭМ!$A$39:$A$782,$A216,СВЦЭМ!$B$39:$B$782,G$190)+'СЕТ СН'!$F$15</f>
        <v>178.30623229</v>
      </c>
      <c r="H216" s="36">
        <f>SUMIFS(СВЦЭМ!$F$39:$F$782,СВЦЭМ!$A$39:$A$782,$A216,СВЦЭМ!$B$39:$B$782,H$190)+'СЕТ СН'!$F$15</f>
        <v>171.76352220999999</v>
      </c>
      <c r="I216" s="36">
        <f>SUMIFS(СВЦЭМ!$F$39:$F$782,СВЦЭМ!$A$39:$A$782,$A216,СВЦЭМ!$B$39:$B$782,I$190)+'СЕТ СН'!$F$15</f>
        <v>159.92122327999999</v>
      </c>
      <c r="J216" s="36">
        <f>SUMIFS(СВЦЭМ!$F$39:$F$782,СВЦЭМ!$A$39:$A$782,$A216,СВЦЭМ!$B$39:$B$782,J$190)+'СЕТ СН'!$F$15</f>
        <v>153.18438979999999</v>
      </c>
      <c r="K216" s="36">
        <f>SUMIFS(СВЦЭМ!$F$39:$F$782,СВЦЭМ!$A$39:$A$782,$A216,СВЦЭМ!$B$39:$B$782,K$190)+'СЕТ СН'!$F$15</f>
        <v>150.24699398000001</v>
      </c>
      <c r="L216" s="36">
        <f>SUMIFS(СВЦЭМ!$F$39:$F$782,СВЦЭМ!$A$39:$A$782,$A216,СВЦЭМ!$B$39:$B$782,L$190)+'СЕТ СН'!$F$15</f>
        <v>148.97799656999999</v>
      </c>
      <c r="M216" s="36">
        <f>SUMIFS(СВЦЭМ!$F$39:$F$782,СВЦЭМ!$A$39:$A$782,$A216,СВЦЭМ!$B$39:$B$782,M$190)+'СЕТ СН'!$F$15</f>
        <v>148.89016910999999</v>
      </c>
      <c r="N216" s="36">
        <f>SUMIFS(СВЦЭМ!$F$39:$F$782,СВЦЭМ!$A$39:$A$782,$A216,СВЦЭМ!$B$39:$B$782,N$190)+'СЕТ СН'!$F$15</f>
        <v>148.50001567999999</v>
      </c>
      <c r="O216" s="36">
        <f>SUMIFS(СВЦЭМ!$F$39:$F$782,СВЦЭМ!$A$39:$A$782,$A216,СВЦЭМ!$B$39:$B$782,O$190)+'СЕТ СН'!$F$15</f>
        <v>152.79932178999999</v>
      </c>
      <c r="P216" s="36">
        <f>SUMIFS(СВЦЭМ!$F$39:$F$782,СВЦЭМ!$A$39:$A$782,$A216,СВЦЭМ!$B$39:$B$782,P$190)+'СЕТ СН'!$F$15</f>
        <v>156.98596029999999</v>
      </c>
      <c r="Q216" s="36">
        <f>SUMIFS(СВЦЭМ!$F$39:$F$782,СВЦЭМ!$A$39:$A$782,$A216,СВЦЭМ!$B$39:$B$782,Q$190)+'СЕТ СН'!$F$15</f>
        <v>161.01075926999999</v>
      </c>
      <c r="R216" s="36">
        <f>SUMIFS(СВЦЭМ!$F$39:$F$782,СВЦЭМ!$A$39:$A$782,$A216,СВЦЭМ!$B$39:$B$782,R$190)+'СЕТ СН'!$F$15</f>
        <v>159.20047905000001</v>
      </c>
      <c r="S216" s="36">
        <f>SUMIFS(СВЦЭМ!$F$39:$F$782,СВЦЭМ!$A$39:$A$782,$A216,СВЦЭМ!$B$39:$B$782,S$190)+'СЕТ СН'!$F$15</f>
        <v>154.09826969</v>
      </c>
      <c r="T216" s="36">
        <f>SUMIFS(СВЦЭМ!$F$39:$F$782,СВЦЭМ!$A$39:$A$782,$A216,СВЦЭМ!$B$39:$B$782,T$190)+'СЕТ СН'!$F$15</f>
        <v>144.07626672000001</v>
      </c>
      <c r="U216" s="36">
        <f>SUMIFS(СВЦЭМ!$F$39:$F$782,СВЦЭМ!$A$39:$A$782,$A216,СВЦЭМ!$B$39:$B$782,U$190)+'СЕТ СН'!$F$15</f>
        <v>138.63222884999999</v>
      </c>
      <c r="V216" s="36">
        <f>SUMIFS(СВЦЭМ!$F$39:$F$782,СВЦЭМ!$A$39:$A$782,$A216,СВЦЭМ!$B$39:$B$782,V$190)+'СЕТ СН'!$F$15</f>
        <v>137.72182404</v>
      </c>
      <c r="W216" s="36">
        <f>SUMIFS(СВЦЭМ!$F$39:$F$782,СВЦЭМ!$A$39:$A$782,$A216,СВЦЭМ!$B$39:$B$782,W$190)+'СЕТ СН'!$F$15</f>
        <v>136.12845231</v>
      </c>
      <c r="X216" s="36">
        <f>SUMIFS(СВЦЭМ!$F$39:$F$782,СВЦЭМ!$A$39:$A$782,$A216,СВЦЭМ!$B$39:$B$782,X$190)+'СЕТ СН'!$F$15</f>
        <v>139.90513010999999</v>
      </c>
      <c r="Y216" s="36">
        <f>SUMIFS(СВЦЭМ!$F$39:$F$782,СВЦЭМ!$A$39:$A$782,$A216,СВЦЭМ!$B$39:$B$782,Y$190)+'СЕТ СН'!$F$15</f>
        <v>144.55251737</v>
      </c>
    </row>
    <row r="217" spans="1:25" ht="15.75" x14ac:dyDescent="0.2">
      <c r="A217" s="35">
        <f t="shared" si="5"/>
        <v>44282</v>
      </c>
      <c r="B217" s="36">
        <f>SUMIFS(СВЦЭМ!$F$39:$F$782,СВЦЭМ!$A$39:$A$782,$A217,СВЦЭМ!$B$39:$B$782,B$190)+'СЕТ СН'!$F$15</f>
        <v>138.94604312000001</v>
      </c>
      <c r="C217" s="36">
        <f>SUMIFS(СВЦЭМ!$F$39:$F$782,СВЦЭМ!$A$39:$A$782,$A217,СВЦЭМ!$B$39:$B$782,C$190)+'СЕТ СН'!$F$15</f>
        <v>149.36935733999999</v>
      </c>
      <c r="D217" s="36">
        <f>SUMIFS(СВЦЭМ!$F$39:$F$782,СВЦЭМ!$A$39:$A$782,$A217,СВЦЭМ!$B$39:$B$782,D$190)+'СЕТ СН'!$F$15</f>
        <v>158.67457841999999</v>
      </c>
      <c r="E217" s="36">
        <f>SUMIFS(СВЦЭМ!$F$39:$F$782,СВЦЭМ!$A$39:$A$782,$A217,СВЦЭМ!$B$39:$B$782,E$190)+'СЕТ СН'!$F$15</f>
        <v>161.45459697000001</v>
      </c>
      <c r="F217" s="36">
        <f>SUMIFS(СВЦЭМ!$F$39:$F$782,СВЦЭМ!$A$39:$A$782,$A217,СВЦЭМ!$B$39:$B$782,F$190)+'СЕТ СН'!$F$15</f>
        <v>164.11706892000001</v>
      </c>
      <c r="G217" s="36">
        <f>SUMIFS(СВЦЭМ!$F$39:$F$782,СВЦЭМ!$A$39:$A$782,$A217,СВЦЭМ!$B$39:$B$782,G$190)+'СЕТ СН'!$F$15</f>
        <v>160.43603399</v>
      </c>
      <c r="H217" s="36">
        <f>SUMIFS(СВЦЭМ!$F$39:$F$782,СВЦЭМ!$A$39:$A$782,$A217,СВЦЭМ!$B$39:$B$782,H$190)+'СЕТ СН'!$F$15</f>
        <v>157.30194527</v>
      </c>
      <c r="I217" s="36">
        <f>SUMIFS(СВЦЭМ!$F$39:$F$782,СВЦЭМ!$A$39:$A$782,$A217,СВЦЭМ!$B$39:$B$782,I$190)+'СЕТ СН'!$F$15</f>
        <v>150.34912122</v>
      </c>
      <c r="J217" s="36">
        <f>SUMIFS(СВЦЭМ!$F$39:$F$782,СВЦЭМ!$A$39:$A$782,$A217,СВЦЭМ!$B$39:$B$782,J$190)+'СЕТ СН'!$F$15</f>
        <v>142.46097460999999</v>
      </c>
      <c r="K217" s="36">
        <f>SUMIFS(СВЦЭМ!$F$39:$F$782,СВЦЭМ!$A$39:$A$782,$A217,СВЦЭМ!$B$39:$B$782,K$190)+'СЕТ СН'!$F$15</f>
        <v>137.58215705999999</v>
      </c>
      <c r="L217" s="36">
        <f>SUMIFS(СВЦЭМ!$F$39:$F$782,СВЦЭМ!$A$39:$A$782,$A217,СВЦЭМ!$B$39:$B$782,L$190)+'СЕТ СН'!$F$15</f>
        <v>140.11766127000001</v>
      </c>
      <c r="M217" s="36">
        <f>SUMIFS(СВЦЭМ!$F$39:$F$782,СВЦЭМ!$A$39:$A$782,$A217,СВЦЭМ!$B$39:$B$782,M$190)+'СЕТ СН'!$F$15</f>
        <v>140.02048626000001</v>
      </c>
      <c r="N217" s="36">
        <f>SUMIFS(СВЦЭМ!$F$39:$F$782,СВЦЭМ!$A$39:$A$782,$A217,СВЦЭМ!$B$39:$B$782,N$190)+'СЕТ СН'!$F$15</f>
        <v>141.39580533</v>
      </c>
      <c r="O217" s="36">
        <f>SUMIFS(СВЦЭМ!$F$39:$F$782,СВЦЭМ!$A$39:$A$782,$A217,СВЦЭМ!$B$39:$B$782,O$190)+'СЕТ СН'!$F$15</f>
        <v>144.15938138999999</v>
      </c>
      <c r="P217" s="36">
        <f>SUMIFS(СВЦЭМ!$F$39:$F$782,СВЦЭМ!$A$39:$A$782,$A217,СВЦЭМ!$B$39:$B$782,P$190)+'СЕТ СН'!$F$15</f>
        <v>151.62910739</v>
      </c>
      <c r="Q217" s="36">
        <f>SUMIFS(СВЦЭМ!$F$39:$F$782,СВЦЭМ!$A$39:$A$782,$A217,СВЦЭМ!$B$39:$B$782,Q$190)+'СЕТ СН'!$F$15</f>
        <v>156.18408335999999</v>
      </c>
      <c r="R217" s="36">
        <f>SUMIFS(СВЦЭМ!$F$39:$F$782,СВЦЭМ!$A$39:$A$782,$A217,СВЦЭМ!$B$39:$B$782,R$190)+'СЕТ СН'!$F$15</f>
        <v>154.42820291000001</v>
      </c>
      <c r="S217" s="36">
        <f>SUMIFS(СВЦЭМ!$F$39:$F$782,СВЦЭМ!$A$39:$A$782,$A217,СВЦЭМ!$B$39:$B$782,S$190)+'СЕТ СН'!$F$15</f>
        <v>149.45147557999999</v>
      </c>
      <c r="T217" s="36">
        <f>SUMIFS(СВЦЭМ!$F$39:$F$782,СВЦЭМ!$A$39:$A$782,$A217,СВЦЭМ!$B$39:$B$782,T$190)+'СЕТ СН'!$F$15</f>
        <v>138.67521296999999</v>
      </c>
      <c r="U217" s="36">
        <f>SUMIFS(СВЦЭМ!$F$39:$F$782,СВЦЭМ!$A$39:$A$782,$A217,СВЦЭМ!$B$39:$B$782,U$190)+'СЕТ СН'!$F$15</f>
        <v>133.70391387000001</v>
      </c>
      <c r="V217" s="36">
        <f>SUMIFS(СВЦЭМ!$F$39:$F$782,СВЦЭМ!$A$39:$A$782,$A217,СВЦЭМ!$B$39:$B$782,V$190)+'СЕТ СН'!$F$15</f>
        <v>133.59410285999999</v>
      </c>
      <c r="W217" s="36">
        <f>SUMIFS(СВЦЭМ!$F$39:$F$782,СВЦЭМ!$A$39:$A$782,$A217,СВЦЭМ!$B$39:$B$782,W$190)+'СЕТ СН'!$F$15</f>
        <v>130.77307493000001</v>
      </c>
      <c r="X217" s="36">
        <f>SUMIFS(СВЦЭМ!$F$39:$F$782,СВЦЭМ!$A$39:$A$782,$A217,СВЦЭМ!$B$39:$B$782,X$190)+'СЕТ СН'!$F$15</f>
        <v>133.74655981000001</v>
      </c>
      <c r="Y217" s="36">
        <f>SUMIFS(СВЦЭМ!$F$39:$F$782,СВЦЭМ!$A$39:$A$782,$A217,СВЦЭМ!$B$39:$B$782,Y$190)+'СЕТ СН'!$F$15</f>
        <v>136.65740231000001</v>
      </c>
    </row>
    <row r="218" spans="1:25" ht="15.75" x14ac:dyDescent="0.2">
      <c r="A218" s="35">
        <f t="shared" si="5"/>
        <v>44283</v>
      </c>
      <c r="B218" s="36">
        <f>SUMIFS(СВЦЭМ!$F$39:$F$782,СВЦЭМ!$A$39:$A$782,$A218,СВЦЭМ!$B$39:$B$782,B$190)+'СЕТ СН'!$F$15</f>
        <v>142.69162152999999</v>
      </c>
      <c r="C218" s="36">
        <f>SUMIFS(СВЦЭМ!$F$39:$F$782,СВЦЭМ!$A$39:$A$782,$A218,СВЦЭМ!$B$39:$B$782,C$190)+'СЕТ СН'!$F$15</f>
        <v>155.26674807000001</v>
      </c>
      <c r="D218" s="36">
        <f>SUMIFS(СВЦЭМ!$F$39:$F$782,СВЦЭМ!$A$39:$A$782,$A218,СВЦЭМ!$B$39:$B$782,D$190)+'СЕТ СН'!$F$15</f>
        <v>160.67174381000001</v>
      </c>
      <c r="E218" s="36">
        <f>SUMIFS(СВЦЭМ!$F$39:$F$782,СВЦЭМ!$A$39:$A$782,$A218,СВЦЭМ!$B$39:$B$782,E$190)+'СЕТ СН'!$F$15</f>
        <v>161.13660225999999</v>
      </c>
      <c r="F218" s="36">
        <f>SUMIFS(СВЦЭМ!$F$39:$F$782,СВЦЭМ!$A$39:$A$782,$A218,СВЦЭМ!$B$39:$B$782,F$190)+'СЕТ СН'!$F$15</f>
        <v>159.48780285000001</v>
      </c>
      <c r="G218" s="36">
        <f>SUMIFS(СВЦЭМ!$F$39:$F$782,СВЦЭМ!$A$39:$A$782,$A218,СВЦЭМ!$B$39:$B$782,G$190)+'СЕТ СН'!$F$15</f>
        <v>154.97582686000001</v>
      </c>
      <c r="H218" s="36">
        <f>SUMIFS(СВЦЭМ!$F$39:$F$782,СВЦЭМ!$A$39:$A$782,$A218,СВЦЭМ!$B$39:$B$782,H$190)+'СЕТ СН'!$F$15</f>
        <v>151.96683956000001</v>
      </c>
      <c r="I218" s="36">
        <f>SUMIFS(СВЦЭМ!$F$39:$F$782,СВЦЭМ!$A$39:$A$782,$A218,СВЦЭМ!$B$39:$B$782,I$190)+'СЕТ СН'!$F$15</f>
        <v>147.09490518000001</v>
      </c>
      <c r="J218" s="36">
        <f>SUMIFS(СВЦЭМ!$F$39:$F$782,СВЦЭМ!$A$39:$A$782,$A218,СВЦЭМ!$B$39:$B$782,J$190)+'СЕТ СН'!$F$15</f>
        <v>134.20531406000001</v>
      </c>
      <c r="K218" s="36">
        <f>SUMIFS(СВЦЭМ!$F$39:$F$782,СВЦЭМ!$A$39:$A$782,$A218,СВЦЭМ!$B$39:$B$782,K$190)+'СЕТ СН'!$F$15</f>
        <v>131.74082174</v>
      </c>
      <c r="L218" s="36">
        <f>SUMIFS(СВЦЭМ!$F$39:$F$782,СВЦЭМ!$A$39:$A$782,$A218,СВЦЭМ!$B$39:$B$782,L$190)+'СЕТ СН'!$F$15</f>
        <v>137.66395198000001</v>
      </c>
      <c r="M218" s="36">
        <f>SUMIFS(СВЦЭМ!$F$39:$F$782,СВЦЭМ!$A$39:$A$782,$A218,СВЦЭМ!$B$39:$B$782,M$190)+'СЕТ СН'!$F$15</f>
        <v>142.95788372999999</v>
      </c>
      <c r="N218" s="36">
        <f>SUMIFS(СВЦЭМ!$F$39:$F$782,СВЦЭМ!$A$39:$A$782,$A218,СВЦЭМ!$B$39:$B$782,N$190)+'СЕТ СН'!$F$15</f>
        <v>148.52446810000001</v>
      </c>
      <c r="O218" s="36">
        <f>SUMIFS(СВЦЭМ!$F$39:$F$782,СВЦЭМ!$A$39:$A$782,$A218,СВЦЭМ!$B$39:$B$782,O$190)+'СЕТ СН'!$F$15</f>
        <v>152.65207878999999</v>
      </c>
      <c r="P218" s="36">
        <f>SUMIFS(СВЦЭМ!$F$39:$F$782,СВЦЭМ!$A$39:$A$782,$A218,СВЦЭМ!$B$39:$B$782,P$190)+'СЕТ СН'!$F$15</f>
        <v>158.92026458999999</v>
      </c>
      <c r="Q218" s="36">
        <f>SUMIFS(СВЦЭМ!$F$39:$F$782,СВЦЭМ!$A$39:$A$782,$A218,СВЦЭМ!$B$39:$B$782,Q$190)+'СЕТ СН'!$F$15</f>
        <v>163.01901781000001</v>
      </c>
      <c r="R218" s="36">
        <f>SUMIFS(СВЦЭМ!$F$39:$F$782,СВЦЭМ!$A$39:$A$782,$A218,СВЦЭМ!$B$39:$B$782,R$190)+'СЕТ СН'!$F$15</f>
        <v>161.30516134999999</v>
      </c>
      <c r="S218" s="36">
        <f>SUMIFS(СВЦЭМ!$F$39:$F$782,СВЦЭМ!$A$39:$A$782,$A218,СВЦЭМ!$B$39:$B$782,S$190)+'СЕТ СН'!$F$15</f>
        <v>155.9386514</v>
      </c>
      <c r="T218" s="36">
        <f>SUMIFS(СВЦЭМ!$F$39:$F$782,СВЦЭМ!$A$39:$A$782,$A218,СВЦЭМ!$B$39:$B$782,T$190)+'СЕТ СН'!$F$15</f>
        <v>145.87118935999999</v>
      </c>
      <c r="U218" s="36">
        <f>SUMIFS(СВЦЭМ!$F$39:$F$782,СВЦЭМ!$A$39:$A$782,$A218,СВЦЭМ!$B$39:$B$782,U$190)+'СЕТ СН'!$F$15</f>
        <v>141.47930152999999</v>
      </c>
      <c r="V218" s="36">
        <f>SUMIFS(СВЦЭМ!$F$39:$F$782,СВЦЭМ!$A$39:$A$782,$A218,СВЦЭМ!$B$39:$B$782,V$190)+'СЕТ СН'!$F$15</f>
        <v>142.2996124</v>
      </c>
      <c r="W218" s="36">
        <f>SUMIFS(СВЦЭМ!$F$39:$F$782,СВЦЭМ!$A$39:$A$782,$A218,СВЦЭМ!$B$39:$B$782,W$190)+'СЕТ СН'!$F$15</f>
        <v>138.45051853000001</v>
      </c>
      <c r="X218" s="36">
        <f>SUMIFS(СВЦЭМ!$F$39:$F$782,СВЦЭМ!$A$39:$A$782,$A218,СВЦЭМ!$B$39:$B$782,X$190)+'СЕТ СН'!$F$15</f>
        <v>136.7465272</v>
      </c>
      <c r="Y218" s="36">
        <f>SUMIFS(СВЦЭМ!$F$39:$F$782,СВЦЭМ!$A$39:$A$782,$A218,СВЦЭМ!$B$39:$B$782,Y$190)+'СЕТ СН'!$F$15</f>
        <v>136.05174982</v>
      </c>
    </row>
    <row r="219" spans="1:25" ht="15.75" x14ac:dyDescent="0.2">
      <c r="A219" s="35">
        <f t="shared" si="5"/>
        <v>44284</v>
      </c>
      <c r="B219" s="36">
        <f>SUMIFS(СВЦЭМ!$F$39:$F$782,СВЦЭМ!$A$39:$A$782,$A219,СВЦЭМ!$B$39:$B$782,B$190)+'СЕТ СН'!$F$15</f>
        <v>149.66851323</v>
      </c>
      <c r="C219" s="36">
        <f>SUMIFS(СВЦЭМ!$F$39:$F$782,СВЦЭМ!$A$39:$A$782,$A219,СВЦЭМ!$B$39:$B$782,C$190)+'СЕТ СН'!$F$15</f>
        <v>162.23673582000001</v>
      </c>
      <c r="D219" s="36">
        <f>SUMIFS(СВЦЭМ!$F$39:$F$782,СВЦЭМ!$A$39:$A$782,$A219,СВЦЭМ!$B$39:$B$782,D$190)+'СЕТ СН'!$F$15</f>
        <v>169.77415250999999</v>
      </c>
      <c r="E219" s="36">
        <f>SUMIFS(СВЦЭМ!$F$39:$F$782,СВЦЭМ!$A$39:$A$782,$A219,СВЦЭМ!$B$39:$B$782,E$190)+'СЕТ СН'!$F$15</f>
        <v>172.72374239000001</v>
      </c>
      <c r="F219" s="36">
        <f>SUMIFS(СВЦЭМ!$F$39:$F$782,СВЦЭМ!$A$39:$A$782,$A219,СВЦЭМ!$B$39:$B$782,F$190)+'СЕТ СН'!$F$15</f>
        <v>171.76429872</v>
      </c>
      <c r="G219" s="36">
        <f>SUMIFS(СВЦЭМ!$F$39:$F$782,СВЦЭМ!$A$39:$A$782,$A219,СВЦЭМ!$B$39:$B$782,G$190)+'СЕТ СН'!$F$15</f>
        <v>165.25742355</v>
      </c>
      <c r="H219" s="36">
        <f>SUMIFS(СВЦЭМ!$F$39:$F$782,СВЦЭМ!$A$39:$A$782,$A219,СВЦЭМ!$B$39:$B$782,H$190)+'СЕТ СН'!$F$15</f>
        <v>158.80985444000001</v>
      </c>
      <c r="I219" s="36">
        <f>SUMIFS(СВЦЭМ!$F$39:$F$782,СВЦЭМ!$A$39:$A$782,$A219,СВЦЭМ!$B$39:$B$782,I$190)+'СЕТ СН'!$F$15</f>
        <v>150.61705773</v>
      </c>
      <c r="J219" s="36">
        <f>SUMIFS(СВЦЭМ!$F$39:$F$782,СВЦЭМ!$A$39:$A$782,$A219,СВЦЭМ!$B$39:$B$782,J$190)+'СЕТ СН'!$F$15</f>
        <v>142.33620619999999</v>
      </c>
      <c r="K219" s="36">
        <f>SUMIFS(СВЦЭМ!$F$39:$F$782,СВЦЭМ!$A$39:$A$782,$A219,СВЦЭМ!$B$39:$B$782,K$190)+'СЕТ СН'!$F$15</f>
        <v>139.74564379</v>
      </c>
      <c r="L219" s="36">
        <f>SUMIFS(СВЦЭМ!$F$39:$F$782,СВЦЭМ!$A$39:$A$782,$A219,СВЦЭМ!$B$39:$B$782,L$190)+'СЕТ СН'!$F$15</f>
        <v>139.86115029999999</v>
      </c>
      <c r="M219" s="36">
        <f>SUMIFS(СВЦЭМ!$F$39:$F$782,СВЦЭМ!$A$39:$A$782,$A219,СВЦЭМ!$B$39:$B$782,M$190)+'СЕТ СН'!$F$15</f>
        <v>139.74669359999999</v>
      </c>
      <c r="N219" s="36">
        <f>SUMIFS(СВЦЭМ!$F$39:$F$782,СВЦЭМ!$A$39:$A$782,$A219,СВЦЭМ!$B$39:$B$782,N$190)+'СЕТ СН'!$F$15</f>
        <v>140.84805360999999</v>
      </c>
      <c r="O219" s="36">
        <f>SUMIFS(СВЦЭМ!$F$39:$F$782,СВЦЭМ!$A$39:$A$782,$A219,СВЦЭМ!$B$39:$B$782,O$190)+'СЕТ СН'!$F$15</f>
        <v>145.7627803</v>
      </c>
      <c r="P219" s="36">
        <f>SUMIFS(СВЦЭМ!$F$39:$F$782,СВЦЭМ!$A$39:$A$782,$A219,СВЦЭМ!$B$39:$B$782,P$190)+'СЕТ СН'!$F$15</f>
        <v>153.11733404</v>
      </c>
      <c r="Q219" s="36">
        <f>SUMIFS(СВЦЭМ!$F$39:$F$782,СВЦЭМ!$A$39:$A$782,$A219,СВЦЭМ!$B$39:$B$782,Q$190)+'СЕТ СН'!$F$15</f>
        <v>156.76368565999999</v>
      </c>
      <c r="R219" s="36">
        <f>SUMIFS(СВЦЭМ!$F$39:$F$782,СВЦЭМ!$A$39:$A$782,$A219,СВЦЭМ!$B$39:$B$782,R$190)+'СЕТ СН'!$F$15</f>
        <v>155.22715737999999</v>
      </c>
      <c r="S219" s="36">
        <f>SUMIFS(СВЦЭМ!$F$39:$F$782,СВЦЭМ!$A$39:$A$782,$A219,СВЦЭМ!$B$39:$B$782,S$190)+'СЕТ СН'!$F$15</f>
        <v>150.64415486999999</v>
      </c>
      <c r="T219" s="36">
        <f>SUMIFS(СВЦЭМ!$F$39:$F$782,СВЦЭМ!$A$39:$A$782,$A219,СВЦЭМ!$B$39:$B$782,T$190)+'СЕТ СН'!$F$15</f>
        <v>140.31947797000001</v>
      </c>
      <c r="U219" s="36">
        <f>SUMIFS(СВЦЭМ!$F$39:$F$782,СВЦЭМ!$A$39:$A$782,$A219,СВЦЭМ!$B$39:$B$782,U$190)+'СЕТ СН'!$F$15</f>
        <v>135.9285266</v>
      </c>
      <c r="V219" s="36">
        <f>SUMIFS(СВЦЭМ!$F$39:$F$782,СВЦЭМ!$A$39:$A$782,$A219,СВЦЭМ!$B$39:$B$782,V$190)+'СЕТ СН'!$F$15</f>
        <v>136.11652909</v>
      </c>
      <c r="W219" s="36">
        <f>SUMIFS(СВЦЭМ!$F$39:$F$782,СВЦЭМ!$A$39:$A$782,$A219,СВЦЭМ!$B$39:$B$782,W$190)+'СЕТ СН'!$F$15</f>
        <v>136.13068168000001</v>
      </c>
      <c r="X219" s="36">
        <f>SUMIFS(СВЦЭМ!$F$39:$F$782,СВЦЭМ!$A$39:$A$782,$A219,СВЦЭМ!$B$39:$B$782,X$190)+'СЕТ СН'!$F$15</f>
        <v>139.29942205</v>
      </c>
      <c r="Y219" s="36">
        <f>SUMIFS(СВЦЭМ!$F$39:$F$782,СВЦЭМ!$A$39:$A$782,$A219,СВЦЭМ!$B$39:$B$782,Y$190)+'СЕТ СН'!$F$15</f>
        <v>138.41497246</v>
      </c>
    </row>
    <row r="220" spans="1:25" ht="15.75" x14ac:dyDescent="0.2">
      <c r="A220" s="35">
        <f t="shared" si="5"/>
        <v>44285</v>
      </c>
      <c r="B220" s="36">
        <f>SUMIFS(СВЦЭМ!$F$39:$F$782,СВЦЭМ!$A$39:$A$782,$A220,СВЦЭМ!$B$39:$B$782,B$190)+'СЕТ СН'!$F$15</f>
        <v>147.86692163000001</v>
      </c>
      <c r="C220" s="36">
        <f>SUMIFS(СВЦЭМ!$F$39:$F$782,СВЦЭМ!$A$39:$A$782,$A220,СВЦЭМ!$B$39:$B$782,C$190)+'СЕТ СН'!$F$15</f>
        <v>158.31870018999999</v>
      </c>
      <c r="D220" s="36">
        <f>SUMIFS(СВЦЭМ!$F$39:$F$782,СВЦЭМ!$A$39:$A$782,$A220,СВЦЭМ!$B$39:$B$782,D$190)+'СЕТ СН'!$F$15</f>
        <v>158.07582980999999</v>
      </c>
      <c r="E220" s="36">
        <f>SUMIFS(СВЦЭМ!$F$39:$F$782,СВЦЭМ!$A$39:$A$782,$A220,СВЦЭМ!$B$39:$B$782,E$190)+'СЕТ СН'!$F$15</f>
        <v>157.93275251</v>
      </c>
      <c r="F220" s="36">
        <f>SUMIFS(СВЦЭМ!$F$39:$F$782,СВЦЭМ!$A$39:$A$782,$A220,СВЦЭМ!$B$39:$B$782,F$190)+'СЕТ СН'!$F$15</f>
        <v>157.73253836999999</v>
      </c>
      <c r="G220" s="36">
        <f>SUMIFS(СВЦЭМ!$F$39:$F$782,СВЦЭМ!$A$39:$A$782,$A220,СВЦЭМ!$B$39:$B$782,G$190)+'СЕТ СН'!$F$15</f>
        <v>157.98658929000001</v>
      </c>
      <c r="H220" s="36">
        <f>SUMIFS(СВЦЭМ!$F$39:$F$782,СВЦЭМ!$A$39:$A$782,$A220,СВЦЭМ!$B$39:$B$782,H$190)+'СЕТ СН'!$F$15</f>
        <v>156.65715813</v>
      </c>
      <c r="I220" s="36">
        <f>SUMIFS(СВЦЭМ!$F$39:$F$782,СВЦЭМ!$A$39:$A$782,$A220,СВЦЭМ!$B$39:$B$782,I$190)+'СЕТ СН'!$F$15</f>
        <v>150.10713672</v>
      </c>
      <c r="J220" s="36">
        <f>SUMIFS(СВЦЭМ!$F$39:$F$782,СВЦЭМ!$A$39:$A$782,$A220,СВЦЭМ!$B$39:$B$782,J$190)+'СЕТ СН'!$F$15</f>
        <v>144.49576902000001</v>
      </c>
      <c r="K220" s="36">
        <f>SUMIFS(СВЦЭМ!$F$39:$F$782,СВЦЭМ!$A$39:$A$782,$A220,СВЦЭМ!$B$39:$B$782,K$190)+'СЕТ СН'!$F$15</f>
        <v>142.17086846999999</v>
      </c>
      <c r="L220" s="36">
        <f>SUMIFS(СВЦЭМ!$F$39:$F$782,СВЦЭМ!$A$39:$A$782,$A220,СВЦЭМ!$B$39:$B$782,L$190)+'СЕТ СН'!$F$15</f>
        <v>146.48755242999999</v>
      </c>
      <c r="M220" s="36">
        <f>SUMIFS(СВЦЭМ!$F$39:$F$782,СВЦЭМ!$A$39:$A$782,$A220,СВЦЭМ!$B$39:$B$782,M$190)+'СЕТ СН'!$F$15</f>
        <v>150.66383453</v>
      </c>
      <c r="N220" s="36">
        <f>SUMIFS(СВЦЭМ!$F$39:$F$782,СВЦЭМ!$A$39:$A$782,$A220,СВЦЭМ!$B$39:$B$782,N$190)+'СЕТ СН'!$F$15</f>
        <v>152.84179684</v>
      </c>
      <c r="O220" s="36">
        <f>SUMIFS(СВЦЭМ!$F$39:$F$782,СВЦЭМ!$A$39:$A$782,$A220,СВЦЭМ!$B$39:$B$782,O$190)+'СЕТ СН'!$F$15</f>
        <v>159.19939531</v>
      </c>
      <c r="P220" s="36">
        <f>SUMIFS(СВЦЭМ!$F$39:$F$782,СВЦЭМ!$A$39:$A$782,$A220,СВЦЭМ!$B$39:$B$782,P$190)+'СЕТ СН'!$F$15</f>
        <v>166.75850968</v>
      </c>
      <c r="Q220" s="36">
        <f>SUMIFS(СВЦЭМ!$F$39:$F$782,СВЦЭМ!$A$39:$A$782,$A220,СВЦЭМ!$B$39:$B$782,Q$190)+'СЕТ СН'!$F$15</f>
        <v>168.65632725</v>
      </c>
      <c r="R220" s="36">
        <f>SUMIFS(СВЦЭМ!$F$39:$F$782,СВЦЭМ!$A$39:$A$782,$A220,СВЦЭМ!$B$39:$B$782,R$190)+'СЕТ СН'!$F$15</f>
        <v>164.85623891</v>
      </c>
      <c r="S220" s="36">
        <f>SUMIFS(СВЦЭМ!$F$39:$F$782,СВЦЭМ!$A$39:$A$782,$A220,СВЦЭМ!$B$39:$B$782,S$190)+'СЕТ СН'!$F$15</f>
        <v>160.64652823</v>
      </c>
      <c r="T220" s="36">
        <f>SUMIFS(СВЦЭМ!$F$39:$F$782,СВЦЭМ!$A$39:$A$782,$A220,СВЦЭМ!$B$39:$B$782,T$190)+'СЕТ СН'!$F$15</f>
        <v>151.49986708</v>
      </c>
      <c r="U220" s="36">
        <f>SUMIFS(СВЦЭМ!$F$39:$F$782,СВЦЭМ!$A$39:$A$782,$A220,СВЦЭМ!$B$39:$B$782,U$190)+'СЕТ СН'!$F$15</f>
        <v>145.75174394000001</v>
      </c>
      <c r="V220" s="36">
        <f>SUMIFS(СВЦЭМ!$F$39:$F$782,СВЦЭМ!$A$39:$A$782,$A220,СВЦЭМ!$B$39:$B$782,V$190)+'СЕТ СН'!$F$15</f>
        <v>144.47189587</v>
      </c>
      <c r="W220" s="36">
        <f>SUMIFS(СВЦЭМ!$F$39:$F$782,СВЦЭМ!$A$39:$A$782,$A220,СВЦЭМ!$B$39:$B$782,W$190)+'СЕТ СН'!$F$15</f>
        <v>145.8607868</v>
      </c>
      <c r="X220" s="36">
        <f>SUMIFS(СВЦЭМ!$F$39:$F$782,СВЦЭМ!$A$39:$A$782,$A220,СВЦЭМ!$B$39:$B$782,X$190)+'СЕТ СН'!$F$15</f>
        <v>148.74848327000001</v>
      </c>
      <c r="Y220" s="36">
        <f>SUMIFS(СВЦЭМ!$F$39:$F$782,СВЦЭМ!$A$39:$A$782,$A220,СВЦЭМ!$B$39:$B$782,Y$190)+'СЕТ СН'!$F$15</f>
        <v>147.68318085000001</v>
      </c>
    </row>
    <row r="221" spans="1:25" ht="15.75" x14ac:dyDescent="0.2">
      <c r="A221" s="35">
        <f t="shared" si="5"/>
        <v>44286</v>
      </c>
      <c r="B221" s="36">
        <f>SUMIFS(СВЦЭМ!$F$39:$F$782,СВЦЭМ!$A$39:$A$782,$A221,СВЦЭМ!$B$39:$B$782,B$190)+'СЕТ СН'!$F$15</f>
        <v>160.24770569</v>
      </c>
      <c r="C221" s="36">
        <f>SUMIFS(СВЦЭМ!$F$39:$F$782,СВЦЭМ!$A$39:$A$782,$A221,СВЦЭМ!$B$39:$B$782,C$190)+'СЕТ СН'!$F$15</f>
        <v>163.99788242</v>
      </c>
      <c r="D221" s="36">
        <f>SUMIFS(СВЦЭМ!$F$39:$F$782,СВЦЭМ!$A$39:$A$782,$A221,СВЦЭМ!$B$39:$B$782,D$190)+'СЕТ СН'!$F$15</f>
        <v>159.9816405</v>
      </c>
      <c r="E221" s="36">
        <f>SUMIFS(СВЦЭМ!$F$39:$F$782,СВЦЭМ!$A$39:$A$782,$A221,СВЦЭМ!$B$39:$B$782,E$190)+'СЕТ СН'!$F$15</f>
        <v>159.80432314999999</v>
      </c>
      <c r="F221" s="36">
        <f>SUMIFS(СВЦЭМ!$F$39:$F$782,СВЦЭМ!$A$39:$A$782,$A221,СВЦЭМ!$B$39:$B$782,F$190)+'СЕТ СН'!$F$15</f>
        <v>159.78945078999999</v>
      </c>
      <c r="G221" s="36">
        <f>SUMIFS(СВЦЭМ!$F$39:$F$782,СВЦЭМ!$A$39:$A$782,$A221,СВЦЭМ!$B$39:$B$782,G$190)+'СЕТ СН'!$F$15</f>
        <v>159.92938290000001</v>
      </c>
      <c r="H221" s="36">
        <f>SUMIFS(СВЦЭМ!$F$39:$F$782,СВЦЭМ!$A$39:$A$782,$A221,СВЦЭМ!$B$39:$B$782,H$190)+'СЕТ СН'!$F$15</f>
        <v>162.32916051999999</v>
      </c>
      <c r="I221" s="36">
        <f>SUMIFS(СВЦЭМ!$F$39:$F$782,СВЦЭМ!$A$39:$A$782,$A221,СВЦЭМ!$B$39:$B$782,I$190)+'СЕТ СН'!$F$15</f>
        <v>155.67410849000001</v>
      </c>
      <c r="J221" s="36">
        <f>SUMIFS(СВЦЭМ!$F$39:$F$782,СВЦЭМ!$A$39:$A$782,$A221,СВЦЭМ!$B$39:$B$782,J$190)+'СЕТ СН'!$F$15</f>
        <v>146.50296969999999</v>
      </c>
      <c r="K221" s="36">
        <f>SUMIFS(СВЦЭМ!$F$39:$F$782,СВЦЭМ!$A$39:$A$782,$A221,СВЦЭМ!$B$39:$B$782,K$190)+'СЕТ СН'!$F$15</f>
        <v>141.94922831</v>
      </c>
      <c r="L221" s="36">
        <f>SUMIFS(СВЦЭМ!$F$39:$F$782,СВЦЭМ!$A$39:$A$782,$A221,СВЦЭМ!$B$39:$B$782,L$190)+'СЕТ СН'!$F$15</f>
        <v>142.61494779</v>
      </c>
      <c r="M221" s="36">
        <f>SUMIFS(СВЦЭМ!$F$39:$F$782,СВЦЭМ!$A$39:$A$782,$A221,СВЦЭМ!$B$39:$B$782,M$190)+'СЕТ СН'!$F$15</f>
        <v>144.65881365999999</v>
      </c>
      <c r="N221" s="36">
        <f>SUMIFS(СВЦЭМ!$F$39:$F$782,СВЦЭМ!$A$39:$A$782,$A221,СВЦЭМ!$B$39:$B$782,N$190)+'СЕТ СН'!$F$15</f>
        <v>149.62393365</v>
      </c>
      <c r="O221" s="36">
        <f>SUMIFS(СВЦЭМ!$F$39:$F$782,СВЦЭМ!$A$39:$A$782,$A221,СВЦЭМ!$B$39:$B$782,O$190)+'СЕТ СН'!$F$15</f>
        <v>154.95988131999999</v>
      </c>
      <c r="P221" s="36">
        <f>SUMIFS(СВЦЭМ!$F$39:$F$782,СВЦЭМ!$A$39:$A$782,$A221,СВЦЭМ!$B$39:$B$782,P$190)+'СЕТ СН'!$F$15</f>
        <v>162.72118198000001</v>
      </c>
      <c r="Q221" s="36">
        <f>SUMIFS(СВЦЭМ!$F$39:$F$782,СВЦЭМ!$A$39:$A$782,$A221,СВЦЭМ!$B$39:$B$782,Q$190)+'СЕТ СН'!$F$15</f>
        <v>166.80649933000001</v>
      </c>
      <c r="R221" s="36">
        <f>SUMIFS(СВЦЭМ!$F$39:$F$782,СВЦЭМ!$A$39:$A$782,$A221,СВЦЭМ!$B$39:$B$782,R$190)+'СЕТ СН'!$F$15</f>
        <v>165.37025994999999</v>
      </c>
      <c r="S221" s="36">
        <f>SUMIFS(СВЦЭМ!$F$39:$F$782,СВЦЭМ!$A$39:$A$782,$A221,СВЦЭМ!$B$39:$B$782,S$190)+'СЕТ СН'!$F$15</f>
        <v>160.94465934999999</v>
      </c>
      <c r="T221" s="36">
        <f>SUMIFS(СВЦЭМ!$F$39:$F$782,СВЦЭМ!$A$39:$A$782,$A221,СВЦЭМ!$B$39:$B$782,T$190)+'СЕТ СН'!$F$15</f>
        <v>149.81439157</v>
      </c>
      <c r="U221" s="36">
        <f>SUMIFS(СВЦЭМ!$F$39:$F$782,СВЦЭМ!$A$39:$A$782,$A221,СВЦЭМ!$B$39:$B$782,U$190)+'СЕТ СН'!$F$15</f>
        <v>143.64457454000001</v>
      </c>
      <c r="V221" s="36">
        <f>SUMIFS(СВЦЭМ!$F$39:$F$782,СВЦЭМ!$A$39:$A$782,$A221,СВЦЭМ!$B$39:$B$782,V$190)+'СЕТ СН'!$F$15</f>
        <v>146.69648132</v>
      </c>
      <c r="W221" s="36">
        <f>SUMIFS(СВЦЭМ!$F$39:$F$782,СВЦЭМ!$A$39:$A$782,$A221,СВЦЭМ!$B$39:$B$782,W$190)+'СЕТ СН'!$F$15</f>
        <v>146.41269270000001</v>
      </c>
      <c r="X221" s="36">
        <f>SUMIFS(СВЦЭМ!$F$39:$F$782,СВЦЭМ!$A$39:$A$782,$A221,СВЦЭМ!$B$39:$B$782,X$190)+'СЕТ СН'!$F$15</f>
        <v>151.56104027999999</v>
      </c>
      <c r="Y221" s="36">
        <f>SUMIFS(СВЦЭМ!$F$39:$F$782,СВЦЭМ!$A$39:$A$782,$A221,СВЦЭМ!$B$39:$B$782,Y$190)+'СЕТ СН'!$F$15</f>
        <v>152.51168272999999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01.03.2021</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44257</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44258</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44259</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44260</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44261</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44262</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44263</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44264</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44265</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44266</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44267</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44268</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44269</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44270</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44271</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44272</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44273</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44274</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44275</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44276</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44277</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44278</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44279</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44280</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44281</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44282</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44283</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44284</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44285</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44286</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01.03.2021</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44257</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44258</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44259</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44260</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44261</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44262</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44263</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44264</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44265</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44266</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44267</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44268</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44269</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44270</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44271</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44272</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44273</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44274</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44275</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44276</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44277</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44278</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44279</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44280</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44281</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44282</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44283</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44284</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44285</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44286</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01.03.2021</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44257</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44258</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44259</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44260</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44261</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44262</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44263</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44264</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44265</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44266</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44267</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44268</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44269</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44270</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44271</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44272</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44273</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44274</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44275</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44276</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44277</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44278</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44279</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44280</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44281</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44282</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44283</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44284</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44285</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44286</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01.03.2021</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44257</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44258</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44259</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44260</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44261</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44262</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44263</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44264</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44265</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44266</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44267</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44268</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44269</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44270</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44271</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44272</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44273</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44274</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44275</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44276</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44277</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44278</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44279</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44280</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44281</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44282</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44283</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44284</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44285</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44286</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01.03.2021</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44257</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44258</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44259</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44260</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44261</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44262</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44263</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44264</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44265</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44266</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44267</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44268</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44269</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44270</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44271</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44272</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44273</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44274</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44275</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44276</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44277</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44278</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44279</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44280</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44281</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44282</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44283</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44284</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44285</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44286</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01.03.2021</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44257</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44258</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44259</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44260</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44261</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44262</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44263</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44264</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44265</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44266</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44267</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44268</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44269</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44270</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44271</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44272</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44273</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44274</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44275</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44276</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44277</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44278</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44279</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44280</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44281</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44282</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44283</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44284</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44285</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44286</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554731.08321579685</v>
      </c>
      <c r="O439" s="129"/>
      <c r="P439" s="128">
        <f>СВЦЭМ!$D$12+'СЕТ СН'!$F$13-'СЕТ СН'!$G$25</f>
        <v>554731.08321579685</v>
      </c>
      <c r="Q439" s="129"/>
      <c r="R439" s="128">
        <f>СВЦЭМ!$D$12+'СЕТ СН'!$F$13-'СЕТ СН'!$H$25</f>
        <v>554731.08321579685</v>
      </c>
      <c r="S439" s="129"/>
      <c r="T439" s="128">
        <f>СВЦЭМ!$D$12+'СЕТ СН'!$F$13-'СЕТ СН'!$I$25</f>
        <v>554731.08321579685</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2021 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01.03.2021</v>
      </c>
      <c r="B12" s="36">
        <f>SUMIFS(СВЦЭМ!$D$39:$D$782,СВЦЭМ!$A$39:$A$782,$A12,СВЦЭМ!$B$39:$B$782,B$11)+'СЕТ СН'!$F$14+СВЦЭМ!$D$10+'СЕТ СН'!$F$8*'СЕТ СН'!$F$9-'СЕТ СН'!$F$26</f>
        <v>1253.49217217</v>
      </c>
      <c r="C12" s="36">
        <f>SUMIFS(СВЦЭМ!$D$39:$D$782,СВЦЭМ!$A$39:$A$782,$A12,СВЦЭМ!$B$39:$B$782,C$11)+'СЕТ СН'!$F$14+СВЦЭМ!$D$10+'СЕТ СН'!$F$8*'СЕТ СН'!$F$9-'СЕТ СН'!$F$26</f>
        <v>1286.9911216999999</v>
      </c>
      <c r="D12" s="36">
        <f>SUMIFS(СВЦЭМ!$D$39:$D$782,СВЦЭМ!$A$39:$A$782,$A12,СВЦЭМ!$B$39:$B$782,D$11)+'СЕТ СН'!$F$14+СВЦЭМ!$D$10+'СЕТ СН'!$F$8*'СЕТ СН'!$F$9-'СЕТ СН'!$F$26</f>
        <v>1338.7170592800001</v>
      </c>
      <c r="E12" s="36">
        <f>SUMIFS(СВЦЭМ!$D$39:$D$782,СВЦЭМ!$A$39:$A$782,$A12,СВЦЭМ!$B$39:$B$782,E$11)+'СЕТ СН'!$F$14+СВЦЭМ!$D$10+'СЕТ СН'!$F$8*'СЕТ СН'!$F$9-'СЕТ СН'!$F$26</f>
        <v>1348.73076926</v>
      </c>
      <c r="F12" s="36">
        <f>SUMIFS(СВЦЭМ!$D$39:$D$782,СВЦЭМ!$A$39:$A$782,$A12,СВЦЭМ!$B$39:$B$782,F$11)+'СЕТ СН'!$F$14+СВЦЭМ!$D$10+'СЕТ СН'!$F$8*'СЕТ СН'!$F$9-'СЕТ СН'!$F$26</f>
        <v>1345.3285831200001</v>
      </c>
      <c r="G12" s="36">
        <f>SUMIFS(СВЦЭМ!$D$39:$D$782,СВЦЭМ!$A$39:$A$782,$A12,СВЦЭМ!$B$39:$B$782,G$11)+'СЕТ СН'!$F$14+СВЦЭМ!$D$10+'СЕТ СН'!$F$8*'СЕТ СН'!$F$9-'СЕТ СН'!$F$26</f>
        <v>1322.6999777399999</v>
      </c>
      <c r="H12" s="36">
        <f>SUMIFS(СВЦЭМ!$D$39:$D$782,СВЦЭМ!$A$39:$A$782,$A12,СВЦЭМ!$B$39:$B$782,H$11)+'СЕТ СН'!$F$14+СВЦЭМ!$D$10+'СЕТ СН'!$F$8*'СЕТ СН'!$F$9-'СЕТ СН'!$F$26</f>
        <v>1294.47933012</v>
      </c>
      <c r="I12" s="36">
        <f>SUMIFS(СВЦЭМ!$D$39:$D$782,СВЦЭМ!$A$39:$A$782,$A12,СВЦЭМ!$B$39:$B$782,I$11)+'СЕТ СН'!$F$14+СВЦЭМ!$D$10+'СЕТ СН'!$F$8*'СЕТ СН'!$F$9-'СЕТ СН'!$F$26</f>
        <v>1245.9272174299999</v>
      </c>
      <c r="J12" s="36">
        <f>SUMIFS(СВЦЭМ!$D$39:$D$782,СВЦЭМ!$A$39:$A$782,$A12,СВЦЭМ!$B$39:$B$782,J$11)+'СЕТ СН'!$F$14+СВЦЭМ!$D$10+'СЕТ СН'!$F$8*'СЕТ СН'!$F$9-'СЕТ СН'!$F$26</f>
        <v>1204.1028527000001</v>
      </c>
      <c r="K12" s="36">
        <f>SUMIFS(СВЦЭМ!$D$39:$D$782,СВЦЭМ!$A$39:$A$782,$A12,СВЦЭМ!$B$39:$B$782,K$11)+'СЕТ СН'!$F$14+СВЦЭМ!$D$10+'СЕТ СН'!$F$8*'СЕТ СН'!$F$9-'СЕТ СН'!$F$26</f>
        <v>1179.8152086</v>
      </c>
      <c r="L12" s="36">
        <f>SUMIFS(СВЦЭМ!$D$39:$D$782,СВЦЭМ!$A$39:$A$782,$A12,СВЦЭМ!$B$39:$B$782,L$11)+'СЕТ СН'!$F$14+СВЦЭМ!$D$10+'СЕТ СН'!$F$8*'СЕТ СН'!$F$9-'СЕТ СН'!$F$26</f>
        <v>1172.78571732</v>
      </c>
      <c r="M12" s="36">
        <f>SUMIFS(СВЦЭМ!$D$39:$D$782,СВЦЭМ!$A$39:$A$782,$A12,СВЦЭМ!$B$39:$B$782,M$11)+'СЕТ СН'!$F$14+СВЦЭМ!$D$10+'СЕТ СН'!$F$8*'СЕТ СН'!$F$9-'СЕТ СН'!$F$26</f>
        <v>1178.38868198</v>
      </c>
      <c r="N12" s="36">
        <f>SUMIFS(СВЦЭМ!$D$39:$D$782,СВЦЭМ!$A$39:$A$782,$A12,СВЦЭМ!$B$39:$B$782,N$11)+'СЕТ СН'!$F$14+СВЦЭМ!$D$10+'СЕТ СН'!$F$8*'СЕТ СН'!$F$9-'СЕТ СН'!$F$26</f>
        <v>1179.0412690000001</v>
      </c>
      <c r="O12" s="36">
        <f>SUMIFS(СВЦЭМ!$D$39:$D$782,СВЦЭМ!$A$39:$A$782,$A12,СВЦЭМ!$B$39:$B$782,O$11)+'СЕТ СН'!$F$14+СВЦЭМ!$D$10+'СЕТ СН'!$F$8*'СЕТ СН'!$F$9-'СЕТ СН'!$F$26</f>
        <v>1227.5630521599999</v>
      </c>
      <c r="P12" s="36">
        <f>SUMIFS(СВЦЭМ!$D$39:$D$782,СВЦЭМ!$A$39:$A$782,$A12,СВЦЭМ!$B$39:$B$782,P$11)+'СЕТ СН'!$F$14+СВЦЭМ!$D$10+'СЕТ СН'!$F$8*'СЕТ СН'!$F$9-'СЕТ СН'!$F$26</f>
        <v>1239.91593218</v>
      </c>
      <c r="Q12" s="36">
        <f>SUMIFS(СВЦЭМ!$D$39:$D$782,СВЦЭМ!$A$39:$A$782,$A12,СВЦЭМ!$B$39:$B$782,Q$11)+'СЕТ СН'!$F$14+СВЦЭМ!$D$10+'СЕТ СН'!$F$8*'СЕТ СН'!$F$9-'СЕТ СН'!$F$26</f>
        <v>1266.5805988499999</v>
      </c>
      <c r="R12" s="36">
        <f>SUMIFS(СВЦЭМ!$D$39:$D$782,СВЦЭМ!$A$39:$A$782,$A12,СВЦЭМ!$B$39:$B$782,R$11)+'СЕТ СН'!$F$14+СВЦЭМ!$D$10+'СЕТ СН'!$F$8*'СЕТ СН'!$F$9-'СЕТ СН'!$F$26</f>
        <v>1273.22861352</v>
      </c>
      <c r="S12" s="36">
        <f>SUMIFS(СВЦЭМ!$D$39:$D$782,СВЦЭМ!$A$39:$A$782,$A12,СВЦЭМ!$B$39:$B$782,S$11)+'СЕТ СН'!$F$14+СВЦЭМ!$D$10+'СЕТ СН'!$F$8*'СЕТ СН'!$F$9-'СЕТ СН'!$F$26</f>
        <v>1237.62600817</v>
      </c>
      <c r="T12" s="36">
        <f>SUMIFS(СВЦЭМ!$D$39:$D$782,СВЦЭМ!$A$39:$A$782,$A12,СВЦЭМ!$B$39:$B$782,T$11)+'СЕТ СН'!$F$14+СВЦЭМ!$D$10+'СЕТ СН'!$F$8*'СЕТ СН'!$F$9-'СЕТ СН'!$F$26</f>
        <v>1198.4053546</v>
      </c>
      <c r="U12" s="36">
        <f>SUMIFS(СВЦЭМ!$D$39:$D$782,СВЦЭМ!$A$39:$A$782,$A12,СВЦЭМ!$B$39:$B$782,U$11)+'СЕТ СН'!$F$14+СВЦЭМ!$D$10+'СЕТ СН'!$F$8*'СЕТ СН'!$F$9-'СЕТ СН'!$F$26</f>
        <v>1162.9108754700001</v>
      </c>
      <c r="V12" s="36">
        <f>SUMIFS(СВЦЭМ!$D$39:$D$782,СВЦЭМ!$A$39:$A$782,$A12,СВЦЭМ!$B$39:$B$782,V$11)+'СЕТ СН'!$F$14+СВЦЭМ!$D$10+'СЕТ СН'!$F$8*'СЕТ СН'!$F$9-'СЕТ СН'!$F$26</f>
        <v>1163.6352666800001</v>
      </c>
      <c r="W12" s="36">
        <f>SUMIFS(СВЦЭМ!$D$39:$D$782,СВЦЭМ!$A$39:$A$782,$A12,СВЦЭМ!$B$39:$B$782,W$11)+'СЕТ СН'!$F$14+СВЦЭМ!$D$10+'СЕТ СН'!$F$8*'СЕТ СН'!$F$9-'СЕТ СН'!$F$26</f>
        <v>1189.02813836</v>
      </c>
      <c r="X12" s="36">
        <f>SUMIFS(СВЦЭМ!$D$39:$D$782,СВЦЭМ!$A$39:$A$782,$A12,СВЦЭМ!$B$39:$B$782,X$11)+'СЕТ СН'!$F$14+СВЦЭМ!$D$10+'СЕТ СН'!$F$8*'СЕТ СН'!$F$9-'СЕТ СН'!$F$26</f>
        <v>1208.10475202</v>
      </c>
      <c r="Y12" s="36">
        <f>SUMIFS(СВЦЭМ!$D$39:$D$782,СВЦЭМ!$A$39:$A$782,$A12,СВЦЭМ!$B$39:$B$782,Y$11)+'СЕТ СН'!$F$14+СВЦЭМ!$D$10+'СЕТ СН'!$F$8*'СЕТ СН'!$F$9-'СЕТ СН'!$F$26</f>
        <v>1220.4222421900001</v>
      </c>
    </row>
    <row r="13" spans="1:25" ht="15.75" x14ac:dyDescent="0.2">
      <c r="A13" s="35">
        <f>A12+1</f>
        <v>44257</v>
      </c>
      <c r="B13" s="36">
        <f>SUMIFS(СВЦЭМ!$D$39:$D$782,СВЦЭМ!$A$39:$A$782,$A13,СВЦЭМ!$B$39:$B$782,B$11)+'СЕТ СН'!$F$14+СВЦЭМ!$D$10+'СЕТ СН'!$F$8*'СЕТ СН'!$F$9-'СЕТ СН'!$F$26</f>
        <v>1261.9858573899999</v>
      </c>
      <c r="C13" s="36">
        <f>SUMIFS(СВЦЭМ!$D$39:$D$782,СВЦЭМ!$A$39:$A$782,$A13,СВЦЭМ!$B$39:$B$782,C$11)+'СЕТ СН'!$F$14+СВЦЭМ!$D$10+'СЕТ СН'!$F$8*'СЕТ СН'!$F$9-'СЕТ СН'!$F$26</f>
        <v>1317.5595587400001</v>
      </c>
      <c r="D13" s="36">
        <f>SUMIFS(СВЦЭМ!$D$39:$D$782,СВЦЭМ!$A$39:$A$782,$A13,СВЦЭМ!$B$39:$B$782,D$11)+'СЕТ СН'!$F$14+СВЦЭМ!$D$10+'СЕТ СН'!$F$8*'СЕТ СН'!$F$9-'СЕТ СН'!$F$26</f>
        <v>1311.28764875</v>
      </c>
      <c r="E13" s="36">
        <f>SUMIFS(СВЦЭМ!$D$39:$D$782,СВЦЭМ!$A$39:$A$782,$A13,СВЦЭМ!$B$39:$B$782,E$11)+'СЕТ СН'!$F$14+СВЦЭМ!$D$10+'СЕТ СН'!$F$8*'СЕТ СН'!$F$9-'СЕТ СН'!$F$26</f>
        <v>1308.0776415</v>
      </c>
      <c r="F13" s="36">
        <f>SUMIFS(СВЦЭМ!$D$39:$D$782,СВЦЭМ!$A$39:$A$782,$A13,СВЦЭМ!$B$39:$B$782,F$11)+'СЕТ СН'!$F$14+СВЦЭМ!$D$10+'СЕТ СН'!$F$8*'СЕТ СН'!$F$9-'СЕТ СН'!$F$26</f>
        <v>1307.7264814299999</v>
      </c>
      <c r="G13" s="36">
        <f>SUMIFS(СВЦЭМ!$D$39:$D$782,СВЦЭМ!$A$39:$A$782,$A13,СВЦЭМ!$B$39:$B$782,G$11)+'СЕТ СН'!$F$14+СВЦЭМ!$D$10+'СЕТ СН'!$F$8*'СЕТ СН'!$F$9-'СЕТ СН'!$F$26</f>
        <v>1319.21171187</v>
      </c>
      <c r="H13" s="36">
        <f>SUMIFS(СВЦЭМ!$D$39:$D$782,СВЦЭМ!$A$39:$A$782,$A13,СВЦЭМ!$B$39:$B$782,H$11)+'СЕТ СН'!$F$14+СВЦЭМ!$D$10+'СЕТ СН'!$F$8*'СЕТ СН'!$F$9-'СЕТ СН'!$F$26</f>
        <v>1326.2814181700001</v>
      </c>
      <c r="I13" s="36">
        <f>SUMIFS(СВЦЭМ!$D$39:$D$782,СВЦЭМ!$A$39:$A$782,$A13,СВЦЭМ!$B$39:$B$782,I$11)+'СЕТ СН'!$F$14+СВЦЭМ!$D$10+'СЕТ СН'!$F$8*'СЕТ СН'!$F$9-'СЕТ СН'!$F$26</f>
        <v>1282.60051449</v>
      </c>
      <c r="J13" s="36">
        <f>SUMIFS(СВЦЭМ!$D$39:$D$782,СВЦЭМ!$A$39:$A$782,$A13,СВЦЭМ!$B$39:$B$782,J$11)+'СЕТ СН'!$F$14+СВЦЭМ!$D$10+'СЕТ СН'!$F$8*'СЕТ СН'!$F$9-'СЕТ СН'!$F$26</f>
        <v>1232.5838632799998</v>
      </c>
      <c r="K13" s="36">
        <f>SUMIFS(СВЦЭМ!$D$39:$D$782,СВЦЭМ!$A$39:$A$782,$A13,СВЦЭМ!$B$39:$B$782,K$11)+'СЕТ СН'!$F$14+СВЦЭМ!$D$10+'СЕТ СН'!$F$8*'СЕТ СН'!$F$9-'СЕТ СН'!$F$26</f>
        <v>1206.7937294200001</v>
      </c>
      <c r="L13" s="36">
        <f>SUMIFS(СВЦЭМ!$D$39:$D$782,СВЦЭМ!$A$39:$A$782,$A13,СВЦЭМ!$B$39:$B$782,L$11)+'СЕТ СН'!$F$14+СВЦЭМ!$D$10+'СЕТ СН'!$F$8*'СЕТ СН'!$F$9-'СЕТ СН'!$F$26</f>
        <v>1203.3901740599999</v>
      </c>
      <c r="M13" s="36">
        <f>SUMIFS(СВЦЭМ!$D$39:$D$782,СВЦЭМ!$A$39:$A$782,$A13,СВЦЭМ!$B$39:$B$782,M$11)+'СЕТ СН'!$F$14+СВЦЭМ!$D$10+'СЕТ СН'!$F$8*'СЕТ СН'!$F$9-'СЕТ СН'!$F$26</f>
        <v>1208.4364296700001</v>
      </c>
      <c r="N13" s="36">
        <f>SUMIFS(СВЦЭМ!$D$39:$D$782,СВЦЭМ!$A$39:$A$782,$A13,СВЦЭМ!$B$39:$B$782,N$11)+'СЕТ СН'!$F$14+СВЦЭМ!$D$10+'СЕТ СН'!$F$8*'СЕТ СН'!$F$9-'СЕТ СН'!$F$26</f>
        <v>1219.01739129</v>
      </c>
      <c r="O13" s="36">
        <f>SUMIFS(СВЦЭМ!$D$39:$D$782,СВЦЭМ!$A$39:$A$782,$A13,СВЦЭМ!$B$39:$B$782,O$11)+'СЕТ СН'!$F$14+СВЦЭМ!$D$10+'СЕТ СН'!$F$8*'СЕТ СН'!$F$9-'СЕТ СН'!$F$26</f>
        <v>1259.3791281299998</v>
      </c>
      <c r="P13" s="36">
        <f>SUMIFS(СВЦЭМ!$D$39:$D$782,СВЦЭМ!$A$39:$A$782,$A13,СВЦЭМ!$B$39:$B$782,P$11)+'СЕТ СН'!$F$14+СВЦЭМ!$D$10+'СЕТ СН'!$F$8*'СЕТ СН'!$F$9-'СЕТ СН'!$F$26</f>
        <v>1271.2833279399999</v>
      </c>
      <c r="Q13" s="36">
        <f>SUMIFS(СВЦЭМ!$D$39:$D$782,СВЦЭМ!$A$39:$A$782,$A13,СВЦЭМ!$B$39:$B$782,Q$11)+'СЕТ СН'!$F$14+СВЦЭМ!$D$10+'СЕТ СН'!$F$8*'СЕТ СН'!$F$9-'СЕТ СН'!$F$26</f>
        <v>1288.9810645999999</v>
      </c>
      <c r="R13" s="36">
        <f>SUMIFS(СВЦЭМ!$D$39:$D$782,СВЦЭМ!$A$39:$A$782,$A13,СВЦЭМ!$B$39:$B$782,R$11)+'СЕТ СН'!$F$14+СВЦЭМ!$D$10+'СЕТ СН'!$F$8*'СЕТ СН'!$F$9-'СЕТ СН'!$F$26</f>
        <v>1293.22350196</v>
      </c>
      <c r="S13" s="36">
        <f>SUMIFS(СВЦЭМ!$D$39:$D$782,СВЦЭМ!$A$39:$A$782,$A13,СВЦЭМ!$B$39:$B$782,S$11)+'СЕТ СН'!$F$14+СВЦЭМ!$D$10+'СЕТ СН'!$F$8*'СЕТ СН'!$F$9-'СЕТ СН'!$F$26</f>
        <v>1262.63912996</v>
      </c>
      <c r="T13" s="36">
        <f>SUMIFS(СВЦЭМ!$D$39:$D$782,СВЦЭМ!$A$39:$A$782,$A13,СВЦЭМ!$B$39:$B$782,T$11)+'СЕТ СН'!$F$14+СВЦЭМ!$D$10+'СЕТ СН'!$F$8*'СЕТ СН'!$F$9-'СЕТ СН'!$F$26</f>
        <v>1217.0081061200001</v>
      </c>
      <c r="U13" s="36">
        <f>SUMIFS(СВЦЭМ!$D$39:$D$782,СВЦЭМ!$A$39:$A$782,$A13,СВЦЭМ!$B$39:$B$782,U$11)+'СЕТ СН'!$F$14+СВЦЭМ!$D$10+'СЕТ СН'!$F$8*'СЕТ СН'!$F$9-'СЕТ СН'!$F$26</f>
        <v>1176.46166307</v>
      </c>
      <c r="V13" s="36">
        <f>SUMIFS(СВЦЭМ!$D$39:$D$782,СВЦЭМ!$A$39:$A$782,$A13,СВЦЭМ!$B$39:$B$782,V$11)+'СЕТ СН'!$F$14+СВЦЭМ!$D$10+'СЕТ СН'!$F$8*'СЕТ СН'!$F$9-'СЕТ СН'!$F$26</f>
        <v>1175.77769908</v>
      </c>
      <c r="W13" s="36">
        <f>SUMIFS(СВЦЭМ!$D$39:$D$782,СВЦЭМ!$A$39:$A$782,$A13,СВЦЭМ!$B$39:$B$782,W$11)+'СЕТ СН'!$F$14+СВЦЭМ!$D$10+'СЕТ СН'!$F$8*'СЕТ СН'!$F$9-'СЕТ СН'!$F$26</f>
        <v>1187.4829131000001</v>
      </c>
      <c r="X13" s="36">
        <f>SUMIFS(СВЦЭМ!$D$39:$D$782,СВЦЭМ!$A$39:$A$782,$A13,СВЦЭМ!$B$39:$B$782,X$11)+'СЕТ СН'!$F$14+СВЦЭМ!$D$10+'СЕТ СН'!$F$8*'СЕТ СН'!$F$9-'СЕТ СН'!$F$26</f>
        <v>1214.5510535999999</v>
      </c>
      <c r="Y13" s="36">
        <f>SUMIFS(СВЦЭМ!$D$39:$D$782,СВЦЭМ!$A$39:$A$782,$A13,СВЦЭМ!$B$39:$B$782,Y$11)+'СЕТ СН'!$F$14+СВЦЭМ!$D$10+'СЕТ СН'!$F$8*'СЕТ СН'!$F$9-'СЕТ СН'!$F$26</f>
        <v>1222.79701436</v>
      </c>
    </row>
    <row r="14" spans="1:25" ht="15.75" x14ac:dyDescent="0.2">
      <c r="A14" s="35">
        <f t="shared" ref="A14:A42" si="0">A13+1</f>
        <v>44258</v>
      </c>
      <c r="B14" s="36">
        <f>SUMIFS(СВЦЭМ!$D$39:$D$782,СВЦЭМ!$A$39:$A$782,$A14,СВЦЭМ!$B$39:$B$782,B$11)+'СЕТ СН'!$F$14+СВЦЭМ!$D$10+'СЕТ СН'!$F$8*'СЕТ СН'!$F$9-'СЕТ СН'!$F$26</f>
        <v>1227.9153304700001</v>
      </c>
      <c r="C14" s="36">
        <f>SUMIFS(СВЦЭМ!$D$39:$D$782,СВЦЭМ!$A$39:$A$782,$A14,СВЦЭМ!$B$39:$B$782,C$11)+'СЕТ СН'!$F$14+СВЦЭМ!$D$10+'СЕТ СН'!$F$8*'СЕТ СН'!$F$9-'СЕТ СН'!$F$26</f>
        <v>1288.7499371399999</v>
      </c>
      <c r="D14" s="36">
        <f>SUMIFS(СВЦЭМ!$D$39:$D$782,СВЦЭМ!$A$39:$A$782,$A14,СВЦЭМ!$B$39:$B$782,D$11)+'СЕТ СН'!$F$14+СВЦЭМ!$D$10+'СЕТ СН'!$F$8*'СЕТ СН'!$F$9-'СЕТ СН'!$F$26</f>
        <v>1315.8457539799999</v>
      </c>
      <c r="E14" s="36">
        <f>SUMIFS(СВЦЭМ!$D$39:$D$782,СВЦЭМ!$A$39:$A$782,$A14,СВЦЭМ!$B$39:$B$782,E$11)+'СЕТ СН'!$F$14+СВЦЭМ!$D$10+'СЕТ СН'!$F$8*'СЕТ СН'!$F$9-'СЕТ СН'!$F$26</f>
        <v>1313.5617497599999</v>
      </c>
      <c r="F14" s="36">
        <f>SUMIFS(СВЦЭМ!$D$39:$D$782,СВЦЭМ!$A$39:$A$782,$A14,СВЦЭМ!$B$39:$B$782,F$11)+'СЕТ СН'!$F$14+СВЦЭМ!$D$10+'СЕТ СН'!$F$8*'СЕТ СН'!$F$9-'СЕТ СН'!$F$26</f>
        <v>1317.5592999599999</v>
      </c>
      <c r="G14" s="36">
        <f>SUMIFS(СВЦЭМ!$D$39:$D$782,СВЦЭМ!$A$39:$A$782,$A14,СВЦЭМ!$B$39:$B$782,G$11)+'СЕТ СН'!$F$14+СВЦЭМ!$D$10+'СЕТ СН'!$F$8*'СЕТ СН'!$F$9-'СЕТ СН'!$F$26</f>
        <v>1324.87610696</v>
      </c>
      <c r="H14" s="36">
        <f>SUMIFS(СВЦЭМ!$D$39:$D$782,СВЦЭМ!$A$39:$A$782,$A14,СВЦЭМ!$B$39:$B$782,H$11)+'СЕТ СН'!$F$14+СВЦЭМ!$D$10+'СЕТ СН'!$F$8*'СЕТ СН'!$F$9-'СЕТ СН'!$F$26</f>
        <v>1313.4112689999999</v>
      </c>
      <c r="I14" s="36">
        <f>SUMIFS(СВЦЭМ!$D$39:$D$782,СВЦЭМ!$A$39:$A$782,$A14,СВЦЭМ!$B$39:$B$782,I$11)+'СЕТ СН'!$F$14+СВЦЭМ!$D$10+'СЕТ СН'!$F$8*'СЕТ СН'!$F$9-'СЕТ СН'!$F$26</f>
        <v>1275.18899029</v>
      </c>
      <c r="J14" s="36">
        <f>SUMIFS(СВЦЭМ!$D$39:$D$782,СВЦЭМ!$A$39:$A$782,$A14,СВЦЭМ!$B$39:$B$782,J$11)+'СЕТ СН'!$F$14+СВЦЭМ!$D$10+'СЕТ СН'!$F$8*'СЕТ СН'!$F$9-'СЕТ СН'!$F$26</f>
        <v>1223.9998120600001</v>
      </c>
      <c r="K14" s="36">
        <f>SUMIFS(СВЦЭМ!$D$39:$D$782,СВЦЭМ!$A$39:$A$782,$A14,СВЦЭМ!$B$39:$B$782,K$11)+'СЕТ СН'!$F$14+СВЦЭМ!$D$10+'СЕТ СН'!$F$8*'СЕТ СН'!$F$9-'СЕТ СН'!$F$26</f>
        <v>1201.78099866</v>
      </c>
      <c r="L14" s="36">
        <f>SUMIFS(СВЦЭМ!$D$39:$D$782,СВЦЭМ!$A$39:$A$782,$A14,СВЦЭМ!$B$39:$B$782,L$11)+'СЕТ СН'!$F$14+СВЦЭМ!$D$10+'СЕТ СН'!$F$8*'СЕТ СН'!$F$9-'СЕТ СН'!$F$26</f>
        <v>1199.9269491800001</v>
      </c>
      <c r="M14" s="36">
        <f>SUMIFS(СВЦЭМ!$D$39:$D$782,СВЦЭМ!$A$39:$A$782,$A14,СВЦЭМ!$B$39:$B$782,M$11)+'СЕТ СН'!$F$14+СВЦЭМ!$D$10+'СЕТ СН'!$F$8*'СЕТ СН'!$F$9-'СЕТ СН'!$F$26</f>
        <v>1210.4822467700001</v>
      </c>
      <c r="N14" s="36">
        <f>SUMIFS(СВЦЭМ!$D$39:$D$782,СВЦЭМ!$A$39:$A$782,$A14,СВЦЭМ!$B$39:$B$782,N$11)+'СЕТ СН'!$F$14+СВЦЭМ!$D$10+'СЕТ СН'!$F$8*'СЕТ СН'!$F$9-'СЕТ СН'!$F$26</f>
        <v>1192.0185150699999</v>
      </c>
      <c r="O14" s="36">
        <f>SUMIFS(СВЦЭМ!$D$39:$D$782,СВЦЭМ!$A$39:$A$782,$A14,СВЦЭМ!$B$39:$B$782,O$11)+'СЕТ СН'!$F$14+СВЦЭМ!$D$10+'СЕТ СН'!$F$8*'СЕТ СН'!$F$9-'СЕТ СН'!$F$26</f>
        <v>1221.9881328900001</v>
      </c>
      <c r="P14" s="36">
        <f>SUMIFS(СВЦЭМ!$D$39:$D$782,СВЦЭМ!$A$39:$A$782,$A14,СВЦЭМ!$B$39:$B$782,P$11)+'СЕТ СН'!$F$14+СВЦЭМ!$D$10+'СЕТ СН'!$F$8*'СЕТ СН'!$F$9-'СЕТ СН'!$F$26</f>
        <v>1238.24711882</v>
      </c>
      <c r="Q14" s="36">
        <f>SUMIFS(СВЦЭМ!$D$39:$D$782,СВЦЭМ!$A$39:$A$782,$A14,СВЦЭМ!$B$39:$B$782,Q$11)+'СЕТ СН'!$F$14+СВЦЭМ!$D$10+'СЕТ СН'!$F$8*'СЕТ СН'!$F$9-'СЕТ СН'!$F$26</f>
        <v>1248.1213784700001</v>
      </c>
      <c r="R14" s="36">
        <f>SUMIFS(СВЦЭМ!$D$39:$D$782,СВЦЭМ!$A$39:$A$782,$A14,СВЦЭМ!$B$39:$B$782,R$11)+'СЕТ СН'!$F$14+СВЦЭМ!$D$10+'СЕТ СН'!$F$8*'СЕТ СН'!$F$9-'СЕТ СН'!$F$26</f>
        <v>1245.35601793</v>
      </c>
      <c r="S14" s="36">
        <f>SUMIFS(СВЦЭМ!$D$39:$D$782,СВЦЭМ!$A$39:$A$782,$A14,СВЦЭМ!$B$39:$B$782,S$11)+'СЕТ СН'!$F$14+СВЦЭМ!$D$10+'СЕТ СН'!$F$8*'СЕТ СН'!$F$9-'СЕТ СН'!$F$26</f>
        <v>1219.7611768700001</v>
      </c>
      <c r="T14" s="36">
        <f>SUMIFS(СВЦЭМ!$D$39:$D$782,СВЦЭМ!$A$39:$A$782,$A14,СВЦЭМ!$B$39:$B$782,T$11)+'СЕТ СН'!$F$14+СВЦЭМ!$D$10+'СЕТ СН'!$F$8*'СЕТ СН'!$F$9-'СЕТ СН'!$F$26</f>
        <v>1179.32842734</v>
      </c>
      <c r="U14" s="36">
        <f>SUMIFS(СВЦЭМ!$D$39:$D$782,СВЦЭМ!$A$39:$A$782,$A14,СВЦЭМ!$B$39:$B$782,U$11)+'СЕТ СН'!$F$14+СВЦЭМ!$D$10+'СЕТ СН'!$F$8*'СЕТ СН'!$F$9-'СЕТ СН'!$F$26</f>
        <v>1150.45122887</v>
      </c>
      <c r="V14" s="36">
        <f>SUMIFS(СВЦЭМ!$D$39:$D$782,СВЦЭМ!$A$39:$A$782,$A14,СВЦЭМ!$B$39:$B$782,V$11)+'СЕТ СН'!$F$14+СВЦЭМ!$D$10+'СЕТ СН'!$F$8*'СЕТ СН'!$F$9-'СЕТ СН'!$F$26</f>
        <v>1147.24914182</v>
      </c>
      <c r="W14" s="36">
        <f>SUMIFS(СВЦЭМ!$D$39:$D$782,СВЦЭМ!$A$39:$A$782,$A14,СВЦЭМ!$B$39:$B$782,W$11)+'СЕТ СН'!$F$14+СВЦЭМ!$D$10+'СЕТ СН'!$F$8*'СЕТ СН'!$F$9-'СЕТ СН'!$F$26</f>
        <v>1163.67132571</v>
      </c>
      <c r="X14" s="36">
        <f>SUMIFS(СВЦЭМ!$D$39:$D$782,СВЦЭМ!$A$39:$A$782,$A14,СВЦЭМ!$B$39:$B$782,X$11)+'СЕТ СН'!$F$14+СВЦЭМ!$D$10+'СЕТ СН'!$F$8*'СЕТ СН'!$F$9-'СЕТ СН'!$F$26</f>
        <v>1178.99250652</v>
      </c>
      <c r="Y14" s="36">
        <f>SUMIFS(СВЦЭМ!$D$39:$D$782,СВЦЭМ!$A$39:$A$782,$A14,СВЦЭМ!$B$39:$B$782,Y$11)+'СЕТ СН'!$F$14+СВЦЭМ!$D$10+'СЕТ СН'!$F$8*'СЕТ СН'!$F$9-'СЕТ СН'!$F$26</f>
        <v>1198.2590327800001</v>
      </c>
    </row>
    <row r="15" spans="1:25" ht="15.75" x14ac:dyDescent="0.2">
      <c r="A15" s="35">
        <f t="shared" si="0"/>
        <v>44259</v>
      </c>
      <c r="B15" s="36">
        <f>SUMIFS(СВЦЭМ!$D$39:$D$782,СВЦЭМ!$A$39:$A$782,$A15,СВЦЭМ!$B$39:$B$782,B$11)+'СЕТ СН'!$F$14+СВЦЭМ!$D$10+'СЕТ СН'!$F$8*'СЕТ СН'!$F$9-'СЕТ СН'!$F$26</f>
        <v>1180.9222985399999</v>
      </c>
      <c r="C15" s="36">
        <f>SUMIFS(СВЦЭМ!$D$39:$D$782,СВЦЭМ!$A$39:$A$782,$A15,СВЦЭМ!$B$39:$B$782,C$11)+'СЕТ СН'!$F$14+СВЦЭМ!$D$10+'СЕТ СН'!$F$8*'СЕТ СН'!$F$9-'СЕТ СН'!$F$26</f>
        <v>1241.4386260700001</v>
      </c>
      <c r="D15" s="36">
        <f>SUMIFS(СВЦЭМ!$D$39:$D$782,СВЦЭМ!$A$39:$A$782,$A15,СВЦЭМ!$B$39:$B$782,D$11)+'СЕТ СН'!$F$14+СВЦЭМ!$D$10+'СЕТ СН'!$F$8*'СЕТ СН'!$F$9-'СЕТ СН'!$F$26</f>
        <v>1288.0800126899999</v>
      </c>
      <c r="E15" s="36">
        <f>SUMIFS(СВЦЭМ!$D$39:$D$782,СВЦЭМ!$A$39:$A$782,$A15,СВЦЭМ!$B$39:$B$782,E$11)+'СЕТ СН'!$F$14+СВЦЭМ!$D$10+'СЕТ СН'!$F$8*'СЕТ СН'!$F$9-'СЕТ СН'!$F$26</f>
        <v>1296.01379761</v>
      </c>
      <c r="F15" s="36">
        <f>SUMIFS(СВЦЭМ!$D$39:$D$782,СВЦЭМ!$A$39:$A$782,$A15,СВЦЭМ!$B$39:$B$782,F$11)+'СЕТ СН'!$F$14+СВЦЭМ!$D$10+'СЕТ СН'!$F$8*'СЕТ СН'!$F$9-'СЕТ СН'!$F$26</f>
        <v>1305.88269898</v>
      </c>
      <c r="G15" s="36">
        <f>SUMIFS(СВЦЭМ!$D$39:$D$782,СВЦЭМ!$A$39:$A$782,$A15,СВЦЭМ!$B$39:$B$782,G$11)+'СЕТ СН'!$F$14+СВЦЭМ!$D$10+'СЕТ СН'!$F$8*'СЕТ СН'!$F$9-'СЕТ СН'!$F$26</f>
        <v>1295.06235032</v>
      </c>
      <c r="H15" s="36">
        <f>SUMIFS(СВЦЭМ!$D$39:$D$782,СВЦЭМ!$A$39:$A$782,$A15,СВЦЭМ!$B$39:$B$782,H$11)+'СЕТ СН'!$F$14+СВЦЭМ!$D$10+'СЕТ СН'!$F$8*'СЕТ СН'!$F$9-'СЕТ СН'!$F$26</f>
        <v>1261.22226707</v>
      </c>
      <c r="I15" s="36">
        <f>SUMIFS(СВЦЭМ!$D$39:$D$782,СВЦЭМ!$A$39:$A$782,$A15,СВЦЭМ!$B$39:$B$782,I$11)+'СЕТ СН'!$F$14+СВЦЭМ!$D$10+'СЕТ СН'!$F$8*'СЕТ СН'!$F$9-'СЕТ СН'!$F$26</f>
        <v>1221.71720665</v>
      </c>
      <c r="J15" s="36">
        <f>SUMIFS(СВЦЭМ!$D$39:$D$782,СВЦЭМ!$A$39:$A$782,$A15,СВЦЭМ!$B$39:$B$782,J$11)+'СЕТ СН'!$F$14+СВЦЭМ!$D$10+'СЕТ СН'!$F$8*'СЕТ СН'!$F$9-'СЕТ СН'!$F$26</f>
        <v>1185.0938375800001</v>
      </c>
      <c r="K15" s="36">
        <f>SUMIFS(СВЦЭМ!$D$39:$D$782,СВЦЭМ!$A$39:$A$782,$A15,СВЦЭМ!$B$39:$B$782,K$11)+'СЕТ СН'!$F$14+СВЦЭМ!$D$10+'СЕТ СН'!$F$8*'СЕТ СН'!$F$9-'СЕТ СН'!$F$26</f>
        <v>1176.75816095</v>
      </c>
      <c r="L15" s="36">
        <f>SUMIFS(СВЦЭМ!$D$39:$D$782,СВЦЭМ!$A$39:$A$782,$A15,СВЦЭМ!$B$39:$B$782,L$11)+'СЕТ СН'!$F$14+СВЦЭМ!$D$10+'СЕТ СН'!$F$8*'СЕТ СН'!$F$9-'СЕТ СН'!$F$26</f>
        <v>1180.49951822</v>
      </c>
      <c r="M15" s="36">
        <f>SUMIFS(СВЦЭМ!$D$39:$D$782,СВЦЭМ!$A$39:$A$782,$A15,СВЦЭМ!$B$39:$B$782,M$11)+'СЕТ СН'!$F$14+СВЦЭМ!$D$10+'СЕТ СН'!$F$8*'СЕТ СН'!$F$9-'СЕТ СН'!$F$26</f>
        <v>1185.1734405100001</v>
      </c>
      <c r="N15" s="36">
        <f>SUMIFS(СВЦЭМ!$D$39:$D$782,СВЦЭМ!$A$39:$A$782,$A15,СВЦЭМ!$B$39:$B$782,N$11)+'СЕТ СН'!$F$14+СВЦЭМ!$D$10+'СЕТ СН'!$F$8*'СЕТ СН'!$F$9-'СЕТ СН'!$F$26</f>
        <v>1188.5918476700001</v>
      </c>
      <c r="O15" s="36">
        <f>SUMIFS(СВЦЭМ!$D$39:$D$782,СВЦЭМ!$A$39:$A$782,$A15,СВЦЭМ!$B$39:$B$782,O$11)+'СЕТ СН'!$F$14+СВЦЭМ!$D$10+'СЕТ СН'!$F$8*'СЕТ СН'!$F$9-'СЕТ СН'!$F$26</f>
        <v>1238.12720491</v>
      </c>
      <c r="P15" s="36">
        <f>SUMIFS(СВЦЭМ!$D$39:$D$782,СВЦЭМ!$A$39:$A$782,$A15,СВЦЭМ!$B$39:$B$782,P$11)+'СЕТ СН'!$F$14+СВЦЭМ!$D$10+'СЕТ СН'!$F$8*'СЕТ СН'!$F$9-'СЕТ СН'!$F$26</f>
        <v>1282.85025615</v>
      </c>
      <c r="Q15" s="36">
        <f>SUMIFS(СВЦЭМ!$D$39:$D$782,СВЦЭМ!$A$39:$A$782,$A15,СВЦЭМ!$B$39:$B$782,Q$11)+'СЕТ СН'!$F$14+СВЦЭМ!$D$10+'СЕТ СН'!$F$8*'СЕТ СН'!$F$9-'СЕТ СН'!$F$26</f>
        <v>1293.4647551599999</v>
      </c>
      <c r="R15" s="36">
        <f>SUMIFS(СВЦЭМ!$D$39:$D$782,СВЦЭМ!$A$39:$A$782,$A15,СВЦЭМ!$B$39:$B$782,R$11)+'СЕТ СН'!$F$14+СВЦЭМ!$D$10+'СЕТ СН'!$F$8*'СЕТ СН'!$F$9-'СЕТ СН'!$F$26</f>
        <v>1283.44546369</v>
      </c>
      <c r="S15" s="36">
        <f>SUMIFS(СВЦЭМ!$D$39:$D$782,СВЦЭМ!$A$39:$A$782,$A15,СВЦЭМ!$B$39:$B$782,S$11)+'СЕТ СН'!$F$14+СВЦЭМ!$D$10+'СЕТ СН'!$F$8*'СЕТ СН'!$F$9-'СЕТ СН'!$F$26</f>
        <v>1251.08671359</v>
      </c>
      <c r="T15" s="36">
        <f>SUMIFS(СВЦЭМ!$D$39:$D$782,СВЦЭМ!$A$39:$A$782,$A15,СВЦЭМ!$B$39:$B$782,T$11)+'СЕТ СН'!$F$14+СВЦЭМ!$D$10+'СЕТ СН'!$F$8*'СЕТ СН'!$F$9-'СЕТ СН'!$F$26</f>
        <v>1170.49701456</v>
      </c>
      <c r="U15" s="36">
        <f>SUMIFS(СВЦЭМ!$D$39:$D$782,СВЦЭМ!$A$39:$A$782,$A15,СВЦЭМ!$B$39:$B$782,U$11)+'СЕТ СН'!$F$14+СВЦЭМ!$D$10+'СЕТ СН'!$F$8*'СЕТ СН'!$F$9-'СЕТ СН'!$F$26</f>
        <v>1135.0843993999999</v>
      </c>
      <c r="V15" s="36">
        <f>SUMIFS(СВЦЭМ!$D$39:$D$782,СВЦЭМ!$A$39:$A$782,$A15,СВЦЭМ!$B$39:$B$782,V$11)+'СЕТ СН'!$F$14+СВЦЭМ!$D$10+'СЕТ СН'!$F$8*'СЕТ СН'!$F$9-'СЕТ СН'!$F$26</f>
        <v>1138.1880644400001</v>
      </c>
      <c r="W15" s="36">
        <f>SUMIFS(СВЦЭМ!$D$39:$D$782,СВЦЭМ!$A$39:$A$782,$A15,СВЦЭМ!$B$39:$B$782,W$11)+'СЕТ СН'!$F$14+СВЦЭМ!$D$10+'СЕТ СН'!$F$8*'СЕТ СН'!$F$9-'СЕТ СН'!$F$26</f>
        <v>1158.7007910300001</v>
      </c>
      <c r="X15" s="36">
        <f>SUMIFS(СВЦЭМ!$D$39:$D$782,СВЦЭМ!$A$39:$A$782,$A15,СВЦЭМ!$B$39:$B$782,X$11)+'СЕТ СН'!$F$14+СВЦЭМ!$D$10+'СЕТ СН'!$F$8*'СЕТ СН'!$F$9-'СЕТ СН'!$F$26</f>
        <v>1176.2806953199999</v>
      </c>
      <c r="Y15" s="36">
        <f>SUMIFS(СВЦЭМ!$D$39:$D$782,СВЦЭМ!$A$39:$A$782,$A15,СВЦЭМ!$B$39:$B$782,Y$11)+'СЕТ СН'!$F$14+СВЦЭМ!$D$10+'СЕТ СН'!$F$8*'СЕТ СН'!$F$9-'СЕТ СН'!$F$26</f>
        <v>1182.50984124</v>
      </c>
    </row>
    <row r="16" spans="1:25" ht="15.75" x14ac:dyDescent="0.2">
      <c r="A16" s="35">
        <f t="shared" si="0"/>
        <v>44260</v>
      </c>
      <c r="B16" s="36">
        <f>SUMIFS(СВЦЭМ!$D$39:$D$782,СВЦЭМ!$A$39:$A$782,$A16,СВЦЭМ!$B$39:$B$782,B$11)+'СЕТ СН'!$F$14+СВЦЭМ!$D$10+'СЕТ СН'!$F$8*'СЕТ СН'!$F$9-'СЕТ СН'!$F$26</f>
        <v>1212.20705234</v>
      </c>
      <c r="C16" s="36">
        <f>SUMIFS(СВЦЭМ!$D$39:$D$782,СВЦЭМ!$A$39:$A$782,$A16,СВЦЭМ!$B$39:$B$782,C$11)+'СЕТ СН'!$F$14+СВЦЭМ!$D$10+'СЕТ СН'!$F$8*'СЕТ СН'!$F$9-'СЕТ СН'!$F$26</f>
        <v>1249.1449022899999</v>
      </c>
      <c r="D16" s="36">
        <f>SUMIFS(СВЦЭМ!$D$39:$D$782,СВЦЭМ!$A$39:$A$782,$A16,СВЦЭМ!$B$39:$B$782,D$11)+'СЕТ СН'!$F$14+СВЦЭМ!$D$10+'СЕТ СН'!$F$8*'СЕТ СН'!$F$9-'СЕТ СН'!$F$26</f>
        <v>1276.4017224699999</v>
      </c>
      <c r="E16" s="36">
        <f>SUMIFS(СВЦЭМ!$D$39:$D$782,СВЦЭМ!$A$39:$A$782,$A16,СВЦЭМ!$B$39:$B$782,E$11)+'СЕТ СН'!$F$14+СВЦЭМ!$D$10+'СЕТ СН'!$F$8*'СЕТ СН'!$F$9-'СЕТ СН'!$F$26</f>
        <v>1283.60192452</v>
      </c>
      <c r="F16" s="36">
        <f>SUMIFS(СВЦЭМ!$D$39:$D$782,СВЦЭМ!$A$39:$A$782,$A16,СВЦЭМ!$B$39:$B$782,F$11)+'СЕТ СН'!$F$14+СВЦЭМ!$D$10+'СЕТ СН'!$F$8*'СЕТ СН'!$F$9-'СЕТ СН'!$F$26</f>
        <v>1316.29242922</v>
      </c>
      <c r="G16" s="36">
        <f>SUMIFS(СВЦЭМ!$D$39:$D$782,СВЦЭМ!$A$39:$A$782,$A16,СВЦЭМ!$B$39:$B$782,G$11)+'СЕТ СН'!$F$14+СВЦЭМ!$D$10+'СЕТ СН'!$F$8*'СЕТ СН'!$F$9-'СЕТ СН'!$F$26</f>
        <v>1315.52600289</v>
      </c>
      <c r="H16" s="36">
        <f>SUMIFS(СВЦЭМ!$D$39:$D$782,СВЦЭМ!$A$39:$A$782,$A16,СВЦЭМ!$B$39:$B$782,H$11)+'СЕТ СН'!$F$14+СВЦЭМ!$D$10+'СЕТ СН'!$F$8*'СЕТ СН'!$F$9-'СЕТ СН'!$F$26</f>
        <v>1296.8902306299999</v>
      </c>
      <c r="I16" s="36">
        <f>SUMIFS(СВЦЭМ!$D$39:$D$782,СВЦЭМ!$A$39:$A$782,$A16,СВЦЭМ!$B$39:$B$782,I$11)+'СЕТ СН'!$F$14+СВЦЭМ!$D$10+'СЕТ СН'!$F$8*'СЕТ СН'!$F$9-'СЕТ СН'!$F$26</f>
        <v>1252.1846220899999</v>
      </c>
      <c r="J16" s="36">
        <f>SUMIFS(СВЦЭМ!$D$39:$D$782,СВЦЭМ!$A$39:$A$782,$A16,СВЦЭМ!$B$39:$B$782,J$11)+'СЕТ СН'!$F$14+СВЦЭМ!$D$10+'СЕТ СН'!$F$8*'СЕТ СН'!$F$9-'СЕТ СН'!$F$26</f>
        <v>1212.3960254200001</v>
      </c>
      <c r="K16" s="36">
        <f>SUMIFS(СВЦЭМ!$D$39:$D$782,СВЦЭМ!$A$39:$A$782,$A16,СВЦЭМ!$B$39:$B$782,K$11)+'СЕТ СН'!$F$14+СВЦЭМ!$D$10+'СЕТ СН'!$F$8*'СЕТ СН'!$F$9-'СЕТ СН'!$F$26</f>
        <v>1180.7848033499999</v>
      </c>
      <c r="L16" s="36">
        <f>SUMIFS(СВЦЭМ!$D$39:$D$782,СВЦЭМ!$A$39:$A$782,$A16,СВЦЭМ!$B$39:$B$782,L$11)+'СЕТ СН'!$F$14+СВЦЭМ!$D$10+'СЕТ СН'!$F$8*'СЕТ СН'!$F$9-'СЕТ СН'!$F$26</f>
        <v>1174.5966668799999</v>
      </c>
      <c r="M16" s="36">
        <f>SUMIFS(СВЦЭМ!$D$39:$D$782,СВЦЭМ!$A$39:$A$782,$A16,СВЦЭМ!$B$39:$B$782,M$11)+'СЕТ СН'!$F$14+СВЦЭМ!$D$10+'СЕТ СН'!$F$8*'СЕТ СН'!$F$9-'СЕТ СН'!$F$26</f>
        <v>1173.5022425899999</v>
      </c>
      <c r="N16" s="36">
        <f>SUMIFS(СВЦЭМ!$D$39:$D$782,СВЦЭМ!$A$39:$A$782,$A16,СВЦЭМ!$B$39:$B$782,N$11)+'СЕТ СН'!$F$14+СВЦЭМ!$D$10+'СЕТ СН'!$F$8*'СЕТ СН'!$F$9-'СЕТ СН'!$F$26</f>
        <v>1189.7705273700001</v>
      </c>
      <c r="O16" s="36">
        <f>SUMIFS(СВЦЭМ!$D$39:$D$782,СВЦЭМ!$A$39:$A$782,$A16,СВЦЭМ!$B$39:$B$782,O$11)+'СЕТ СН'!$F$14+СВЦЭМ!$D$10+'СЕТ СН'!$F$8*'СЕТ СН'!$F$9-'СЕТ СН'!$F$26</f>
        <v>1237.3742962399999</v>
      </c>
      <c r="P16" s="36">
        <f>SUMIFS(СВЦЭМ!$D$39:$D$782,СВЦЭМ!$A$39:$A$782,$A16,СВЦЭМ!$B$39:$B$782,P$11)+'СЕТ СН'!$F$14+СВЦЭМ!$D$10+'СЕТ СН'!$F$8*'СЕТ СН'!$F$9-'СЕТ СН'!$F$26</f>
        <v>1260.5885519799999</v>
      </c>
      <c r="Q16" s="36">
        <f>SUMIFS(СВЦЭМ!$D$39:$D$782,СВЦЭМ!$A$39:$A$782,$A16,СВЦЭМ!$B$39:$B$782,Q$11)+'СЕТ СН'!$F$14+СВЦЭМ!$D$10+'СЕТ СН'!$F$8*'СЕТ СН'!$F$9-'СЕТ СН'!$F$26</f>
        <v>1277.44075582</v>
      </c>
      <c r="R16" s="36">
        <f>SUMIFS(СВЦЭМ!$D$39:$D$782,СВЦЭМ!$A$39:$A$782,$A16,СВЦЭМ!$B$39:$B$782,R$11)+'СЕТ СН'!$F$14+СВЦЭМ!$D$10+'СЕТ СН'!$F$8*'СЕТ СН'!$F$9-'СЕТ СН'!$F$26</f>
        <v>1276.0416704100001</v>
      </c>
      <c r="S16" s="36">
        <f>SUMIFS(СВЦЭМ!$D$39:$D$782,СВЦЭМ!$A$39:$A$782,$A16,СВЦЭМ!$B$39:$B$782,S$11)+'СЕТ СН'!$F$14+СВЦЭМ!$D$10+'СЕТ СН'!$F$8*'СЕТ СН'!$F$9-'СЕТ СН'!$F$26</f>
        <v>1240.25007979</v>
      </c>
      <c r="T16" s="36">
        <f>SUMIFS(СВЦЭМ!$D$39:$D$782,СВЦЭМ!$A$39:$A$782,$A16,СВЦЭМ!$B$39:$B$782,T$11)+'СЕТ СН'!$F$14+СВЦЭМ!$D$10+'СЕТ СН'!$F$8*'СЕТ СН'!$F$9-'СЕТ СН'!$F$26</f>
        <v>1190.4463932000001</v>
      </c>
      <c r="U16" s="36">
        <f>SUMIFS(СВЦЭМ!$D$39:$D$782,СВЦЭМ!$A$39:$A$782,$A16,СВЦЭМ!$B$39:$B$782,U$11)+'СЕТ СН'!$F$14+СВЦЭМ!$D$10+'СЕТ СН'!$F$8*'СЕТ СН'!$F$9-'СЕТ СН'!$F$26</f>
        <v>1152.5209951300001</v>
      </c>
      <c r="V16" s="36">
        <f>SUMIFS(СВЦЭМ!$D$39:$D$782,СВЦЭМ!$A$39:$A$782,$A16,СВЦЭМ!$B$39:$B$782,V$11)+'СЕТ СН'!$F$14+СВЦЭМ!$D$10+'СЕТ СН'!$F$8*'СЕТ СН'!$F$9-'СЕТ СН'!$F$26</f>
        <v>1172.3006668099999</v>
      </c>
      <c r="W16" s="36">
        <f>SUMIFS(СВЦЭМ!$D$39:$D$782,СВЦЭМ!$A$39:$A$782,$A16,СВЦЭМ!$B$39:$B$782,W$11)+'СЕТ СН'!$F$14+СВЦЭМ!$D$10+'СЕТ СН'!$F$8*'СЕТ СН'!$F$9-'СЕТ СН'!$F$26</f>
        <v>1180.8056978100001</v>
      </c>
      <c r="X16" s="36">
        <f>SUMIFS(СВЦЭМ!$D$39:$D$782,СВЦЭМ!$A$39:$A$782,$A16,СВЦЭМ!$B$39:$B$782,X$11)+'СЕТ СН'!$F$14+СВЦЭМ!$D$10+'СЕТ СН'!$F$8*'СЕТ СН'!$F$9-'СЕТ СН'!$F$26</f>
        <v>1203.2909740600001</v>
      </c>
      <c r="Y16" s="36">
        <f>SUMIFS(СВЦЭМ!$D$39:$D$782,СВЦЭМ!$A$39:$A$782,$A16,СВЦЭМ!$B$39:$B$782,Y$11)+'СЕТ СН'!$F$14+СВЦЭМ!$D$10+'СЕТ СН'!$F$8*'СЕТ СН'!$F$9-'СЕТ СН'!$F$26</f>
        <v>1208.4112069099999</v>
      </c>
    </row>
    <row r="17" spans="1:25" ht="15.75" x14ac:dyDescent="0.2">
      <c r="A17" s="35">
        <f t="shared" si="0"/>
        <v>44261</v>
      </c>
      <c r="B17" s="36">
        <f>SUMIFS(СВЦЭМ!$D$39:$D$782,СВЦЭМ!$A$39:$A$782,$A17,СВЦЭМ!$B$39:$B$782,B$11)+'СЕТ СН'!$F$14+СВЦЭМ!$D$10+'СЕТ СН'!$F$8*'СЕТ СН'!$F$9-'СЕТ СН'!$F$26</f>
        <v>1260.7049991599999</v>
      </c>
      <c r="C17" s="36">
        <f>SUMIFS(СВЦЭМ!$D$39:$D$782,СВЦЭМ!$A$39:$A$782,$A17,СВЦЭМ!$B$39:$B$782,C$11)+'СЕТ СН'!$F$14+СВЦЭМ!$D$10+'СЕТ СН'!$F$8*'СЕТ СН'!$F$9-'СЕТ СН'!$F$26</f>
        <v>1327.8399935699999</v>
      </c>
      <c r="D17" s="36">
        <f>SUMIFS(СВЦЭМ!$D$39:$D$782,СВЦЭМ!$A$39:$A$782,$A17,СВЦЭМ!$B$39:$B$782,D$11)+'СЕТ СН'!$F$14+СВЦЭМ!$D$10+'СЕТ СН'!$F$8*'СЕТ СН'!$F$9-'СЕТ СН'!$F$26</f>
        <v>1338.63881784</v>
      </c>
      <c r="E17" s="36">
        <f>SUMIFS(СВЦЭМ!$D$39:$D$782,СВЦЭМ!$A$39:$A$782,$A17,СВЦЭМ!$B$39:$B$782,E$11)+'СЕТ СН'!$F$14+СВЦЭМ!$D$10+'СЕТ СН'!$F$8*'СЕТ СН'!$F$9-'СЕТ СН'!$F$26</f>
        <v>1351.0485367599999</v>
      </c>
      <c r="F17" s="36">
        <f>SUMIFS(СВЦЭМ!$D$39:$D$782,СВЦЭМ!$A$39:$A$782,$A17,СВЦЭМ!$B$39:$B$782,F$11)+'СЕТ СН'!$F$14+СВЦЭМ!$D$10+'СЕТ СН'!$F$8*'СЕТ СН'!$F$9-'СЕТ СН'!$F$26</f>
        <v>1356.3722821900001</v>
      </c>
      <c r="G17" s="36">
        <f>SUMIFS(СВЦЭМ!$D$39:$D$782,СВЦЭМ!$A$39:$A$782,$A17,СВЦЭМ!$B$39:$B$782,G$11)+'СЕТ СН'!$F$14+СВЦЭМ!$D$10+'СЕТ СН'!$F$8*'СЕТ СН'!$F$9-'СЕТ СН'!$F$26</f>
        <v>1353.76991763</v>
      </c>
      <c r="H17" s="36">
        <f>SUMIFS(СВЦЭМ!$D$39:$D$782,СВЦЭМ!$A$39:$A$782,$A17,СВЦЭМ!$B$39:$B$782,H$11)+'СЕТ СН'!$F$14+СВЦЭМ!$D$10+'СЕТ СН'!$F$8*'СЕТ СН'!$F$9-'СЕТ СН'!$F$26</f>
        <v>1358.47969971</v>
      </c>
      <c r="I17" s="36">
        <f>SUMIFS(СВЦЭМ!$D$39:$D$782,СВЦЭМ!$A$39:$A$782,$A17,СВЦЭМ!$B$39:$B$782,I$11)+'СЕТ СН'!$F$14+СВЦЭМ!$D$10+'СЕТ СН'!$F$8*'СЕТ СН'!$F$9-'СЕТ СН'!$F$26</f>
        <v>1322.24093262</v>
      </c>
      <c r="J17" s="36">
        <f>SUMIFS(СВЦЭМ!$D$39:$D$782,СВЦЭМ!$A$39:$A$782,$A17,СВЦЭМ!$B$39:$B$782,J$11)+'СЕТ СН'!$F$14+СВЦЭМ!$D$10+'СЕТ СН'!$F$8*'СЕТ СН'!$F$9-'СЕТ СН'!$F$26</f>
        <v>1247.42321449</v>
      </c>
      <c r="K17" s="36">
        <f>SUMIFS(СВЦЭМ!$D$39:$D$782,СВЦЭМ!$A$39:$A$782,$A17,СВЦЭМ!$B$39:$B$782,K$11)+'СЕТ СН'!$F$14+СВЦЭМ!$D$10+'СЕТ СН'!$F$8*'СЕТ СН'!$F$9-'СЕТ СН'!$F$26</f>
        <v>1187.7256936799999</v>
      </c>
      <c r="L17" s="36">
        <f>SUMIFS(СВЦЭМ!$D$39:$D$782,СВЦЭМ!$A$39:$A$782,$A17,СВЦЭМ!$B$39:$B$782,L$11)+'СЕТ СН'!$F$14+СВЦЭМ!$D$10+'СЕТ СН'!$F$8*'СЕТ СН'!$F$9-'СЕТ СН'!$F$26</f>
        <v>1157.3930761700001</v>
      </c>
      <c r="M17" s="36">
        <f>SUMIFS(СВЦЭМ!$D$39:$D$782,СВЦЭМ!$A$39:$A$782,$A17,СВЦЭМ!$B$39:$B$782,M$11)+'СЕТ СН'!$F$14+СВЦЭМ!$D$10+'СЕТ СН'!$F$8*'СЕТ СН'!$F$9-'СЕТ СН'!$F$26</f>
        <v>1156.45620437</v>
      </c>
      <c r="N17" s="36">
        <f>SUMIFS(СВЦЭМ!$D$39:$D$782,СВЦЭМ!$A$39:$A$782,$A17,СВЦЭМ!$B$39:$B$782,N$11)+'СЕТ СН'!$F$14+СВЦЭМ!$D$10+'СЕТ СН'!$F$8*'СЕТ СН'!$F$9-'СЕТ СН'!$F$26</f>
        <v>1167.4431484500001</v>
      </c>
      <c r="O17" s="36">
        <f>SUMIFS(СВЦЭМ!$D$39:$D$782,СВЦЭМ!$A$39:$A$782,$A17,СВЦЭМ!$B$39:$B$782,O$11)+'СЕТ СН'!$F$14+СВЦЭМ!$D$10+'СЕТ СН'!$F$8*'СЕТ СН'!$F$9-'СЕТ СН'!$F$26</f>
        <v>1215.26903281</v>
      </c>
      <c r="P17" s="36">
        <f>SUMIFS(СВЦЭМ!$D$39:$D$782,СВЦЭМ!$A$39:$A$782,$A17,СВЦЭМ!$B$39:$B$782,P$11)+'СЕТ СН'!$F$14+СВЦЭМ!$D$10+'СЕТ СН'!$F$8*'СЕТ СН'!$F$9-'СЕТ СН'!$F$26</f>
        <v>1231.2795125199998</v>
      </c>
      <c r="Q17" s="36">
        <f>SUMIFS(СВЦЭМ!$D$39:$D$782,СВЦЭМ!$A$39:$A$782,$A17,СВЦЭМ!$B$39:$B$782,Q$11)+'СЕТ СН'!$F$14+СВЦЭМ!$D$10+'СЕТ СН'!$F$8*'СЕТ СН'!$F$9-'СЕТ СН'!$F$26</f>
        <v>1251.3225806799999</v>
      </c>
      <c r="R17" s="36">
        <f>SUMIFS(СВЦЭМ!$D$39:$D$782,СВЦЭМ!$A$39:$A$782,$A17,СВЦЭМ!$B$39:$B$782,R$11)+'СЕТ СН'!$F$14+СВЦЭМ!$D$10+'СЕТ СН'!$F$8*'СЕТ СН'!$F$9-'СЕТ СН'!$F$26</f>
        <v>1243.0503907699999</v>
      </c>
      <c r="S17" s="36">
        <f>SUMIFS(СВЦЭМ!$D$39:$D$782,СВЦЭМ!$A$39:$A$782,$A17,СВЦЭМ!$B$39:$B$782,S$11)+'СЕТ СН'!$F$14+СВЦЭМ!$D$10+'СЕТ СН'!$F$8*'СЕТ СН'!$F$9-'СЕТ СН'!$F$26</f>
        <v>1199.4178459</v>
      </c>
      <c r="T17" s="36">
        <f>SUMIFS(СВЦЭМ!$D$39:$D$782,СВЦЭМ!$A$39:$A$782,$A17,СВЦЭМ!$B$39:$B$782,T$11)+'СЕТ СН'!$F$14+СВЦЭМ!$D$10+'СЕТ СН'!$F$8*'СЕТ СН'!$F$9-'СЕТ СН'!$F$26</f>
        <v>1156.6611605099999</v>
      </c>
      <c r="U17" s="36">
        <f>SUMIFS(СВЦЭМ!$D$39:$D$782,СВЦЭМ!$A$39:$A$782,$A17,СВЦЭМ!$B$39:$B$782,U$11)+'СЕТ СН'!$F$14+СВЦЭМ!$D$10+'СЕТ СН'!$F$8*'СЕТ СН'!$F$9-'СЕТ СН'!$F$26</f>
        <v>1131.8964999300001</v>
      </c>
      <c r="V17" s="36">
        <f>SUMIFS(СВЦЭМ!$D$39:$D$782,СВЦЭМ!$A$39:$A$782,$A17,СВЦЭМ!$B$39:$B$782,V$11)+'СЕТ СН'!$F$14+СВЦЭМ!$D$10+'СЕТ СН'!$F$8*'СЕТ СН'!$F$9-'СЕТ СН'!$F$26</f>
        <v>1134.85315395</v>
      </c>
      <c r="W17" s="36">
        <f>SUMIFS(СВЦЭМ!$D$39:$D$782,СВЦЭМ!$A$39:$A$782,$A17,СВЦЭМ!$B$39:$B$782,W$11)+'СЕТ СН'!$F$14+СВЦЭМ!$D$10+'СЕТ СН'!$F$8*'СЕТ СН'!$F$9-'СЕТ СН'!$F$26</f>
        <v>1141.8192016200001</v>
      </c>
      <c r="X17" s="36">
        <f>SUMIFS(СВЦЭМ!$D$39:$D$782,СВЦЭМ!$A$39:$A$782,$A17,СВЦЭМ!$B$39:$B$782,X$11)+'СЕТ СН'!$F$14+СВЦЭМ!$D$10+'СЕТ СН'!$F$8*'СЕТ СН'!$F$9-'СЕТ СН'!$F$26</f>
        <v>1165.18596368</v>
      </c>
      <c r="Y17" s="36">
        <f>SUMIFS(СВЦЭМ!$D$39:$D$782,СВЦЭМ!$A$39:$A$782,$A17,СВЦЭМ!$B$39:$B$782,Y$11)+'СЕТ СН'!$F$14+СВЦЭМ!$D$10+'СЕТ СН'!$F$8*'СЕТ СН'!$F$9-'СЕТ СН'!$F$26</f>
        <v>1186.46305934</v>
      </c>
    </row>
    <row r="18" spans="1:25" ht="15.75" x14ac:dyDescent="0.2">
      <c r="A18" s="35">
        <f t="shared" si="0"/>
        <v>44262</v>
      </c>
      <c r="B18" s="36">
        <f>SUMIFS(СВЦЭМ!$D$39:$D$782,СВЦЭМ!$A$39:$A$782,$A18,СВЦЭМ!$B$39:$B$782,B$11)+'СЕТ СН'!$F$14+СВЦЭМ!$D$10+'СЕТ СН'!$F$8*'СЕТ СН'!$F$9-'СЕТ СН'!$F$26</f>
        <v>1219.32592269</v>
      </c>
      <c r="C18" s="36">
        <f>SUMIFS(СВЦЭМ!$D$39:$D$782,СВЦЭМ!$A$39:$A$782,$A18,СВЦЭМ!$B$39:$B$782,C$11)+'СЕТ СН'!$F$14+СВЦЭМ!$D$10+'СЕТ СН'!$F$8*'СЕТ СН'!$F$9-'СЕТ СН'!$F$26</f>
        <v>1279.3186241999999</v>
      </c>
      <c r="D18" s="36">
        <f>SUMIFS(СВЦЭМ!$D$39:$D$782,СВЦЭМ!$A$39:$A$782,$A18,СВЦЭМ!$B$39:$B$782,D$11)+'СЕТ СН'!$F$14+СВЦЭМ!$D$10+'СЕТ СН'!$F$8*'СЕТ СН'!$F$9-'СЕТ СН'!$F$26</f>
        <v>1312.4047870499999</v>
      </c>
      <c r="E18" s="36">
        <f>SUMIFS(СВЦЭМ!$D$39:$D$782,СВЦЭМ!$A$39:$A$782,$A18,СВЦЭМ!$B$39:$B$782,E$11)+'СЕТ СН'!$F$14+СВЦЭМ!$D$10+'СЕТ СН'!$F$8*'СЕТ СН'!$F$9-'СЕТ СН'!$F$26</f>
        <v>1322.77535988</v>
      </c>
      <c r="F18" s="36">
        <f>SUMIFS(СВЦЭМ!$D$39:$D$782,СВЦЭМ!$A$39:$A$782,$A18,СВЦЭМ!$B$39:$B$782,F$11)+'СЕТ СН'!$F$14+СВЦЭМ!$D$10+'СЕТ СН'!$F$8*'СЕТ СН'!$F$9-'СЕТ СН'!$F$26</f>
        <v>1328.88980077</v>
      </c>
      <c r="G18" s="36">
        <f>SUMIFS(СВЦЭМ!$D$39:$D$782,СВЦЭМ!$A$39:$A$782,$A18,СВЦЭМ!$B$39:$B$782,G$11)+'СЕТ СН'!$F$14+СВЦЭМ!$D$10+'СЕТ СН'!$F$8*'СЕТ СН'!$F$9-'СЕТ СН'!$F$26</f>
        <v>1330.00416249</v>
      </c>
      <c r="H18" s="36">
        <f>SUMIFS(СВЦЭМ!$D$39:$D$782,СВЦЭМ!$A$39:$A$782,$A18,СВЦЭМ!$B$39:$B$782,H$11)+'СЕТ СН'!$F$14+СВЦЭМ!$D$10+'СЕТ СН'!$F$8*'СЕТ СН'!$F$9-'СЕТ СН'!$F$26</f>
        <v>1313.1627398999999</v>
      </c>
      <c r="I18" s="36">
        <f>SUMIFS(СВЦЭМ!$D$39:$D$782,СВЦЭМ!$A$39:$A$782,$A18,СВЦЭМ!$B$39:$B$782,I$11)+'СЕТ СН'!$F$14+СВЦЭМ!$D$10+'СЕТ СН'!$F$8*'СЕТ СН'!$F$9-'СЕТ СН'!$F$26</f>
        <v>1279.17962788</v>
      </c>
      <c r="J18" s="36">
        <f>SUMIFS(СВЦЭМ!$D$39:$D$782,СВЦЭМ!$A$39:$A$782,$A18,СВЦЭМ!$B$39:$B$782,J$11)+'СЕТ СН'!$F$14+СВЦЭМ!$D$10+'СЕТ СН'!$F$8*'СЕТ СН'!$F$9-'СЕТ СН'!$F$26</f>
        <v>1223.4583094100001</v>
      </c>
      <c r="K18" s="36">
        <f>SUMIFS(СВЦЭМ!$D$39:$D$782,СВЦЭМ!$A$39:$A$782,$A18,СВЦЭМ!$B$39:$B$782,K$11)+'СЕТ СН'!$F$14+СВЦЭМ!$D$10+'СЕТ СН'!$F$8*'СЕТ СН'!$F$9-'СЕТ СН'!$F$26</f>
        <v>1184.8119328499999</v>
      </c>
      <c r="L18" s="36">
        <f>SUMIFS(СВЦЭМ!$D$39:$D$782,СВЦЭМ!$A$39:$A$782,$A18,СВЦЭМ!$B$39:$B$782,L$11)+'СЕТ СН'!$F$14+СВЦЭМ!$D$10+'СЕТ СН'!$F$8*'СЕТ СН'!$F$9-'СЕТ СН'!$F$26</f>
        <v>1170.32252137</v>
      </c>
      <c r="M18" s="36">
        <f>SUMIFS(СВЦЭМ!$D$39:$D$782,СВЦЭМ!$A$39:$A$782,$A18,СВЦЭМ!$B$39:$B$782,M$11)+'СЕТ СН'!$F$14+СВЦЭМ!$D$10+'СЕТ СН'!$F$8*'СЕТ СН'!$F$9-'СЕТ СН'!$F$26</f>
        <v>1175.30045262</v>
      </c>
      <c r="N18" s="36">
        <f>SUMIFS(СВЦЭМ!$D$39:$D$782,СВЦЭМ!$A$39:$A$782,$A18,СВЦЭМ!$B$39:$B$782,N$11)+'СЕТ СН'!$F$14+СВЦЭМ!$D$10+'СЕТ СН'!$F$8*'СЕТ СН'!$F$9-'СЕТ СН'!$F$26</f>
        <v>1195.83323015</v>
      </c>
      <c r="O18" s="36">
        <f>SUMIFS(СВЦЭМ!$D$39:$D$782,СВЦЭМ!$A$39:$A$782,$A18,СВЦЭМ!$B$39:$B$782,O$11)+'СЕТ СН'!$F$14+СВЦЭМ!$D$10+'СЕТ СН'!$F$8*'СЕТ СН'!$F$9-'СЕТ СН'!$F$26</f>
        <v>1232.06158372</v>
      </c>
      <c r="P18" s="36">
        <f>SUMIFS(СВЦЭМ!$D$39:$D$782,СВЦЭМ!$A$39:$A$782,$A18,СВЦЭМ!$B$39:$B$782,P$11)+'СЕТ СН'!$F$14+СВЦЭМ!$D$10+'СЕТ СН'!$F$8*'СЕТ СН'!$F$9-'СЕТ СН'!$F$26</f>
        <v>1263.48698552</v>
      </c>
      <c r="Q18" s="36">
        <f>SUMIFS(СВЦЭМ!$D$39:$D$782,СВЦЭМ!$A$39:$A$782,$A18,СВЦЭМ!$B$39:$B$782,Q$11)+'СЕТ СН'!$F$14+СВЦЭМ!$D$10+'СЕТ СН'!$F$8*'СЕТ СН'!$F$9-'СЕТ СН'!$F$26</f>
        <v>1283.03990256</v>
      </c>
      <c r="R18" s="36">
        <f>SUMIFS(СВЦЭМ!$D$39:$D$782,СВЦЭМ!$A$39:$A$782,$A18,СВЦЭМ!$B$39:$B$782,R$11)+'СЕТ СН'!$F$14+СВЦЭМ!$D$10+'СЕТ СН'!$F$8*'СЕТ СН'!$F$9-'СЕТ СН'!$F$26</f>
        <v>1273.0839124500001</v>
      </c>
      <c r="S18" s="36">
        <f>SUMIFS(СВЦЭМ!$D$39:$D$782,СВЦЭМ!$A$39:$A$782,$A18,СВЦЭМ!$B$39:$B$782,S$11)+'СЕТ СН'!$F$14+СВЦЭМ!$D$10+'СЕТ СН'!$F$8*'СЕТ СН'!$F$9-'СЕТ СН'!$F$26</f>
        <v>1239.5269990199999</v>
      </c>
      <c r="T18" s="36">
        <f>SUMIFS(СВЦЭМ!$D$39:$D$782,СВЦЭМ!$A$39:$A$782,$A18,СВЦЭМ!$B$39:$B$782,T$11)+'СЕТ СН'!$F$14+СВЦЭМ!$D$10+'СЕТ СН'!$F$8*'СЕТ СН'!$F$9-'СЕТ СН'!$F$26</f>
        <v>1191.1104495500001</v>
      </c>
      <c r="U18" s="36">
        <f>SUMIFS(СВЦЭМ!$D$39:$D$782,СВЦЭМ!$A$39:$A$782,$A18,СВЦЭМ!$B$39:$B$782,U$11)+'СЕТ СН'!$F$14+СВЦЭМ!$D$10+'СЕТ СН'!$F$8*'СЕТ СН'!$F$9-'СЕТ СН'!$F$26</f>
        <v>1156.9711185200001</v>
      </c>
      <c r="V18" s="36">
        <f>SUMIFS(СВЦЭМ!$D$39:$D$782,СВЦЭМ!$A$39:$A$782,$A18,СВЦЭМ!$B$39:$B$782,V$11)+'СЕТ СН'!$F$14+СВЦЭМ!$D$10+'СЕТ СН'!$F$8*'СЕТ СН'!$F$9-'СЕТ СН'!$F$26</f>
        <v>1163.0083184600001</v>
      </c>
      <c r="W18" s="36">
        <f>SUMIFS(СВЦЭМ!$D$39:$D$782,СВЦЭМ!$A$39:$A$782,$A18,СВЦЭМ!$B$39:$B$782,W$11)+'СЕТ СН'!$F$14+СВЦЭМ!$D$10+'СЕТ СН'!$F$8*'СЕТ СН'!$F$9-'СЕТ СН'!$F$26</f>
        <v>1183.5529951599999</v>
      </c>
      <c r="X18" s="36">
        <f>SUMIFS(СВЦЭМ!$D$39:$D$782,СВЦЭМ!$A$39:$A$782,$A18,СВЦЭМ!$B$39:$B$782,X$11)+'СЕТ СН'!$F$14+СВЦЭМ!$D$10+'СЕТ СН'!$F$8*'СЕТ СН'!$F$9-'СЕТ СН'!$F$26</f>
        <v>1195.5180936100001</v>
      </c>
      <c r="Y18" s="36">
        <f>SUMIFS(СВЦЭМ!$D$39:$D$782,СВЦЭМ!$A$39:$A$782,$A18,СВЦЭМ!$B$39:$B$782,Y$11)+'СЕТ СН'!$F$14+СВЦЭМ!$D$10+'СЕТ СН'!$F$8*'СЕТ СН'!$F$9-'СЕТ СН'!$F$26</f>
        <v>1212.75558832</v>
      </c>
    </row>
    <row r="19" spans="1:25" ht="15.75" x14ac:dyDescent="0.2">
      <c r="A19" s="35">
        <f t="shared" si="0"/>
        <v>44263</v>
      </c>
      <c r="B19" s="36">
        <f>SUMIFS(СВЦЭМ!$D$39:$D$782,СВЦЭМ!$A$39:$A$782,$A19,СВЦЭМ!$B$39:$B$782,B$11)+'СЕТ СН'!$F$14+СВЦЭМ!$D$10+'СЕТ СН'!$F$8*'СЕТ СН'!$F$9-'СЕТ СН'!$F$26</f>
        <v>1231.2907400399999</v>
      </c>
      <c r="C19" s="36">
        <f>SUMIFS(СВЦЭМ!$D$39:$D$782,СВЦЭМ!$A$39:$A$782,$A19,СВЦЭМ!$B$39:$B$782,C$11)+'СЕТ СН'!$F$14+СВЦЭМ!$D$10+'СЕТ СН'!$F$8*'СЕТ СН'!$F$9-'СЕТ СН'!$F$26</f>
        <v>1290.42485947</v>
      </c>
      <c r="D19" s="36">
        <f>SUMIFS(СВЦЭМ!$D$39:$D$782,СВЦЭМ!$A$39:$A$782,$A19,СВЦЭМ!$B$39:$B$782,D$11)+'СЕТ СН'!$F$14+СВЦЭМ!$D$10+'СЕТ СН'!$F$8*'СЕТ СН'!$F$9-'СЕТ СН'!$F$26</f>
        <v>1327.9812674699999</v>
      </c>
      <c r="E19" s="36">
        <f>SUMIFS(СВЦЭМ!$D$39:$D$782,СВЦЭМ!$A$39:$A$782,$A19,СВЦЭМ!$B$39:$B$782,E$11)+'СЕТ СН'!$F$14+СВЦЭМ!$D$10+'СЕТ СН'!$F$8*'СЕТ СН'!$F$9-'СЕТ СН'!$F$26</f>
        <v>1324.6069328799999</v>
      </c>
      <c r="F19" s="36">
        <f>SUMIFS(СВЦЭМ!$D$39:$D$782,СВЦЭМ!$A$39:$A$782,$A19,СВЦЭМ!$B$39:$B$782,F$11)+'СЕТ СН'!$F$14+СВЦЭМ!$D$10+'СЕТ СН'!$F$8*'СЕТ СН'!$F$9-'СЕТ СН'!$F$26</f>
        <v>1324.0180649599999</v>
      </c>
      <c r="G19" s="36">
        <f>SUMIFS(СВЦЭМ!$D$39:$D$782,СВЦЭМ!$A$39:$A$782,$A19,СВЦЭМ!$B$39:$B$782,G$11)+'СЕТ СН'!$F$14+СВЦЭМ!$D$10+'СЕТ СН'!$F$8*'СЕТ СН'!$F$9-'СЕТ СН'!$F$26</f>
        <v>1320.8083905399999</v>
      </c>
      <c r="H19" s="36">
        <f>SUMIFS(СВЦЭМ!$D$39:$D$782,СВЦЭМ!$A$39:$A$782,$A19,СВЦЭМ!$B$39:$B$782,H$11)+'СЕТ СН'!$F$14+СВЦЭМ!$D$10+'СЕТ СН'!$F$8*'СЕТ СН'!$F$9-'СЕТ СН'!$F$26</f>
        <v>1322.28728641</v>
      </c>
      <c r="I19" s="36">
        <f>SUMIFS(СВЦЭМ!$D$39:$D$782,СВЦЭМ!$A$39:$A$782,$A19,СВЦЭМ!$B$39:$B$782,I$11)+'СЕТ СН'!$F$14+СВЦЭМ!$D$10+'СЕТ СН'!$F$8*'СЕТ СН'!$F$9-'СЕТ СН'!$F$26</f>
        <v>1304.2766663</v>
      </c>
      <c r="J19" s="36">
        <f>SUMIFS(СВЦЭМ!$D$39:$D$782,СВЦЭМ!$A$39:$A$782,$A19,СВЦЭМ!$B$39:$B$782,J$11)+'СЕТ СН'!$F$14+СВЦЭМ!$D$10+'СЕТ СН'!$F$8*'СЕТ СН'!$F$9-'СЕТ СН'!$F$26</f>
        <v>1253.7076660999999</v>
      </c>
      <c r="K19" s="36">
        <f>SUMIFS(СВЦЭМ!$D$39:$D$782,СВЦЭМ!$A$39:$A$782,$A19,СВЦЭМ!$B$39:$B$782,K$11)+'СЕТ СН'!$F$14+СВЦЭМ!$D$10+'СЕТ СН'!$F$8*'СЕТ СН'!$F$9-'СЕТ СН'!$F$26</f>
        <v>1212.8556094800001</v>
      </c>
      <c r="L19" s="36">
        <f>SUMIFS(СВЦЭМ!$D$39:$D$782,СВЦЭМ!$A$39:$A$782,$A19,СВЦЭМ!$B$39:$B$782,L$11)+'СЕТ СН'!$F$14+СВЦЭМ!$D$10+'СЕТ СН'!$F$8*'СЕТ СН'!$F$9-'СЕТ СН'!$F$26</f>
        <v>1200.8849581500001</v>
      </c>
      <c r="M19" s="36">
        <f>SUMIFS(СВЦЭМ!$D$39:$D$782,СВЦЭМ!$A$39:$A$782,$A19,СВЦЭМ!$B$39:$B$782,M$11)+'СЕТ СН'!$F$14+СВЦЭМ!$D$10+'СЕТ СН'!$F$8*'СЕТ СН'!$F$9-'СЕТ СН'!$F$26</f>
        <v>1198.86845797</v>
      </c>
      <c r="N19" s="36">
        <f>SUMIFS(СВЦЭМ!$D$39:$D$782,СВЦЭМ!$A$39:$A$782,$A19,СВЦЭМ!$B$39:$B$782,N$11)+'СЕТ СН'!$F$14+СВЦЭМ!$D$10+'СЕТ СН'!$F$8*'СЕТ СН'!$F$9-'СЕТ СН'!$F$26</f>
        <v>1202.45905926</v>
      </c>
      <c r="O19" s="36">
        <f>SUMIFS(СВЦЭМ!$D$39:$D$782,СВЦЭМ!$A$39:$A$782,$A19,СВЦЭМ!$B$39:$B$782,O$11)+'СЕТ СН'!$F$14+СВЦЭМ!$D$10+'СЕТ СН'!$F$8*'СЕТ СН'!$F$9-'СЕТ СН'!$F$26</f>
        <v>1246.67713151</v>
      </c>
      <c r="P19" s="36">
        <f>SUMIFS(СВЦЭМ!$D$39:$D$782,СВЦЭМ!$A$39:$A$782,$A19,СВЦЭМ!$B$39:$B$782,P$11)+'СЕТ СН'!$F$14+СВЦЭМ!$D$10+'СЕТ СН'!$F$8*'СЕТ СН'!$F$9-'СЕТ СН'!$F$26</f>
        <v>1258.4791881799999</v>
      </c>
      <c r="Q19" s="36">
        <f>SUMIFS(СВЦЭМ!$D$39:$D$782,СВЦЭМ!$A$39:$A$782,$A19,СВЦЭМ!$B$39:$B$782,Q$11)+'СЕТ СН'!$F$14+СВЦЭМ!$D$10+'СЕТ СН'!$F$8*'СЕТ СН'!$F$9-'СЕТ СН'!$F$26</f>
        <v>1277.96147217</v>
      </c>
      <c r="R19" s="36">
        <f>SUMIFS(СВЦЭМ!$D$39:$D$782,СВЦЭМ!$A$39:$A$782,$A19,СВЦЭМ!$B$39:$B$782,R$11)+'СЕТ СН'!$F$14+СВЦЭМ!$D$10+'СЕТ СН'!$F$8*'СЕТ СН'!$F$9-'СЕТ СН'!$F$26</f>
        <v>1284.9477476</v>
      </c>
      <c r="S19" s="36">
        <f>SUMIFS(СВЦЭМ!$D$39:$D$782,СВЦЭМ!$A$39:$A$782,$A19,СВЦЭМ!$B$39:$B$782,S$11)+'СЕТ СН'!$F$14+СВЦЭМ!$D$10+'СЕТ СН'!$F$8*'СЕТ СН'!$F$9-'СЕТ СН'!$F$26</f>
        <v>1247.5373297599999</v>
      </c>
      <c r="T19" s="36">
        <f>SUMIFS(СВЦЭМ!$D$39:$D$782,СВЦЭМ!$A$39:$A$782,$A19,СВЦЭМ!$B$39:$B$782,T$11)+'СЕТ СН'!$F$14+СВЦЭМ!$D$10+'СЕТ СН'!$F$8*'СЕТ СН'!$F$9-'СЕТ СН'!$F$26</f>
        <v>1188.34745729</v>
      </c>
      <c r="U19" s="36">
        <f>SUMIFS(СВЦЭМ!$D$39:$D$782,СВЦЭМ!$A$39:$A$782,$A19,СВЦЭМ!$B$39:$B$782,U$11)+'СЕТ СН'!$F$14+СВЦЭМ!$D$10+'СЕТ СН'!$F$8*'СЕТ СН'!$F$9-'СЕТ СН'!$F$26</f>
        <v>1150.69293859</v>
      </c>
      <c r="V19" s="36">
        <f>SUMIFS(СВЦЭМ!$D$39:$D$782,СВЦЭМ!$A$39:$A$782,$A19,СВЦЭМ!$B$39:$B$782,V$11)+'СЕТ СН'!$F$14+СВЦЭМ!$D$10+'СЕТ СН'!$F$8*'СЕТ СН'!$F$9-'СЕТ СН'!$F$26</f>
        <v>1158.48334172</v>
      </c>
      <c r="W19" s="36">
        <f>SUMIFS(СВЦЭМ!$D$39:$D$782,СВЦЭМ!$A$39:$A$782,$A19,СВЦЭМ!$B$39:$B$782,W$11)+'СЕТ СН'!$F$14+СВЦЭМ!$D$10+'СЕТ СН'!$F$8*'СЕТ СН'!$F$9-'СЕТ СН'!$F$26</f>
        <v>1178.3363812499999</v>
      </c>
      <c r="X19" s="36">
        <f>SUMIFS(СВЦЭМ!$D$39:$D$782,СВЦЭМ!$A$39:$A$782,$A19,СВЦЭМ!$B$39:$B$782,X$11)+'СЕТ СН'!$F$14+СВЦЭМ!$D$10+'СЕТ СН'!$F$8*'СЕТ СН'!$F$9-'СЕТ СН'!$F$26</f>
        <v>1189.7601589799999</v>
      </c>
      <c r="Y19" s="36">
        <f>SUMIFS(СВЦЭМ!$D$39:$D$782,СВЦЭМ!$A$39:$A$782,$A19,СВЦЭМ!$B$39:$B$782,Y$11)+'СЕТ СН'!$F$14+СВЦЭМ!$D$10+'СЕТ СН'!$F$8*'СЕТ СН'!$F$9-'СЕТ СН'!$F$26</f>
        <v>1205.63632985</v>
      </c>
    </row>
    <row r="20" spans="1:25" ht="15.75" x14ac:dyDescent="0.2">
      <c r="A20" s="35">
        <f t="shared" si="0"/>
        <v>44264</v>
      </c>
      <c r="B20" s="36">
        <f>SUMIFS(СВЦЭМ!$D$39:$D$782,СВЦЭМ!$A$39:$A$782,$A20,СВЦЭМ!$B$39:$B$782,B$11)+'СЕТ СН'!$F$14+СВЦЭМ!$D$10+'СЕТ СН'!$F$8*'СЕТ СН'!$F$9-'СЕТ СН'!$F$26</f>
        <v>1200.4481864300001</v>
      </c>
      <c r="C20" s="36">
        <f>SUMIFS(СВЦЭМ!$D$39:$D$782,СВЦЭМ!$A$39:$A$782,$A20,СВЦЭМ!$B$39:$B$782,C$11)+'СЕТ СН'!$F$14+СВЦЭМ!$D$10+'СЕТ СН'!$F$8*'СЕТ СН'!$F$9-'СЕТ СН'!$F$26</f>
        <v>1251.5804418499999</v>
      </c>
      <c r="D20" s="36">
        <f>SUMIFS(СВЦЭМ!$D$39:$D$782,СВЦЭМ!$A$39:$A$782,$A20,СВЦЭМ!$B$39:$B$782,D$11)+'СЕТ СН'!$F$14+СВЦЭМ!$D$10+'СЕТ СН'!$F$8*'СЕТ СН'!$F$9-'СЕТ СН'!$F$26</f>
        <v>1312.4754487299999</v>
      </c>
      <c r="E20" s="36">
        <f>SUMIFS(СВЦЭМ!$D$39:$D$782,СВЦЭМ!$A$39:$A$782,$A20,СВЦЭМ!$B$39:$B$782,E$11)+'СЕТ СН'!$F$14+СВЦЭМ!$D$10+'СЕТ СН'!$F$8*'СЕТ СН'!$F$9-'СЕТ СН'!$F$26</f>
        <v>1316.4778034799999</v>
      </c>
      <c r="F20" s="36">
        <f>SUMIFS(СВЦЭМ!$D$39:$D$782,СВЦЭМ!$A$39:$A$782,$A20,СВЦЭМ!$B$39:$B$782,F$11)+'СЕТ СН'!$F$14+СВЦЭМ!$D$10+'СЕТ СН'!$F$8*'СЕТ СН'!$F$9-'СЕТ СН'!$F$26</f>
        <v>1321.5873533199999</v>
      </c>
      <c r="G20" s="36">
        <f>SUMIFS(СВЦЭМ!$D$39:$D$782,СВЦЭМ!$A$39:$A$782,$A20,СВЦЭМ!$B$39:$B$782,G$11)+'СЕТ СН'!$F$14+СВЦЭМ!$D$10+'СЕТ СН'!$F$8*'СЕТ СН'!$F$9-'СЕТ СН'!$F$26</f>
        <v>1310.4304925500001</v>
      </c>
      <c r="H20" s="36">
        <f>SUMIFS(СВЦЭМ!$D$39:$D$782,СВЦЭМ!$A$39:$A$782,$A20,СВЦЭМ!$B$39:$B$782,H$11)+'СЕТ СН'!$F$14+СВЦЭМ!$D$10+'СЕТ СН'!$F$8*'СЕТ СН'!$F$9-'СЕТ СН'!$F$26</f>
        <v>1276.2956987600001</v>
      </c>
      <c r="I20" s="36">
        <f>SUMIFS(СВЦЭМ!$D$39:$D$782,СВЦЭМ!$A$39:$A$782,$A20,СВЦЭМ!$B$39:$B$782,I$11)+'СЕТ СН'!$F$14+СВЦЭМ!$D$10+'СЕТ СН'!$F$8*'СЕТ СН'!$F$9-'СЕТ СН'!$F$26</f>
        <v>1246.9657781600001</v>
      </c>
      <c r="J20" s="36">
        <f>SUMIFS(СВЦЭМ!$D$39:$D$782,СВЦЭМ!$A$39:$A$782,$A20,СВЦЭМ!$B$39:$B$782,J$11)+'СЕТ СН'!$F$14+СВЦЭМ!$D$10+'СЕТ СН'!$F$8*'СЕТ СН'!$F$9-'СЕТ СН'!$F$26</f>
        <v>1204.32221781</v>
      </c>
      <c r="K20" s="36">
        <f>SUMIFS(СВЦЭМ!$D$39:$D$782,СВЦЭМ!$A$39:$A$782,$A20,СВЦЭМ!$B$39:$B$782,K$11)+'СЕТ СН'!$F$14+СВЦЭМ!$D$10+'СЕТ СН'!$F$8*'СЕТ СН'!$F$9-'СЕТ СН'!$F$26</f>
        <v>1188.4096581700001</v>
      </c>
      <c r="L20" s="36">
        <f>SUMIFS(СВЦЭМ!$D$39:$D$782,СВЦЭМ!$A$39:$A$782,$A20,СВЦЭМ!$B$39:$B$782,L$11)+'СЕТ СН'!$F$14+СВЦЭМ!$D$10+'СЕТ СН'!$F$8*'СЕТ СН'!$F$9-'СЕТ СН'!$F$26</f>
        <v>1188.08395094</v>
      </c>
      <c r="M20" s="36">
        <f>SUMIFS(СВЦЭМ!$D$39:$D$782,СВЦЭМ!$A$39:$A$782,$A20,СВЦЭМ!$B$39:$B$782,M$11)+'СЕТ СН'!$F$14+СВЦЭМ!$D$10+'СЕТ СН'!$F$8*'СЕТ СН'!$F$9-'СЕТ СН'!$F$26</f>
        <v>1197.70435963</v>
      </c>
      <c r="N20" s="36">
        <f>SUMIFS(СВЦЭМ!$D$39:$D$782,СВЦЭМ!$A$39:$A$782,$A20,СВЦЭМ!$B$39:$B$782,N$11)+'СЕТ СН'!$F$14+СВЦЭМ!$D$10+'СЕТ СН'!$F$8*'СЕТ СН'!$F$9-'СЕТ СН'!$F$26</f>
        <v>1213.6447907900001</v>
      </c>
      <c r="O20" s="36">
        <f>SUMIFS(СВЦЭМ!$D$39:$D$782,СВЦЭМ!$A$39:$A$782,$A20,СВЦЭМ!$B$39:$B$782,O$11)+'СЕТ СН'!$F$14+СВЦЭМ!$D$10+'СЕТ СН'!$F$8*'СЕТ СН'!$F$9-'СЕТ СН'!$F$26</f>
        <v>1249.13308336</v>
      </c>
      <c r="P20" s="36">
        <f>SUMIFS(СВЦЭМ!$D$39:$D$782,СВЦЭМ!$A$39:$A$782,$A20,СВЦЭМ!$B$39:$B$782,P$11)+'СЕТ СН'!$F$14+СВЦЭМ!$D$10+'СЕТ СН'!$F$8*'СЕТ СН'!$F$9-'СЕТ СН'!$F$26</f>
        <v>1254.1288980500001</v>
      </c>
      <c r="Q20" s="36">
        <f>SUMIFS(СВЦЭМ!$D$39:$D$782,СВЦЭМ!$A$39:$A$782,$A20,СВЦЭМ!$B$39:$B$782,Q$11)+'СЕТ СН'!$F$14+СВЦЭМ!$D$10+'СЕТ СН'!$F$8*'СЕТ СН'!$F$9-'СЕТ СН'!$F$26</f>
        <v>1257.5590052</v>
      </c>
      <c r="R20" s="36">
        <f>SUMIFS(СВЦЭМ!$D$39:$D$782,СВЦЭМ!$A$39:$A$782,$A20,СВЦЭМ!$B$39:$B$782,R$11)+'СЕТ СН'!$F$14+СВЦЭМ!$D$10+'СЕТ СН'!$F$8*'СЕТ СН'!$F$9-'СЕТ СН'!$F$26</f>
        <v>1263.4258651299999</v>
      </c>
      <c r="S20" s="36">
        <f>SUMIFS(СВЦЭМ!$D$39:$D$782,СВЦЭМ!$A$39:$A$782,$A20,СВЦЭМ!$B$39:$B$782,S$11)+'СЕТ СН'!$F$14+СВЦЭМ!$D$10+'СЕТ СН'!$F$8*'СЕТ СН'!$F$9-'СЕТ СН'!$F$26</f>
        <v>1248.3391075699999</v>
      </c>
      <c r="T20" s="36">
        <f>SUMIFS(СВЦЭМ!$D$39:$D$782,СВЦЭМ!$A$39:$A$782,$A20,СВЦЭМ!$B$39:$B$782,T$11)+'СЕТ СН'!$F$14+СВЦЭМ!$D$10+'СЕТ СН'!$F$8*'СЕТ СН'!$F$9-'СЕТ СН'!$F$26</f>
        <v>1195.6137340499999</v>
      </c>
      <c r="U20" s="36">
        <f>SUMIFS(СВЦЭМ!$D$39:$D$782,СВЦЭМ!$A$39:$A$782,$A20,СВЦЭМ!$B$39:$B$782,U$11)+'СЕТ СН'!$F$14+СВЦЭМ!$D$10+'СЕТ СН'!$F$8*'СЕТ СН'!$F$9-'СЕТ СН'!$F$26</f>
        <v>1159.2882264300001</v>
      </c>
      <c r="V20" s="36">
        <f>SUMIFS(СВЦЭМ!$D$39:$D$782,СВЦЭМ!$A$39:$A$782,$A20,СВЦЭМ!$B$39:$B$782,V$11)+'СЕТ СН'!$F$14+СВЦЭМ!$D$10+'СЕТ СН'!$F$8*'СЕТ СН'!$F$9-'СЕТ СН'!$F$26</f>
        <v>1162.4980942</v>
      </c>
      <c r="W20" s="36">
        <f>SUMIFS(СВЦЭМ!$D$39:$D$782,СВЦЭМ!$A$39:$A$782,$A20,СВЦЭМ!$B$39:$B$782,W$11)+'СЕТ СН'!$F$14+СВЦЭМ!$D$10+'СЕТ СН'!$F$8*'СЕТ СН'!$F$9-'СЕТ СН'!$F$26</f>
        <v>1181.3350699299999</v>
      </c>
      <c r="X20" s="36">
        <f>SUMIFS(СВЦЭМ!$D$39:$D$782,СВЦЭМ!$A$39:$A$782,$A20,СВЦЭМ!$B$39:$B$782,X$11)+'СЕТ СН'!$F$14+СВЦЭМ!$D$10+'СЕТ СН'!$F$8*'СЕТ СН'!$F$9-'СЕТ СН'!$F$26</f>
        <v>1206.48557891</v>
      </c>
      <c r="Y20" s="36">
        <f>SUMIFS(СВЦЭМ!$D$39:$D$782,СВЦЭМ!$A$39:$A$782,$A20,СВЦЭМ!$B$39:$B$782,Y$11)+'СЕТ СН'!$F$14+СВЦЭМ!$D$10+'СЕТ СН'!$F$8*'СЕТ СН'!$F$9-'СЕТ СН'!$F$26</f>
        <v>1223.7027496399999</v>
      </c>
    </row>
    <row r="21" spans="1:25" ht="15.75" x14ac:dyDescent="0.2">
      <c r="A21" s="35">
        <f t="shared" si="0"/>
        <v>44265</v>
      </c>
      <c r="B21" s="36">
        <f>SUMIFS(СВЦЭМ!$D$39:$D$782,СВЦЭМ!$A$39:$A$782,$A21,СВЦЭМ!$B$39:$B$782,B$11)+'СЕТ СН'!$F$14+СВЦЭМ!$D$10+'СЕТ СН'!$F$8*'СЕТ СН'!$F$9-'СЕТ СН'!$F$26</f>
        <v>1232.04402226</v>
      </c>
      <c r="C21" s="36">
        <f>SUMIFS(СВЦЭМ!$D$39:$D$782,СВЦЭМ!$A$39:$A$782,$A21,СВЦЭМ!$B$39:$B$782,C$11)+'СЕТ СН'!$F$14+СВЦЭМ!$D$10+'СЕТ СН'!$F$8*'СЕТ СН'!$F$9-'СЕТ СН'!$F$26</f>
        <v>1271.2455318699999</v>
      </c>
      <c r="D21" s="36">
        <f>SUMIFS(СВЦЭМ!$D$39:$D$782,СВЦЭМ!$A$39:$A$782,$A21,СВЦЭМ!$B$39:$B$782,D$11)+'СЕТ СН'!$F$14+СВЦЭМ!$D$10+'СЕТ СН'!$F$8*'СЕТ СН'!$F$9-'СЕТ СН'!$F$26</f>
        <v>1323.1990824299999</v>
      </c>
      <c r="E21" s="36">
        <f>SUMIFS(СВЦЭМ!$D$39:$D$782,СВЦЭМ!$A$39:$A$782,$A21,СВЦЭМ!$B$39:$B$782,E$11)+'СЕТ СН'!$F$14+СВЦЭМ!$D$10+'СЕТ СН'!$F$8*'СЕТ СН'!$F$9-'СЕТ СН'!$F$26</f>
        <v>1321.83836185</v>
      </c>
      <c r="F21" s="36">
        <f>SUMIFS(СВЦЭМ!$D$39:$D$782,СВЦЭМ!$A$39:$A$782,$A21,СВЦЭМ!$B$39:$B$782,F$11)+'СЕТ СН'!$F$14+СВЦЭМ!$D$10+'СЕТ СН'!$F$8*'СЕТ СН'!$F$9-'СЕТ СН'!$F$26</f>
        <v>1326.3405066600001</v>
      </c>
      <c r="G21" s="36">
        <f>SUMIFS(СВЦЭМ!$D$39:$D$782,СВЦЭМ!$A$39:$A$782,$A21,СВЦЭМ!$B$39:$B$782,G$11)+'СЕТ СН'!$F$14+СВЦЭМ!$D$10+'СЕТ СН'!$F$8*'СЕТ СН'!$F$9-'СЕТ СН'!$F$26</f>
        <v>1327.39129916</v>
      </c>
      <c r="H21" s="36">
        <f>SUMIFS(СВЦЭМ!$D$39:$D$782,СВЦЭМ!$A$39:$A$782,$A21,СВЦЭМ!$B$39:$B$782,H$11)+'СЕТ СН'!$F$14+СВЦЭМ!$D$10+'СЕТ СН'!$F$8*'СЕТ СН'!$F$9-'СЕТ СН'!$F$26</f>
        <v>1302.94430085</v>
      </c>
      <c r="I21" s="36">
        <f>SUMIFS(СВЦЭМ!$D$39:$D$782,СВЦЭМ!$A$39:$A$782,$A21,СВЦЭМ!$B$39:$B$782,I$11)+'СЕТ СН'!$F$14+СВЦЭМ!$D$10+'СЕТ СН'!$F$8*'СЕТ СН'!$F$9-'СЕТ СН'!$F$26</f>
        <v>1269.6562699999999</v>
      </c>
      <c r="J21" s="36">
        <f>SUMIFS(СВЦЭМ!$D$39:$D$782,СВЦЭМ!$A$39:$A$782,$A21,СВЦЭМ!$B$39:$B$782,J$11)+'СЕТ СН'!$F$14+СВЦЭМ!$D$10+'СЕТ СН'!$F$8*'СЕТ СН'!$F$9-'СЕТ СН'!$F$26</f>
        <v>1234.3641998199998</v>
      </c>
      <c r="K21" s="36">
        <f>SUMIFS(СВЦЭМ!$D$39:$D$782,СВЦЭМ!$A$39:$A$782,$A21,СВЦЭМ!$B$39:$B$782,K$11)+'СЕТ СН'!$F$14+СВЦЭМ!$D$10+'СЕТ СН'!$F$8*'СЕТ СН'!$F$9-'СЕТ СН'!$F$26</f>
        <v>1194.1524557299999</v>
      </c>
      <c r="L21" s="36">
        <f>SUMIFS(СВЦЭМ!$D$39:$D$782,СВЦЭМ!$A$39:$A$782,$A21,СВЦЭМ!$B$39:$B$782,L$11)+'СЕТ СН'!$F$14+СВЦЭМ!$D$10+'СЕТ СН'!$F$8*'СЕТ СН'!$F$9-'СЕТ СН'!$F$26</f>
        <v>1185.9597386099999</v>
      </c>
      <c r="M21" s="36">
        <f>SUMIFS(СВЦЭМ!$D$39:$D$782,СВЦЭМ!$A$39:$A$782,$A21,СВЦЭМ!$B$39:$B$782,M$11)+'СЕТ СН'!$F$14+СВЦЭМ!$D$10+'СЕТ СН'!$F$8*'СЕТ СН'!$F$9-'СЕТ СН'!$F$26</f>
        <v>1196.7325575499999</v>
      </c>
      <c r="N21" s="36">
        <f>SUMIFS(СВЦЭМ!$D$39:$D$782,СВЦЭМ!$A$39:$A$782,$A21,СВЦЭМ!$B$39:$B$782,N$11)+'СЕТ СН'!$F$14+СВЦЭМ!$D$10+'СЕТ СН'!$F$8*'СЕТ СН'!$F$9-'СЕТ СН'!$F$26</f>
        <v>1200.5217914699999</v>
      </c>
      <c r="O21" s="36">
        <f>SUMIFS(СВЦЭМ!$D$39:$D$782,СВЦЭМ!$A$39:$A$782,$A21,СВЦЭМ!$B$39:$B$782,O$11)+'СЕТ СН'!$F$14+СВЦЭМ!$D$10+'СЕТ СН'!$F$8*'СЕТ СН'!$F$9-'СЕТ СН'!$F$26</f>
        <v>1200.90327645</v>
      </c>
      <c r="P21" s="36">
        <f>SUMIFS(СВЦЭМ!$D$39:$D$782,СВЦЭМ!$A$39:$A$782,$A21,СВЦЭМ!$B$39:$B$782,P$11)+'СЕТ СН'!$F$14+СВЦЭМ!$D$10+'СЕТ СН'!$F$8*'СЕТ СН'!$F$9-'СЕТ СН'!$F$26</f>
        <v>1245.50693105</v>
      </c>
      <c r="Q21" s="36">
        <f>SUMIFS(СВЦЭМ!$D$39:$D$782,СВЦЭМ!$A$39:$A$782,$A21,СВЦЭМ!$B$39:$B$782,Q$11)+'СЕТ СН'!$F$14+СВЦЭМ!$D$10+'СЕТ СН'!$F$8*'СЕТ СН'!$F$9-'СЕТ СН'!$F$26</f>
        <v>1281.64148998</v>
      </c>
      <c r="R21" s="36">
        <f>SUMIFS(СВЦЭМ!$D$39:$D$782,СВЦЭМ!$A$39:$A$782,$A21,СВЦЭМ!$B$39:$B$782,R$11)+'СЕТ СН'!$F$14+СВЦЭМ!$D$10+'СЕТ СН'!$F$8*'СЕТ СН'!$F$9-'СЕТ СН'!$F$26</f>
        <v>1278.3683058899999</v>
      </c>
      <c r="S21" s="36">
        <f>SUMIFS(СВЦЭМ!$D$39:$D$782,СВЦЭМ!$A$39:$A$782,$A21,СВЦЭМ!$B$39:$B$782,S$11)+'СЕТ СН'!$F$14+СВЦЭМ!$D$10+'СЕТ СН'!$F$8*'СЕТ СН'!$F$9-'СЕТ СН'!$F$26</f>
        <v>1257.6154348100001</v>
      </c>
      <c r="T21" s="36">
        <f>SUMIFS(СВЦЭМ!$D$39:$D$782,СВЦЭМ!$A$39:$A$782,$A21,СВЦЭМ!$B$39:$B$782,T$11)+'СЕТ СН'!$F$14+СВЦЭМ!$D$10+'СЕТ СН'!$F$8*'СЕТ СН'!$F$9-'СЕТ СН'!$F$26</f>
        <v>1190.4259110099999</v>
      </c>
      <c r="U21" s="36">
        <f>SUMIFS(СВЦЭМ!$D$39:$D$782,СВЦЭМ!$A$39:$A$782,$A21,СВЦЭМ!$B$39:$B$782,U$11)+'СЕТ СН'!$F$14+СВЦЭМ!$D$10+'СЕТ СН'!$F$8*'СЕТ СН'!$F$9-'СЕТ СН'!$F$26</f>
        <v>1151.9228362700001</v>
      </c>
      <c r="V21" s="36">
        <f>SUMIFS(СВЦЭМ!$D$39:$D$782,СВЦЭМ!$A$39:$A$782,$A21,СВЦЭМ!$B$39:$B$782,V$11)+'СЕТ СН'!$F$14+СВЦЭМ!$D$10+'СЕТ СН'!$F$8*'СЕТ СН'!$F$9-'СЕТ СН'!$F$26</f>
        <v>1151.6167780200001</v>
      </c>
      <c r="W21" s="36">
        <f>SUMIFS(СВЦЭМ!$D$39:$D$782,СВЦЭМ!$A$39:$A$782,$A21,СВЦЭМ!$B$39:$B$782,W$11)+'СЕТ СН'!$F$14+СВЦЭМ!$D$10+'СЕТ СН'!$F$8*'СЕТ СН'!$F$9-'СЕТ СН'!$F$26</f>
        <v>1167.59149753</v>
      </c>
      <c r="X21" s="36">
        <f>SUMIFS(СВЦЭМ!$D$39:$D$782,СВЦЭМ!$A$39:$A$782,$A21,СВЦЭМ!$B$39:$B$782,X$11)+'СЕТ СН'!$F$14+СВЦЭМ!$D$10+'СЕТ СН'!$F$8*'СЕТ СН'!$F$9-'СЕТ СН'!$F$26</f>
        <v>1190.1782914200001</v>
      </c>
      <c r="Y21" s="36">
        <f>SUMIFS(СВЦЭМ!$D$39:$D$782,СВЦЭМ!$A$39:$A$782,$A21,СВЦЭМ!$B$39:$B$782,Y$11)+'СЕТ СН'!$F$14+СВЦЭМ!$D$10+'СЕТ СН'!$F$8*'СЕТ СН'!$F$9-'СЕТ СН'!$F$26</f>
        <v>1222.4349057700001</v>
      </c>
    </row>
    <row r="22" spans="1:25" ht="15.75" x14ac:dyDescent="0.2">
      <c r="A22" s="35">
        <f t="shared" si="0"/>
        <v>44266</v>
      </c>
      <c r="B22" s="36">
        <f>SUMIFS(СВЦЭМ!$D$39:$D$782,СВЦЭМ!$A$39:$A$782,$A22,СВЦЭМ!$B$39:$B$782,B$11)+'СЕТ СН'!$F$14+СВЦЭМ!$D$10+'СЕТ СН'!$F$8*'СЕТ СН'!$F$9-'СЕТ СН'!$F$26</f>
        <v>1223.31868386</v>
      </c>
      <c r="C22" s="36">
        <f>SUMIFS(СВЦЭМ!$D$39:$D$782,СВЦЭМ!$A$39:$A$782,$A22,СВЦЭМ!$B$39:$B$782,C$11)+'СЕТ СН'!$F$14+СВЦЭМ!$D$10+'СЕТ СН'!$F$8*'СЕТ СН'!$F$9-'СЕТ СН'!$F$26</f>
        <v>1266.3670408800001</v>
      </c>
      <c r="D22" s="36">
        <f>SUMIFS(СВЦЭМ!$D$39:$D$782,СВЦЭМ!$A$39:$A$782,$A22,СВЦЭМ!$B$39:$B$782,D$11)+'СЕТ СН'!$F$14+СВЦЭМ!$D$10+'СЕТ СН'!$F$8*'СЕТ СН'!$F$9-'СЕТ СН'!$F$26</f>
        <v>1294.97853734</v>
      </c>
      <c r="E22" s="36">
        <f>SUMIFS(СВЦЭМ!$D$39:$D$782,СВЦЭМ!$A$39:$A$782,$A22,СВЦЭМ!$B$39:$B$782,E$11)+'СЕТ СН'!$F$14+СВЦЭМ!$D$10+'СЕТ СН'!$F$8*'СЕТ СН'!$F$9-'СЕТ СН'!$F$26</f>
        <v>1296.2038798599999</v>
      </c>
      <c r="F22" s="36">
        <f>SUMIFS(СВЦЭМ!$D$39:$D$782,СВЦЭМ!$A$39:$A$782,$A22,СВЦЭМ!$B$39:$B$782,F$11)+'СЕТ СН'!$F$14+СВЦЭМ!$D$10+'СЕТ СН'!$F$8*'СЕТ СН'!$F$9-'СЕТ СН'!$F$26</f>
        <v>1296.3262222999999</v>
      </c>
      <c r="G22" s="36">
        <f>SUMIFS(СВЦЭМ!$D$39:$D$782,СВЦЭМ!$A$39:$A$782,$A22,СВЦЭМ!$B$39:$B$782,G$11)+'СЕТ СН'!$F$14+СВЦЭМ!$D$10+'СЕТ СН'!$F$8*'СЕТ СН'!$F$9-'СЕТ СН'!$F$26</f>
        <v>1309.42546014</v>
      </c>
      <c r="H22" s="36">
        <f>SUMIFS(СВЦЭМ!$D$39:$D$782,СВЦЭМ!$A$39:$A$782,$A22,СВЦЭМ!$B$39:$B$782,H$11)+'СЕТ СН'!$F$14+СВЦЭМ!$D$10+'СЕТ СН'!$F$8*'СЕТ СН'!$F$9-'СЕТ СН'!$F$26</f>
        <v>1314.1764813099999</v>
      </c>
      <c r="I22" s="36">
        <f>SUMIFS(СВЦЭМ!$D$39:$D$782,СВЦЭМ!$A$39:$A$782,$A22,СВЦЭМ!$B$39:$B$782,I$11)+'СЕТ СН'!$F$14+СВЦЭМ!$D$10+'СЕТ СН'!$F$8*'СЕТ СН'!$F$9-'СЕТ СН'!$F$26</f>
        <v>1252.2405735599998</v>
      </c>
      <c r="J22" s="36">
        <f>SUMIFS(СВЦЭМ!$D$39:$D$782,СВЦЭМ!$A$39:$A$782,$A22,СВЦЭМ!$B$39:$B$782,J$11)+'СЕТ СН'!$F$14+СВЦЭМ!$D$10+'СЕТ СН'!$F$8*'СЕТ СН'!$F$9-'СЕТ СН'!$F$26</f>
        <v>1200.8923747399999</v>
      </c>
      <c r="K22" s="36">
        <f>SUMIFS(СВЦЭМ!$D$39:$D$782,СВЦЭМ!$A$39:$A$782,$A22,СВЦЭМ!$B$39:$B$782,K$11)+'СЕТ СН'!$F$14+СВЦЭМ!$D$10+'СЕТ СН'!$F$8*'СЕТ СН'!$F$9-'СЕТ СН'!$F$26</f>
        <v>1176.2700775400001</v>
      </c>
      <c r="L22" s="36">
        <f>SUMIFS(СВЦЭМ!$D$39:$D$782,СВЦЭМ!$A$39:$A$782,$A22,СВЦЭМ!$B$39:$B$782,L$11)+'СЕТ СН'!$F$14+СВЦЭМ!$D$10+'СЕТ СН'!$F$8*'СЕТ СН'!$F$9-'СЕТ СН'!$F$26</f>
        <v>1170.95209262</v>
      </c>
      <c r="M22" s="36">
        <f>SUMIFS(СВЦЭМ!$D$39:$D$782,СВЦЭМ!$A$39:$A$782,$A22,СВЦЭМ!$B$39:$B$782,M$11)+'СЕТ СН'!$F$14+СВЦЭМ!$D$10+'СЕТ СН'!$F$8*'СЕТ СН'!$F$9-'СЕТ СН'!$F$26</f>
        <v>1176.6379877900001</v>
      </c>
      <c r="N22" s="36">
        <f>SUMIFS(СВЦЭМ!$D$39:$D$782,СВЦЭМ!$A$39:$A$782,$A22,СВЦЭМ!$B$39:$B$782,N$11)+'СЕТ СН'!$F$14+СВЦЭМ!$D$10+'СЕТ СН'!$F$8*'СЕТ СН'!$F$9-'СЕТ СН'!$F$26</f>
        <v>1193.0822012200001</v>
      </c>
      <c r="O22" s="36">
        <f>SUMIFS(СВЦЭМ!$D$39:$D$782,СВЦЭМ!$A$39:$A$782,$A22,СВЦЭМ!$B$39:$B$782,O$11)+'СЕТ СН'!$F$14+СВЦЭМ!$D$10+'СЕТ СН'!$F$8*'СЕТ СН'!$F$9-'СЕТ СН'!$F$26</f>
        <v>1227.0076754300001</v>
      </c>
      <c r="P22" s="36">
        <f>SUMIFS(СВЦЭМ!$D$39:$D$782,СВЦЭМ!$A$39:$A$782,$A22,СВЦЭМ!$B$39:$B$782,P$11)+'СЕТ СН'!$F$14+СВЦЭМ!$D$10+'СЕТ СН'!$F$8*'СЕТ СН'!$F$9-'СЕТ СН'!$F$26</f>
        <v>1251.40327439</v>
      </c>
      <c r="Q22" s="36">
        <f>SUMIFS(СВЦЭМ!$D$39:$D$782,СВЦЭМ!$A$39:$A$782,$A22,СВЦЭМ!$B$39:$B$782,Q$11)+'СЕТ СН'!$F$14+СВЦЭМ!$D$10+'СЕТ СН'!$F$8*'СЕТ СН'!$F$9-'СЕТ СН'!$F$26</f>
        <v>1294.8949034</v>
      </c>
      <c r="R22" s="36">
        <f>SUMIFS(СВЦЭМ!$D$39:$D$782,СВЦЭМ!$A$39:$A$782,$A22,СВЦЭМ!$B$39:$B$782,R$11)+'СЕТ СН'!$F$14+СВЦЭМ!$D$10+'СЕТ СН'!$F$8*'СЕТ СН'!$F$9-'СЕТ СН'!$F$26</f>
        <v>1281.53323482</v>
      </c>
      <c r="S22" s="36">
        <f>SUMIFS(СВЦЭМ!$D$39:$D$782,СВЦЭМ!$A$39:$A$782,$A22,СВЦЭМ!$B$39:$B$782,S$11)+'СЕТ СН'!$F$14+СВЦЭМ!$D$10+'СЕТ СН'!$F$8*'СЕТ СН'!$F$9-'СЕТ СН'!$F$26</f>
        <v>1232.62708084</v>
      </c>
      <c r="T22" s="36">
        <f>SUMIFS(СВЦЭМ!$D$39:$D$782,СВЦЭМ!$A$39:$A$782,$A22,СВЦЭМ!$B$39:$B$782,T$11)+'СЕТ СН'!$F$14+СВЦЭМ!$D$10+'СЕТ СН'!$F$8*'СЕТ СН'!$F$9-'СЕТ СН'!$F$26</f>
        <v>1150.24258508</v>
      </c>
      <c r="U22" s="36">
        <f>SUMIFS(СВЦЭМ!$D$39:$D$782,СВЦЭМ!$A$39:$A$782,$A22,СВЦЭМ!$B$39:$B$782,U$11)+'СЕТ СН'!$F$14+СВЦЭМ!$D$10+'СЕТ СН'!$F$8*'СЕТ СН'!$F$9-'СЕТ СН'!$F$26</f>
        <v>1121.7239906300001</v>
      </c>
      <c r="V22" s="36">
        <f>SUMIFS(СВЦЭМ!$D$39:$D$782,СВЦЭМ!$A$39:$A$782,$A22,СВЦЭМ!$B$39:$B$782,V$11)+'СЕТ СН'!$F$14+СВЦЭМ!$D$10+'СЕТ СН'!$F$8*'СЕТ СН'!$F$9-'СЕТ СН'!$F$26</f>
        <v>1134.69624378</v>
      </c>
      <c r="W22" s="36">
        <f>SUMIFS(СВЦЭМ!$D$39:$D$782,СВЦЭМ!$A$39:$A$782,$A22,СВЦЭМ!$B$39:$B$782,W$11)+'СЕТ СН'!$F$14+СВЦЭМ!$D$10+'СЕТ СН'!$F$8*'СЕТ СН'!$F$9-'СЕТ СН'!$F$26</f>
        <v>1149.8426488</v>
      </c>
      <c r="X22" s="36">
        <f>SUMIFS(СВЦЭМ!$D$39:$D$782,СВЦЭМ!$A$39:$A$782,$A22,СВЦЭМ!$B$39:$B$782,X$11)+'СЕТ СН'!$F$14+СВЦЭМ!$D$10+'СЕТ СН'!$F$8*'СЕТ СН'!$F$9-'СЕТ СН'!$F$26</f>
        <v>1167.4946456299999</v>
      </c>
      <c r="Y22" s="36">
        <f>SUMIFS(СВЦЭМ!$D$39:$D$782,СВЦЭМ!$A$39:$A$782,$A22,СВЦЭМ!$B$39:$B$782,Y$11)+'СЕТ СН'!$F$14+СВЦЭМ!$D$10+'СЕТ СН'!$F$8*'СЕТ СН'!$F$9-'СЕТ СН'!$F$26</f>
        <v>1180.5718274799999</v>
      </c>
    </row>
    <row r="23" spans="1:25" ht="15.75" x14ac:dyDescent="0.2">
      <c r="A23" s="35">
        <f t="shared" si="0"/>
        <v>44267</v>
      </c>
      <c r="B23" s="36">
        <f>SUMIFS(СВЦЭМ!$D$39:$D$782,СВЦЭМ!$A$39:$A$782,$A23,СВЦЭМ!$B$39:$B$782,B$11)+'СЕТ СН'!$F$14+СВЦЭМ!$D$10+'СЕТ СН'!$F$8*'СЕТ СН'!$F$9-'СЕТ СН'!$F$26</f>
        <v>1232.55158102</v>
      </c>
      <c r="C23" s="36">
        <f>SUMIFS(СВЦЭМ!$D$39:$D$782,СВЦЭМ!$A$39:$A$782,$A23,СВЦЭМ!$B$39:$B$782,C$11)+'СЕТ СН'!$F$14+СВЦЭМ!$D$10+'СЕТ СН'!$F$8*'СЕТ СН'!$F$9-'СЕТ СН'!$F$26</f>
        <v>1299.6900125699999</v>
      </c>
      <c r="D23" s="36">
        <f>SUMIFS(СВЦЭМ!$D$39:$D$782,СВЦЭМ!$A$39:$A$782,$A23,СВЦЭМ!$B$39:$B$782,D$11)+'СЕТ СН'!$F$14+СВЦЭМ!$D$10+'СЕТ СН'!$F$8*'СЕТ СН'!$F$9-'СЕТ СН'!$F$26</f>
        <v>1304.42145942</v>
      </c>
      <c r="E23" s="36">
        <f>SUMIFS(СВЦЭМ!$D$39:$D$782,СВЦЭМ!$A$39:$A$782,$A23,СВЦЭМ!$B$39:$B$782,E$11)+'СЕТ СН'!$F$14+СВЦЭМ!$D$10+'СЕТ СН'!$F$8*'СЕТ СН'!$F$9-'СЕТ СН'!$F$26</f>
        <v>1302.2986661699999</v>
      </c>
      <c r="F23" s="36">
        <f>SUMIFS(СВЦЭМ!$D$39:$D$782,СВЦЭМ!$A$39:$A$782,$A23,СВЦЭМ!$B$39:$B$782,F$11)+'СЕТ СН'!$F$14+СВЦЭМ!$D$10+'СЕТ СН'!$F$8*'СЕТ СН'!$F$9-'СЕТ СН'!$F$26</f>
        <v>1300.5081748499999</v>
      </c>
      <c r="G23" s="36">
        <f>SUMIFS(СВЦЭМ!$D$39:$D$782,СВЦЭМ!$A$39:$A$782,$A23,СВЦЭМ!$B$39:$B$782,G$11)+'СЕТ СН'!$F$14+СВЦЭМ!$D$10+'СЕТ СН'!$F$8*'СЕТ СН'!$F$9-'СЕТ СН'!$F$26</f>
        <v>1305.2825236599999</v>
      </c>
      <c r="H23" s="36">
        <f>SUMIFS(СВЦЭМ!$D$39:$D$782,СВЦЭМ!$A$39:$A$782,$A23,СВЦЭМ!$B$39:$B$782,H$11)+'СЕТ СН'!$F$14+СВЦЭМ!$D$10+'СЕТ СН'!$F$8*'СЕТ СН'!$F$9-'СЕТ СН'!$F$26</f>
        <v>1303.1641652399999</v>
      </c>
      <c r="I23" s="36">
        <f>SUMIFS(СВЦЭМ!$D$39:$D$782,СВЦЭМ!$A$39:$A$782,$A23,СВЦЭМ!$B$39:$B$782,I$11)+'СЕТ СН'!$F$14+СВЦЭМ!$D$10+'СЕТ СН'!$F$8*'СЕТ СН'!$F$9-'СЕТ СН'!$F$26</f>
        <v>1237.71098452</v>
      </c>
      <c r="J23" s="36">
        <f>SUMIFS(СВЦЭМ!$D$39:$D$782,СВЦЭМ!$A$39:$A$782,$A23,СВЦЭМ!$B$39:$B$782,J$11)+'СЕТ СН'!$F$14+СВЦЭМ!$D$10+'СЕТ СН'!$F$8*'СЕТ СН'!$F$9-'СЕТ СН'!$F$26</f>
        <v>1183.20886023</v>
      </c>
      <c r="K23" s="36">
        <f>SUMIFS(СВЦЭМ!$D$39:$D$782,СВЦЭМ!$A$39:$A$782,$A23,СВЦЭМ!$B$39:$B$782,K$11)+'СЕТ СН'!$F$14+СВЦЭМ!$D$10+'СЕТ СН'!$F$8*'СЕТ СН'!$F$9-'СЕТ СН'!$F$26</f>
        <v>1145.73053194</v>
      </c>
      <c r="L23" s="36">
        <f>SUMIFS(СВЦЭМ!$D$39:$D$782,СВЦЭМ!$A$39:$A$782,$A23,СВЦЭМ!$B$39:$B$782,L$11)+'СЕТ СН'!$F$14+СВЦЭМ!$D$10+'СЕТ СН'!$F$8*'СЕТ СН'!$F$9-'СЕТ СН'!$F$26</f>
        <v>1146.3880607000001</v>
      </c>
      <c r="M23" s="36">
        <f>SUMIFS(СВЦЭМ!$D$39:$D$782,СВЦЭМ!$A$39:$A$782,$A23,СВЦЭМ!$B$39:$B$782,M$11)+'СЕТ СН'!$F$14+СВЦЭМ!$D$10+'СЕТ СН'!$F$8*'СЕТ СН'!$F$9-'СЕТ СН'!$F$26</f>
        <v>1152.7812672299999</v>
      </c>
      <c r="N23" s="36">
        <f>SUMIFS(СВЦЭМ!$D$39:$D$782,СВЦЭМ!$A$39:$A$782,$A23,СВЦЭМ!$B$39:$B$782,N$11)+'СЕТ СН'!$F$14+СВЦЭМ!$D$10+'СЕТ СН'!$F$8*'СЕТ СН'!$F$9-'СЕТ СН'!$F$26</f>
        <v>1158.08138368</v>
      </c>
      <c r="O23" s="36">
        <f>SUMIFS(СВЦЭМ!$D$39:$D$782,СВЦЭМ!$A$39:$A$782,$A23,СВЦЭМ!$B$39:$B$782,O$11)+'СЕТ СН'!$F$14+СВЦЭМ!$D$10+'СЕТ СН'!$F$8*'СЕТ СН'!$F$9-'СЕТ СН'!$F$26</f>
        <v>1178.2534603900001</v>
      </c>
      <c r="P23" s="36">
        <f>SUMIFS(СВЦЭМ!$D$39:$D$782,СВЦЭМ!$A$39:$A$782,$A23,СВЦЭМ!$B$39:$B$782,P$11)+'СЕТ СН'!$F$14+СВЦЭМ!$D$10+'СЕТ СН'!$F$8*'СЕТ СН'!$F$9-'СЕТ СН'!$F$26</f>
        <v>1223.36511677</v>
      </c>
      <c r="Q23" s="36">
        <f>SUMIFS(СВЦЭМ!$D$39:$D$782,СВЦЭМ!$A$39:$A$782,$A23,СВЦЭМ!$B$39:$B$782,Q$11)+'СЕТ СН'!$F$14+СВЦЭМ!$D$10+'СЕТ СН'!$F$8*'СЕТ СН'!$F$9-'СЕТ СН'!$F$26</f>
        <v>1270.19715572</v>
      </c>
      <c r="R23" s="36">
        <f>SUMIFS(СВЦЭМ!$D$39:$D$782,СВЦЭМ!$A$39:$A$782,$A23,СВЦЭМ!$B$39:$B$782,R$11)+'СЕТ СН'!$F$14+СВЦЭМ!$D$10+'СЕТ СН'!$F$8*'СЕТ СН'!$F$9-'СЕТ СН'!$F$26</f>
        <v>1271.8447097800001</v>
      </c>
      <c r="S23" s="36">
        <f>SUMIFS(СВЦЭМ!$D$39:$D$782,СВЦЭМ!$A$39:$A$782,$A23,СВЦЭМ!$B$39:$B$782,S$11)+'СЕТ СН'!$F$14+СВЦЭМ!$D$10+'СЕТ СН'!$F$8*'СЕТ СН'!$F$9-'СЕТ СН'!$F$26</f>
        <v>1231.58633405</v>
      </c>
      <c r="T23" s="36">
        <f>SUMIFS(СВЦЭМ!$D$39:$D$782,СВЦЭМ!$A$39:$A$782,$A23,СВЦЭМ!$B$39:$B$782,T$11)+'СЕТ СН'!$F$14+СВЦЭМ!$D$10+'СЕТ СН'!$F$8*'СЕТ СН'!$F$9-'СЕТ СН'!$F$26</f>
        <v>1159.8545505700001</v>
      </c>
      <c r="U23" s="36">
        <f>SUMIFS(СВЦЭМ!$D$39:$D$782,СВЦЭМ!$A$39:$A$782,$A23,СВЦЭМ!$B$39:$B$782,U$11)+'СЕТ СН'!$F$14+СВЦЭМ!$D$10+'СЕТ СН'!$F$8*'СЕТ СН'!$F$9-'СЕТ СН'!$F$26</f>
        <v>1134.49949612</v>
      </c>
      <c r="V23" s="36">
        <f>SUMIFS(СВЦЭМ!$D$39:$D$782,СВЦЭМ!$A$39:$A$782,$A23,СВЦЭМ!$B$39:$B$782,V$11)+'СЕТ СН'!$F$14+СВЦЭМ!$D$10+'СЕТ СН'!$F$8*'СЕТ СН'!$F$9-'СЕТ СН'!$F$26</f>
        <v>1138.27896661</v>
      </c>
      <c r="W23" s="36">
        <f>SUMIFS(СВЦЭМ!$D$39:$D$782,СВЦЭМ!$A$39:$A$782,$A23,СВЦЭМ!$B$39:$B$782,W$11)+'СЕТ СН'!$F$14+СВЦЭМ!$D$10+'СЕТ СН'!$F$8*'СЕТ СН'!$F$9-'СЕТ СН'!$F$26</f>
        <v>1150.99485241</v>
      </c>
      <c r="X23" s="36">
        <f>SUMIFS(СВЦЭМ!$D$39:$D$782,СВЦЭМ!$A$39:$A$782,$A23,СВЦЭМ!$B$39:$B$782,X$11)+'СЕТ СН'!$F$14+СВЦЭМ!$D$10+'СЕТ СН'!$F$8*'СЕТ СН'!$F$9-'СЕТ СН'!$F$26</f>
        <v>1168.4980434900001</v>
      </c>
      <c r="Y23" s="36">
        <f>SUMIFS(СВЦЭМ!$D$39:$D$782,СВЦЭМ!$A$39:$A$782,$A23,СВЦЭМ!$B$39:$B$782,Y$11)+'СЕТ СН'!$F$14+СВЦЭМ!$D$10+'СЕТ СН'!$F$8*'СЕТ СН'!$F$9-'СЕТ СН'!$F$26</f>
        <v>1184.82617731</v>
      </c>
    </row>
    <row r="24" spans="1:25" ht="15.75" x14ac:dyDescent="0.2">
      <c r="A24" s="35">
        <f t="shared" si="0"/>
        <v>44268</v>
      </c>
      <c r="B24" s="36">
        <f>SUMIFS(СВЦЭМ!$D$39:$D$782,СВЦЭМ!$A$39:$A$782,$A24,СВЦЭМ!$B$39:$B$782,B$11)+'СЕТ СН'!$F$14+СВЦЭМ!$D$10+'СЕТ СН'!$F$8*'СЕТ СН'!$F$9-'СЕТ СН'!$F$26</f>
        <v>1301.27386484</v>
      </c>
      <c r="C24" s="36">
        <f>SUMIFS(СВЦЭМ!$D$39:$D$782,СВЦЭМ!$A$39:$A$782,$A24,СВЦЭМ!$B$39:$B$782,C$11)+'СЕТ СН'!$F$14+СВЦЭМ!$D$10+'СЕТ СН'!$F$8*'СЕТ СН'!$F$9-'СЕТ СН'!$F$26</f>
        <v>1329.30476297</v>
      </c>
      <c r="D24" s="36">
        <f>SUMIFS(СВЦЭМ!$D$39:$D$782,СВЦЭМ!$A$39:$A$782,$A24,СВЦЭМ!$B$39:$B$782,D$11)+'СЕТ СН'!$F$14+СВЦЭМ!$D$10+'СЕТ СН'!$F$8*'СЕТ СН'!$F$9-'СЕТ СН'!$F$26</f>
        <v>1304.6788784400001</v>
      </c>
      <c r="E24" s="36">
        <f>SUMIFS(СВЦЭМ!$D$39:$D$782,СВЦЭМ!$A$39:$A$782,$A24,СВЦЭМ!$B$39:$B$782,E$11)+'СЕТ СН'!$F$14+СВЦЭМ!$D$10+'СЕТ СН'!$F$8*'СЕТ СН'!$F$9-'СЕТ СН'!$F$26</f>
        <v>1300.01974911</v>
      </c>
      <c r="F24" s="36">
        <f>SUMIFS(СВЦЭМ!$D$39:$D$782,СВЦЭМ!$A$39:$A$782,$A24,СВЦЭМ!$B$39:$B$782,F$11)+'СЕТ СН'!$F$14+СВЦЭМ!$D$10+'СЕТ СН'!$F$8*'СЕТ СН'!$F$9-'СЕТ СН'!$F$26</f>
        <v>1300.9529980899999</v>
      </c>
      <c r="G24" s="36">
        <f>SUMIFS(СВЦЭМ!$D$39:$D$782,СВЦЭМ!$A$39:$A$782,$A24,СВЦЭМ!$B$39:$B$782,G$11)+'СЕТ СН'!$F$14+СВЦЭМ!$D$10+'СЕТ СН'!$F$8*'СЕТ СН'!$F$9-'СЕТ СН'!$F$26</f>
        <v>1307.0883559700001</v>
      </c>
      <c r="H24" s="36">
        <f>SUMIFS(СВЦЭМ!$D$39:$D$782,СВЦЭМ!$A$39:$A$782,$A24,СВЦЭМ!$B$39:$B$782,H$11)+'СЕТ СН'!$F$14+СВЦЭМ!$D$10+'СЕТ СН'!$F$8*'СЕТ СН'!$F$9-'СЕТ СН'!$F$26</f>
        <v>1315.76715238</v>
      </c>
      <c r="I24" s="36">
        <f>SUMIFS(СВЦЭМ!$D$39:$D$782,СВЦЭМ!$A$39:$A$782,$A24,СВЦЭМ!$B$39:$B$782,I$11)+'СЕТ СН'!$F$14+СВЦЭМ!$D$10+'СЕТ СН'!$F$8*'СЕТ СН'!$F$9-'СЕТ СН'!$F$26</f>
        <v>1294.42309699</v>
      </c>
      <c r="J24" s="36">
        <f>SUMIFS(СВЦЭМ!$D$39:$D$782,СВЦЭМ!$A$39:$A$782,$A24,СВЦЭМ!$B$39:$B$782,J$11)+'СЕТ СН'!$F$14+СВЦЭМ!$D$10+'СЕТ СН'!$F$8*'СЕТ СН'!$F$9-'СЕТ СН'!$F$26</f>
        <v>1222.5632474399999</v>
      </c>
      <c r="K24" s="36">
        <f>SUMIFS(СВЦЭМ!$D$39:$D$782,СВЦЭМ!$A$39:$A$782,$A24,СВЦЭМ!$B$39:$B$782,K$11)+'СЕТ СН'!$F$14+СВЦЭМ!$D$10+'СЕТ СН'!$F$8*'СЕТ СН'!$F$9-'СЕТ СН'!$F$26</f>
        <v>1181.2143723300001</v>
      </c>
      <c r="L24" s="36">
        <f>SUMIFS(СВЦЭМ!$D$39:$D$782,СВЦЭМ!$A$39:$A$782,$A24,СВЦЭМ!$B$39:$B$782,L$11)+'СЕТ СН'!$F$14+СВЦЭМ!$D$10+'СЕТ СН'!$F$8*'СЕТ СН'!$F$9-'СЕТ СН'!$F$26</f>
        <v>1180.8835688900001</v>
      </c>
      <c r="M24" s="36">
        <f>SUMIFS(СВЦЭМ!$D$39:$D$782,СВЦЭМ!$A$39:$A$782,$A24,СВЦЭМ!$B$39:$B$782,M$11)+'СЕТ СН'!$F$14+СВЦЭМ!$D$10+'СЕТ СН'!$F$8*'СЕТ СН'!$F$9-'СЕТ СН'!$F$26</f>
        <v>1186.12467883</v>
      </c>
      <c r="N24" s="36">
        <f>SUMIFS(СВЦЭМ!$D$39:$D$782,СВЦЭМ!$A$39:$A$782,$A24,СВЦЭМ!$B$39:$B$782,N$11)+'СЕТ СН'!$F$14+СВЦЭМ!$D$10+'СЕТ СН'!$F$8*'СЕТ СН'!$F$9-'СЕТ СН'!$F$26</f>
        <v>1204.43433355</v>
      </c>
      <c r="O24" s="36">
        <f>SUMIFS(СВЦЭМ!$D$39:$D$782,СВЦЭМ!$A$39:$A$782,$A24,СВЦЭМ!$B$39:$B$782,O$11)+'СЕТ СН'!$F$14+СВЦЭМ!$D$10+'СЕТ СН'!$F$8*'СЕТ СН'!$F$9-'СЕТ СН'!$F$26</f>
        <v>1242.9552844100001</v>
      </c>
      <c r="P24" s="36">
        <f>SUMIFS(СВЦЭМ!$D$39:$D$782,СВЦЭМ!$A$39:$A$782,$A24,СВЦЭМ!$B$39:$B$782,P$11)+'СЕТ СН'!$F$14+СВЦЭМ!$D$10+'СЕТ СН'!$F$8*'СЕТ СН'!$F$9-'СЕТ СН'!$F$26</f>
        <v>1286.7689293999999</v>
      </c>
      <c r="Q24" s="36">
        <f>SUMIFS(СВЦЭМ!$D$39:$D$782,СВЦЭМ!$A$39:$A$782,$A24,СВЦЭМ!$B$39:$B$782,Q$11)+'СЕТ СН'!$F$14+СВЦЭМ!$D$10+'СЕТ СН'!$F$8*'СЕТ СН'!$F$9-'СЕТ СН'!$F$26</f>
        <v>1259.8448665200001</v>
      </c>
      <c r="R24" s="36">
        <f>SUMIFS(СВЦЭМ!$D$39:$D$782,СВЦЭМ!$A$39:$A$782,$A24,СВЦЭМ!$B$39:$B$782,R$11)+'СЕТ СН'!$F$14+СВЦЭМ!$D$10+'СЕТ СН'!$F$8*'СЕТ СН'!$F$9-'СЕТ СН'!$F$26</f>
        <v>1231.52733485</v>
      </c>
      <c r="S24" s="36">
        <f>SUMIFS(СВЦЭМ!$D$39:$D$782,СВЦЭМ!$A$39:$A$782,$A24,СВЦЭМ!$B$39:$B$782,S$11)+'СЕТ СН'!$F$14+СВЦЭМ!$D$10+'СЕТ СН'!$F$8*'СЕТ СН'!$F$9-'СЕТ СН'!$F$26</f>
        <v>1191.8427608300001</v>
      </c>
      <c r="T24" s="36">
        <f>SUMIFS(СВЦЭМ!$D$39:$D$782,СВЦЭМ!$A$39:$A$782,$A24,СВЦЭМ!$B$39:$B$782,T$11)+'СЕТ СН'!$F$14+СВЦЭМ!$D$10+'СЕТ СН'!$F$8*'СЕТ СН'!$F$9-'СЕТ СН'!$F$26</f>
        <v>1129.94796385</v>
      </c>
      <c r="U24" s="36">
        <f>SUMIFS(СВЦЭМ!$D$39:$D$782,СВЦЭМ!$A$39:$A$782,$A24,СВЦЭМ!$B$39:$B$782,U$11)+'СЕТ СН'!$F$14+СВЦЭМ!$D$10+'СЕТ СН'!$F$8*'СЕТ СН'!$F$9-'СЕТ СН'!$F$26</f>
        <v>1099.1946732000001</v>
      </c>
      <c r="V24" s="36">
        <f>SUMIFS(СВЦЭМ!$D$39:$D$782,СВЦЭМ!$A$39:$A$782,$A24,СВЦЭМ!$B$39:$B$782,V$11)+'СЕТ СН'!$F$14+СВЦЭМ!$D$10+'СЕТ СН'!$F$8*'СЕТ СН'!$F$9-'СЕТ СН'!$F$26</f>
        <v>1102.60615573</v>
      </c>
      <c r="W24" s="36">
        <f>SUMIFS(СВЦЭМ!$D$39:$D$782,СВЦЭМ!$A$39:$A$782,$A24,СВЦЭМ!$B$39:$B$782,W$11)+'СЕТ СН'!$F$14+СВЦЭМ!$D$10+'СЕТ СН'!$F$8*'СЕТ СН'!$F$9-'СЕТ СН'!$F$26</f>
        <v>1113.4227103600001</v>
      </c>
      <c r="X24" s="36">
        <f>SUMIFS(СВЦЭМ!$D$39:$D$782,СВЦЭМ!$A$39:$A$782,$A24,СВЦЭМ!$B$39:$B$782,X$11)+'СЕТ СН'!$F$14+СВЦЭМ!$D$10+'СЕТ СН'!$F$8*'СЕТ СН'!$F$9-'СЕТ СН'!$F$26</f>
        <v>1128.3243406199999</v>
      </c>
      <c r="Y24" s="36">
        <f>SUMIFS(СВЦЭМ!$D$39:$D$782,СВЦЭМ!$A$39:$A$782,$A24,СВЦЭМ!$B$39:$B$782,Y$11)+'СЕТ СН'!$F$14+СВЦЭМ!$D$10+'СЕТ СН'!$F$8*'СЕТ СН'!$F$9-'СЕТ СН'!$F$26</f>
        <v>1156.51530312</v>
      </c>
    </row>
    <row r="25" spans="1:25" ht="15.75" x14ac:dyDescent="0.2">
      <c r="A25" s="35">
        <f t="shared" si="0"/>
        <v>44269</v>
      </c>
      <c r="B25" s="36">
        <f>SUMIFS(СВЦЭМ!$D$39:$D$782,СВЦЭМ!$A$39:$A$782,$A25,СВЦЭМ!$B$39:$B$782,B$11)+'СЕТ СН'!$F$14+СВЦЭМ!$D$10+'СЕТ СН'!$F$8*'СЕТ СН'!$F$9-'СЕТ СН'!$F$26</f>
        <v>1207.44552213</v>
      </c>
      <c r="C25" s="36">
        <f>SUMIFS(СВЦЭМ!$D$39:$D$782,СВЦЭМ!$A$39:$A$782,$A25,СВЦЭМ!$B$39:$B$782,C$11)+'СЕТ СН'!$F$14+СВЦЭМ!$D$10+'СЕТ СН'!$F$8*'СЕТ СН'!$F$9-'СЕТ СН'!$F$26</f>
        <v>1247.0993585599999</v>
      </c>
      <c r="D25" s="36">
        <f>SUMIFS(СВЦЭМ!$D$39:$D$782,СВЦЭМ!$A$39:$A$782,$A25,СВЦЭМ!$B$39:$B$782,D$11)+'СЕТ СН'!$F$14+СВЦЭМ!$D$10+'СЕТ СН'!$F$8*'СЕТ СН'!$F$9-'СЕТ СН'!$F$26</f>
        <v>1276.64677338</v>
      </c>
      <c r="E25" s="36">
        <f>SUMIFS(СВЦЭМ!$D$39:$D$782,СВЦЭМ!$A$39:$A$782,$A25,СВЦЭМ!$B$39:$B$782,E$11)+'СЕТ СН'!$F$14+СВЦЭМ!$D$10+'СЕТ СН'!$F$8*'СЕТ СН'!$F$9-'СЕТ СН'!$F$26</f>
        <v>1292.8268271299999</v>
      </c>
      <c r="F25" s="36">
        <f>SUMIFS(СВЦЭМ!$D$39:$D$782,СВЦЭМ!$A$39:$A$782,$A25,СВЦЭМ!$B$39:$B$782,F$11)+'СЕТ СН'!$F$14+СВЦЭМ!$D$10+'СЕТ СН'!$F$8*'СЕТ СН'!$F$9-'СЕТ СН'!$F$26</f>
        <v>1294.04977902</v>
      </c>
      <c r="G25" s="36">
        <f>SUMIFS(СВЦЭМ!$D$39:$D$782,СВЦЭМ!$A$39:$A$782,$A25,СВЦЭМ!$B$39:$B$782,G$11)+'СЕТ СН'!$F$14+СВЦЭМ!$D$10+'СЕТ СН'!$F$8*'СЕТ СН'!$F$9-'СЕТ СН'!$F$26</f>
        <v>1292.8003508300001</v>
      </c>
      <c r="H25" s="36">
        <f>SUMIFS(СВЦЭМ!$D$39:$D$782,СВЦЭМ!$A$39:$A$782,$A25,СВЦЭМ!$B$39:$B$782,H$11)+'СЕТ СН'!$F$14+СВЦЭМ!$D$10+'СЕТ СН'!$F$8*'СЕТ СН'!$F$9-'СЕТ СН'!$F$26</f>
        <v>1301.43906713</v>
      </c>
      <c r="I25" s="36">
        <f>SUMIFS(СВЦЭМ!$D$39:$D$782,СВЦЭМ!$A$39:$A$782,$A25,СВЦЭМ!$B$39:$B$782,I$11)+'СЕТ СН'!$F$14+СВЦЭМ!$D$10+'СЕТ СН'!$F$8*'СЕТ СН'!$F$9-'СЕТ СН'!$F$26</f>
        <v>1271.90309269</v>
      </c>
      <c r="J25" s="36">
        <f>SUMIFS(СВЦЭМ!$D$39:$D$782,СВЦЭМ!$A$39:$A$782,$A25,СВЦЭМ!$B$39:$B$782,J$11)+'СЕТ СН'!$F$14+СВЦЭМ!$D$10+'СЕТ СН'!$F$8*'СЕТ СН'!$F$9-'СЕТ СН'!$F$26</f>
        <v>1198.37429296</v>
      </c>
      <c r="K25" s="36">
        <f>SUMIFS(СВЦЭМ!$D$39:$D$782,СВЦЭМ!$A$39:$A$782,$A25,СВЦЭМ!$B$39:$B$782,K$11)+'СЕТ СН'!$F$14+СВЦЭМ!$D$10+'СЕТ СН'!$F$8*'СЕТ СН'!$F$9-'СЕТ СН'!$F$26</f>
        <v>1167.7440587999999</v>
      </c>
      <c r="L25" s="36">
        <f>SUMIFS(СВЦЭМ!$D$39:$D$782,СВЦЭМ!$A$39:$A$782,$A25,СВЦЭМ!$B$39:$B$782,L$11)+'СЕТ СН'!$F$14+СВЦЭМ!$D$10+'СЕТ СН'!$F$8*'СЕТ СН'!$F$9-'СЕТ СН'!$F$26</f>
        <v>1144.89275767</v>
      </c>
      <c r="M25" s="36">
        <f>SUMIFS(СВЦЭМ!$D$39:$D$782,СВЦЭМ!$A$39:$A$782,$A25,СВЦЭМ!$B$39:$B$782,M$11)+'СЕТ СН'!$F$14+СВЦЭМ!$D$10+'СЕТ СН'!$F$8*'СЕТ СН'!$F$9-'СЕТ СН'!$F$26</f>
        <v>1154.6088676900001</v>
      </c>
      <c r="N25" s="36">
        <f>SUMIFS(СВЦЭМ!$D$39:$D$782,СВЦЭМ!$A$39:$A$782,$A25,СВЦЭМ!$B$39:$B$782,N$11)+'СЕТ СН'!$F$14+СВЦЭМ!$D$10+'СЕТ СН'!$F$8*'СЕТ СН'!$F$9-'СЕТ СН'!$F$26</f>
        <v>1172.0890224500001</v>
      </c>
      <c r="O25" s="36">
        <f>SUMIFS(СВЦЭМ!$D$39:$D$782,СВЦЭМ!$A$39:$A$782,$A25,СВЦЭМ!$B$39:$B$782,O$11)+'СЕТ СН'!$F$14+СВЦЭМ!$D$10+'СЕТ СН'!$F$8*'СЕТ СН'!$F$9-'СЕТ СН'!$F$26</f>
        <v>1212.83009788</v>
      </c>
      <c r="P25" s="36">
        <f>SUMIFS(СВЦЭМ!$D$39:$D$782,СВЦЭМ!$A$39:$A$782,$A25,СВЦЭМ!$B$39:$B$782,P$11)+'СЕТ СН'!$F$14+СВЦЭМ!$D$10+'СЕТ СН'!$F$8*'СЕТ СН'!$F$9-'СЕТ СН'!$F$26</f>
        <v>1253.6055245299999</v>
      </c>
      <c r="Q25" s="36">
        <f>SUMIFS(СВЦЭМ!$D$39:$D$782,СВЦЭМ!$A$39:$A$782,$A25,СВЦЭМ!$B$39:$B$782,Q$11)+'СЕТ СН'!$F$14+СВЦЭМ!$D$10+'СЕТ СН'!$F$8*'СЕТ СН'!$F$9-'СЕТ СН'!$F$26</f>
        <v>1263.2326123299999</v>
      </c>
      <c r="R25" s="36">
        <f>SUMIFS(СВЦЭМ!$D$39:$D$782,СВЦЭМ!$A$39:$A$782,$A25,СВЦЭМ!$B$39:$B$782,R$11)+'СЕТ СН'!$F$14+СВЦЭМ!$D$10+'СЕТ СН'!$F$8*'СЕТ СН'!$F$9-'СЕТ СН'!$F$26</f>
        <v>1251.8304980800001</v>
      </c>
      <c r="S25" s="36">
        <f>SUMIFS(СВЦЭМ!$D$39:$D$782,СВЦЭМ!$A$39:$A$782,$A25,СВЦЭМ!$B$39:$B$782,S$11)+'СЕТ СН'!$F$14+СВЦЭМ!$D$10+'СЕТ СН'!$F$8*'СЕТ СН'!$F$9-'СЕТ СН'!$F$26</f>
        <v>1221.8889233100001</v>
      </c>
      <c r="T25" s="36">
        <f>SUMIFS(СВЦЭМ!$D$39:$D$782,СВЦЭМ!$A$39:$A$782,$A25,СВЦЭМ!$B$39:$B$782,T$11)+'СЕТ СН'!$F$14+СВЦЭМ!$D$10+'СЕТ СН'!$F$8*'СЕТ СН'!$F$9-'СЕТ СН'!$F$26</f>
        <v>1151.8532804399999</v>
      </c>
      <c r="U25" s="36">
        <f>SUMIFS(СВЦЭМ!$D$39:$D$782,СВЦЭМ!$A$39:$A$782,$A25,СВЦЭМ!$B$39:$B$782,U$11)+'СЕТ СН'!$F$14+СВЦЭМ!$D$10+'СЕТ СН'!$F$8*'СЕТ СН'!$F$9-'СЕТ СН'!$F$26</f>
        <v>1110.31055821</v>
      </c>
      <c r="V25" s="36">
        <f>SUMIFS(СВЦЭМ!$D$39:$D$782,СВЦЭМ!$A$39:$A$782,$A25,СВЦЭМ!$B$39:$B$782,V$11)+'СЕТ СН'!$F$14+СВЦЭМ!$D$10+'СЕТ СН'!$F$8*'СЕТ СН'!$F$9-'СЕТ СН'!$F$26</f>
        <v>1110.5838530999999</v>
      </c>
      <c r="W25" s="36">
        <f>SUMIFS(СВЦЭМ!$D$39:$D$782,СВЦЭМ!$A$39:$A$782,$A25,СВЦЭМ!$B$39:$B$782,W$11)+'СЕТ СН'!$F$14+СВЦЭМ!$D$10+'СЕТ СН'!$F$8*'СЕТ СН'!$F$9-'СЕТ СН'!$F$26</f>
        <v>1128.18082974</v>
      </c>
      <c r="X25" s="36">
        <f>SUMIFS(СВЦЭМ!$D$39:$D$782,СВЦЭМ!$A$39:$A$782,$A25,СВЦЭМ!$B$39:$B$782,X$11)+'СЕТ СН'!$F$14+СВЦЭМ!$D$10+'СЕТ СН'!$F$8*'СЕТ СН'!$F$9-'СЕТ СН'!$F$26</f>
        <v>1143.3189829800001</v>
      </c>
      <c r="Y25" s="36">
        <f>SUMIFS(СВЦЭМ!$D$39:$D$782,СВЦЭМ!$A$39:$A$782,$A25,СВЦЭМ!$B$39:$B$782,Y$11)+'СЕТ СН'!$F$14+СВЦЭМ!$D$10+'СЕТ СН'!$F$8*'СЕТ СН'!$F$9-'СЕТ СН'!$F$26</f>
        <v>1158.32765995</v>
      </c>
    </row>
    <row r="26" spans="1:25" ht="15.75" x14ac:dyDescent="0.2">
      <c r="A26" s="35">
        <f t="shared" si="0"/>
        <v>44270</v>
      </c>
      <c r="B26" s="36">
        <f>SUMIFS(СВЦЭМ!$D$39:$D$782,СВЦЭМ!$A$39:$A$782,$A26,СВЦЭМ!$B$39:$B$782,B$11)+'СЕТ СН'!$F$14+СВЦЭМ!$D$10+'СЕТ СН'!$F$8*'СЕТ СН'!$F$9-'СЕТ СН'!$F$26</f>
        <v>1259.65388538</v>
      </c>
      <c r="C26" s="36">
        <f>SUMIFS(СВЦЭМ!$D$39:$D$782,СВЦЭМ!$A$39:$A$782,$A26,СВЦЭМ!$B$39:$B$782,C$11)+'СЕТ СН'!$F$14+СВЦЭМ!$D$10+'СЕТ СН'!$F$8*'СЕТ СН'!$F$9-'СЕТ СН'!$F$26</f>
        <v>1299.99582549</v>
      </c>
      <c r="D26" s="36">
        <f>SUMIFS(СВЦЭМ!$D$39:$D$782,СВЦЭМ!$A$39:$A$782,$A26,СВЦЭМ!$B$39:$B$782,D$11)+'СЕТ СН'!$F$14+СВЦЭМ!$D$10+'СЕТ СН'!$F$8*'СЕТ СН'!$F$9-'СЕТ СН'!$F$26</f>
        <v>1296.09361315</v>
      </c>
      <c r="E26" s="36">
        <f>SUMIFS(СВЦЭМ!$D$39:$D$782,СВЦЭМ!$A$39:$A$782,$A26,СВЦЭМ!$B$39:$B$782,E$11)+'СЕТ СН'!$F$14+СВЦЭМ!$D$10+'СЕТ СН'!$F$8*'СЕТ СН'!$F$9-'СЕТ СН'!$F$26</f>
        <v>1293.52534397</v>
      </c>
      <c r="F26" s="36">
        <f>SUMIFS(СВЦЭМ!$D$39:$D$782,СВЦЭМ!$A$39:$A$782,$A26,СВЦЭМ!$B$39:$B$782,F$11)+'СЕТ СН'!$F$14+СВЦЭМ!$D$10+'СЕТ СН'!$F$8*'СЕТ СН'!$F$9-'СЕТ СН'!$F$26</f>
        <v>1298.7215535400001</v>
      </c>
      <c r="G26" s="36">
        <f>SUMIFS(СВЦЭМ!$D$39:$D$782,СВЦЭМ!$A$39:$A$782,$A26,СВЦЭМ!$B$39:$B$782,G$11)+'СЕТ СН'!$F$14+СВЦЭМ!$D$10+'СЕТ СН'!$F$8*'СЕТ СН'!$F$9-'СЕТ СН'!$F$26</f>
        <v>1304.1068882899999</v>
      </c>
      <c r="H26" s="36">
        <f>SUMIFS(СВЦЭМ!$D$39:$D$782,СВЦЭМ!$A$39:$A$782,$A26,СВЦЭМ!$B$39:$B$782,H$11)+'СЕТ СН'!$F$14+СВЦЭМ!$D$10+'СЕТ СН'!$F$8*'СЕТ СН'!$F$9-'СЕТ СН'!$F$26</f>
        <v>1306.41467341</v>
      </c>
      <c r="I26" s="36">
        <f>SUMIFS(СВЦЭМ!$D$39:$D$782,СВЦЭМ!$A$39:$A$782,$A26,СВЦЭМ!$B$39:$B$782,I$11)+'СЕТ СН'!$F$14+СВЦЭМ!$D$10+'СЕТ СН'!$F$8*'СЕТ СН'!$F$9-'СЕТ СН'!$F$26</f>
        <v>1248.4511119599999</v>
      </c>
      <c r="J26" s="36">
        <f>SUMIFS(СВЦЭМ!$D$39:$D$782,СВЦЭМ!$A$39:$A$782,$A26,СВЦЭМ!$B$39:$B$782,J$11)+'СЕТ СН'!$F$14+СВЦЭМ!$D$10+'СЕТ СН'!$F$8*'СЕТ СН'!$F$9-'СЕТ СН'!$F$26</f>
        <v>1191.1507606600001</v>
      </c>
      <c r="K26" s="36">
        <f>SUMIFS(СВЦЭМ!$D$39:$D$782,СВЦЭМ!$A$39:$A$782,$A26,СВЦЭМ!$B$39:$B$782,K$11)+'СЕТ СН'!$F$14+СВЦЭМ!$D$10+'СЕТ СН'!$F$8*'СЕТ СН'!$F$9-'СЕТ СН'!$F$26</f>
        <v>1160.0601482</v>
      </c>
      <c r="L26" s="36">
        <f>SUMIFS(СВЦЭМ!$D$39:$D$782,СВЦЭМ!$A$39:$A$782,$A26,СВЦЭМ!$B$39:$B$782,L$11)+'СЕТ СН'!$F$14+СВЦЭМ!$D$10+'СЕТ СН'!$F$8*'СЕТ СН'!$F$9-'СЕТ СН'!$F$26</f>
        <v>1149.34072395</v>
      </c>
      <c r="M26" s="36">
        <f>SUMIFS(СВЦЭМ!$D$39:$D$782,СВЦЭМ!$A$39:$A$782,$A26,СВЦЭМ!$B$39:$B$782,M$11)+'СЕТ СН'!$F$14+СВЦЭМ!$D$10+'СЕТ СН'!$F$8*'СЕТ СН'!$F$9-'СЕТ СН'!$F$26</f>
        <v>1163.5370363100001</v>
      </c>
      <c r="N26" s="36">
        <f>SUMIFS(СВЦЭМ!$D$39:$D$782,СВЦЭМ!$A$39:$A$782,$A26,СВЦЭМ!$B$39:$B$782,N$11)+'СЕТ СН'!$F$14+СВЦЭМ!$D$10+'СЕТ СН'!$F$8*'СЕТ СН'!$F$9-'СЕТ СН'!$F$26</f>
        <v>1174.34648363</v>
      </c>
      <c r="O26" s="36">
        <f>SUMIFS(СВЦЭМ!$D$39:$D$782,СВЦЭМ!$A$39:$A$782,$A26,СВЦЭМ!$B$39:$B$782,O$11)+'СЕТ СН'!$F$14+СВЦЭМ!$D$10+'СЕТ СН'!$F$8*'СЕТ СН'!$F$9-'СЕТ СН'!$F$26</f>
        <v>1205.3974999100001</v>
      </c>
      <c r="P26" s="36">
        <f>SUMIFS(СВЦЭМ!$D$39:$D$782,СВЦЭМ!$A$39:$A$782,$A26,СВЦЭМ!$B$39:$B$782,P$11)+'СЕТ СН'!$F$14+СВЦЭМ!$D$10+'СЕТ СН'!$F$8*'СЕТ СН'!$F$9-'СЕТ СН'!$F$26</f>
        <v>1250.59824847</v>
      </c>
      <c r="Q26" s="36">
        <f>SUMIFS(СВЦЭМ!$D$39:$D$782,СВЦЭМ!$A$39:$A$782,$A26,СВЦЭМ!$B$39:$B$782,Q$11)+'СЕТ СН'!$F$14+СВЦЭМ!$D$10+'СЕТ СН'!$F$8*'СЕТ СН'!$F$9-'СЕТ СН'!$F$26</f>
        <v>1269.6349571899998</v>
      </c>
      <c r="R26" s="36">
        <f>SUMIFS(СВЦЭМ!$D$39:$D$782,СВЦЭМ!$A$39:$A$782,$A26,СВЦЭМ!$B$39:$B$782,R$11)+'СЕТ СН'!$F$14+СВЦЭМ!$D$10+'СЕТ СН'!$F$8*'СЕТ СН'!$F$9-'СЕТ СН'!$F$26</f>
        <v>1253.6619555599998</v>
      </c>
      <c r="S26" s="36">
        <f>SUMIFS(СВЦЭМ!$D$39:$D$782,СВЦЭМ!$A$39:$A$782,$A26,СВЦЭМ!$B$39:$B$782,S$11)+'СЕТ СН'!$F$14+СВЦЭМ!$D$10+'СЕТ СН'!$F$8*'СЕТ СН'!$F$9-'СЕТ СН'!$F$26</f>
        <v>1208.41430221</v>
      </c>
      <c r="T26" s="36">
        <f>SUMIFS(СВЦЭМ!$D$39:$D$782,СВЦЭМ!$A$39:$A$782,$A26,СВЦЭМ!$B$39:$B$782,T$11)+'СЕТ СН'!$F$14+СВЦЭМ!$D$10+'СЕТ СН'!$F$8*'СЕТ СН'!$F$9-'СЕТ СН'!$F$26</f>
        <v>1114.3700761100001</v>
      </c>
      <c r="U26" s="36">
        <f>SUMIFS(СВЦЭМ!$D$39:$D$782,СВЦЭМ!$A$39:$A$782,$A26,СВЦЭМ!$B$39:$B$782,U$11)+'СЕТ СН'!$F$14+СВЦЭМ!$D$10+'СЕТ СН'!$F$8*'СЕТ СН'!$F$9-'СЕТ СН'!$F$26</f>
        <v>1076.7727995299999</v>
      </c>
      <c r="V26" s="36">
        <f>SUMIFS(СВЦЭМ!$D$39:$D$782,СВЦЭМ!$A$39:$A$782,$A26,СВЦЭМ!$B$39:$B$782,V$11)+'СЕТ СН'!$F$14+СВЦЭМ!$D$10+'СЕТ СН'!$F$8*'СЕТ СН'!$F$9-'СЕТ СН'!$F$26</f>
        <v>1076.4310030500001</v>
      </c>
      <c r="W26" s="36">
        <f>SUMIFS(СВЦЭМ!$D$39:$D$782,СВЦЭМ!$A$39:$A$782,$A26,СВЦЭМ!$B$39:$B$782,W$11)+'СЕТ СН'!$F$14+СВЦЭМ!$D$10+'СЕТ СН'!$F$8*'СЕТ СН'!$F$9-'СЕТ СН'!$F$26</f>
        <v>1082.1223140300001</v>
      </c>
      <c r="X26" s="36">
        <f>SUMIFS(СВЦЭМ!$D$39:$D$782,СВЦЭМ!$A$39:$A$782,$A26,СВЦЭМ!$B$39:$B$782,X$11)+'СЕТ СН'!$F$14+СВЦЭМ!$D$10+'СЕТ СН'!$F$8*'СЕТ СН'!$F$9-'СЕТ СН'!$F$26</f>
        <v>1079.5537744200001</v>
      </c>
      <c r="Y26" s="36">
        <f>SUMIFS(СВЦЭМ!$D$39:$D$782,СВЦЭМ!$A$39:$A$782,$A26,СВЦЭМ!$B$39:$B$782,Y$11)+'СЕТ СН'!$F$14+СВЦЭМ!$D$10+'СЕТ СН'!$F$8*'СЕТ СН'!$F$9-'СЕТ СН'!$F$26</f>
        <v>1089.4040069</v>
      </c>
    </row>
    <row r="27" spans="1:25" ht="15.75" x14ac:dyDescent="0.2">
      <c r="A27" s="35">
        <f t="shared" si="0"/>
        <v>44271</v>
      </c>
      <c r="B27" s="36">
        <f>SUMIFS(СВЦЭМ!$D$39:$D$782,СВЦЭМ!$A$39:$A$782,$A27,СВЦЭМ!$B$39:$B$782,B$11)+'СЕТ СН'!$F$14+СВЦЭМ!$D$10+'СЕТ СН'!$F$8*'СЕТ СН'!$F$9-'СЕТ СН'!$F$26</f>
        <v>1167.9460811399999</v>
      </c>
      <c r="C27" s="36">
        <f>SUMIFS(СВЦЭМ!$D$39:$D$782,СВЦЭМ!$A$39:$A$782,$A27,СВЦЭМ!$B$39:$B$782,C$11)+'СЕТ СН'!$F$14+СВЦЭМ!$D$10+'СЕТ СН'!$F$8*'СЕТ СН'!$F$9-'СЕТ СН'!$F$26</f>
        <v>1259.6787973099999</v>
      </c>
      <c r="D27" s="36">
        <f>SUMIFS(СВЦЭМ!$D$39:$D$782,СВЦЭМ!$A$39:$A$782,$A27,СВЦЭМ!$B$39:$B$782,D$11)+'СЕТ СН'!$F$14+СВЦЭМ!$D$10+'СЕТ СН'!$F$8*'СЕТ СН'!$F$9-'СЕТ СН'!$F$26</f>
        <v>1295.51836359</v>
      </c>
      <c r="E27" s="36">
        <f>SUMIFS(СВЦЭМ!$D$39:$D$782,СВЦЭМ!$A$39:$A$782,$A27,СВЦЭМ!$B$39:$B$782,E$11)+'СЕТ СН'!$F$14+СВЦЭМ!$D$10+'СЕТ СН'!$F$8*'СЕТ СН'!$F$9-'СЕТ СН'!$F$26</f>
        <v>1297.41675534</v>
      </c>
      <c r="F27" s="36">
        <f>SUMIFS(СВЦЭМ!$D$39:$D$782,СВЦЭМ!$A$39:$A$782,$A27,СВЦЭМ!$B$39:$B$782,F$11)+'СЕТ СН'!$F$14+СВЦЭМ!$D$10+'СЕТ СН'!$F$8*'СЕТ СН'!$F$9-'СЕТ СН'!$F$26</f>
        <v>1289.9221478699999</v>
      </c>
      <c r="G27" s="36">
        <f>SUMIFS(СВЦЭМ!$D$39:$D$782,СВЦЭМ!$A$39:$A$782,$A27,СВЦЭМ!$B$39:$B$782,G$11)+'СЕТ СН'!$F$14+СВЦЭМ!$D$10+'СЕТ СН'!$F$8*'СЕТ СН'!$F$9-'СЕТ СН'!$F$26</f>
        <v>1296.59103089</v>
      </c>
      <c r="H27" s="36">
        <f>SUMIFS(СВЦЭМ!$D$39:$D$782,СВЦЭМ!$A$39:$A$782,$A27,СВЦЭМ!$B$39:$B$782,H$11)+'СЕТ СН'!$F$14+СВЦЭМ!$D$10+'СЕТ СН'!$F$8*'СЕТ СН'!$F$9-'СЕТ СН'!$F$26</f>
        <v>1321.7968604299999</v>
      </c>
      <c r="I27" s="36">
        <f>SUMIFS(СВЦЭМ!$D$39:$D$782,СВЦЭМ!$A$39:$A$782,$A27,СВЦЭМ!$B$39:$B$782,I$11)+'СЕТ СН'!$F$14+СВЦЭМ!$D$10+'СЕТ СН'!$F$8*'СЕТ СН'!$F$9-'СЕТ СН'!$F$26</f>
        <v>1267.21350362</v>
      </c>
      <c r="J27" s="36">
        <f>SUMIFS(СВЦЭМ!$D$39:$D$782,СВЦЭМ!$A$39:$A$782,$A27,СВЦЭМ!$B$39:$B$782,J$11)+'СЕТ СН'!$F$14+СВЦЭМ!$D$10+'СЕТ СН'!$F$8*'СЕТ СН'!$F$9-'СЕТ СН'!$F$26</f>
        <v>1222.52559434</v>
      </c>
      <c r="K27" s="36">
        <f>SUMIFS(СВЦЭМ!$D$39:$D$782,СВЦЭМ!$A$39:$A$782,$A27,СВЦЭМ!$B$39:$B$782,K$11)+'СЕТ СН'!$F$14+СВЦЭМ!$D$10+'СЕТ СН'!$F$8*'СЕТ СН'!$F$9-'СЕТ СН'!$F$26</f>
        <v>1202.50550916</v>
      </c>
      <c r="L27" s="36">
        <f>SUMIFS(СВЦЭМ!$D$39:$D$782,СВЦЭМ!$A$39:$A$782,$A27,СВЦЭМ!$B$39:$B$782,L$11)+'СЕТ СН'!$F$14+СВЦЭМ!$D$10+'СЕТ СН'!$F$8*'СЕТ СН'!$F$9-'СЕТ СН'!$F$26</f>
        <v>1197.7879151100001</v>
      </c>
      <c r="M27" s="36">
        <f>SUMIFS(СВЦЭМ!$D$39:$D$782,СВЦЭМ!$A$39:$A$782,$A27,СВЦЭМ!$B$39:$B$782,M$11)+'СЕТ СН'!$F$14+СВЦЭМ!$D$10+'СЕТ СН'!$F$8*'СЕТ СН'!$F$9-'СЕТ СН'!$F$26</f>
        <v>1190.4639477200001</v>
      </c>
      <c r="N27" s="36">
        <f>SUMIFS(СВЦЭМ!$D$39:$D$782,СВЦЭМ!$A$39:$A$782,$A27,СВЦЭМ!$B$39:$B$782,N$11)+'СЕТ СН'!$F$14+СВЦЭМ!$D$10+'СЕТ СН'!$F$8*'СЕТ СН'!$F$9-'СЕТ СН'!$F$26</f>
        <v>1187.8164723699999</v>
      </c>
      <c r="O27" s="36">
        <f>SUMIFS(СВЦЭМ!$D$39:$D$782,СВЦЭМ!$A$39:$A$782,$A27,СВЦЭМ!$B$39:$B$782,O$11)+'СЕТ СН'!$F$14+СВЦЭМ!$D$10+'СЕТ СН'!$F$8*'СЕТ СН'!$F$9-'СЕТ СН'!$F$26</f>
        <v>1217.1860258300001</v>
      </c>
      <c r="P27" s="36">
        <f>SUMIFS(СВЦЭМ!$D$39:$D$782,СВЦЭМ!$A$39:$A$782,$A27,СВЦЭМ!$B$39:$B$782,P$11)+'СЕТ СН'!$F$14+СВЦЭМ!$D$10+'СЕТ СН'!$F$8*'СЕТ СН'!$F$9-'СЕТ СН'!$F$26</f>
        <v>1256.3110998899999</v>
      </c>
      <c r="Q27" s="36">
        <f>SUMIFS(СВЦЭМ!$D$39:$D$782,СВЦЭМ!$A$39:$A$782,$A27,СВЦЭМ!$B$39:$B$782,Q$11)+'СЕТ СН'!$F$14+СВЦЭМ!$D$10+'СЕТ СН'!$F$8*'СЕТ СН'!$F$9-'СЕТ СН'!$F$26</f>
        <v>1262.2574559</v>
      </c>
      <c r="R27" s="36">
        <f>SUMIFS(СВЦЭМ!$D$39:$D$782,СВЦЭМ!$A$39:$A$782,$A27,СВЦЭМ!$B$39:$B$782,R$11)+'СЕТ СН'!$F$14+СВЦЭМ!$D$10+'СЕТ СН'!$F$8*'СЕТ СН'!$F$9-'СЕТ СН'!$F$26</f>
        <v>1251.52655822</v>
      </c>
      <c r="S27" s="36">
        <f>SUMIFS(СВЦЭМ!$D$39:$D$782,СВЦЭМ!$A$39:$A$782,$A27,СВЦЭМ!$B$39:$B$782,S$11)+'СЕТ СН'!$F$14+СВЦЭМ!$D$10+'СЕТ СН'!$F$8*'СЕТ СН'!$F$9-'СЕТ СН'!$F$26</f>
        <v>1242.2678980200001</v>
      </c>
      <c r="T27" s="36">
        <f>SUMIFS(СВЦЭМ!$D$39:$D$782,СВЦЭМ!$A$39:$A$782,$A27,СВЦЭМ!$B$39:$B$782,T$11)+'СЕТ СН'!$F$14+СВЦЭМ!$D$10+'СЕТ СН'!$F$8*'СЕТ СН'!$F$9-'СЕТ СН'!$F$26</f>
        <v>1175.1948081</v>
      </c>
      <c r="U27" s="36">
        <f>SUMIFS(СВЦЭМ!$D$39:$D$782,СВЦЭМ!$A$39:$A$782,$A27,СВЦЭМ!$B$39:$B$782,U$11)+'СЕТ СН'!$F$14+СВЦЭМ!$D$10+'СЕТ СН'!$F$8*'СЕТ СН'!$F$9-'СЕТ СН'!$F$26</f>
        <v>1141.00916891</v>
      </c>
      <c r="V27" s="36">
        <f>SUMIFS(СВЦЭМ!$D$39:$D$782,СВЦЭМ!$A$39:$A$782,$A27,СВЦЭМ!$B$39:$B$782,V$11)+'СЕТ СН'!$F$14+СВЦЭМ!$D$10+'СЕТ СН'!$F$8*'СЕТ СН'!$F$9-'СЕТ СН'!$F$26</f>
        <v>1147.0120872300001</v>
      </c>
      <c r="W27" s="36">
        <f>SUMIFS(СВЦЭМ!$D$39:$D$782,СВЦЭМ!$A$39:$A$782,$A27,СВЦЭМ!$B$39:$B$782,W$11)+'СЕТ СН'!$F$14+СВЦЭМ!$D$10+'СЕТ СН'!$F$8*'СЕТ СН'!$F$9-'СЕТ СН'!$F$26</f>
        <v>1163.33431567</v>
      </c>
      <c r="X27" s="36">
        <f>SUMIFS(СВЦЭМ!$D$39:$D$782,СВЦЭМ!$A$39:$A$782,$A27,СВЦЭМ!$B$39:$B$782,X$11)+'СЕТ СН'!$F$14+СВЦЭМ!$D$10+'СЕТ СН'!$F$8*'СЕТ СН'!$F$9-'СЕТ СН'!$F$26</f>
        <v>1179.3741118299999</v>
      </c>
      <c r="Y27" s="36">
        <f>SUMIFS(СВЦЭМ!$D$39:$D$782,СВЦЭМ!$A$39:$A$782,$A27,СВЦЭМ!$B$39:$B$782,Y$11)+'СЕТ СН'!$F$14+СВЦЭМ!$D$10+'СЕТ СН'!$F$8*'СЕТ СН'!$F$9-'СЕТ СН'!$F$26</f>
        <v>1182.6109009300001</v>
      </c>
    </row>
    <row r="28" spans="1:25" ht="15.75" x14ac:dyDescent="0.2">
      <c r="A28" s="35">
        <f t="shared" si="0"/>
        <v>44272</v>
      </c>
      <c r="B28" s="36">
        <f>SUMIFS(СВЦЭМ!$D$39:$D$782,СВЦЭМ!$A$39:$A$782,$A28,СВЦЭМ!$B$39:$B$782,B$11)+'СЕТ СН'!$F$14+СВЦЭМ!$D$10+'СЕТ СН'!$F$8*'СЕТ СН'!$F$9-'СЕТ СН'!$F$26</f>
        <v>1289.87193039</v>
      </c>
      <c r="C28" s="36">
        <f>SUMIFS(СВЦЭМ!$D$39:$D$782,СВЦЭМ!$A$39:$A$782,$A28,СВЦЭМ!$B$39:$B$782,C$11)+'СЕТ СН'!$F$14+СВЦЭМ!$D$10+'СЕТ СН'!$F$8*'СЕТ СН'!$F$9-'СЕТ СН'!$F$26</f>
        <v>1319.6685394900001</v>
      </c>
      <c r="D28" s="36">
        <f>SUMIFS(СВЦЭМ!$D$39:$D$782,СВЦЭМ!$A$39:$A$782,$A28,СВЦЭМ!$B$39:$B$782,D$11)+'СЕТ СН'!$F$14+СВЦЭМ!$D$10+'СЕТ СН'!$F$8*'СЕТ СН'!$F$9-'СЕТ СН'!$F$26</f>
        <v>1302.7868912599999</v>
      </c>
      <c r="E28" s="36">
        <f>SUMIFS(СВЦЭМ!$D$39:$D$782,СВЦЭМ!$A$39:$A$782,$A28,СВЦЭМ!$B$39:$B$782,E$11)+'СЕТ СН'!$F$14+СВЦЭМ!$D$10+'СЕТ СН'!$F$8*'СЕТ СН'!$F$9-'СЕТ СН'!$F$26</f>
        <v>1297.3911500500001</v>
      </c>
      <c r="F28" s="36">
        <f>SUMIFS(СВЦЭМ!$D$39:$D$782,СВЦЭМ!$A$39:$A$782,$A28,СВЦЭМ!$B$39:$B$782,F$11)+'СЕТ СН'!$F$14+СВЦЭМ!$D$10+'СЕТ СН'!$F$8*'СЕТ СН'!$F$9-'СЕТ СН'!$F$26</f>
        <v>1300.56116002</v>
      </c>
      <c r="G28" s="36">
        <f>SUMIFS(СВЦЭМ!$D$39:$D$782,СВЦЭМ!$A$39:$A$782,$A28,СВЦЭМ!$B$39:$B$782,G$11)+'СЕТ СН'!$F$14+СВЦЭМ!$D$10+'СЕТ СН'!$F$8*'СЕТ СН'!$F$9-'СЕТ СН'!$F$26</f>
        <v>1309.43533486</v>
      </c>
      <c r="H28" s="36">
        <f>SUMIFS(СВЦЭМ!$D$39:$D$782,СВЦЭМ!$A$39:$A$782,$A28,СВЦЭМ!$B$39:$B$782,H$11)+'СЕТ СН'!$F$14+СВЦЭМ!$D$10+'СЕТ СН'!$F$8*'СЕТ СН'!$F$9-'СЕТ СН'!$F$26</f>
        <v>1323.03098458</v>
      </c>
      <c r="I28" s="36">
        <f>SUMIFS(СВЦЭМ!$D$39:$D$782,СВЦЭМ!$A$39:$A$782,$A28,СВЦЭМ!$B$39:$B$782,I$11)+'СЕТ СН'!$F$14+СВЦЭМ!$D$10+'СЕТ СН'!$F$8*'СЕТ СН'!$F$9-'СЕТ СН'!$F$26</f>
        <v>1286.60822046</v>
      </c>
      <c r="J28" s="36">
        <f>SUMIFS(СВЦЭМ!$D$39:$D$782,СВЦЭМ!$A$39:$A$782,$A28,СВЦЭМ!$B$39:$B$782,J$11)+'СЕТ СН'!$F$14+СВЦЭМ!$D$10+'СЕТ СН'!$F$8*'СЕТ СН'!$F$9-'СЕТ СН'!$F$26</f>
        <v>1245.51451877</v>
      </c>
      <c r="K28" s="36">
        <f>SUMIFS(СВЦЭМ!$D$39:$D$782,СВЦЭМ!$A$39:$A$782,$A28,СВЦЭМ!$B$39:$B$782,K$11)+'СЕТ СН'!$F$14+СВЦЭМ!$D$10+'СЕТ СН'!$F$8*'СЕТ СН'!$F$9-'СЕТ СН'!$F$26</f>
        <v>1235.7699655199999</v>
      </c>
      <c r="L28" s="36">
        <f>SUMIFS(СВЦЭМ!$D$39:$D$782,СВЦЭМ!$A$39:$A$782,$A28,СВЦЭМ!$B$39:$B$782,L$11)+'СЕТ СН'!$F$14+СВЦЭМ!$D$10+'СЕТ СН'!$F$8*'СЕТ СН'!$F$9-'СЕТ СН'!$F$26</f>
        <v>1230.72130453</v>
      </c>
      <c r="M28" s="36">
        <f>SUMIFS(СВЦЭМ!$D$39:$D$782,СВЦЭМ!$A$39:$A$782,$A28,СВЦЭМ!$B$39:$B$782,M$11)+'СЕТ СН'!$F$14+СВЦЭМ!$D$10+'СЕТ СН'!$F$8*'СЕТ СН'!$F$9-'СЕТ СН'!$F$26</f>
        <v>1232.87301256</v>
      </c>
      <c r="N28" s="36">
        <f>SUMIFS(СВЦЭМ!$D$39:$D$782,СВЦЭМ!$A$39:$A$782,$A28,СВЦЭМ!$B$39:$B$782,N$11)+'СЕТ СН'!$F$14+СВЦЭМ!$D$10+'СЕТ СН'!$F$8*'СЕТ СН'!$F$9-'СЕТ СН'!$F$26</f>
        <v>1236.25560789</v>
      </c>
      <c r="O28" s="36">
        <f>SUMIFS(СВЦЭМ!$D$39:$D$782,СВЦЭМ!$A$39:$A$782,$A28,СВЦЭМ!$B$39:$B$782,O$11)+'СЕТ СН'!$F$14+СВЦЭМ!$D$10+'СЕТ СН'!$F$8*'СЕТ СН'!$F$9-'СЕТ СН'!$F$26</f>
        <v>1254.7629860899999</v>
      </c>
      <c r="P28" s="36">
        <f>SUMIFS(СВЦЭМ!$D$39:$D$782,СВЦЭМ!$A$39:$A$782,$A28,СВЦЭМ!$B$39:$B$782,P$11)+'СЕТ СН'!$F$14+СВЦЭМ!$D$10+'СЕТ СН'!$F$8*'СЕТ СН'!$F$9-'СЕТ СН'!$F$26</f>
        <v>1296.3191758200001</v>
      </c>
      <c r="Q28" s="36">
        <f>SUMIFS(СВЦЭМ!$D$39:$D$782,СВЦЭМ!$A$39:$A$782,$A28,СВЦЭМ!$B$39:$B$782,Q$11)+'СЕТ СН'!$F$14+СВЦЭМ!$D$10+'СЕТ СН'!$F$8*'СЕТ СН'!$F$9-'СЕТ СН'!$F$26</f>
        <v>1327.5563697499999</v>
      </c>
      <c r="R28" s="36">
        <f>SUMIFS(СВЦЭМ!$D$39:$D$782,СВЦЭМ!$A$39:$A$782,$A28,СВЦЭМ!$B$39:$B$782,R$11)+'СЕТ СН'!$F$14+СВЦЭМ!$D$10+'СЕТ СН'!$F$8*'СЕТ СН'!$F$9-'СЕТ СН'!$F$26</f>
        <v>1307.5402182799999</v>
      </c>
      <c r="S28" s="36">
        <f>SUMIFS(СВЦЭМ!$D$39:$D$782,СВЦЭМ!$A$39:$A$782,$A28,СВЦЭМ!$B$39:$B$782,S$11)+'СЕТ СН'!$F$14+СВЦЭМ!$D$10+'СЕТ СН'!$F$8*'СЕТ СН'!$F$9-'СЕТ СН'!$F$26</f>
        <v>1282.93969397</v>
      </c>
      <c r="T28" s="36">
        <f>SUMIFS(СВЦЭМ!$D$39:$D$782,СВЦЭМ!$A$39:$A$782,$A28,СВЦЭМ!$B$39:$B$782,T$11)+'СЕТ СН'!$F$14+СВЦЭМ!$D$10+'СЕТ СН'!$F$8*'СЕТ СН'!$F$9-'СЕТ СН'!$F$26</f>
        <v>1224.55397991</v>
      </c>
      <c r="U28" s="36">
        <f>SUMIFS(СВЦЭМ!$D$39:$D$782,СВЦЭМ!$A$39:$A$782,$A28,СВЦЭМ!$B$39:$B$782,U$11)+'СЕТ СН'!$F$14+СВЦЭМ!$D$10+'СЕТ СН'!$F$8*'СЕТ СН'!$F$9-'СЕТ СН'!$F$26</f>
        <v>1193.06395305</v>
      </c>
      <c r="V28" s="36">
        <f>SUMIFS(СВЦЭМ!$D$39:$D$782,СВЦЭМ!$A$39:$A$782,$A28,СВЦЭМ!$B$39:$B$782,V$11)+'СЕТ СН'!$F$14+СВЦЭМ!$D$10+'СЕТ СН'!$F$8*'СЕТ СН'!$F$9-'СЕТ СН'!$F$26</f>
        <v>1188.07000907</v>
      </c>
      <c r="W28" s="36">
        <f>SUMIFS(СВЦЭМ!$D$39:$D$782,СВЦЭМ!$A$39:$A$782,$A28,СВЦЭМ!$B$39:$B$782,W$11)+'СЕТ СН'!$F$14+СВЦЭМ!$D$10+'СЕТ СН'!$F$8*'СЕТ СН'!$F$9-'СЕТ СН'!$F$26</f>
        <v>1197.44527105</v>
      </c>
      <c r="X28" s="36">
        <f>SUMIFS(СВЦЭМ!$D$39:$D$782,СВЦЭМ!$A$39:$A$782,$A28,СВЦЭМ!$B$39:$B$782,X$11)+'СЕТ СН'!$F$14+СВЦЭМ!$D$10+'СЕТ СН'!$F$8*'СЕТ СН'!$F$9-'СЕТ СН'!$F$26</f>
        <v>1211.63328445</v>
      </c>
      <c r="Y28" s="36">
        <f>SUMIFS(СВЦЭМ!$D$39:$D$782,СВЦЭМ!$A$39:$A$782,$A28,СВЦЭМ!$B$39:$B$782,Y$11)+'СЕТ СН'!$F$14+СВЦЭМ!$D$10+'СЕТ СН'!$F$8*'СЕТ СН'!$F$9-'СЕТ СН'!$F$26</f>
        <v>1219.0407694800001</v>
      </c>
    </row>
    <row r="29" spans="1:25" ht="15.75" x14ac:dyDescent="0.2">
      <c r="A29" s="35">
        <f t="shared" si="0"/>
        <v>44273</v>
      </c>
      <c r="B29" s="36">
        <f>SUMIFS(СВЦЭМ!$D$39:$D$782,СВЦЭМ!$A$39:$A$782,$A29,СВЦЭМ!$B$39:$B$782,B$11)+'СЕТ СН'!$F$14+СВЦЭМ!$D$10+'СЕТ СН'!$F$8*'СЕТ СН'!$F$9-'СЕТ СН'!$F$26</f>
        <v>1236.6838160699999</v>
      </c>
      <c r="C29" s="36">
        <f>SUMIFS(СВЦЭМ!$D$39:$D$782,СВЦЭМ!$A$39:$A$782,$A29,СВЦЭМ!$B$39:$B$782,C$11)+'СЕТ СН'!$F$14+СВЦЭМ!$D$10+'СЕТ СН'!$F$8*'СЕТ СН'!$F$9-'СЕТ СН'!$F$26</f>
        <v>1310.50080458</v>
      </c>
      <c r="D29" s="36">
        <f>SUMIFS(СВЦЭМ!$D$39:$D$782,СВЦЭМ!$A$39:$A$782,$A29,СВЦЭМ!$B$39:$B$782,D$11)+'СЕТ СН'!$F$14+СВЦЭМ!$D$10+'СЕТ СН'!$F$8*'СЕТ СН'!$F$9-'СЕТ СН'!$F$26</f>
        <v>1380.62876669</v>
      </c>
      <c r="E29" s="36">
        <f>SUMIFS(СВЦЭМ!$D$39:$D$782,СВЦЭМ!$A$39:$A$782,$A29,СВЦЭМ!$B$39:$B$782,E$11)+'СЕТ СН'!$F$14+СВЦЭМ!$D$10+'СЕТ СН'!$F$8*'СЕТ СН'!$F$9-'СЕТ СН'!$F$26</f>
        <v>1383.90202866</v>
      </c>
      <c r="F29" s="36">
        <f>SUMIFS(СВЦЭМ!$D$39:$D$782,СВЦЭМ!$A$39:$A$782,$A29,СВЦЭМ!$B$39:$B$782,F$11)+'СЕТ СН'!$F$14+СВЦЭМ!$D$10+'СЕТ СН'!$F$8*'СЕТ СН'!$F$9-'СЕТ СН'!$F$26</f>
        <v>1388.87521945</v>
      </c>
      <c r="G29" s="36">
        <f>SUMIFS(СВЦЭМ!$D$39:$D$782,СВЦЭМ!$A$39:$A$782,$A29,СВЦЭМ!$B$39:$B$782,G$11)+'СЕТ СН'!$F$14+СВЦЭМ!$D$10+'СЕТ СН'!$F$8*'СЕТ СН'!$F$9-'СЕТ СН'!$F$26</f>
        <v>1384.8798831899999</v>
      </c>
      <c r="H29" s="36">
        <f>SUMIFS(СВЦЭМ!$D$39:$D$782,СВЦЭМ!$A$39:$A$782,$A29,СВЦЭМ!$B$39:$B$782,H$11)+'СЕТ СН'!$F$14+СВЦЭМ!$D$10+'СЕТ СН'!$F$8*'СЕТ СН'!$F$9-'СЕТ СН'!$F$26</f>
        <v>1341.5269042299999</v>
      </c>
      <c r="I29" s="36">
        <f>SUMIFS(СВЦЭМ!$D$39:$D$782,СВЦЭМ!$A$39:$A$782,$A29,СВЦЭМ!$B$39:$B$782,I$11)+'СЕТ СН'!$F$14+СВЦЭМ!$D$10+'СЕТ СН'!$F$8*'СЕТ СН'!$F$9-'СЕТ СН'!$F$26</f>
        <v>1274.23693377</v>
      </c>
      <c r="J29" s="36">
        <f>SUMIFS(СВЦЭМ!$D$39:$D$782,СВЦЭМ!$A$39:$A$782,$A29,СВЦЭМ!$B$39:$B$782,J$11)+'СЕТ СН'!$F$14+СВЦЭМ!$D$10+'СЕТ СН'!$F$8*'СЕТ СН'!$F$9-'СЕТ СН'!$F$26</f>
        <v>1232.1168975399999</v>
      </c>
      <c r="K29" s="36">
        <f>SUMIFS(СВЦЭМ!$D$39:$D$782,СВЦЭМ!$A$39:$A$782,$A29,СВЦЭМ!$B$39:$B$782,K$11)+'СЕТ СН'!$F$14+СВЦЭМ!$D$10+'СЕТ СН'!$F$8*'СЕТ СН'!$F$9-'СЕТ СН'!$F$26</f>
        <v>1206.3961099800001</v>
      </c>
      <c r="L29" s="36">
        <f>SUMIFS(СВЦЭМ!$D$39:$D$782,СВЦЭМ!$A$39:$A$782,$A29,СВЦЭМ!$B$39:$B$782,L$11)+'СЕТ СН'!$F$14+СВЦЭМ!$D$10+'СЕТ СН'!$F$8*'СЕТ СН'!$F$9-'СЕТ СН'!$F$26</f>
        <v>1206.1147151</v>
      </c>
      <c r="M29" s="36">
        <f>SUMIFS(СВЦЭМ!$D$39:$D$782,СВЦЭМ!$A$39:$A$782,$A29,СВЦЭМ!$B$39:$B$782,M$11)+'СЕТ СН'!$F$14+СВЦЭМ!$D$10+'СЕТ СН'!$F$8*'СЕТ СН'!$F$9-'СЕТ СН'!$F$26</f>
        <v>1213.0323023200001</v>
      </c>
      <c r="N29" s="36">
        <f>SUMIFS(СВЦЭМ!$D$39:$D$782,СВЦЭМ!$A$39:$A$782,$A29,СВЦЭМ!$B$39:$B$782,N$11)+'СЕТ СН'!$F$14+СВЦЭМ!$D$10+'СЕТ СН'!$F$8*'СЕТ СН'!$F$9-'СЕТ СН'!$F$26</f>
        <v>1220.17893751</v>
      </c>
      <c r="O29" s="36">
        <f>SUMIFS(СВЦЭМ!$D$39:$D$782,СВЦЭМ!$A$39:$A$782,$A29,СВЦЭМ!$B$39:$B$782,O$11)+'СЕТ СН'!$F$14+СВЦЭМ!$D$10+'СЕТ СН'!$F$8*'СЕТ СН'!$F$9-'СЕТ СН'!$F$26</f>
        <v>1236.31063655</v>
      </c>
      <c r="P29" s="36">
        <f>SUMIFS(СВЦЭМ!$D$39:$D$782,СВЦЭМ!$A$39:$A$782,$A29,СВЦЭМ!$B$39:$B$782,P$11)+'СЕТ СН'!$F$14+СВЦЭМ!$D$10+'СЕТ СН'!$F$8*'СЕТ СН'!$F$9-'СЕТ СН'!$F$26</f>
        <v>1277.8132801300001</v>
      </c>
      <c r="Q29" s="36">
        <f>SUMIFS(СВЦЭМ!$D$39:$D$782,СВЦЭМ!$A$39:$A$782,$A29,СВЦЭМ!$B$39:$B$782,Q$11)+'СЕТ СН'!$F$14+СВЦЭМ!$D$10+'СЕТ СН'!$F$8*'СЕТ СН'!$F$9-'СЕТ СН'!$F$26</f>
        <v>1307.7115538399999</v>
      </c>
      <c r="R29" s="36">
        <f>SUMIFS(СВЦЭМ!$D$39:$D$782,СВЦЭМ!$A$39:$A$782,$A29,СВЦЭМ!$B$39:$B$782,R$11)+'СЕТ СН'!$F$14+СВЦЭМ!$D$10+'СЕТ СН'!$F$8*'СЕТ СН'!$F$9-'СЕТ СН'!$F$26</f>
        <v>1292.8451771499999</v>
      </c>
      <c r="S29" s="36">
        <f>SUMIFS(СВЦЭМ!$D$39:$D$782,СВЦЭМ!$A$39:$A$782,$A29,СВЦЭМ!$B$39:$B$782,S$11)+'СЕТ СН'!$F$14+СВЦЭМ!$D$10+'СЕТ СН'!$F$8*'СЕТ СН'!$F$9-'СЕТ СН'!$F$26</f>
        <v>1277.9492045499999</v>
      </c>
      <c r="T29" s="36">
        <f>SUMIFS(СВЦЭМ!$D$39:$D$782,СВЦЭМ!$A$39:$A$782,$A29,СВЦЭМ!$B$39:$B$782,T$11)+'СЕТ СН'!$F$14+СВЦЭМ!$D$10+'СЕТ СН'!$F$8*'СЕТ СН'!$F$9-'СЕТ СН'!$F$26</f>
        <v>1202.4121780600001</v>
      </c>
      <c r="U29" s="36">
        <f>SUMIFS(СВЦЭМ!$D$39:$D$782,СВЦЭМ!$A$39:$A$782,$A29,СВЦЭМ!$B$39:$B$782,U$11)+'СЕТ СН'!$F$14+СВЦЭМ!$D$10+'СЕТ СН'!$F$8*'СЕТ СН'!$F$9-'СЕТ СН'!$F$26</f>
        <v>1172.7101947900001</v>
      </c>
      <c r="V29" s="36">
        <f>SUMIFS(СВЦЭМ!$D$39:$D$782,СВЦЭМ!$A$39:$A$782,$A29,СВЦЭМ!$B$39:$B$782,V$11)+'СЕТ СН'!$F$14+СВЦЭМ!$D$10+'СЕТ СН'!$F$8*'СЕТ СН'!$F$9-'СЕТ СН'!$F$26</f>
        <v>1178.77781966</v>
      </c>
      <c r="W29" s="36">
        <f>SUMIFS(СВЦЭМ!$D$39:$D$782,СВЦЭМ!$A$39:$A$782,$A29,СВЦЭМ!$B$39:$B$782,W$11)+'СЕТ СН'!$F$14+СВЦЭМ!$D$10+'СЕТ СН'!$F$8*'СЕТ СН'!$F$9-'СЕТ СН'!$F$26</f>
        <v>1185.9524990899999</v>
      </c>
      <c r="X29" s="36">
        <f>SUMIFS(СВЦЭМ!$D$39:$D$782,СВЦЭМ!$A$39:$A$782,$A29,СВЦЭМ!$B$39:$B$782,X$11)+'СЕТ СН'!$F$14+СВЦЭМ!$D$10+'СЕТ СН'!$F$8*'СЕТ СН'!$F$9-'СЕТ СН'!$F$26</f>
        <v>1192.26726059</v>
      </c>
      <c r="Y29" s="36">
        <f>SUMIFS(СВЦЭМ!$D$39:$D$782,СВЦЭМ!$A$39:$A$782,$A29,СВЦЭМ!$B$39:$B$782,Y$11)+'СЕТ СН'!$F$14+СВЦЭМ!$D$10+'СЕТ СН'!$F$8*'СЕТ СН'!$F$9-'СЕТ СН'!$F$26</f>
        <v>1203.46312734</v>
      </c>
    </row>
    <row r="30" spans="1:25" ht="15.75" x14ac:dyDescent="0.2">
      <c r="A30" s="35">
        <f t="shared" si="0"/>
        <v>44274</v>
      </c>
      <c r="B30" s="36">
        <f>SUMIFS(СВЦЭМ!$D$39:$D$782,СВЦЭМ!$A$39:$A$782,$A30,СВЦЭМ!$B$39:$B$782,B$11)+'СЕТ СН'!$F$14+СВЦЭМ!$D$10+'СЕТ СН'!$F$8*'СЕТ СН'!$F$9-'СЕТ СН'!$F$26</f>
        <v>1193.5371251900001</v>
      </c>
      <c r="C30" s="36">
        <f>SUMIFS(СВЦЭМ!$D$39:$D$782,СВЦЭМ!$A$39:$A$782,$A30,СВЦЭМ!$B$39:$B$782,C$11)+'СЕТ СН'!$F$14+СВЦЭМ!$D$10+'СЕТ СН'!$F$8*'СЕТ СН'!$F$9-'СЕТ СН'!$F$26</f>
        <v>1259.56418622</v>
      </c>
      <c r="D30" s="36">
        <f>SUMIFS(СВЦЭМ!$D$39:$D$782,СВЦЭМ!$A$39:$A$782,$A30,СВЦЭМ!$B$39:$B$782,D$11)+'СЕТ СН'!$F$14+СВЦЭМ!$D$10+'СЕТ СН'!$F$8*'СЕТ СН'!$F$9-'СЕТ СН'!$F$26</f>
        <v>1334.15636642</v>
      </c>
      <c r="E30" s="36">
        <f>SUMIFS(СВЦЭМ!$D$39:$D$782,СВЦЭМ!$A$39:$A$782,$A30,СВЦЭМ!$B$39:$B$782,E$11)+'СЕТ СН'!$F$14+СВЦЭМ!$D$10+'СЕТ СН'!$F$8*'СЕТ СН'!$F$9-'СЕТ СН'!$F$26</f>
        <v>1337.4873164999999</v>
      </c>
      <c r="F30" s="36">
        <f>SUMIFS(СВЦЭМ!$D$39:$D$782,СВЦЭМ!$A$39:$A$782,$A30,СВЦЭМ!$B$39:$B$782,F$11)+'СЕТ СН'!$F$14+СВЦЭМ!$D$10+'СЕТ СН'!$F$8*'СЕТ СН'!$F$9-'СЕТ СН'!$F$26</f>
        <v>1359.2941000000001</v>
      </c>
      <c r="G30" s="36">
        <f>SUMIFS(СВЦЭМ!$D$39:$D$782,СВЦЭМ!$A$39:$A$782,$A30,СВЦЭМ!$B$39:$B$782,G$11)+'СЕТ СН'!$F$14+СВЦЭМ!$D$10+'СЕТ СН'!$F$8*'СЕТ СН'!$F$9-'СЕТ СН'!$F$26</f>
        <v>1340.30112089</v>
      </c>
      <c r="H30" s="36">
        <f>SUMIFS(СВЦЭМ!$D$39:$D$782,СВЦЭМ!$A$39:$A$782,$A30,СВЦЭМ!$B$39:$B$782,H$11)+'СЕТ СН'!$F$14+СВЦЭМ!$D$10+'СЕТ СН'!$F$8*'СЕТ СН'!$F$9-'СЕТ СН'!$F$26</f>
        <v>1282.5425521099999</v>
      </c>
      <c r="I30" s="36">
        <f>SUMIFS(СВЦЭМ!$D$39:$D$782,СВЦЭМ!$A$39:$A$782,$A30,СВЦЭМ!$B$39:$B$782,I$11)+'СЕТ СН'!$F$14+СВЦЭМ!$D$10+'СЕТ СН'!$F$8*'СЕТ СН'!$F$9-'СЕТ СН'!$F$26</f>
        <v>1230.3487113799999</v>
      </c>
      <c r="J30" s="36">
        <f>SUMIFS(СВЦЭМ!$D$39:$D$782,СВЦЭМ!$A$39:$A$782,$A30,СВЦЭМ!$B$39:$B$782,J$11)+'СЕТ СН'!$F$14+СВЦЭМ!$D$10+'СЕТ СН'!$F$8*'СЕТ СН'!$F$9-'СЕТ СН'!$F$26</f>
        <v>1183.9075445600001</v>
      </c>
      <c r="K30" s="36">
        <f>SUMIFS(СВЦЭМ!$D$39:$D$782,СВЦЭМ!$A$39:$A$782,$A30,СВЦЭМ!$B$39:$B$782,K$11)+'СЕТ СН'!$F$14+СВЦЭМ!$D$10+'СЕТ СН'!$F$8*'СЕТ СН'!$F$9-'СЕТ СН'!$F$26</f>
        <v>1160.0894108699999</v>
      </c>
      <c r="L30" s="36">
        <f>SUMIFS(СВЦЭМ!$D$39:$D$782,СВЦЭМ!$A$39:$A$782,$A30,СВЦЭМ!$B$39:$B$782,L$11)+'СЕТ СН'!$F$14+СВЦЭМ!$D$10+'СЕТ СН'!$F$8*'СЕТ СН'!$F$9-'СЕТ СН'!$F$26</f>
        <v>1153.19958193</v>
      </c>
      <c r="M30" s="36">
        <f>SUMIFS(СВЦЭМ!$D$39:$D$782,СВЦЭМ!$A$39:$A$782,$A30,СВЦЭМ!$B$39:$B$782,M$11)+'СЕТ СН'!$F$14+СВЦЭМ!$D$10+'СЕТ СН'!$F$8*'СЕТ СН'!$F$9-'СЕТ СН'!$F$26</f>
        <v>1160.24231796</v>
      </c>
      <c r="N30" s="36">
        <f>SUMIFS(СВЦЭМ!$D$39:$D$782,СВЦЭМ!$A$39:$A$782,$A30,СВЦЭМ!$B$39:$B$782,N$11)+'СЕТ СН'!$F$14+СВЦЭМ!$D$10+'СЕТ СН'!$F$8*'СЕТ СН'!$F$9-'СЕТ СН'!$F$26</f>
        <v>1178.2676766100001</v>
      </c>
      <c r="O30" s="36">
        <f>SUMIFS(СВЦЭМ!$D$39:$D$782,СВЦЭМ!$A$39:$A$782,$A30,СВЦЭМ!$B$39:$B$782,O$11)+'СЕТ СН'!$F$14+СВЦЭМ!$D$10+'СЕТ СН'!$F$8*'СЕТ СН'!$F$9-'СЕТ СН'!$F$26</f>
        <v>1183.1246035300001</v>
      </c>
      <c r="P30" s="36">
        <f>SUMIFS(СВЦЭМ!$D$39:$D$782,СВЦЭМ!$A$39:$A$782,$A30,СВЦЭМ!$B$39:$B$782,P$11)+'СЕТ СН'!$F$14+СВЦЭМ!$D$10+'СЕТ СН'!$F$8*'СЕТ СН'!$F$9-'СЕТ СН'!$F$26</f>
        <v>1223.4020773099999</v>
      </c>
      <c r="Q30" s="36">
        <f>SUMIFS(СВЦЭМ!$D$39:$D$782,СВЦЭМ!$A$39:$A$782,$A30,СВЦЭМ!$B$39:$B$782,Q$11)+'СЕТ СН'!$F$14+СВЦЭМ!$D$10+'СЕТ СН'!$F$8*'СЕТ СН'!$F$9-'СЕТ СН'!$F$26</f>
        <v>1258.8776063099999</v>
      </c>
      <c r="R30" s="36">
        <f>SUMIFS(СВЦЭМ!$D$39:$D$782,СВЦЭМ!$A$39:$A$782,$A30,СВЦЭМ!$B$39:$B$782,R$11)+'СЕТ СН'!$F$14+СВЦЭМ!$D$10+'СЕТ СН'!$F$8*'СЕТ СН'!$F$9-'СЕТ СН'!$F$26</f>
        <v>1265.20051384</v>
      </c>
      <c r="S30" s="36">
        <f>SUMIFS(СВЦЭМ!$D$39:$D$782,СВЦЭМ!$A$39:$A$782,$A30,СВЦЭМ!$B$39:$B$782,S$11)+'СЕТ СН'!$F$14+СВЦЭМ!$D$10+'СЕТ СН'!$F$8*'СЕТ СН'!$F$9-'СЕТ СН'!$F$26</f>
        <v>1255.1838197999998</v>
      </c>
      <c r="T30" s="36">
        <f>SUMIFS(СВЦЭМ!$D$39:$D$782,СВЦЭМ!$A$39:$A$782,$A30,СВЦЭМ!$B$39:$B$782,T$11)+'СЕТ СН'!$F$14+СВЦЭМ!$D$10+'СЕТ СН'!$F$8*'СЕТ СН'!$F$9-'СЕТ СН'!$F$26</f>
        <v>1184.6317571700001</v>
      </c>
      <c r="U30" s="36">
        <f>SUMIFS(СВЦЭМ!$D$39:$D$782,СВЦЭМ!$A$39:$A$782,$A30,СВЦЭМ!$B$39:$B$782,U$11)+'СЕТ СН'!$F$14+СВЦЭМ!$D$10+'СЕТ СН'!$F$8*'СЕТ СН'!$F$9-'СЕТ СН'!$F$26</f>
        <v>1144.53301558</v>
      </c>
      <c r="V30" s="36">
        <f>SUMIFS(СВЦЭМ!$D$39:$D$782,СВЦЭМ!$A$39:$A$782,$A30,СВЦЭМ!$B$39:$B$782,V$11)+'СЕТ СН'!$F$14+СВЦЭМ!$D$10+'СЕТ СН'!$F$8*'СЕТ СН'!$F$9-'СЕТ СН'!$F$26</f>
        <v>1138.86055091</v>
      </c>
      <c r="W30" s="36">
        <f>SUMIFS(СВЦЭМ!$D$39:$D$782,СВЦЭМ!$A$39:$A$782,$A30,СВЦЭМ!$B$39:$B$782,W$11)+'СЕТ СН'!$F$14+СВЦЭМ!$D$10+'СЕТ СН'!$F$8*'СЕТ СН'!$F$9-'СЕТ СН'!$F$26</f>
        <v>1143.70407159</v>
      </c>
      <c r="X30" s="36">
        <f>SUMIFS(СВЦЭМ!$D$39:$D$782,СВЦЭМ!$A$39:$A$782,$A30,СВЦЭМ!$B$39:$B$782,X$11)+'СЕТ СН'!$F$14+СВЦЭМ!$D$10+'СЕТ СН'!$F$8*'СЕТ СН'!$F$9-'СЕТ СН'!$F$26</f>
        <v>1167.5411164899999</v>
      </c>
      <c r="Y30" s="36">
        <f>SUMIFS(СВЦЭМ!$D$39:$D$782,СВЦЭМ!$A$39:$A$782,$A30,СВЦЭМ!$B$39:$B$782,Y$11)+'СЕТ СН'!$F$14+СВЦЭМ!$D$10+'СЕТ СН'!$F$8*'СЕТ СН'!$F$9-'СЕТ СН'!$F$26</f>
        <v>1180.5083983300001</v>
      </c>
    </row>
    <row r="31" spans="1:25" ht="15.75" x14ac:dyDescent="0.2">
      <c r="A31" s="35">
        <f t="shared" si="0"/>
        <v>44275</v>
      </c>
      <c r="B31" s="36">
        <f>SUMIFS(СВЦЭМ!$D$39:$D$782,СВЦЭМ!$A$39:$A$782,$A31,СВЦЭМ!$B$39:$B$782,B$11)+'СЕТ СН'!$F$14+СВЦЭМ!$D$10+'СЕТ СН'!$F$8*'СЕТ СН'!$F$9-'СЕТ СН'!$F$26</f>
        <v>1201.2452604299999</v>
      </c>
      <c r="C31" s="36">
        <f>SUMIFS(СВЦЭМ!$D$39:$D$782,СВЦЭМ!$A$39:$A$782,$A31,СВЦЭМ!$B$39:$B$782,C$11)+'СЕТ СН'!$F$14+СВЦЭМ!$D$10+'СЕТ СН'!$F$8*'СЕТ СН'!$F$9-'СЕТ СН'!$F$26</f>
        <v>1271.3510816599999</v>
      </c>
      <c r="D31" s="36">
        <f>SUMIFS(СВЦЭМ!$D$39:$D$782,СВЦЭМ!$A$39:$A$782,$A31,СВЦЭМ!$B$39:$B$782,D$11)+'СЕТ СН'!$F$14+СВЦЭМ!$D$10+'СЕТ СН'!$F$8*'СЕТ СН'!$F$9-'СЕТ СН'!$F$26</f>
        <v>1339.4791859299999</v>
      </c>
      <c r="E31" s="36">
        <f>SUMIFS(СВЦЭМ!$D$39:$D$782,СВЦЭМ!$A$39:$A$782,$A31,СВЦЭМ!$B$39:$B$782,E$11)+'СЕТ СН'!$F$14+СВЦЭМ!$D$10+'СЕТ СН'!$F$8*'СЕТ СН'!$F$9-'СЕТ СН'!$F$26</f>
        <v>1347.0572636699999</v>
      </c>
      <c r="F31" s="36">
        <f>SUMIFS(СВЦЭМ!$D$39:$D$782,СВЦЭМ!$A$39:$A$782,$A31,СВЦЭМ!$B$39:$B$782,F$11)+'СЕТ СН'!$F$14+СВЦЭМ!$D$10+'СЕТ СН'!$F$8*'СЕТ СН'!$F$9-'СЕТ СН'!$F$26</f>
        <v>1365.2135693999999</v>
      </c>
      <c r="G31" s="36">
        <f>SUMIFS(СВЦЭМ!$D$39:$D$782,СВЦЭМ!$A$39:$A$782,$A31,СВЦЭМ!$B$39:$B$782,G$11)+'СЕТ СН'!$F$14+СВЦЭМ!$D$10+'СЕТ СН'!$F$8*'СЕТ СН'!$F$9-'СЕТ СН'!$F$26</f>
        <v>1352.6700273599999</v>
      </c>
      <c r="H31" s="36">
        <f>SUMIFS(СВЦЭМ!$D$39:$D$782,СВЦЭМ!$A$39:$A$782,$A31,СВЦЭМ!$B$39:$B$782,H$11)+'СЕТ СН'!$F$14+СВЦЭМ!$D$10+'СЕТ СН'!$F$8*'СЕТ СН'!$F$9-'СЕТ СН'!$F$26</f>
        <v>1337.2974847099999</v>
      </c>
      <c r="I31" s="36">
        <f>SUMIFS(СВЦЭМ!$D$39:$D$782,СВЦЭМ!$A$39:$A$782,$A31,СВЦЭМ!$B$39:$B$782,I$11)+'СЕТ СН'!$F$14+СВЦЭМ!$D$10+'СЕТ СН'!$F$8*'СЕТ СН'!$F$9-'СЕТ СН'!$F$26</f>
        <v>1302.9485387</v>
      </c>
      <c r="J31" s="36">
        <f>SUMIFS(СВЦЭМ!$D$39:$D$782,СВЦЭМ!$A$39:$A$782,$A31,СВЦЭМ!$B$39:$B$782,J$11)+'СЕТ СН'!$F$14+СВЦЭМ!$D$10+'СЕТ СН'!$F$8*'СЕТ СН'!$F$9-'СЕТ СН'!$F$26</f>
        <v>1218.3566527</v>
      </c>
      <c r="K31" s="36">
        <f>SUMIFS(СВЦЭМ!$D$39:$D$782,СВЦЭМ!$A$39:$A$782,$A31,СВЦЭМ!$B$39:$B$782,K$11)+'СЕТ СН'!$F$14+СВЦЭМ!$D$10+'СЕТ СН'!$F$8*'СЕТ СН'!$F$9-'СЕТ СН'!$F$26</f>
        <v>1177.92346404</v>
      </c>
      <c r="L31" s="36">
        <f>SUMIFS(СВЦЭМ!$D$39:$D$782,СВЦЭМ!$A$39:$A$782,$A31,СВЦЭМ!$B$39:$B$782,L$11)+'СЕТ СН'!$F$14+СВЦЭМ!$D$10+'СЕТ СН'!$F$8*'СЕТ СН'!$F$9-'СЕТ СН'!$F$26</f>
        <v>1171.56773892</v>
      </c>
      <c r="M31" s="36">
        <f>SUMIFS(СВЦЭМ!$D$39:$D$782,СВЦЭМ!$A$39:$A$782,$A31,СВЦЭМ!$B$39:$B$782,M$11)+'СЕТ СН'!$F$14+СВЦЭМ!$D$10+'СЕТ СН'!$F$8*'СЕТ СН'!$F$9-'СЕТ СН'!$F$26</f>
        <v>1180.5834052800001</v>
      </c>
      <c r="N31" s="36">
        <f>SUMIFS(СВЦЭМ!$D$39:$D$782,СВЦЭМ!$A$39:$A$782,$A31,СВЦЭМ!$B$39:$B$782,N$11)+'СЕТ СН'!$F$14+СВЦЭМ!$D$10+'СЕТ СН'!$F$8*'СЕТ СН'!$F$9-'СЕТ СН'!$F$26</f>
        <v>1199.90011927</v>
      </c>
      <c r="O31" s="36">
        <f>SUMIFS(СВЦЭМ!$D$39:$D$782,СВЦЭМ!$A$39:$A$782,$A31,СВЦЭМ!$B$39:$B$782,O$11)+'СЕТ СН'!$F$14+СВЦЭМ!$D$10+'СЕТ СН'!$F$8*'СЕТ СН'!$F$9-'СЕТ СН'!$F$26</f>
        <v>1213.4655068300001</v>
      </c>
      <c r="P31" s="36">
        <f>SUMIFS(СВЦЭМ!$D$39:$D$782,СВЦЭМ!$A$39:$A$782,$A31,СВЦЭМ!$B$39:$B$782,P$11)+'СЕТ СН'!$F$14+СВЦЭМ!$D$10+'СЕТ СН'!$F$8*'СЕТ СН'!$F$9-'СЕТ СН'!$F$26</f>
        <v>1248.9984957300001</v>
      </c>
      <c r="Q31" s="36">
        <f>SUMIFS(СВЦЭМ!$D$39:$D$782,СВЦЭМ!$A$39:$A$782,$A31,СВЦЭМ!$B$39:$B$782,Q$11)+'СЕТ СН'!$F$14+СВЦЭМ!$D$10+'СЕТ СН'!$F$8*'СЕТ СН'!$F$9-'СЕТ СН'!$F$26</f>
        <v>1277.9861075700001</v>
      </c>
      <c r="R31" s="36">
        <f>SUMIFS(СВЦЭМ!$D$39:$D$782,СВЦЭМ!$A$39:$A$782,$A31,СВЦЭМ!$B$39:$B$782,R$11)+'СЕТ СН'!$F$14+СВЦЭМ!$D$10+'СЕТ СН'!$F$8*'СЕТ СН'!$F$9-'СЕТ СН'!$F$26</f>
        <v>1277.7769472800001</v>
      </c>
      <c r="S31" s="36">
        <f>SUMIFS(СВЦЭМ!$D$39:$D$782,СВЦЭМ!$A$39:$A$782,$A31,СВЦЭМ!$B$39:$B$782,S$11)+'СЕТ СН'!$F$14+СВЦЭМ!$D$10+'СЕТ СН'!$F$8*'СЕТ СН'!$F$9-'СЕТ СН'!$F$26</f>
        <v>1252.6766874499999</v>
      </c>
      <c r="T31" s="36">
        <f>SUMIFS(СВЦЭМ!$D$39:$D$782,СВЦЭМ!$A$39:$A$782,$A31,СВЦЭМ!$B$39:$B$782,T$11)+'СЕТ СН'!$F$14+СВЦЭМ!$D$10+'СЕТ СН'!$F$8*'СЕТ СН'!$F$9-'СЕТ СН'!$F$26</f>
        <v>1189.1188281899999</v>
      </c>
      <c r="U31" s="36">
        <f>SUMIFS(СВЦЭМ!$D$39:$D$782,СВЦЭМ!$A$39:$A$782,$A31,СВЦЭМ!$B$39:$B$782,U$11)+'СЕТ СН'!$F$14+СВЦЭМ!$D$10+'СЕТ СН'!$F$8*'СЕТ СН'!$F$9-'СЕТ СН'!$F$26</f>
        <v>1149.07304172</v>
      </c>
      <c r="V31" s="36">
        <f>SUMIFS(СВЦЭМ!$D$39:$D$782,СВЦЭМ!$A$39:$A$782,$A31,СВЦЭМ!$B$39:$B$782,V$11)+'СЕТ СН'!$F$14+СВЦЭМ!$D$10+'СЕТ СН'!$F$8*'СЕТ СН'!$F$9-'СЕТ СН'!$F$26</f>
        <v>1137.0120061499999</v>
      </c>
      <c r="W31" s="36">
        <f>SUMIFS(СВЦЭМ!$D$39:$D$782,СВЦЭМ!$A$39:$A$782,$A31,СВЦЭМ!$B$39:$B$782,W$11)+'СЕТ СН'!$F$14+СВЦЭМ!$D$10+'СЕТ СН'!$F$8*'СЕТ СН'!$F$9-'СЕТ СН'!$F$26</f>
        <v>1139.21227948</v>
      </c>
      <c r="X31" s="36">
        <f>SUMIFS(СВЦЭМ!$D$39:$D$782,СВЦЭМ!$A$39:$A$782,$A31,СВЦЭМ!$B$39:$B$782,X$11)+'СЕТ СН'!$F$14+СВЦЭМ!$D$10+'СЕТ СН'!$F$8*'СЕТ СН'!$F$9-'СЕТ СН'!$F$26</f>
        <v>1160.4677746300001</v>
      </c>
      <c r="Y31" s="36">
        <f>SUMIFS(СВЦЭМ!$D$39:$D$782,СВЦЭМ!$A$39:$A$782,$A31,СВЦЭМ!$B$39:$B$782,Y$11)+'СЕТ СН'!$F$14+СВЦЭМ!$D$10+'СЕТ СН'!$F$8*'СЕТ СН'!$F$9-'СЕТ СН'!$F$26</f>
        <v>1191.3955012900001</v>
      </c>
    </row>
    <row r="32" spans="1:25" ht="15.75" x14ac:dyDescent="0.2">
      <c r="A32" s="35">
        <f t="shared" si="0"/>
        <v>44276</v>
      </c>
      <c r="B32" s="36">
        <f>SUMIFS(СВЦЭМ!$D$39:$D$782,СВЦЭМ!$A$39:$A$782,$A32,СВЦЭМ!$B$39:$B$782,B$11)+'СЕТ СН'!$F$14+СВЦЭМ!$D$10+'СЕТ СН'!$F$8*'СЕТ СН'!$F$9-'СЕТ СН'!$F$26</f>
        <v>1263.91066725</v>
      </c>
      <c r="C32" s="36">
        <f>SUMIFS(СВЦЭМ!$D$39:$D$782,СВЦЭМ!$A$39:$A$782,$A32,СВЦЭМ!$B$39:$B$782,C$11)+'СЕТ СН'!$F$14+СВЦЭМ!$D$10+'СЕТ СН'!$F$8*'СЕТ СН'!$F$9-'СЕТ СН'!$F$26</f>
        <v>1323.8604836899999</v>
      </c>
      <c r="D32" s="36">
        <f>SUMIFS(СВЦЭМ!$D$39:$D$782,СВЦЭМ!$A$39:$A$782,$A32,СВЦЭМ!$B$39:$B$782,D$11)+'СЕТ СН'!$F$14+СВЦЭМ!$D$10+'СЕТ СН'!$F$8*'СЕТ СН'!$F$9-'СЕТ СН'!$F$26</f>
        <v>1387.5073498100001</v>
      </c>
      <c r="E32" s="36">
        <f>SUMIFS(СВЦЭМ!$D$39:$D$782,СВЦЭМ!$A$39:$A$782,$A32,СВЦЭМ!$B$39:$B$782,E$11)+'СЕТ СН'!$F$14+СВЦЭМ!$D$10+'СЕТ СН'!$F$8*'СЕТ СН'!$F$9-'СЕТ СН'!$F$26</f>
        <v>1388.3623117699999</v>
      </c>
      <c r="F32" s="36">
        <f>SUMIFS(СВЦЭМ!$D$39:$D$782,СВЦЭМ!$A$39:$A$782,$A32,СВЦЭМ!$B$39:$B$782,F$11)+'СЕТ СН'!$F$14+СВЦЭМ!$D$10+'СЕТ СН'!$F$8*'СЕТ СН'!$F$9-'СЕТ СН'!$F$26</f>
        <v>1388.5874219499999</v>
      </c>
      <c r="G32" s="36">
        <f>SUMIFS(СВЦЭМ!$D$39:$D$782,СВЦЭМ!$A$39:$A$782,$A32,СВЦЭМ!$B$39:$B$782,G$11)+'СЕТ СН'!$F$14+СВЦЭМ!$D$10+'СЕТ СН'!$F$8*'СЕТ СН'!$F$9-'СЕТ СН'!$F$26</f>
        <v>1392.08522356</v>
      </c>
      <c r="H32" s="36">
        <f>SUMIFS(СВЦЭМ!$D$39:$D$782,СВЦЭМ!$A$39:$A$782,$A32,СВЦЭМ!$B$39:$B$782,H$11)+'СЕТ СН'!$F$14+СВЦЭМ!$D$10+'СЕТ СН'!$F$8*'СЕТ СН'!$F$9-'СЕТ СН'!$F$26</f>
        <v>1365.9215077399999</v>
      </c>
      <c r="I32" s="36">
        <f>SUMIFS(СВЦЭМ!$D$39:$D$782,СВЦЭМ!$A$39:$A$782,$A32,СВЦЭМ!$B$39:$B$782,I$11)+'СЕТ СН'!$F$14+СВЦЭМ!$D$10+'СЕТ СН'!$F$8*'СЕТ СН'!$F$9-'СЕТ СН'!$F$26</f>
        <v>1299.5930350399999</v>
      </c>
      <c r="J32" s="36">
        <f>SUMIFS(СВЦЭМ!$D$39:$D$782,СВЦЭМ!$A$39:$A$782,$A32,СВЦЭМ!$B$39:$B$782,J$11)+'СЕТ СН'!$F$14+СВЦЭМ!$D$10+'СЕТ СН'!$F$8*'СЕТ СН'!$F$9-'СЕТ СН'!$F$26</f>
        <v>1257.06856988</v>
      </c>
      <c r="K32" s="36">
        <f>SUMIFS(СВЦЭМ!$D$39:$D$782,СВЦЭМ!$A$39:$A$782,$A32,СВЦЭМ!$B$39:$B$782,K$11)+'СЕТ СН'!$F$14+СВЦЭМ!$D$10+'СЕТ СН'!$F$8*'СЕТ СН'!$F$9-'СЕТ СН'!$F$26</f>
        <v>1203.6956726799999</v>
      </c>
      <c r="L32" s="36">
        <f>SUMIFS(СВЦЭМ!$D$39:$D$782,СВЦЭМ!$A$39:$A$782,$A32,СВЦЭМ!$B$39:$B$782,L$11)+'СЕТ СН'!$F$14+СВЦЭМ!$D$10+'СЕТ СН'!$F$8*'СЕТ СН'!$F$9-'СЕТ СН'!$F$26</f>
        <v>1177.83450318</v>
      </c>
      <c r="M32" s="36">
        <f>SUMIFS(СВЦЭМ!$D$39:$D$782,СВЦЭМ!$A$39:$A$782,$A32,СВЦЭМ!$B$39:$B$782,M$11)+'СЕТ СН'!$F$14+СВЦЭМ!$D$10+'СЕТ СН'!$F$8*'СЕТ СН'!$F$9-'СЕТ СН'!$F$26</f>
        <v>1180.59218747</v>
      </c>
      <c r="N32" s="36">
        <f>SUMIFS(СВЦЭМ!$D$39:$D$782,СВЦЭМ!$A$39:$A$782,$A32,СВЦЭМ!$B$39:$B$782,N$11)+'СЕТ СН'!$F$14+СВЦЭМ!$D$10+'СЕТ СН'!$F$8*'СЕТ СН'!$F$9-'СЕТ СН'!$F$26</f>
        <v>1195.50952304</v>
      </c>
      <c r="O32" s="36">
        <f>SUMIFS(СВЦЭМ!$D$39:$D$782,СВЦЭМ!$A$39:$A$782,$A32,СВЦЭМ!$B$39:$B$782,O$11)+'СЕТ СН'!$F$14+СВЦЭМ!$D$10+'СЕТ СН'!$F$8*'СЕТ СН'!$F$9-'СЕТ СН'!$F$26</f>
        <v>1206.14328611</v>
      </c>
      <c r="P32" s="36">
        <f>SUMIFS(СВЦЭМ!$D$39:$D$782,СВЦЭМ!$A$39:$A$782,$A32,СВЦЭМ!$B$39:$B$782,P$11)+'СЕТ СН'!$F$14+СВЦЭМ!$D$10+'СЕТ СН'!$F$8*'СЕТ СН'!$F$9-'СЕТ СН'!$F$26</f>
        <v>1246.43690279</v>
      </c>
      <c r="Q32" s="36">
        <f>SUMIFS(СВЦЭМ!$D$39:$D$782,СВЦЭМ!$A$39:$A$782,$A32,СВЦЭМ!$B$39:$B$782,Q$11)+'СЕТ СН'!$F$14+СВЦЭМ!$D$10+'СЕТ СН'!$F$8*'СЕТ СН'!$F$9-'СЕТ СН'!$F$26</f>
        <v>1270.1631981399998</v>
      </c>
      <c r="R32" s="36">
        <f>SUMIFS(СВЦЭМ!$D$39:$D$782,СВЦЭМ!$A$39:$A$782,$A32,СВЦЭМ!$B$39:$B$782,R$11)+'СЕТ СН'!$F$14+СВЦЭМ!$D$10+'СЕТ СН'!$F$8*'СЕТ СН'!$F$9-'СЕТ СН'!$F$26</f>
        <v>1245.7249630499998</v>
      </c>
      <c r="S32" s="36">
        <f>SUMIFS(СВЦЭМ!$D$39:$D$782,СВЦЭМ!$A$39:$A$782,$A32,СВЦЭМ!$B$39:$B$782,S$11)+'СЕТ СН'!$F$14+СВЦЭМ!$D$10+'СЕТ СН'!$F$8*'СЕТ СН'!$F$9-'СЕТ СН'!$F$26</f>
        <v>1237.7852414500001</v>
      </c>
      <c r="T32" s="36">
        <f>SUMIFS(СВЦЭМ!$D$39:$D$782,СВЦЭМ!$A$39:$A$782,$A32,СВЦЭМ!$B$39:$B$782,T$11)+'СЕТ СН'!$F$14+СВЦЭМ!$D$10+'СЕТ СН'!$F$8*'СЕТ СН'!$F$9-'СЕТ СН'!$F$26</f>
        <v>1188.8336319499999</v>
      </c>
      <c r="U32" s="36">
        <f>SUMIFS(СВЦЭМ!$D$39:$D$782,СВЦЭМ!$A$39:$A$782,$A32,СВЦЭМ!$B$39:$B$782,U$11)+'СЕТ СН'!$F$14+СВЦЭМ!$D$10+'СЕТ СН'!$F$8*'СЕТ СН'!$F$9-'СЕТ СН'!$F$26</f>
        <v>1142.13285954</v>
      </c>
      <c r="V32" s="36">
        <f>SUMIFS(СВЦЭМ!$D$39:$D$782,СВЦЭМ!$A$39:$A$782,$A32,СВЦЭМ!$B$39:$B$782,V$11)+'СЕТ СН'!$F$14+СВЦЭМ!$D$10+'СЕТ СН'!$F$8*'СЕТ СН'!$F$9-'СЕТ СН'!$F$26</f>
        <v>1153.8589061800001</v>
      </c>
      <c r="W32" s="36">
        <f>SUMIFS(СВЦЭМ!$D$39:$D$782,СВЦЭМ!$A$39:$A$782,$A32,СВЦЭМ!$B$39:$B$782,W$11)+'СЕТ СН'!$F$14+СВЦЭМ!$D$10+'СЕТ СН'!$F$8*'СЕТ СН'!$F$9-'СЕТ СН'!$F$26</f>
        <v>1166.65957136</v>
      </c>
      <c r="X32" s="36">
        <f>SUMIFS(СВЦЭМ!$D$39:$D$782,СВЦЭМ!$A$39:$A$782,$A32,СВЦЭМ!$B$39:$B$782,X$11)+'СЕТ СН'!$F$14+СВЦЭМ!$D$10+'СЕТ СН'!$F$8*'СЕТ СН'!$F$9-'СЕТ СН'!$F$26</f>
        <v>1188.87067441</v>
      </c>
      <c r="Y32" s="36">
        <f>SUMIFS(СВЦЭМ!$D$39:$D$782,СВЦЭМ!$A$39:$A$782,$A32,СВЦЭМ!$B$39:$B$782,Y$11)+'СЕТ СН'!$F$14+СВЦЭМ!$D$10+'СЕТ СН'!$F$8*'СЕТ СН'!$F$9-'СЕТ СН'!$F$26</f>
        <v>1217.48662943</v>
      </c>
    </row>
    <row r="33" spans="1:27" ht="15.75" x14ac:dyDescent="0.2">
      <c r="A33" s="35">
        <f t="shared" si="0"/>
        <v>44277</v>
      </c>
      <c r="B33" s="36">
        <f>SUMIFS(СВЦЭМ!$D$39:$D$782,СВЦЭМ!$A$39:$A$782,$A33,СВЦЭМ!$B$39:$B$782,B$11)+'СЕТ СН'!$F$14+СВЦЭМ!$D$10+'СЕТ СН'!$F$8*'СЕТ СН'!$F$9-'СЕТ СН'!$F$26</f>
        <v>1218.35223178</v>
      </c>
      <c r="C33" s="36">
        <f>SUMIFS(СВЦЭМ!$D$39:$D$782,СВЦЭМ!$A$39:$A$782,$A33,СВЦЭМ!$B$39:$B$782,C$11)+'СЕТ СН'!$F$14+СВЦЭМ!$D$10+'СЕТ СН'!$F$8*'СЕТ СН'!$F$9-'СЕТ СН'!$F$26</f>
        <v>1263.5368532499999</v>
      </c>
      <c r="D33" s="36">
        <f>SUMIFS(СВЦЭМ!$D$39:$D$782,СВЦЭМ!$A$39:$A$782,$A33,СВЦЭМ!$B$39:$B$782,D$11)+'СЕТ СН'!$F$14+СВЦЭМ!$D$10+'СЕТ СН'!$F$8*'СЕТ СН'!$F$9-'СЕТ СН'!$F$26</f>
        <v>1319.83647402</v>
      </c>
      <c r="E33" s="36">
        <f>SUMIFS(СВЦЭМ!$D$39:$D$782,СВЦЭМ!$A$39:$A$782,$A33,СВЦЭМ!$B$39:$B$782,E$11)+'СЕТ СН'!$F$14+СВЦЭМ!$D$10+'СЕТ СН'!$F$8*'СЕТ СН'!$F$9-'СЕТ СН'!$F$26</f>
        <v>1321.82868089</v>
      </c>
      <c r="F33" s="36">
        <f>SUMIFS(СВЦЭМ!$D$39:$D$782,СВЦЭМ!$A$39:$A$782,$A33,СВЦЭМ!$B$39:$B$782,F$11)+'СЕТ СН'!$F$14+СВЦЭМ!$D$10+'СЕТ СН'!$F$8*'СЕТ СН'!$F$9-'СЕТ СН'!$F$26</f>
        <v>1319.5192020499999</v>
      </c>
      <c r="G33" s="36">
        <f>SUMIFS(СВЦЭМ!$D$39:$D$782,СВЦЭМ!$A$39:$A$782,$A33,СВЦЭМ!$B$39:$B$782,G$11)+'СЕТ СН'!$F$14+СВЦЭМ!$D$10+'СЕТ СН'!$F$8*'СЕТ СН'!$F$9-'СЕТ СН'!$F$26</f>
        <v>1292.1068787699999</v>
      </c>
      <c r="H33" s="36">
        <f>SUMIFS(СВЦЭМ!$D$39:$D$782,СВЦЭМ!$A$39:$A$782,$A33,СВЦЭМ!$B$39:$B$782,H$11)+'СЕТ СН'!$F$14+СВЦЭМ!$D$10+'СЕТ СН'!$F$8*'СЕТ СН'!$F$9-'СЕТ СН'!$F$26</f>
        <v>1271.6014531999999</v>
      </c>
      <c r="I33" s="36">
        <f>SUMIFS(СВЦЭМ!$D$39:$D$782,СВЦЭМ!$A$39:$A$782,$A33,СВЦЭМ!$B$39:$B$782,I$11)+'СЕТ СН'!$F$14+СВЦЭМ!$D$10+'СЕТ СН'!$F$8*'СЕТ СН'!$F$9-'СЕТ СН'!$F$26</f>
        <v>1216.23254086</v>
      </c>
      <c r="J33" s="36">
        <f>SUMIFS(СВЦЭМ!$D$39:$D$782,СВЦЭМ!$A$39:$A$782,$A33,СВЦЭМ!$B$39:$B$782,J$11)+'СЕТ СН'!$F$14+СВЦЭМ!$D$10+'СЕТ СН'!$F$8*'СЕТ СН'!$F$9-'СЕТ СН'!$F$26</f>
        <v>1180.73484631</v>
      </c>
      <c r="K33" s="36">
        <f>SUMIFS(СВЦЭМ!$D$39:$D$782,СВЦЭМ!$A$39:$A$782,$A33,СВЦЭМ!$B$39:$B$782,K$11)+'СЕТ СН'!$F$14+СВЦЭМ!$D$10+'СЕТ СН'!$F$8*'СЕТ СН'!$F$9-'СЕТ СН'!$F$26</f>
        <v>1181.1560702199999</v>
      </c>
      <c r="L33" s="36">
        <f>SUMIFS(СВЦЭМ!$D$39:$D$782,СВЦЭМ!$A$39:$A$782,$A33,СВЦЭМ!$B$39:$B$782,L$11)+'СЕТ СН'!$F$14+СВЦЭМ!$D$10+'СЕТ СН'!$F$8*'СЕТ СН'!$F$9-'СЕТ СН'!$F$26</f>
        <v>1192.3241311199999</v>
      </c>
      <c r="M33" s="36">
        <f>SUMIFS(СВЦЭМ!$D$39:$D$782,СВЦЭМ!$A$39:$A$782,$A33,СВЦЭМ!$B$39:$B$782,M$11)+'СЕТ СН'!$F$14+СВЦЭМ!$D$10+'СЕТ СН'!$F$8*'СЕТ СН'!$F$9-'СЕТ СН'!$F$26</f>
        <v>1185.8300445300001</v>
      </c>
      <c r="N33" s="36">
        <f>SUMIFS(СВЦЭМ!$D$39:$D$782,СВЦЭМ!$A$39:$A$782,$A33,СВЦЭМ!$B$39:$B$782,N$11)+'СЕТ СН'!$F$14+СВЦЭМ!$D$10+'СЕТ СН'!$F$8*'СЕТ СН'!$F$9-'СЕТ СН'!$F$26</f>
        <v>1197.4592991700001</v>
      </c>
      <c r="O33" s="36">
        <f>SUMIFS(СВЦЭМ!$D$39:$D$782,СВЦЭМ!$A$39:$A$782,$A33,СВЦЭМ!$B$39:$B$782,O$11)+'СЕТ СН'!$F$14+СВЦЭМ!$D$10+'СЕТ СН'!$F$8*'СЕТ СН'!$F$9-'СЕТ СН'!$F$26</f>
        <v>1247.8856095899998</v>
      </c>
      <c r="P33" s="36">
        <f>SUMIFS(СВЦЭМ!$D$39:$D$782,СВЦЭМ!$A$39:$A$782,$A33,СВЦЭМ!$B$39:$B$782,P$11)+'СЕТ СН'!$F$14+СВЦЭМ!$D$10+'СЕТ СН'!$F$8*'СЕТ СН'!$F$9-'СЕТ СН'!$F$26</f>
        <v>1307.5292221499999</v>
      </c>
      <c r="Q33" s="36">
        <f>SUMIFS(СВЦЭМ!$D$39:$D$782,СВЦЭМ!$A$39:$A$782,$A33,СВЦЭМ!$B$39:$B$782,Q$11)+'СЕТ СН'!$F$14+СВЦЭМ!$D$10+'СЕТ СН'!$F$8*'СЕТ СН'!$F$9-'СЕТ СН'!$F$26</f>
        <v>1321.81912117</v>
      </c>
      <c r="R33" s="36">
        <f>SUMIFS(СВЦЭМ!$D$39:$D$782,СВЦЭМ!$A$39:$A$782,$A33,СВЦЭМ!$B$39:$B$782,R$11)+'СЕТ СН'!$F$14+СВЦЭМ!$D$10+'СЕТ СН'!$F$8*'СЕТ СН'!$F$9-'СЕТ СН'!$F$26</f>
        <v>1317.28010832</v>
      </c>
      <c r="S33" s="36">
        <f>SUMIFS(СВЦЭМ!$D$39:$D$782,СВЦЭМ!$A$39:$A$782,$A33,СВЦЭМ!$B$39:$B$782,S$11)+'СЕТ СН'!$F$14+СВЦЭМ!$D$10+'СЕТ СН'!$F$8*'СЕТ СН'!$F$9-'СЕТ СН'!$F$26</f>
        <v>1288.1274939899999</v>
      </c>
      <c r="T33" s="36">
        <f>SUMIFS(СВЦЭМ!$D$39:$D$782,СВЦЭМ!$A$39:$A$782,$A33,СВЦЭМ!$B$39:$B$782,T$11)+'СЕТ СН'!$F$14+СВЦЭМ!$D$10+'СЕТ СН'!$F$8*'СЕТ СН'!$F$9-'СЕТ СН'!$F$26</f>
        <v>1213.8659545800001</v>
      </c>
      <c r="U33" s="36">
        <f>SUMIFS(СВЦЭМ!$D$39:$D$782,СВЦЭМ!$A$39:$A$782,$A33,СВЦЭМ!$B$39:$B$782,U$11)+'СЕТ СН'!$F$14+СВЦЭМ!$D$10+'СЕТ СН'!$F$8*'СЕТ СН'!$F$9-'СЕТ СН'!$F$26</f>
        <v>1174.73171766</v>
      </c>
      <c r="V33" s="36">
        <f>SUMIFS(СВЦЭМ!$D$39:$D$782,СВЦЭМ!$A$39:$A$782,$A33,СВЦЭМ!$B$39:$B$782,V$11)+'СЕТ СН'!$F$14+СВЦЭМ!$D$10+'СЕТ СН'!$F$8*'СЕТ СН'!$F$9-'СЕТ СН'!$F$26</f>
        <v>1151.3837026200001</v>
      </c>
      <c r="W33" s="36">
        <f>SUMIFS(СВЦЭМ!$D$39:$D$782,СВЦЭМ!$A$39:$A$782,$A33,СВЦЭМ!$B$39:$B$782,W$11)+'СЕТ СН'!$F$14+СВЦЭМ!$D$10+'СЕТ СН'!$F$8*'СЕТ СН'!$F$9-'СЕТ СН'!$F$26</f>
        <v>1152.5375563100001</v>
      </c>
      <c r="X33" s="36">
        <f>SUMIFS(СВЦЭМ!$D$39:$D$782,СВЦЭМ!$A$39:$A$782,$A33,СВЦЭМ!$B$39:$B$782,X$11)+'СЕТ СН'!$F$14+СВЦЭМ!$D$10+'СЕТ СН'!$F$8*'СЕТ СН'!$F$9-'СЕТ СН'!$F$26</f>
        <v>1170.7295959600001</v>
      </c>
      <c r="Y33" s="36">
        <f>SUMIFS(СВЦЭМ!$D$39:$D$782,СВЦЭМ!$A$39:$A$782,$A33,СВЦЭМ!$B$39:$B$782,Y$11)+'СЕТ СН'!$F$14+СВЦЭМ!$D$10+'СЕТ СН'!$F$8*'СЕТ СН'!$F$9-'СЕТ СН'!$F$26</f>
        <v>1187.9124058699999</v>
      </c>
    </row>
    <row r="34" spans="1:27" ht="15.75" x14ac:dyDescent="0.2">
      <c r="A34" s="35">
        <f t="shared" si="0"/>
        <v>44278</v>
      </c>
      <c r="B34" s="36">
        <f>SUMIFS(СВЦЭМ!$D$39:$D$782,СВЦЭМ!$A$39:$A$782,$A34,СВЦЭМ!$B$39:$B$782,B$11)+'СЕТ СН'!$F$14+СВЦЭМ!$D$10+'СЕТ СН'!$F$8*'СЕТ СН'!$F$9-'СЕТ СН'!$F$26</f>
        <v>1193.1710709399999</v>
      </c>
      <c r="C34" s="36">
        <f>SUMIFS(СВЦЭМ!$D$39:$D$782,СВЦЭМ!$A$39:$A$782,$A34,СВЦЭМ!$B$39:$B$782,C$11)+'СЕТ СН'!$F$14+СВЦЭМ!$D$10+'СЕТ СН'!$F$8*'СЕТ СН'!$F$9-'СЕТ СН'!$F$26</f>
        <v>1253.4744661500001</v>
      </c>
      <c r="D34" s="36">
        <f>SUMIFS(СВЦЭМ!$D$39:$D$782,СВЦЭМ!$A$39:$A$782,$A34,СВЦЭМ!$B$39:$B$782,D$11)+'СЕТ СН'!$F$14+СВЦЭМ!$D$10+'СЕТ СН'!$F$8*'СЕТ СН'!$F$9-'СЕТ СН'!$F$26</f>
        <v>1304.1583792700001</v>
      </c>
      <c r="E34" s="36">
        <f>SUMIFS(СВЦЭМ!$D$39:$D$782,СВЦЭМ!$A$39:$A$782,$A34,СВЦЭМ!$B$39:$B$782,E$11)+'СЕТ СН'!$F$14+СВЦЭМ!$D$10+'СЕТ СН'!$F$8*'СЕТ СН'!$F$9-'СЕТ СН'!$F$26</f>
        <v>1311.0657007899999</v>
      </c>
      <c r="F34" s="36">
        <f>SUMIFS(СВЦЭМ!$D$39:$D$782,СВЦЭМ!$A$39:$A$782,$A34,СВЦЭМ!$B$39:$B$782,F$11)+'СЕТ СН'!$F$14+СВЦЭМ!$D$10+'СЕТ СН'!$F$8*'СЕТ СН'!$F$9-'СЕТ СН'!$F$26</f>
        <v>1304.14512304</v>
      </c>
      <c r="G34" s="36">
        <f>SUMIFS(СВЦЭМ!$D$39:$D$782,СВЦЭМ!$A$39:$A$782,$A34,СВЦЭМ!$B$39:$B$782,G$11)+'СЕТ СН'!$F$14+СВЦЭМ!$D$10+'СЕТ СН'!$F$8*'СЕТ СН'!$F$9-'СЕТ СН'!$F$26</f>
        <v>1284.2138183099999</v>
      </c>
      <c r="H34" s="36">
        <f>SUMIFS(СВЦЭМ!$D$39:$D$782,СВЦЭМ!$A$39:$A$782,$A34,СВЦЭМ!$B$39:$B$782,H$11)+'СЕТ СН'!$F$14+СВЦЭМ!$D$10+'СЕТ СН'!$F$8*'СЕТ СН'!$F$9-'СЕТ СН'!$F$26</f>
        <v>1264.51753534</v>
      </c>
      <c r="I34" s="36">
        <f>SUMIFS(СВЦЭМ!$D$39:$D$782,СВЦЭМ!$A$39:$A$782,$A34,СВЦЭМ!$B$39:$B$782,I$11)+'СЕТ СН'!$F$14+СВЦЭМ!$D$10+'СЕТ СН'!$F$8*'СЕТ СН'!$F$9-'СЕТ СН'!$F$26</f>
        <v>1204.8274304900001</v>
      </c>
      <c r="J34" s="36">
        <f>SUMIFS(СВЦЭМ!$D$39:$D$782,СВЦЭМ!$A$39:$A$782,$A34,СВЦЭМ!$B$39:$B$782,J$11)+'СЕТ СН'!$F$14+СВЦЭМ!$D$10+'СЕТ СН'!$F$8*'СЕТ СН'!$F$9-'СЕТ СН'!$F$26</f>
        <v>1158.7198597700001</v>
      </c>
      <c r="K34" s="36">
        <f>SUMIFS(СВЦЭМ!$D$39:$D$782,СВЦЭМ!$A$39:$A$782,$A34,СВЦЭМ!$B$39:$B$782,K$11)+'СЕТ СН'!$F$14+СВЦЭМ!$D$10+'СЕТ СН'!$F$8*'СЕТ СН'!$F$9-'СЕТ СН'!$F$26</f>
        <v>1135.5471471000001</v>
      </c>
      <c r="L34" s="36">
        <f>SUMIFS(СВЦЭМ!$D$39:$D$782,СВЦЭМ!$A$39:$A$782,$A34,СВЦЭМ!$B$39:$B$782,L$11)+'СЕТ СН'!$F$14+СВЦЭМ!$D$10+'СЕТ СН'!$F$8*'СЕТ СН'!$F$9-'СЕТ СН'!$F$26</f>
        <v>1174.09300171</v>
      </c>
      <c r="M34" s="36">
        <f>SUMIFS(СВЦЭМ!$D$39:$D$782,СВЦЭМ!$A$39:$A$782,$A34,СВЦЭМ!$B$39:$B$782,M$11)+'СЕТ СН'!$F$14+СВЦЭМ!$D$10+'СЕТ СН'!$F$8*'СЕТ СН'!$F$9-'СЕТ СН'!$F$26</f>
        <v>1186.9303745300001</v>
      </c>
      <c r="N34" s="36">
        <f>SUMIFS(СВЦЭМ!$D$39:$D$782,СВЦЭМ!$A$39:$A$782,$A34,СВЦЭМ!$B$39:$B$782,N$11)+'СЕТ СН'!$F$14+СВЦЭМ!$D$10+'СЕТ СН'!$F$8*'СЕТ СН'!$F$9-'СЕТ СН'!$F$26</f>
        <v>1227.8765982799998</v>
      </c>
      <c r="O34" s="36">
        <f>SUMIFS(СВЦЭМ!$D$39:$D$782,СВЦЭМ!$A$39:$A$782,$A34,СВЦЭМ!$B$39:$B$782,O$11)+'СЕТ СН'!$F$14+СВЦЭМ!$D$10+'СЕТ СН'!$F$8*'СЕТ СН'!$F$9-'СЕТ СН'!$F$26</f>
        <v>1259.61061221</v>
      </c>
      <c r="P34" s="36">
        <f>SUMIFS(СВЦЭМ!$D$39:$D$782,СВЦЭМ!$A$39:$A$782,$A34,СВЦЭМ!$B$39:$B$782,P$11)+'СЕТ СН'!$F$14+СВЦЭМ!$D$10+'СЕТ СН'!$F$8*'СЕТ СН'!$F$9-'СЕТ СН'!$F$26</f>
        <v>1284.2316217499999</v>
      </c>
      <c r="Q34" s="36">
        <f>SUMIFS(СВЦЭМ!$D$39:$D$782,СВЦЭМ!$A$39:$A$782,$A34,СВЦЭМ!$B$39:$B$782,Q$11)+'СЕТ СН'!$F$14+СВЦЭМ!$D$10+'СЕТ СН'!$F$8*'СЕТ СН'!$F$9-'СЕТ СН'!$F$26</f>
        <v>1301.42417213</v>
      </c>
      <c r="R34" s="36">
        <f>SUMIFS(СВЦЭМ!$D$39:$D$782,СВЦЭМ!$A$39:$A$782,$A34,СВЦЭМ!$B$39:$B$782,R$11)+'СЕТ СН'!$F$14+СВЦЭМ!$D$10+'СЕТ СН'!$F$8*'СЕТ СН'!$F$9-'СЕТ СН'!$F$26</f>
        <v>1291.9161490399999</v>
      </c>
      <c r="S34" s="36">
        <f>SUMIFS(СВЦЭМ!$D$39:$D$782,СВЦЭМ!$A$39:$A$782,$A34,СВЦЭМ!$B$39:$B$782,S$11)+'СЕТ СН'!$F$14+СВЦЭМ!$D$10+'СЕТ СН'!$F$8*'СЕТ СН'!$F$9-'СЕТ СН'!$F$26</f>
        <v>1257.0493088800001</v>
      </c>
      <c r="T34" s="36">
        <f>SUMIFS(СВЦЭМ!$D$39:$D$782,СВЦЭМ!$A$39:$A$782,$A34,СВЦЭМ!$B$39:$B$782,T$11)+'СЕТ СН'!$F$14+СВЦЭМ!$D$10+'СЕТ СН'!$F$8*'СЕТ СН'!$F$9-'СЕТ СН'!$F$26</f>
        <v>1180.28305512</v>
      </c>
      <c r="U34" s="36">
        <f>SUMIFS(СВЦЭМ!$D$39:$D$782,СВЦЭМ!$A$39:$A$782,$A34,СВЦЭМ!$B$39:$B$782,U$11)+'СЕТ СН'!$F$14+СВЦЭМ!$D$10+'СЕТ СН'!$F$8*'СЕТ СН'!$F$9-'СЕТ СН'!$F$26</f>
        <v>1134.68741191</v>
      </c>
      <c r="V34" s="36">
        <f>SUMIFS(СВЦЭМ!$D$39:$D$782,СВЦЭМ!$A$39:$A$782,$A34,СВЦЭМ!$B$39:$B$782,V$11)+'СЕТ СН'!$F$14+СВЦЭМ!$D$10+'СЕТ СН'!$F$8*'СЕТ СН'!$F$9-'СЕТ СН'!$F$26</f>
        <v>1148.3532370800001</v>
      </c>
      <c r="W34" s="36">
        <f>SUMIFS(СВЦЭМ!$D$39:$D$782,СВЦЭМ!$A$39:$A$782,$A34,СВЦЭМ!$B$39:$B$782,W$11)+'СЕТ СН'!$F$14+СВЦЭМ!$D$10+'СЕТ СН'!$F$8*'СЕТ СН'!$F$9-'СЕТ СН'!$F$26</f>
        <v>1132.7287788599999</v>
      </c>
      <c r="X34" s="36">
        <f>SUMIFS(СВЦЭМ!$D$39:$D$782,СВЦЭМ!$A$39:$A$782,$A34,СВЦЭМ!$B$39:$B$782,X$11)+'СЕТ СН'!$F$14+СВЦЭМ!$D$10+'СЕТ СН'!$F$8*'СЕТ СН'!$F$9-'СЕТ СН'!$F$26</f>
        <v>1146.8827323099999</v>
      </c>
      <c r="Y34" s="36">
        <f>SUMIFS(СВЦЭМ!$D$39:$D$782,СВЦЭМ!$A$39:$A$782,$A34,СВЦЭМ!$B$39:$B$782,Y$11)+'СЕТ СН'!$F$14+СВЦЭМ!$D$10+'СЕТ СН'!$F$8*'СЕТ СН'!$F$9-'СЕТ СН'!$F$26</f>
        <v>1165.9088479700001</v>
      </c>
    </row>
    <row r="35" spans="1:27" ht="15.75" x14ac:dyDescent="0.2">
      <c r="A35" s="35">
        <f t="shared" si="0"/>
        <v>44279</v>
      </c>
      <c r="B35" s="36">
        <f>SUMIFS(СВЦЭМ!$D$39:$D$782,СВЦЭМ!$A$39:$A$782,$A35,СВЦЭМ!$B$39:$B$782,B$11)+'СЕТ СН'!$F$14+СВЦЭМ!$D$10+'СЕТ СН'!$F$8*'СЕТ СН'!$F$9-'СЕТ СН'!$F$26</f>
        <v>1205.3953761400001</v>
      </c>
      <c r="C35" s="36">
        <f>SUMIFS(СВЦЭМ!$D$39:$D$782,СВЦЭМ!$A$39:$A$782,$A35,СВЦЭМ!$B$39:$B$782,C$11)+'СЕТ СН'!$F$14+СВЦЭМ!$D$10+'СЕТ СН'!$F$8*'СЕТ СН'!$F$9-'СЕТ СН'!$F$26</f>
        <v>1254.7782612999999</v>
      </c>
      <c r="D35" s="36">
        <f>SUMIFS(СВЦЭМ!$D$39:$D$782,СВЦЭМ!$A$39:$A$782,$A35,СВЦЭМ!$B$39:$B$782,D$11)+'СЕТ СН'!$F$14+СВЦЭМ!$D$10+'СЕТ СН'!$F$8*'СЕТ СН'!$F$9-'СЕТ СН'!$F$26</f>
        <v>1308.53400966</v>
      </c>
      <c r="E35" s="36">
        <f>SUMIFS(СВЦЭМ!$D$39:$D$782,СВЦЭМ!$A$39:$A$782,$A35,СВЦЭМ!$B$39:$B$782,E$11)+'СЕТ СН'!$F$14+СВЦЭМ!$D$10+'СЕТ СН'!$F$8*'СЕТ СН'!$F$9-'СЕТ СН'!$F$26</f>
        <v>1318.0300613899999</v>
      </c>
      <c r="F35" s="36">
        <f>SUMIFS(СВЦЭМ!$D$39:$D$782,СВЦЭМ!$A$39:$A$782,$A35,СВЦЭМ!$B$39:$B$782,F$11)+'СЕТ СН'!$F$14+СВЦЭМ!$D$10+'СЕТ СН'!$F$8*'СЕТ СН'!$F$9-'СЕТ СН'!$F$26</f>
        <v>1314.7891647500001</v>
      </c>
      <c r="G35" s="36">
        <f>SUMIFS(СВЦЭМ!$D$39:$D$782,СВЦЭМ!$A$39:$A$782,$A35,СВЦЭМ!$B$39:$B$782,G$11)+'СЕТ СН'!$F$14+СВЦЭМ!$D$10+'СЕТ СН'!$F$8*'СЕТ СН'!$F$9-'СЕТ СН'!$F$26</f>
        <v>1291.82304884</v>
      </c>
      <c r="H35" s="36">
        <f>SUMIFS(СВЦЭМ!$D$39:$D$782,СВЦЭМ!$A$39:$A$782,$A35,СВЦЭМ!$B$39:$B$782,H$11)+'СЕТ СН'!$F$14+СВЦЭМ!$D$10+'СЕТ СН'!$F$8*'СЕТ СН'!$F$9-'СЕТ СН'!$F$26</f>
        <v>1267.67266954</v>
      </c>
      <c r="I35" s="36">
        <f>SUMIFS(СВЦЭМ!$D$39:$D$782,СВЦЭМ!$A$39:$A$782,$A35,СВЦЭМ!$B$39:$B$782,I$11)+'СЕТ СН'!$F$14+СВЦЭМ!$D$10+'СЕТ СН'!$F$8*'СЕТ СН'!$F$9-'СЕТ СН'!$F$26</f>
        <v>1218.3356203400001</v>
      </c>
      <c r="J35" s="36">
        <f>SUMIFS(СВЦЭМ!$D$39:$D$782,СВЦЭМ!$A$39:$A$782,$A35,СВЦЭМ!$B$39:$B$782,J$11)+'СЕТ СН'!$F$14+СВЦЭМ!$D$10+'СЕТ СН'!$F$8*'СЕТ СН'!$F$9-'СЕТ СН'!$F$26</f>
        <v>1168.6453926300001</v>
      </c>
      <c r="K35" s="36">
        <f>SUMIFS(СВЦЭМ!$D$39:$D$782,СВЦЭМ!$A$39:$A$782,$A35,СВЦЭМ!$B$39:$B$782,K$11)+'СЕТ СН'!$F$14+СВЦЭМ!$D$10+'СЕТ СН'!$F$8*'СЕТ СН'!$F$9-'СЕТ СН'!$F$26</f>
        <v>1142.22681263</v>
      </c>
      <c r="L35" s="36">
        <f>SUMIFS(СВЦЭМ!$D$39:$D$782,СВЦЭМ!$A$39:$A$782,$A35,СВЦЭМ!$B$39:$B$782,L$11)+'СЕТ СН'!$F$14+СВЦЭМ!$D$10+'СЕТ СН'!$F$8*'СЕТ СН'!$F$9-'СЕТ СН'!$F$26</f>
        <v>1167.15161388</v>
      </c>
      <c r="M35" s="36">
        <f>SUMIFS(СВЦЭМ!$D$39:$D$782,СВЦЭМ!$A$39:$A$782,$A35,СВЦЭМ!$B$39:$B$782,M$11)+'СЕТ СН'!$F$14+СВЦЭМ!$D$10+'СЕТ СН'!$F$8*'СЕТ СН'!$F$9-'СЕТ СН'!$F$26</f>
        <v>1157.98200013</v>
      </c>
      <c r="N35" s="36">
        <f>SUMIFS(СВЦЭМ!$D$39:$D$782,СВЦЭМ!$A$39:$A$782,$A35,СВЦЭМ!$B$39:$B$782,N$11)+'СЕТ СН'!$F$14+СВЦЭМ!$D$10+'СЕТ СН'!$F$8*'СЕТ СН'!$F$9-'СЕТ СН'!$F$26</f>
        <v>1176.87109857</v>
      </c>
      <c r="O35" s="36">
        <f>SUMIFS(СВЦЭМ!$D$39:$D$782,СВЦЭМ!$A$39:$A$782,$A35,СВЦЭМ!$B$39:$B$782,O$11)+'СЕТ СН'!$F$14+СВЦЭМ!$D$10+'СЕТ СН'!$F$8*'СЕТ СН'!$F$9-'СЕТ СН'!$F$26</f>
        <v>1216.7791265200001</v>
      </c>
      <c r="P35" s="36">
        <f>SUMIFS(СВЦЭМ!$D$39:$D$782,СВЦЭМ!$A$39:$A$782,$A35,СВЦЭМ!$B$39:$B$782,P$11)+'СЕТ СН'!$F$14+СВЦЭМ!$D$10+'СЕТ СН'!$F$8*'СЕТ СН'!$F$9-'СЕТ СН'!$F$26</f>
        <v>1254.9502859199999</v>
      </c>
      <c r="Q35" s="36">
        <f>SUMIFS(СВЦЭМ!$D$39:$D$782,СВЦЭМ!$A$39:$A$782,$A35,СВЦЭМ!$B$39:$B$782,Q$11)+'СЕТ СН'!$F$14+СВЦЭМ!$D$10+'СЕТ СН'!$F$8*'СЕТ СН'!$F$9-'СЕТ СН'!$F$26</f>
        <v>1277.2429336499999</v>
      </c>
      <c r="R35" s="36">
        <f>SUMIFS(СВЦЭМ!$D$39:$D$782,СВЦЭМ!$A$39:$A$782,$A35,СВЦЭМ!$B$39:$B$782,R$11)+'СЕТ СН'!$F$14+СВЦЭМ!$D$10+'СЕТ СН'!$F$8*'СЕТ СН'!$F$9-'СЕТ СН'!$F$26</f>
        <v>1266.3825989999998</v>
      </c>
      <c r="S35" s="36">
        <f>SUMIFS(СВЦЭМ!$D$39:$D$782,СВЦЭМ!$A$39:$A$782,$A35,СВЦЭМ!$B$39:$B$782,S$11)+'СЕТ СН'!$F$14+СВЦЭМ!$D$10+'СЕТ СН'!$F$8*'СЕТ СН'!$F$9-'СЕТ СН'!$F$26</f>
        <v>1223.1530383900001</v>
      </c>
      <c r="T35" s="36">
        <f>SUMIFS(СВЦЭМ!$D$39:$D$782,СВЦЭМ!$A$39:$A$782,$A35,СВЦЭМ!$B$39:$B$782,T$11)+'СЕТ СН'!$F$14+СВЦЭМ!$D$10+'СЕТ СН'!$F$8*'СЕТ СН'!$F$9-'СЕТ СН'!$F$26</f>
        <v>1144.8530509100001</v>
      </c>
      <c r="U35" s="36">
        <f>SUMIFS(СВЦЭМ!$D$39:$D$782,СВЦЭМ!$A$39:$A$782,$A35,СВЦЭМ!$B$39:$B$782,U$11)+'СЕТ СН'!$F$14+СВЦЭМ!$D$10+'СЕТ СН'!$F$8*'СЕТ СН'!$F$9-'СЕТ СН'!$F$26</f>
        <v>1104.2922258900001</v>
      </c>
      <c r="V35" s="36">
        <f>SUMIFS(СВЦЭМ!$D$39:$D$782,СВЦЭМ!$A$39:$A$782,$A35,СВЦЭМ!$B$39:$B$782,V$11)+'СЕТ СН'!$F$14+СВЦЭМ!$D$10+'СЕТ СН'!$F$8*'СЕТ СН'!$F$9-'СЕТ СН'!$F$26</f>
        <v>1114.0013139800001</v>
      </c>
      <c r="W35" s="36">
        <f>SUMIFS(СВЦЭМ!$D$39:$D$782,СВЦЭМ!$A$39:$A$782,$A35,СВЦЭМ!$B$39:$B$782,W$11)+'СЕТ СН'!$F$14+СВЦЭМ!$D$10+'СЕТ СН'!$F$8*'СЕТ СН'!$F$9-'СЕТ СН'!$F$26</f>
        <v>1103.76899708</v>
      </c>
      <c r="X35" s="36">
        <f>SUMIFS(СВЦЭМ!$D$39:$D$782,СВЦЭМ!$A$39:$A$782,$A35,СВЦЭМ!$B$39:$B$782,X$11)+'СЕТ СН'!$F$14+СВЦЭМ!$D$10+'СЕТ СН'!$F$8*'СЕТ СН'!$F$9-'СЕТ СН'!$F$26</f>
        <v>1110.98305557</v>
      </c>
      <c r="Y35" s="36">
        <f>SUMIFS(СВЦЭМ!$D$39:$D$782,СВЦЭМ!$A$39:$A$782,$A35,СВЦЭМ!$B$39:$B$782,Y$11)+'СЕТ СН'!$F$14+СВЦЭМ!$D$10+'СЕТ СН'!$F$8*'СЕТ СН'!$F$9-'СЕТ СН'!$F$26</f>
        <v>1125.4031876900001</v>
      </c>
    </row>
    <row r="36" spans="1:27" ht="15.75" x14ac:dyDescent="0.2">
      <c r="A36" s="35">
        <f t="shared" si="0"/>
        <v>44280</v>
      </c>
      <c r="B36" s="36">
        <f>SUMIFS(СВЦЭМ!$D$39:$D$782,СВЦЭМ!$A$39:$A$782,$A36,СВЦЭМ!$B$39:$B$782,B$11)+'СЕТ СН'!$F$14+СВЦЭМ!$D$10+'СЕТ СН'!$F$8*'СЕТ СН'!$F$9-'СЕТ СН'!$F$26</f>
        <v>1180.5766541</v>
      </c>
      <c r="C36" s="36">
        <f>SUMIFS(СВЦЭМ!$D$39:$D$782,СВЦЭМ!$A$39:$A$782,$A36,СВЦЭМ!$B$39:$B$782,C$11)+'СЕТ СН'!$F$14+СВЦЭМ!$D$10+'СЕТ СН'!$F$8*'СЕТ СН'!$F$9-'СЕТ СН'!$F$26</f>
        <v>1224.5534475500001</v>
      </c>
      <c r="D36" s="36">
        <f>SUMIFS(СВЦЭМ!$D$39:$D$782,СВЦЭМ!$A$39:$A$782,$A36,СВЦЭМ!$B$39:$B$782,D$11)+'СЕТ СН'!$F$14+СВЦЭМ!$D$10+'СЕТ СН'!$F$8*'СЕТ СН'!$F$9-'СЕТ СН'!$F$26</f>
        <v>1286.3559757999999</v>
      </c>
      <c r="E36" s="36">
        <f>SUMIFS(СВЦЭМ!$D$39:$D$782,СВЦЭМ!$A$39:$A$782,$A36,СВЦЭМ!$B$39:$B$782,E$11)+'СЕТ СН'!$F$14+СВЦЭМ!$D$10+'СЕТ СН'!$F$8*'СЕТ СН'!$F$9-'СЕТ СН'!$F$26</f>
        <v>1297.2613695999999</v>
      </c>
      <c r="F36" s="36">
        <f>SUMIFS(СВЦЭМ!$D$39:$D$782,СВЦЭМ!$A$39:$A$782,$A36,СВЦЭМ!$B$39:$B$782,F$11)+'СЕТ СН'!$F$14+СВЦЭМ!$D$10+'СЕТ СН'!$F$8*'СЕТ СН'!$F$9-'СЕТ СН'!$F$26</f>
        <v>1299.75696152</v>
      </c>
      <c r="G36" s="36">
        <f>SUMIFS(СВЦЭМ!$D$39:$D$782,СВЦЭМ!$A$39:$A$782,$A36,СВЦЭМ!$B$39:$B$782,G$11)+'СЕТ СН'!$F$14+СВЦЭМ!$D$10+'СЕТ СН'!$F$8*'СЕТ СН'!$F$9-'СЕТ СН'!$F$26</f>
        <v>1280.18555825</v>
      </c>
      <c r="H36" s="36">
        <f>SUMIFS(СВЦЭМ!$D$39:$D$782,СВЦЭМ!$A$39:$A$782,$A36,СВЦЭМ!$B$39:$B$782,H$11)+'СЕТ СН'!$F$14+СВЦЭМ!$D$10+'СЕТ СН'!$F$8*'СЕТ СН'!$F$9-'СЕТ СН'!$F$26</f>
        <v>1240.4429451799999</v>
      </c>
      <c r="I36" s="36">
        <f>SUMIFS(СВЦЭМ!$D$39:$D$782,СВЦЭМ!$A$39:$A$782,$A36,СВЦЭМ!$B$39:$B$782,I$11)+'СЕТ СН'!$F$14+СВЦЭМ!$D$10+'СЕТ СН'!$F$8*'СЕТ СН'!$F$9-'СЕТ СН'!$F$26</f>
        <v>1179.0772296299999</v>
      </c>
      <c r="J36" s="36">
        <f>SUMIFS(СВЦЭМ!$D$39:$D$782,СВЦЭМ!$A$39:$A$782,$A36,СВЦЭМ!$B$39:$B$782,J$11)+'СЕТ СН'!$F$14+СВЦЭМ!$D$10+'СЕТ СН'!$F$8*'СЕТ СН'!$F$9-'СЕТ СН'!$F$26</f>
        <v>1137.4505049700001</v>
      </c>
      <c r="K36" s="36">
        <f>SUMIFS(СВЦЭМ!$D$39:$D$782,СВЦЭМ!$A$39:$A$782,$A36,СВЦЭМ!$B$39:$B$782,K$11)+'СЕТ СН'!$F$14+СВЦЭМ!$D$10+'СЕТ СН'!$F$8*'СЕТ СН'!$F$9-'СЕТ СН'!$F$26</f>
        <v>1129.80673164</v>
      </c>
      <c r="L36" s="36">
        <f>SUMIFS(СВЦЭМ!$D$39:$D$782,СВЦЭМ!$A$39:$A$782,$A36,СВЦЭМ!$B$39:$B$782,L$11)+'СЕТ СН'!$F$14+СВЦЭМ!$D$10+'СЕТ СН'!$F$8*'СЕТ СН'!$F$9-'СЕТ СН'!$F$26</f>
        <v>1149.3351178299999</v>
      </c>
      <c r="M36" s="36">
        <f>SUMIFS(СВЦЭМ!$D$39:$D$782,СВЦЭМ!$A$39:$A$782,$A36,СВЦЭМ!$B$39:$B$782,M$11)+'СЕТ СН'!$F$14+СВЦЭМ!$D$10+'СЕТ СН'!$F$8*'СЕТ СН'!$F$9-'СЕТ СН'!$F$26</f>
        <v>1148.73016564</v>
      </c>
      <c r="N36" s="36">
        <f>SUMIFS(СВЦЭМ!$D$39:$D$782,СВЦЭМ!$A$39:$A$782,$A36,СВЦЭМ!$B$39:$B$782,N$11)+'СЕТ СН'!$F$14+СВЦЭМ!$D$10+'СЕТ СН'!$F$8*'СЕТ СН'!$F$9-'СЕТ СН'!$F$26</f>
        <v>1168.6013487499999</v>
      </c>
      <c r="O36" s="36">
        <f>SUMIFS(СВЦЭМ!$D$39:$D$782,СВЦЭМ!$A$39:$A$782,$A36,СВЦЭМ!$B$39:$B$782,O$11)+'СЕТ СН'!$F$14+СВЦЭМ!$D$10+'СЕТ СН'!$F$8*'СЕТ СН'!$F$9-'СЕТ СН'!$F$26</f>
        <v>1202.6627834600001</v>
      </c>
      <c r="P36" s="36">
        <f>SUMIFS(СВЦЭМ!$D$39:$D$782,СВЦЭМ!$A$39:$A$782,$A36,СВЦЭМ!$B$39:$B$782,P$11)+'СЕТ СН'!$F$14+СВЦЭМ!$D$10+'СЕТ СН'!$F$8*'СЕТ СН'!$F$9-'СЕТ СН'!$F$26</f>
        <v>1249.5196696599999</v>
      </c>
      <c r="Q36" s="36">
        <f>SUMIFS(СВЦЭМ!$D$39:$D$782,СВЦЭМ!$A$39:$A$782,$A36,СВЦЭМ!$B$39:$B$782,Q$11)+'СЕТ СН'!$F$14+СВЦЭМ!$D$10+'СЕТ СН'!$F$8*'СЕТ СН'!$F$9-'СЕТ СН'!$F$26</f>
        <v>1277.14552656</v>
      </c>
      <c r="R36" s="36">
        <f>SUMIFS(СВЦЭМ!$D$39:$D$782,СВЦЭМ!$A$39:$A$782,$A36,СВЦЭМ!$B$39:$B$782,R$11)+'СЕТ СН'!$F$14+СВЦЭМ!$D$10+'СЕТ СН'!$F$8*'СЕТ СН'!$F$9-'СЕТ СН'!$F$26</f>
        <v>1268.02935327</v>
      </c>
      <c r="S36" s="36">
        <f>SUMIFS(СВЦЭМ!$D$39:$D$782,СВЦЭМ!$A$39:$A$782,$A36,СВЦЭМ!$B$39:$B$782,S$11)+'СЕТ СН'!$F$14+СВЦЭМ!$D$10+'СЕТ СН'!$F$8*'СЕТ СН'!$F$9-'СЕТ СН'!$F$26</f>
        <v>1226.42976469</v>
      </c>
      <c r="T36" s="36">
        <f>SUMIFS(СВЦЭМ!$D$39:$D$782,СВЦЭМ!$A$39:$A$782,$A36,СВЦЭМ!$B$39:$B$782,T$11)+'СЕТ СН'!$F$14+СВЦЭМ!$D$10+'СЕТ СН'!$F$8*'СЕТ СН'!$F$9-'СЕТ СН'!$F$26</f>
        <v>1149.0452516099999</v>
      </c>
      <c r="U36" s="36">
        <f>SUMIFS(СВЦЭМ!$D$39:$D$782,СВЦЭМ!$A$39:$A$782,$A36,СВЦЭМ!$B$39:$B$782,U$11)+'СЕТ СН'!$F$14+СВЦЭМ!$D$10+'СЕТ СН'!$F$8*'СЕТ СН'!$F$9-'СЕТ СН'!$F$26</f>
        <v>1108.1015316200001</v>
      </c>
      <c r="V36" s="36">
        <f>SUMIFS(СВЦЭМ!$D$39:$D$782,СВЦЭМ!$A$39:$A$782,$A36,СВЦЭМ!$B$39:$B$782,V$11)+'СЕТ СН'!$F$14+СВЦЭМ!$D$10+'СЕТ СН'!$F$8*'СЕТ СН'!$F$9-'СЕТ СН'!$F$26</f>
        <v>1109.91680245</v>
      </c>
      <c r="W36" s="36">
        <f>SUMIFS(СВЦЭМ!$D$39:$D$782,СВЦЭМ!$A$39:$A$782,$A36,СВЦЭМ!$B$39:$B$782,W$11)+'СЕТ СН'!$F$14+СВЦЭМ!$D$10+'СЕТ СН'!$F$8*'СЕТ СН'!$F$9-'СЕТ СН'!$F$26</f>
        <v>1099.30859988</v>
      </c>
      <c r="X36" s="36">
        <f>SUMIFS(СВЦЭМ!$D$39:$D$782,СВЦЭМ!$A$39:$A$782,$A36,СВЦЭМ!$B$39:$B$782,X$11)+'СЕТ СН'!$F$14+СВЦЭМ!$D$10+'СЕТ СН'!$F$8*'СЕТ СН'!$F$9-'СЕТ СН'!$F$26</f>
        <v>1122.1489398200001</v>
      </c>
      <c r="Y36" s="36">
        <f>SUMIFS(СВЦЭМ!$D$39:$D$782,СВЦЭМ!$A$39:$A$782,$A36,СВЦЭМ!$B$39:$B$782,Y$11)+'СЕТ СН'!$F$14+СВЦЭМ!$D$10+'СЕТ СН'!$F$8*'СЕТ СН'!$F$9-'СЕТ СН'!$F$26</f>
        <v>1151.1673689900001</v>
      </c>
    </row>
    <row r="37" spans="1:27" ht="15.75" x14ac:dyDescent="0.2">
      <c r="A37" s="35">
        <f t="shared" si="0"/>
        <v>44281</v>
      </c>
      <c r="B37" s="36">
        <f>SUMIFS(СВЦЭМ!$D$39:$D$782,СВЦЭМ!$A$39:$A$782,$A37,СВЦЭМ!$B$39:$B$782,B$11)+'СЕТ СН'!$F$14+СВЦЭМ!$D$10+'СЕТ СН'!$F$8*'СЕТ СН'!$F$9-'СЕТ СН'!$F$26</f>
        <v>1229.71354419</v>
      </c>
      <c r="C37" s="36">
        <f>SUMIFS(СВЦЭМ!$D$39:$D$782,СВЦЭМ!$A$39:$A$782,$A37,СВЦЭМ!$B$39:$B$782,C$11)+'СЕТ СН'!$F$14+СВЦЭМ!$D$10+'СЕТ СН'!$F$8*'СЕТ СН'!$F$9-'СЕТ СН'!$F$26</f>
        <v>1290.55002016</v>
      </c>
      <c r="D37" s="36">
        <f>SUMIFS(СВЦЭМ!$D$39:$D$782,СВЦЭМ!$A$39:$A$782,$A37,СВЦЭМ!$B$39:$B$782,D$11)+'СЕТ СН'!$F$14+СВЦЭМ!$D$10+'СЕТ СН'!$F$8*'СЕТ СН'!$F$9-'СЕТ СН'!$F$26</f>
        <v>1356.69025253</v>
      </c>
      <c r="E37" s="36">
        <f>SUMIFS(СВЦЭМ!$D$39:$D$782,СВЦЭМ!$A$39:$A$782,$A37,СВЦЭМ!$B$39:$B$782,E$11)+'СЕТ СН'!$F$14+СВЦЭМ!$D$10+'СЕТ СН'!$F$8*'СЕТ СН'!$F$9-'СЕТ СН'!$F$26</f>
        <v>1371.0951657599999</v>
      </c>
      <c r="F37" s="36">
        <f>SUMIFS(СВЦЭМ!$D$39:$D$782,СВЦЭМ!$A$39:$A$782,$A37,СВЦЭМ!$B$39:$B$782,F$11)+'СЕТ СН'!$F$14+СВЦЭМ!$D$10+'СЕТ СН'!$F$8*'СЕТ СН'!$F$9-'СЕТ СН'!$F$26</f>
        <v>1368.1169796699999</v>
      </c>
      <c r="G37" s="36">
        <f>SUMIFS(СВЦЭМ!$D$39:$D$782,СВЦЭМ!$A$39:$A$782,$A37,СВЦЭМ!$B$39:$B$782,G$11)+'СЕТ СН'!$F$14+СВЦЭМ!$D$10+'СЕТ СН'!$F$8*'СЕТ СН'!$F$9-'СЕТ СН'!$F$26</f>
        <v>1353.50363629</v>
      </c>
      <c r="H37" s="36">
        <f>SUMIFS(СВЦЭМ!$D$39:$D$782,СВЦЭМ!$A$39:$A$782,$A37,СВЦЭМ!$B$39:$B$782,H$11)+'СЕТ СН'!$F$14+СВЦЭМ!$D$10+'СЕТ СН'!$F$8*'СЕТ СН'!$F$9-'СЕТ СН'!$F$26</f>
        <v>1312.9838959599999</v>
      </c>
      <c r="I37" s="36">
        <f>SUMIFS(СВЦЭМ!$D$39:$D$782,СВЦЭМ!$A$39:$A$782,$A37,СВЦЭМ!$B$39:$B$782,I$11)+'СЕТ СН'!$F$14+СВЦЭМ!$D$10+'СЕТ СН'!$F$8*'СЕТ СН'!$F$9-'СЕТ СН'!$F$26</f>
        <v>1239.6432051099998</v>
      </c>
      <c r="J37" s="36">
        <f>SUMIFS(СВЦЭМ!$D$39:$D$782,СВЦЭМ!$A$39:$A$782,$A37,СВЦЭМ!$B$39:$B$782,J$11)+'СЕТ СН'!$F$14+СВЦЭМ!$D$10+'СЕТ СН'!$F$8*'СЕТ СН'!$F$9-'СЕТ СН'!$F$26</f>
        <v>1197.9212366700001</v>
      </c>
      <c r="K37" s="36">
        <f>SUMIFS(СВЦЭМ!$D$39:$D$782,СВЦЭМ!$A$39:$A$782,$A37,СВЦЭМ!$B$39:$B$782,K$11)+'СЕТ СН'!$F$14+СВЦЭМ!$D$10+'СЕТ СН'!$F$8*'СЕТ СН'!$F$9-'СЕТ СН'!$F$26</f>
        <v>1179.7296135700001</v>
      </c>
      <c r="L37" s="36">
        <f>SUMIFS(СВЦЭМ!$D$39:$D$782,СВЦЭМ!$A$39:$A$782,$A37,СВЦЭМ!$B$39:$B$782,L$11)+'СЕТ СН'!$F$14+СВЦЭМ!$D$10+'СЕТ СН'!$F$8*'СЕТ СН'!$F$9-'СЕТ СН'!$F$26</f>
        <v>1171.87056975</v>
      </c>
      <c r="M37" s="36">
        <f>SUMIFS(СВЦЭМ!$D$39:$D$782,СВЦЭМ!$A$39:$A$782,$A37,СВЦЭМ!$B$39:$B$782,M$11)+'СЕТ СН'!$F$14+СВЦЭМ!$D$10+'СЕТ СН'!$F$8*'СЕТ СН'!$F$9-'СЕТ СН'!$F$26</f>
        <v>1171.3266443499999</v>
      </c>
      <c r="N37" s="36">
        <f>SUMIFS(СВЦЭМ!$D$39:$D$782,СВЦЭМ!$A$39:$A$782,$A37,СВЦЭМ!$B$39:$B$782,N$11)+'СЕТ СН'!$F$14+СВЦЭМ!$D$10+'СЕТ СН'!$F$8*'СЕТ СН'!$F$9-'СЕТ СН'!$F$26</f>
        <v>1168.91038026</v>
      </c>
      <c r="O37" s="36">
        <f>SUMIFS(СВЦЭМ!$D$39:$D$782,СВЦЭМ!$A$39:$A$782,$A37,СВЦЭМ!$B$39:$B$782,O$11)+'СЕТ СН'!$F$14+СВЦЭМ!$D$10+'СЕТ СН'!$F$8*'СЕТ СН'!$F$9-'СЕТ СН'!$F$26</f>
        <v>1195.53646714</v>
      </c>
      <c r="P37" s="36">
        <f>SUMIFS(СВЦЭМ!$D$39:$D$782,СВЦЭМ!$A$39:$A$782,$A37,СВЦЭМ!$B$39:$B$782,P$11)+'СЕТ СН'!$F$14+СВЦЭМ!$D$10+'СЕТ СН'!$F$8*'СЕТ СН'!$F$9-'СЕТ СН'!$F$26</f>
        <v>1221.46479088</v>
      </c>
      <c r="Q37" s="36">
        <f>SUMIFS(СВЦЭМ!$D$39:$D$782,СВЦЭМ!$A$39:$A$782,$A37,СВЦЭМ!$B$39:$B$782,Q$11)+'СЕТ СН'!$F$14+СВЦЭМ!$D$10+'СЕТ СН'!$F$8*'СЕТ СН'!$F$9-'СЕТ СН'!$F$26</f>
        <v>1246.39082416</v>
      </c>
      <c r="R37" s="36">
        <f>SUMIFS(СВЦЭМ!$D$39:$D$782,СВЦЭМ!$A$39:$A$782,$A37,СВЦЭМ!$B$39:$B$782,R$11)+'СЕТ СН'!$F$14+СВЦЭМ!$D$10+'СЕТ СН'!$F$8*'СЕТ СН'!$F$9-'СЕТ СН'!$F$26</f>
        <v>1235.17955493</v>
      </c>
      <c r="S37" s="36">
        <f>SUMIFS(СВЦЭМ!$D$39:$D$782,СВЦЭМ!$A$39:$A$782,$A37,СВЦЭМ!$B$39:$B$782,S$11)+'СЕТ СН'!$F$14+СВЦЭМ!$D$10+'СЕТ СН'!$F$8*'СЕТ СН'!$F$9-'СЕТ СН'!$F$26</f>
        <v>1203.58099778</v>
      </c>
      <c r="T37" s="36">
        <f>SUMIFS(СВЦЭМ!$D$39:$D$782,СВЦЭМ!$A$39:$A$782,$A37,СВЦЭМ!$B$39:$B$782,T$11)+'СЕТ СН'!$F$14+СВЦЭМ!$D$10+'СЕТ СН'!$F$8*'СЕТ СН'!$F$9-'СЕТ СН'!$F$26</f>
        <v>1141.51360479</v>
      </c>
      <c r="U37" s="36">
        <f>SUMIFS(СВЦЭМ!$D$39:$D$782,СВЦЭМ!$A$39:$A$782,$A37,СВЦЭМ!$B$39:$B$782,U$11)+'СЕТ СН'!$F$14+СВЦЭМ!$D$10+'СЕТ СН'!$F$8*'СЕТ СН'!$F$9-'СЕТ СН'!$F$26</f>
        <v>1107.7980651800001</v>
      </c>
      <c r="V37" s="36">
        <f>SUMIFS(СВЦЭМ!$D$39:$D$782,СВЦЭМ!$A$39:$A$782,$A37,СВЦЭМ!$B$39:$B$782,V$11)+'СЕТ СН'!$F$14+СВЦЭМ!$D$10+'СЕТ СН'!$F$8*'СЕТ СН'!$F$9-'СЕТ СН'!$F$26</f>
        <v>1102.15982566</v>
      </c>
      <c r="W37" s="36">
        <f>SUMIFS(СВЦЭМ!$D$39:$D$782,СВЦЭМ!$A$39:$A$782,$A37,СВЦЭМ!$B$39:$B$782,W$11)+'СЕТ СН'!$F$14+СВЦЭМ!$D$10+'СЕТ СН'!$F$8*'СЕТ СН'!$F$9-'СЕТ СН'!$F$26</f>
        <v>1092.2918950800001</v>
      </c>
      <c r="X37" s="36">
        <f>SUMIFS(СВЦЭМ!$D$39:$D$782,СВЦЭМ!$A$39:$A$782,$A37,СВЦЭМ!$B$39:$B$782,X$11)+'СЕТ СН'!$F$14+СВЦЭМ!$D$10+'СЕТ СН'!$F$8*'СЕТ СН'!$F$9-'СЕТ СН'!$F$26</f>
        <v>1115.6812859900001</v>
      </c>
      <c r="Y37" s="36">
        <f>SUMIFS(СВЦЭМ!$D$39:$D$782,СВЦЭМ!$A$39:$A$782,$A37,СВЦЭМ!$B$39:$B$782,Y$11)+'СЕТ СН'!$F$14+СВЦЭМ!$D$10+'СЕТ СН'!$F$8*'СЕТ СН'!$F$9-'СЕТ СН'!$F$26</f>
        <v>1144.4630787000001</v>
      </c>
    </row>
    <row r="38" spans="1:27" ht="15.75" x14ac:dyDescent="0.2">
      <c r="A38" s="35">
        <f t="shared" si="0"/>
        <v>44282</v>
      </c>
      <c r="B38" s="36">
        <f>SUMIFS(СВЦЭМ!$D$39:$D$782,СВЦЭМ!$A$39:$A$782,$A38,СВЦЭМ!$B$39:$B$782,B$11)+'СЕТ СН'!$F$14+СВЦЭМ!$D$10+'СЕТ СН'!$F$8*'СЕТ СН'!$F$9-'СЕТ СН'!$F$26</f>
        <v>1109.7415522900001</v>
      </c>
      <c r="C38" s="36">
        <f>SUMIFS(СВЦЭМ!$D$39:$D$782,СВЦЭМ!$A$39:$A$782,$A38,СВЦЭМ!$B$39:$B$782,C$11)+'СЕТ СН'!$F$14+СВЦЭМ!$D$10+'СЕТ СН'!$F$8*'СЕТ СН'!$F$9-'СЕТ СН'!$F$26</f>
        <v>1174.29431105</v>
      </c>
      <c r="D38" s="36">
        <f>SUMIFS(СВЦЭМ!$D$39:$D$782,СВЦЭМ!$A$39:$A$782,$A38,СВЦЭМ!$B$39:$B$782,D$11)+'СЕТ СН'!$F$14+СВЦЭМ!$D$10+'СЕТ СН'!$F$8*'СЕТ СН'!$F$9-'СЕТ СН'!$F$26</f>
        <v>1231.9225930599998</v>
      </c>
      <c r="E38" s="36">
        <f>SUMIFS(СВЦЭМ!$D$39:$D$782,СВЦЭМ!$A$39:$A$782,$A38,СВЦЭМ!$B$39:$B$782,E$11)+'СЕТ СН'!$F$14+СВЦЭМ!$D$10+'СЕТ СН'!$F$8*'СЕТ СН'!$F$9-'СЕТ СН'!$F$26</f>
        <v>1249.13956102</v>
      </c>
      <c r="F38" s="36">
        <f>SUMIFS(СВЦЭМ!$D$39:$D$782,СВЦЭМ!$A$39:$A$782,$A38,СВЦЭМ!$B$39:$B$782,F$11)+'СЕТ СН'!$F$14+СВЦЭМ!$D$10+'СЕТ СН'!$F$8*'СЕТ СН'!$F$9-'СЕТ СН'!$F$26</f>
        <v>1265.6285496200001</v>
      </c>
      <c r="G38" s="36">
        <f>SUMIFS(СВЦЭМ!$D$39:$D$782,СВЦЭМ!$A$39:$A$782,$A38,СВЦЭМ!$B$39:$B$782,G$11)+'СЕТ СН'!$F$14+СВЦЭМ!$D$10+'СЕТ СН'!$F$8*'СЕТ СН'!$F$9-'СЕТ СН'!$F$26</f>
        <v>1242.8314858199999</v>
      </c>
      <c r="H38" s="36">
        <f>SUMIFS(СВЦЭМ!$D$39:$D$782,СВЦЭМ!$A$39:$A$782,$A38,СВЦЭМ!$B$39:$B$782,H$11)+'СЕТ СН'!$F$14+СВЦЭМ!$D$10+'СЕТ СН'!$F$8*'СЕТ СН'!$F$9-'СЕТ СН'!$F$26</f>
        <v>1223.4217213999998</v>
      </c>
      <c r="I38" s="36">
        <f>SUMIFS(СВЦЭМ!$D$39:$D$782,СВЦЭМ!$A$39:$A$782,$A38,СВЦЭМ!$B$39:$B$782,I$11)+'СЕТ СН'!$F$14+СВЦЭМ!$D$10+'СЕТ СН'!$F$8*'СЕТ СН'!$F$9-'СЕТ СН'!$F$26</f>
        <v>1180.3620991</v>
      </c>
      <c r="J38" s="36">
        <f>SUMIFS(СВЦЭМ!$D$39:$D$782,СВЦЭМ!$A$39:$A$782,$A38,СВЦЭМ!$B$39:$B$782,J$11)+'СЕТ СН'!$F$14+СВЦЭМ!$D$10+'СЕТ СН'!$F$8*'СЕТ СН'!$F$9-'СЕТ СН'!$F$26</f>
        <v>1131.50991884</v>
      </c>
      <c r="K38" s="36">
        <f>SUMIFS(СВЦЭМ!$D$39:$D$782,СВЦЭМ!$A$39:$A$782,$A38,СВЦЭМ!$B$39:$B$782,K$11)+'СЕТ СН'!$F$14+СВЦЭМ!$D$10+'СЕТ СН'!$F$8*'СЕТ СН'!$F$9-'СЕТ СН'!$F$26</f>
        <v>1101.29485234</v>
      </c>
      <c r="L38" s="36">
        <f>SUMIFS(СВЦЭМ!$D$39:$D$782,СВЦЭМ!$A$39:$A$782,$A38,СВЦЭМ!$B$39:$B$782,L$11)+'СЕТ СН'!$F$14+СВЦЭМ!$D$10+'СЕТ СН'!$F$8*'СЕТ СН'!$F$9-'СЕТ СН'!$F$26</f>
        <v>1116.9975154399999</v>
      </c>
      <c r="M38" s="36">
        <f>SUMIFS(СВЦЭМ!$D$39:$D$782,СВЦЭМ!$A$39:$A$782,$A38,СВЦЭМ!$B$39:$B$782,M$11)+'СЕТ СН'!$F$14+СВЦЭМ!$D$10+'СЕТ СН'!$F$8*'СЕТ СН'!$F$9-'СЕТ СН'!$F$26</f>
        <v>1116.3956996500001</v>
      </c>
      <c r="N38" s="36">
        <f>SUMIFS(СВЦЭМ!$D$39:$D$782,СВЦЭМ!$A$39:$A$782,$A38,СВЦЭМ!$B$39:$B$782,N$11)+'СЕТ СН'!$F$14+СВЦЭМ!$D$10+'СЕТ СН'!$F$8*'СЕТ СН'!$F$9-'СЕТ СН'!$F$26</f>
        <v>1124.9132054900001</v>
      </c>
      <c r="O38" s="36">
        <f>SUMIFS(СВЦЭМ!$D$39:$D$782,СВЦЭМ!$A$39:$A$782,$A38,СВЦЭМ!$B$39:$B$782,O$11)+'СЕТ СН'!$F$14+СВЦЭМ!$D$10+'СЕТ СН'!$F$8*'СЕТ СН'!$F$9-'СЕТ СН'!$F$26</f>
        <v>1142.02834325</v>
      </c>
      <c r="P38" s="36">
        <f>SUMIFS(СВЦЭМ!$D$39:$D$782,СВЦЭМ!$A$39:$A$782,$A38,СВЦЭМ!$B$39:$B$782,P$11)+'СЕТ СН'!$F$14+СВЦЭМ!$D$10+'СЕТ СН'!$F$8*'СЕТ СН'!$F$9-'СЕТ СН'!$F$26</f>
        <v>1188.2891975699999</v>
      </c>
      <c r="Q38" s="36">
        <f>SUMIFS(СВЦЭМ!$D$39:$D$782,СВЦЭМ!$A$39:$A$782,$A38,СВЦЭМ!$B$39:$B$782,Q$11)+'СЕТ СН'!$F$14+СВЦЭМ!$D$10+'СЕТ СН'!$F$8*'СЕТ СН'!$F$9-'СЕТ СН'!$F$26</f>
        <v>1216.4986766899999</v>
      </c>
      <c r="R38" s="36">
        <f>SUMIFS(СВЦЭМ!$D$39:$D$782,СВЦЭМ!$A$39:$A$782,$A38,СВЦЭМ!$B$39:$B$782,R$11)+'СЕТ СН'!$F$14+СВЦЭМ!$D$10+'СЕТ СН'!$F$8*'СЕТ СН'!$F$9-'СЕТ СН'!$F$26</f>
        <v>1205.6243113400001</v>
      </c>
      <c r="S38" s="36">
        <f>SUMIFS(СВЦЭМ!$D$39:$D$782,СВЦЭМ!$A$39:$A$782,$A38,СВЦЭМ!$B$39:$B$782,S$11)+'СЕТ СН'!$F$14+СВЦЭМ!$D$10+'СЕТ СН'!$F$8*'СЕТ СН'!$F$9-'СЕТ СН'!$F$26</f>
        <v>1174.80287858</v>
      </c>
      <c r="T38" s="36">
        <f>SUMIFS(СВЦЭМ!$D$39:$D$782,СВЦЭМ!$A$39:$A$782,$A38,СВЦЭМ!$B$39:$B$782,T$11)+'СЕТ СН'!$F$14+СВЦЭМ!$D$10+'СЕТ СН'!$F$8*'СЕТ СН'!$F$9-'СЕТ СН'!$F$26</f>
        <v>1108.06427067</v>
      </c>
      <c r="U38" s="36">
        <f>SUMIFS(СВЦЭМ!$D$39:$D$782,СВЦЭМ!$A$39:$A$782,$A38,СВЦЭМ!$B$39:$B$782,U$11)+'СЕТ СН'!$F$14+СВЦЭМ!$D$10+'СЕТ СН'!$F$8*'СЕТ СН'!$F$9-'СЕТ СН'!$F$26</f>
        <v>1077.2764555200001</v>
      </c>
      <c r="V38" s="36">
        <f>SUMIFS(СВЦЭМ!$D$39:$D$782,СВЦЭМ!$A$39:$A$782,$A38,СВЦЭМ!$B$39:$B$782,V$11)+'СЕТ СН'!$F$14+СВЦЭМ!$D$10+'СЕТ СН'!$F$8*'СЕТ СН'!$F$9-'СЕТ СН'!$F$26</f>
        <v>1076.5963835699999</v>
      </c>
      <c r="W38" s="36">
        <f>SUMIFS(СВЦЭМ!$D$39:$D$782,СВЦЭМ!$A$39:$A$782,$A38,СВЦЭМ!$B$39:$B$782,W$11)+'СЕТ СН'!$F$14+СВЦЭМ!$D$10+'СЕТ СН'!$F$8*'СЕТ СН'!$F$9-'СЕТ СН'!$F$26</f>
        <v>1059.12543992</v>
      </c>
      <c r="X38" s="36">
        <f>SUMIFS(СВЦЭМ!$D$39:$D$782,СВЦЭМ!$A$39:$A$782,$A38,СВЦЭМ!$B$39:$B$782,X$11)+'СЕТ СН'!$F$14+СВЦЭМ!$D$10+'СЕТ СН'!$F$8*'СЕТ СН'!$F$9-'СЕТ СН'!$F$26</f>
        <v>1077.5405665999999</v>
      </c>
      <c r="Y38" s="36">
        <f>SUMIFS(СВЦЭМ!$D$39:$D$782,СВЦЭМ!$A$39:$A$782,$A38,СВЦЭМ!$B$39:$B$782,Y$11)+'СЕТ СН'!$F$14+СВЦЭМ!$D$10+'СЕТ СН'!$F$8*'СЕТ СН'!$F$9-'СЕТ СН'!$F$26</f>
        <v>1095.5677420300001</v>
      </c>
    </row>
    <row r="39" spans="1:27" ht="15.75" x14ac:dyDescent="0.2">
      <c r="A39" s="35">
        <f t="shared" si="0"/>
        <v>44283</v>
      </c>
      <c r="B39" s="36">
        <f>SUMIFS(СВЦЭМ!$D$39:$D$782,СВЦЭМ!$A$39:$A$782,$A39,СВЦЭМ!$B$39:$B$782,B$11)+'СЕТ СН'!$F$14+СВЦЭМ!$D$10+'СЕТ СН'!$F$8*'СЕТ СН'!$F$9-'СЕТ СН'!$F$26</f>
        <v>1132.9383411700001</v>
      </c>
      <c r="C39" s="36">
        <f>SUMIFS(СВЦЭМ!$D$39:$D$782,СВЦЭМ!$A$39:$A$782,$A39,СВЦЭМ!$B$39:$B$782,C$11)+'СЕТ СН'!$F$14+СВЦЭМ!$D$10+'СЕТ СН'!$F$8*'СЕТ СН'!$F$9-'СЕТ СН'!$F$26</f>
        <v>1210.81751596</v>
      </c>
      <c r="D39" s="36">
        <f>SUMIFS(СВЦЭМ!$D$39:$D$782,СВЦЭМ!$A$39:$A$782,$A39,СВЦЭМ!$B$39:$B$782,D$11)+'СЕТ СН'!$F$14+СВЦЭМ!$D$10+'СЕТ СН'!$F$8*'СЕТ СН'!$F$9-'СЕТ СН'!$F$26</f>
        <v>1244.2912632299999</v>
      </c>
      <c r="E39" s="36">
        <f>SUMIFS(СВЦЭМ!$D$39:$D$782,СВЦЭМ!$A$39:$A$782,$A39,СВЦЭМ!$B$39:$B$782,E$11)+'СЕТ СН'!$F$14+СВЦЭМ!$D$10+'СЕТ СН'!$F$8*'СЕТ СН'!$F$9-'СЕТ СН'!$F$26</f>
        <v>1247.17018401</v>
      </c>
      <c r="F39" s="36">
        <f>SUMIFS(СВЦЭМ!$D$39:$D$782,СВЦЭМ!$A$39:$A$782,$A39,СВЦЭМ!$B$39:$B$782,F$11)+'СЕТ СН'!$F$14+СВЦЭМ!$D$10+'СЕТ СН'!$F$8*'СЕТ СН'!$F$9-'СЕТ СН'!$F$26</f>
        <v>1236.95898354</v>
      </c>
      <c r="G39" s="36">
        <f>SUMIFS(СВЦЭМ!$D$39:$D$782,СВЦЭМ!$A$39:$A$782,$A39,СВЦЭМ!$B$39:$B$782,G$11)+'СЕТ СН'!$F$14+СВЦЭМ!$D$10+'СЕТ СН'!$F$8*'СЕТ СН'!$F$9-'СЕТ СН'!$F$26</f>
        <v>1209.01580812</v>
      </c>
      <c r="H39" s="36">
        <f>SUMIFS(СВЦЭМ!$D$39:$D$782,СВЦЭМ!$A$39:$A$782,$A39,СВЦЭМ!$B$39:$B$782,H$11)+'СЕТ СН'!$F$14+СВЦЭМ!$D$10+'СЕТ СН'!$F$8*'СЕТ СН'!$F$9-'СЕТ СН'!$F$26</f>
        <v>1190.38081096</v>
      </c>
      <c r="I39" s="36">
        <f>SUMIFS(СВЦЭМ!$D$39:$D$782,СВЦЭМ!$A$39:$A$782,$A39,СВЦЭМ!$B$39:$B$782,I$11)+'СЕТ СН'!$F$14+СВЦЭМ!$D$10+'СЕТ СН'!$F$8*'СЕТ СН'!$F$9-'СЕТ СН'!$F$26</f>
        <v>1160.2083726999999</v>
      </c>
      <c r="J39" s="36">
        <f>SUMIFS(СВЦЭМ!$D$39:$D$782,СВЦЭМ!$A$39:$A$782,$A39,СВЦЭМ!$B$39:$B$782,J$11)+'СЕТ СН'!$F$14+СВЦЭМ!$D$10+'СЕТ СН'!$F$8*'СЕТ СН'!$F$9-'СЕТ СН'!$F$26</f>
        <v>1080.3816833200001</v>
      </c>
      <c r="K39" s="36">
        <f>SUMIFS(СВЦЭМ!$D$39:$D$782,СВЦЭМ!$A$39:$A$782,$A39,СВЦЭМ!$B$39:$B$782,K$11)+'СЕТ СН'!$F$14+СВЦЭМ!$D$10+'СЕТ СН'!$F$8*'СЕТ СН'!$F$9-'СЕТ СН'!$F$26</f>
        <v>1065.11880488</v>
      </c>
      <c r="L39" s="36">
        <f>SUMIFS(СВЦЭМ!$D$39:$D$782,СВЦЭМ!$A$39:$A$782,$A39,СВЦЭМ!$B$39:$B$782,L$11)+'СЕТ СН'!$F$14+СВЦЭМ!$D$10+'СЕТ СН'!$F$8*'СЕТ СН'!$F$9-'СЕТ СН'!$F$26</f>
        <v>1101.80141746</v>
      </c>
      <c r="M39" s="36">
        <f>SUMIFS(СВЦЭМ!$D$39:$D$782,СВЦЭМ!$A$39:$A$782,$A39,СВЦЭМ!$B$39:$B$782,M$11)+'СЕТ СН'!$F$14+СВЦЭМ!$D$10+'СЕТ СН'!$F$8*'СЕТ СН'!$F$9-'СЕТ СН'!$F$26</f>
        <v>1134.5873329400001</v>
      </c>
      <c r="N39" s="36">
        <f>SUMIFS(СВЦЭМ!$D$39:$D$782,СВЦЭМ!$A$39:$A$782,$A39,СВЦЭМ!$B$39:$B$782,N$11)+'СЕТ СН'!$F$14+СВЦЭМ!$D$10+'СЕТ СН'!$F$8*'СЕТ СН'!$F$9-'СЕТ СН'!$F$26</f>
        <v>1169.0618168600001</v>
      </c>
      <c r="O39" s="36">
        <f>SUMIFS(СВЦЭМ!$D$39:$D$782,СВЦЭМ!$A$39:$A$782,$A39,СВЦЭМ!$B$39:$B$782,O$11)+'СЕТ СН'!$F$14+СВЦЭМ!$D$10+'СЕТ СН'!$F$8*'СЕТ СН'!$F$9-'СЕТ СН'!$F$26</f>
        <v>1194.62457464</v>
      </c>
      <c r="P39" s="36">
        <f>SUMIFS(СВЦЭМ!$D$39:$D$782,СВЦЭМ!$A$39:$A$782,$A39,СВЦЭМ!$B$39:$B$782,P$11)+'СЕТ СН'!$F$14+СВЦЭМ!$D$10+'СЕТ СН'!$F$8*'СЕТ СН'!$F$9-'СЕТ СН'!$F$26</f>
        <v>1233.4441551799998</v>
      </c>
      <c r="Q39" s="36">
        <f>SUMIFS(СВЦЭМ!$D$39:$D$782,СВЦЭМ!$A$39:$A$782,$A39,СВЦЭМ!$B$39:$B$782,Q$11)+'СЕТ СН'!$F$14+СВЦЭМ!$D$10+'СЕТ СН'!$F$8*'СЕТ СН'!$F$9-'СЕТ СН'!$F$26</f>
        <v>1258.82819546</v>
      </c>
      <c r="R39" s="36">
        <f>SUMIFS(СВЦЭМ!$D$39:$D$782,СВЦЭМ!$A$39:$A$782,$A39,СВЦЭМ!$B$39:$B$782,R$11)+'СЕТ СН'!$F$14+СВЦЭМ!$D$10+'СЕТ СН'!$F$8*'СЕТ СН'!$F$9-'СЕТ СН'!$F$26</f>
        <v>1248.2140893899998</v>
      </c>
      <c r="S39" s="36">
        <f>SUMIFS(СВЦЭМ!$D$39:$D$782,СВЦЭМ!$A$39:$A$782,$A39,СВЦЭМ!$B$39:$B$782,S$11)+'СЕТ СН'!$F$14+СВЦЭМ!$D$10+'СЕТ СН'!$F$8*'СЕТ СН'!$F$9-'СЕТ СН'!$F$26</f>
        <v>1214.97868892</v>
      </c>
      <c r="T39" s="36">
        <f>SUMIFS(СВЦЭМ!$D$39:$D$782,СВЦЭМ!$A$39:$A$782,$A39,СВЦЭМ!$B$39:$B$782,T$11)+'СЕТ СН'!$F$14+СВЦЭМ!$D$10+'СЕТ СН'!$F$8*'СЕТ СН'!$F$9-'СЕТ СН'!$F$26</f>
        <v>1152.6297628300001</v>
      </c>
      <c r="U39" s="36">
        <f>SUMIFS(СВЦЭМ!$D$39:$D$782,СВЦЭМ!$A$39:$A$782,$A39,СВЦЭМ!$B$39:$B$782,U$11)+'СЕТ СН'!$F$14+СВЦЭМ!$D$10+'СЕТ СН'!$F$8*'СЕТ СН'!$F$9-'СЕТ СН'!$F$26</f>
        <v>1125.43030688</v>
      </c>
      <c r="V39" s="36">
        <f>SUMIFS(СВЦЭМ!$D$39:$D$782,СВЦЭМ!$A$39:$A$782,$A39,СВЦЭМ!$B$39:$B$782,V$11)+'СЕТ СН'!$F$14+СВЦЭМ!$D$10+'СЕТ СН'!$F$8*'СЕТ СН'!$F$9-'СЕТ СН'!$F$26</f>
        <v>1130.5105844699999</v>
      </c>
      <c r="W39" s="36">
        <f>SUMIFS(СВЦЭМ!$D$39:$D$782,СВЦЭМ!$A$39:$A$782,$A39,СВЦЭМ!$B$39:$B$782,W$11)+'СЕТ СН'!$F$14+СВЦЭМ!$D$10+'СЕТ СН'!$F$8*'СЕТ СН'!$F$9-'СЕТ СН'!$F$26</f>
        <v>1106.67271269</v>
      </c>
      <c r="X39" s="36">
        <f>SUMIFS(СВЦЭМ!$D$39:$D$782,СВЦЭМ!$A$39:$A$782,$A39,СВЦЭМ!$B$39:$B$782,X$11)+'СЕТ СН'!$F$14+СВЦЭМ!$D$10+'СЕТ СН'!$F$8*'СЕТ СН'!$F$9-'СЕТ СН'!$F$26</f>
        <v>1096.1197024600001</v>
      </c>
      <c r="Y39" s="36">
        <f>SUMIFS(СВЦЭМ!$D$39:$D$782,СВЦЭМ!$A$39:$A$782,$A39,СВЦЭМ!$B$39:$B$782,Y$11)+'СЕТ СН'!$F$14+СВЦЭМ!$D$10+'СЕТ СН'!$F$8*'СЕТ СН'!$F$9-'СЕТ СН'!$F$26</f>
        <v>1091.8168679600001</v>
      </c>
    </row>
    <row r="40" spans="1:27" ht="15.75" x14ac:dyDescent="0.2">
      <c r="A40" s="35">
        <f t="shared" si="0"/>
        <v>44284</v>
      </c>
      <c r="B40" s="36">
        <f>SUMIFS(СВЦЭМ!$D$39:$D$782,СВЦЭМ!$A$39:$A$782,$A40,СВЦЭМ!$B$39:$B$782,B$11)+'СЕТ СН'!$F$14+СВЦЭМ!$D$10+'СЕТ СН'!$F$8*'СЕТ СН'!$F$9-'СЕТ СН'!$F$26</f>
        <v>1176.1470171400001</v>
      </c>
      <c r="C40" s="36">
        <f>SUMIFS(СВЦЭМ!$D$39:$D$782,СВЦЭМ!$A$39:$A$782,$A40,СВЦЭМ!$B$39:$B$782,C$11)+'СЕТ СН'!$F$14+СВЦЭМ!$D$10+'СЕТ СН'!$F$8*'СЕТ СН'!$F$9-'СЕТ СН'!$F$26</f>
        <v>1253.9834349800001</v>
      </c>
      <c r="D40" s="36">
        <f>SUMIFS(СВЦЭМ!$D$39:$D$782,СВЦЭМ!$A$39:$A$782,$A40,СВЦЭМ!$B$39:$B$782,D$11)+'СЕТ СН'!$F$14+СВЦЭМ!$D$10+'СЕТ СН'!$F$8*'СЕТ СН'!$F$9-'СЕТ СН'!$F$26</f>
        <v>1300.66350539</v>
      </c>
      <c r="E40" s="36">
        <f>SUMIFS(СВЦЭМ!$D$39:$D$782,СВЦЭМ!$A$39:$A$782,$A40,СВЦЭМ!$B$39:$B$782,E$11)+'СЕТ СН'!$F$14+СВЦЭМ!$D$10+'СЕТ СН'!$F$8*'СЕТ СН'!$F$9-'СЕТ СН'!$F$26</f>
        <v>1318.9306476699999</v>
      </c>
      <c r="F40" s="36">
        <f>SUMIFS(СВЦЭМ!$D$39:$D$782,СВЦЭМ!$A$39:$A$782,$A40,СВЦЭМ!$B$39:$B$782,F$11)+'СЕТ СН'!$F$14+СВЦЭМ!$D$10+'СЕТ СН'!$F$8*'СЕТ СН'!$F$9-'СЕТ СН'!$F$26</f>
        <v>1312.9887049899999</v>
      </c>
      <c r="G40" s="36">
        <f>SUMIFS(СВЦЭМ!$D$39:$D$782,СВЦЭМ!$A$39:$A$782,$A40,СВЦЭМ!$B$39:$B$782,G$11)+'СЕТ СН'!$F$14+СВЦЭМ!$D$10+'СЕТ СН'!$F$8*'СЕТ СН'!$F$9-'СЕТ СН'!$F$26</f>
        <v>1272.6908942799998</v>
      </c>
      <c r="H40" s="36">
        <f>SUMIFS(СВЦЭМ!$D$39:$D$782,СВЦЭМ!$A$39:$A$782,$A40,СВЦЭМ!$B$39:$B$782,H$11)+'СЕТ СН'!$F$14+СВЦЭМ!$D$10+'СЕТ СН'!$F$8*'СЕТ СН'!$F$9-'СЕТ СН'!$F$26</f>
        <v>1232.7603726999998</v>
      </c>
      <c r="I40" s="36">
        <f>SUMIFS(СВЦЭМ!$D$39:$D$782,СВЦЭМ!$A$39:$A$782,$A40,СВЦЭМ!$B$39:$B$782,I$11)+'СЕТ СН'!$F$14+СВЦЭМ!$D$10+'СЕТ СН'!$F$8*'СЕТ СН'!$F$9-'СЕТ СН'!$F$26</f>
        <v>1182.0214600900001</v>
      </c>
      <c r="J40" s="36">
        <f>SUMIFS(СВЦЭМ!$D$39:$D$782,СВЦЭМ!$A$39:$A$782,$A40,СВЦЭМ!$B$39:$B$782,J$11)+'СЕТ СН'!$F$14+СВЦЭМ!$D$10+'СЕТ СН'!$F$8*'СЕТ СН'!$F$9-'СЕТ СН'!$F$26</f>
        <v>1130.7372139900001</v>
      </c>
      <c r="K40" s="36">
        <f>SUMIFS(СВЦЭМ!$D$39:$D$782,СВЦЭМ!$A$39:$A$782,$A40,СВЦЭМ!$B$39:$B$782,K$11)+'СЕТ СН'!$F$14+СВЦЭМ!$D$10+'СЕТ СН'!$F$8*'СЕТ СН'!$F$9-'СЕТ СН'!$F$26</f>
        <v>1114.6935693</v>
      </c>
      <c r="L40" s="36">
        <f>SUMIFS(СВЦЭМ!$D$39:$D$782,СВЦЭМ!$A$39:$A$782,$A40,СВЦЭМ!$B$39:$B$782,L$11)+'СЕТ СН'!$F$14+СВЦЭМ!$D$10+'СЕТ СН'!$F$8*'СЕТ СН'!$F$9-'СЕТ СН'!$F$26</f>
        <v>1115.4089140799999</v>
      </c>
      <c r="M40" s="36">
        <f>SUMIFS(СВЦЭМ!$D$39:$D$782,СВЦЭМ!$A$39:$A$782,$A40,СВЦЭМ!$B$39:$B$782,M$11)+'СЕТ СН'!$F$14+СВЦЭМ!$D$10+'СЕТ СН'!$F$8*'СЕТ СН'!$F$9-'СЕТ СН'!$F$26</f>
        <v>1114.7000708800001</v>
      </c>
      <c r="N40" s="36">
        <f>SUMIFS(СВЦЭМ!$D$39:$D$782,СВЦЭМ!$A$39:$A$782,$A40,СВЦЭМ!$B$39:$B$782,N$11)+'СЕТ СН'!$F$14+СВЦЭМ!$D$10+'СЕТ СН'!$F$8*'СЕТ СН'!$F$9-'СЕТ СН'!$F$26</f>
        <v>1121.5209174199999</v>
      </c>
      <c r="O40" s="36">
        <f>SUMIFS(СВЦЭМ!$D$39:$D$782,СВЦЭМ!$A$39:$A$782,$A40,СВЦЭМ!$B$39:$B$782,O$11)+'СЕТ СН'!$F$14+СВЦЭМ!$D$10+'СЕТ СН'!$F$8*'СЕТ СН'!$F$9-'СЕТ СН'!$F$26</f>
        <v>1151.9583732799999</v>
      </c>
      <c r="P40" s="36">
        <f>SUMIFS(СВЦЭМ!$D$39:$D$782,СВЦЭМ!$A$39:$A$782,$A40,СВЦЭМ!$B$39:$B$782,P$11)+'СЕТ СН'!$F$14+СВЦЭМ!$D$10+'СЕТ СН'!$F$8*'СЕТ СН'!$F$9-'СЕТ СН'!$F$26</f>
        <v>1197.5059528300001</v>
      </c>
      <c r="Q40" s="36">
        <f>SUMIFS(СВЦЭМ!$D$39:$D$782,СВЦЭМ!$A$39:$A$782,$A40,СВЦЭМ!$B$39:$B$782,Q$11)+'СЕТ СН'!$F$14+СВЦЭМ!$D$10+'СЕТ СН'!$F$8*'СЕТ СН'!$F$9-'СЕТ СН'!$F$26</f>
        <v>1220.0882190100001</v>
      </c>
      <c r="R40" s="36">
        <f>SUMIFS(СВЦЭМ!$D$39:$D$782,СВЦЭМ!$A$39:$A$782,$A40,СВЦЭМ!$B$39:$B$782,R$11)+'СЕТ СН'!$F$14+СВЦЭМ!$D$10+'СЕТ СН'!$F$8*'СЕТ СН'!$F$9-'СЕТ СН'!$F$26</f>
        <v>1210.57232636</v>
      </c>
      <c r="S40" s="36">
        <f>SUMIFS(СВЦЭМ!$D$39:$D$782,СВЦЭМ!$A$39:$A$782,$A40,СВЦЭМ!$B$39:$B$782,S$11)+'СЕТ СН'!$F$14+СВЦЭМ!$D$10+'СЕТ СН'!$F$8*'СЕТ СН'!$F$9-'СЕТ СН'!$F$26</f>
        <v>1182.1892757000001</v>
      </c>
      <c r="T40" s="36">
        <f>SUMIFS(СВЦЭМ!$D$39:$D$782,СВЦЭМ!$A$39:$A$782,$A40,СВЦЭМ!$B$39:$B$782,T$11)+'СЕТ СН'!$F$14+СВЦЭМ!$D$10+'СЕТ СН'!$F$8*'СЕТ СН'!$F$9-'СЕТ СН'!$F$26</f>
        <v>1118.24738899</v>
      </c>
      <c r="U40" s="36">
        <f>SUMIFS(СВЦЭМ!$D$39:$D$782,СВЦЭМ!$A$39:$A$782,$A40,СВЦЭМ!$B$39:$B$782,U$11)+'СЕТ СН'!$F$14+СВЦЭМ!$D$10+'СЕТ СН'!$F$8*'СЕТ СН'!$F$9-'СЕТ СН'!$F$26</f>
        <v>1091.05373267</v>
      </c>
      <c r="V40" s="36">
        <f>SUMIFS(СВЦЭМ!$D$39:$D$782,СВЦЭМ!$A$39:$A$782,$A40,СВЦЭМ!$B$39:$B$782,V$11)+'СЕТ СН'!$F$14+СВЦЭМ!$D$10+'СЕТ СН'!$F$8*'СЕТ СН'!$F$9-'СЕТ СН'!$F$26</f>
        <v>1092.21805324</v>
      </c>
      <c r="W40" s="36">
        <f>SUMIFS(СВЦЭМ!$D$39:$D$782,СВЦЭМ!$A$39:$A$782,$A40,СВЦЭМ!$B$39:$B$782,W$11)+'СЕТ СН'!$F$14+СВЦЭМ!$D$10+'СЕТ СН'!$F$8*'СЕТ СН'!$F$9-'СЕТ СН'!$F$26</f>
        <v>1092.30570184</v>
      </c>
      <c r="X40" s="36">
        <f>SUMIFS(СВЦЭМ!$D$39:$D$782,СВЦЭМ!$A$39:$A$782,$A40,СВЦЭМ!$B$39:$B$782,X$11)+'СЕТ СН'!$F$14+СВЦЭМ!$D$10+'СЕТ СН'!$F$8*'СЕТ СН'!$F$9-'СЕТ СН'!$F$26</f>
        <v>1111.9300678100001</v>
      </c>
      <c r="Y40" s="36">
        <f>SUMIFS(СВЦЭМ!$D$39:$D$782,СВЦЭМ!$A$39:$A$782,$A40,СВЦЭМ!$B$39:$B$782,Y$11)+'СЕТ СН'!$F$14+СВЦЭМ!$D$10+'СЕТ СН'!$F$8*'СЕТ СН'!$F$9-'СЕТ СН'!$F$26</f>
        <v>1106.4525718899999</v>
      </c>
    </row>
    <row r="41" spans="1:27" ht="15.75" x14ac:dyDescent="0.2">
      <c r="A41" s="35">
        <f t="shared" si="0"/>
        <v>44285</v>
      </c>
      <c r="B41" s="36">
        <f>SUMIFS(СВЦЭМ!$D$39:$D$782,СВЦЭМ!$A$39:$A$782,$A41,СВЦЭМ!$B$39:$B$782,B$11)+'СЕТ СН'!$F$14+СВЦЭМ!$D$10+'СЕТ СН'!$F$8*'СЕТ СН'!$F$9-'СЕТ СН'!$F$26</f>
        <v>1164.9895575099999</v>
      </c>
      <c r="C41" s="36">
        <f>SUMIFS(СВЦЭМ!$D$39:$D$782,СВЦЭМ!$A$39:$A$782,$A41,СВЦЭМ!$B$39:$B$782,C$11)+'СЕТ СН'!$F$14+СВЦЭМ!$D$10+'СЕТ СН'!$F$8*'СЕТ СН'!$F$9-'СЕТ СН'!$F$26</f>
        <v>1229.7185991499998</v>
      </c>
      <c r="D41" s="36">
        <f>SUMIFS(СВЦЭМ!$D$39:$D$782,СВЦЭМ!$A$39:$A$782,$A41,СВЦЭМ!$B$39:$B$782,D$11)+'СЕТ СН'!$F$14+СВЦЭМ!$D$10+'СЕТ СН'!$F$8*'СЕТ СН'!$F$9-'СЕТ СН'!$F$26</f>
        <v>1228.2144755100001</v>
      </c>
      <c r="E41" s="36">
        <f>SUMIFS(СВЦЭМ!$D$39:$D$782,СВЦЭМ!$A$39:$A$782,$A41,СВЦЭМ!$B$39:$B$782,E$11)+'СЕТ СН'!$F$14+СВЦЭМ!$D$10+'СЕТ СН'!$F$8*'СЕТ СН'!$F$9-'СЕТ СН'!$F$26</f>
        <v>1227.32838169</v>
      </c>
      <c r="F41" s="36">
        <f>SUMIFS(СВЦЭМ!$D$39:$D$782,СВЦЭМ!$A$39:$A$782,$A41,СВЦЭМ!$B$39:$B$782,F$11)+'СЕТ СН'!$F$14+СВЦЭМ!$D$10+'СЕТ СН'!$F$8*'СЕТ СН'!$F$9-'СЕТ СН'!$F$26</f>
        <v>1226.0884329399998</v>
      </c>
      <c r="G41" s="36">
        <f>SUMIFS(СВЦЭМ!$D$39:$D$782,СВЦЭМ!$A$39:$A$782,$A41,СВЦЭМ!$B$39:$B$782,G$11)+'СЕТ СН'!$F$14+СВЦЭМ!$D$10+'СЕТ СН'!$F$8*'СЕТ СН'!$F$9-'СЕТ СН'!$F$26</f>
        <v>1227.6617989499998</v>
      </c>
      <c r="H41" s="36">
        <f>SUMIFS(СВЦЭМ!$D$39:$D$782,СВЦЭМ!$A$39:$A$782,$A41,СВЦЭМ!$B$39:$B$782,H$11)+'СЕТ СН'!$F$14+СВЦЭМ!$D$10+'СЕТ СН'!$F$8*'СЕТ СН'!$F$9-'СЕТ СН'!$F$26</f>
        <v>1219.42848205</v>
      </c>
      <c r="I41" s="36">
        <f>SUMIFS(СВЦЭМ!$D$39:$D$782,СВЦЭМ!$A$39:$A$782,$A41,СВЦЭМ!$B$39:$B$782,I$11)+'СЕТ СН'!$F$14+СВЦЭМ!$D$10+'СЕТ СН'!$F$8*'СЕТ СН'!$F$9-'СЕТ СН'!$F$26</f>
        <v>1178.8634618000001</v>
      </c>
      <c r="J41" s="36">
        <f>SUMIFS(СВЦЭМ!$D$39:$D$782,СВЦЭМ!$A$39:$A$782,$A41,СВЦЭМ!$B$39:$B$782,J$11)+'СЕТ СН'!$F$14+СВЦЭМ!$D$10+'СЕТ СН'!$F$8*'СЕТ СН'!$F$9-'СЕТ СН'!$F$26</f>
        <v>1144.11162973</v>
      </c>
      <c r="K41" s="36">
        <f>SUMIFS(СВЦЭМ!$D$39:$D$782,СВЦЭМ!$A$39:$A$782,$A41,СВЦЭМ!$B$39:$B$782,K$11)+'СЕТ СН'!$F$14+СВЦЭМ!$D$10+'СЕТ СН'!$F$8*'СЕТ СН'!$F$9-'СЕТ СН'!$F$26</f>
        <v>1129.71325882</v>
      </c>
      <c r="L41" s="36">
        <f>SUMIFS(СВЦЭМ!$D$39:$D$782,СВЦЭМ!$A$39:$A$782,$A41,СВЦЭМ!$B$39:$B$782,L$11)+'СЕТ СН'!$F$14+СВЦЭМ!$D$10+'СЕТ СН'!$F$8*'СЕТ СН'!$F$9-'СЕТ СН'!$F$26</f>
        <v>1156.4469687200001</v>
      </c>
      <c r="M41" s="36">
        <f>SUMIFS(СВЦЭМ!$D$39:$D$782,СВЦЭМ!$A$39:$A$782,$A41,СВЦЭМ!$B$39:$B$782,M$11)+'СЕТ СН'!$F$14+СВЦЭМ!$D$10+'СЕТ СН'!$F$8*'СЕТ СН'!$F$9-'СЕТ СН'!$F$26</f>
        <v>1182.3111540300001</v>
      </c>
      <c r="N41" s="36">
        <f>SUMIFS(СВЦЭМ!$D$39:$D$782,СВЦЭМ!$A$39:$A$782,$A41,СВЦЭМ!$B$39:$B$782,N$11)+'СЕТ СН'!$F$14+СВЦЭМ!$D$10+'СЕТ СН'!$F$8*'СЕТ СН'!$F$9-'СЕТ СН'!$F$26</f>
        <v>1195.7995199300001</v>
      </c>
      <c r="O41" s="36">
        <f>SUMIFS(СВЦЭМ!$D$39:$D$782,СВЦЭМ!$A$39:$A$782,$A41,СВЦЭМ!$B$39:$B$782,O$11)+'СЕТ СН'!$F$14+СВЦЭМ!$D$10+'СЕТ СН'!$F$8*'СЕТ СН'!$F$9-'СЕТ СН'!$F$26</f>
        <v>1235.17284316</v>
      </c>
      <c r="P41" s="36">
        <f>SUMIFS(СВЦЭМ!$D$39:$D$782,СВЦЭМ!$A$39:$A$782,$A41,СВЦЭМ!$B$39:$B$782,P$11)+'СЕТ СН'!$F$14+СВЦЭМ!$D$10+'СЕТ СН'!$F$8*'СЕТ СН'!$F$9-'СЕТ СН'!$F$26</f>
        <v>1281.9872897400001</v>
      </c>
      <c r="Q41" s="36">
        <f>SUMIFS(СВЦЭМ!$D$39:$D$782,СВЦЭМ!$A$39:$A$782,$A41,СВЦЭМ!$B$39:$B$782,Q$11)+'СЕТ СН'!$F$14+СВЦЭМ!$D$10+'СЕТ СН'!$F$8*'СЕТ СН'!$F$9-'СЕТ СН'!$F$26</f>
        <v>1293.74068764</v>
      </c>
      <c r="R41" s="36">
        <f>SUMIFS(СВЦЭМ!$D$39:$D$782,СВЦЭМ!$A$39:$A$782,$A41,СВЦЭМ!$B$39:$B$782,R$11)+'СЕТ СН'!$F$14+СВЦЭМ!$D$10+'СЕТ СН'!$F$8*'СЕТ СН'!$F$9-'СЕТ СН'!$F$26</f>
        <v>1270.2063126199998</v>
      </c>
      <c r="S41" s="36">
        <f>SUMIFS(СВЦЭМ!$D$39:$D$782,СВЦЭМ!$A$39:$A$782,$A41,СВЦЭМ!$B$39:$B$782,S$11)+'СЕТ СН'!$F$14+СВЦЭМ!$D$10+'СЕТ СН'!$F$8*'СЕТ СН'!$F$9-'СЕТ СН'!$F$26</f>
        <v>1244.1351003</v>
      </c>
      <c r="T41" s="36">
        <f>SUMIFS(СВЦЭМ!$D$39:$D$782,СВЦЭМ!$A$39:$A$782,$A41,СВЦЭМ!$B$39:$B$782,T$11)+'СЕТ СН'!$F$14+СВЦЭМ!$D$10+'СЕТ СН'!$F$8*'СЕТ СН'!$F$9-'СЕТ СН'!$F$26</f>
        <v>1187.4887977600001</v>
      </c>
      <c r="U41" s="36">
        <f>SUMIFS(СВЦЭМ!$D$39:$D$782,СВЦЭМ!$A$39:$A$782,$A41,СВЦЭМ!$B$39:$B$782,U$11)+'СЕТ СН'!$F$14+СВЦЭМ!$D$10+'СЕТ СН'!$F$8*'СЕТ СН'!$F$9-'СЕТ СН'!$F$26</f>
        <v>1151.89002385</v>
      </c>
      <c r="V41" s="36">
        <f>SUMIFS(СВЦЭМ!$D$39:$D$782,СВЦЭМ!$A$39:$A$782,$A41,СВЦЭМ!$B$39:$B$782,V$11)+'СЕТ СН'!$F$14+СВЦЭМ!$D$10+'СЕТ СН'!$F$8*'СЕТ СН'!$F$9-'СЕТ СН'!$F$26</f>
        <v>1143.9637806600001</v>
      </c>
      <c r="W41" s="36">
        <f>SUMIFS(СВЦЭМ!$D$39:$D$782,СВЦЭМ!$A$39:$A$782,$A41,СВЦЭМ!$B$39:$B$782,W$11)+'СЕТ СН'!$F$14+СВЦЭМ!$D$10+'СЕТ СН'!$F$8*'СЕТ СН'!$F$9-'СЕТ СН'!$F$26</f>
        <v>1152.56533855</v>
      </c>
      <c r="X41" s="36">
        <f>SUMIFS(СВЦЭМ!$D$39:$D$782,СВЦЭМ!$A$39:$A$782,$A41,СВЦЭМ!$B$39:$B$782,X$11)+'СЕТ СН'!$F$14+СВЦЭМ!$D$10+'СЕТ СН'!$F$8*'СЕТ СН'!$F$9-'СЕТ СН'!$F$26</f>
        <v>1170.4491680000001</v>
      </c>
      <c r="Y41" s="36">
        <f>SUMIFS(СВЦЭМ!$D$39:$D$782,СВЦЭМ!$A$39:$A$782,$A41,СВЦЭМ!$B$39:$B$782,Y$11)+'СЕТ СН'!$F$14+СВЦЭМ!$D$10+'СЕТ СН'!$F$8*'СЕТ СН'!$F$9-'СЕТ СН'!$F$26</f>
        <v>1163.8516301300001</v>
      </c>
    </row>
    <row r="42" spans="1:27" ht="15.75" x14ac:dyDescent="0.2">
      <c r="A42" s="35">
        <f t="shared" si="0"/>
        <v>44286</v>
      </c>
      <c r="B42" s="36">
        <f>SUMIFS(СВЦЭМ!$D$39:$D$782,СВЦЭМ!$A$39:$A$782,$A42,СВЦЭМ!$B$39:$B$782,B$11)+'СЕТ СН'!$F$14+СВЦЭМ!$D$10+'СЕТ СН'!$F$8*'СЕТ СН'!$F$9-'СЕТ СН'!$F$26</f>
        <v>1241.6651474299999</v>
      </c>
      <c r="C42" s="36">
        <f>SUMIFS(СВЦЭМ!$D$39:$D$782,СВЦЭМ!$A$39:$A$782,$A42,СВЦЭМ!$B$39:$B$782,C$11)+'СЕТ СН'!$F$14+СВЦЭМ!$D$10+'СЕТ СН'!$F$8*'СЕТ СН'!$F$9-'СЕТ СН'!$F$26</f>
        <v>1264.89041421</v>
      </c>
      <c r="D42" s="36">
        <f>SUMIFS(СВЦЭМ!$D$39:$D$782,СВЦЭМ!$A$39:$A$782,$A42,СВЦЭМ!$B$39:$B$782,D$11)+'СЕТ СН'!$F$14+СВЦЭМ!$D$10+'СЕТ СН'!$F$8*'СЕТ СН'!$F$9-'СЕТ СН'!$F$26</f>
        <v>1240.0173757299999</v>
      </c>
      <c r="E42" s="36">
        <f>SUMIFS(СВЦЭМ!$D$39:$D$782,СВЦЭМ!$A$39:$A$782,$A42,СВЦЭМ!$B$39:$B$782,E$11)+'СЕТ СН'!$F$14+СВЦЭМ!$D$10+'СЕТ СН'!$F$8*'СЕТ СН'!$F$9-'СЕТ СН'!$F$26</f>
        <v>1238.91922944</v>
      </c>
      <c r="F42" s="36">
        <f>SUMIFS(СВЦЭМ!$D$39:$D$782,СВЦЭМ!$A$39:$A$782,$A42,СВЦЭМ!$B$39:$B$782,F$11)+'СЕТ СН'!$F$14+СВЦЭМ!$D$10+'СЕТ СН'!$F$8*'СЕТ СН'!$F$9-'СЕТ СН'!$F$26</f>
        <v>1238.8271232099999</v>
      </c>
      <c r="G42" s="36">
        <f>SUMIFS(СВЦЭМ!$D$39:$D$782,СВЦЭМ!$A$39:$A$782,$A42,СВЦЭМ!$B$39:$B$782,G$11)+'СЕТ СН'!$F$14+СВЦЭМ!$D$10+'СЕТ СН'!$F$8*'СЕТ СН'!$F$9-'СЕТ СН'!$F$26</f>
        <v>1239.6937385499998</v>
      </c>
      <c r="H42" s="36">
        <f>SUMIFS(СВЦЭМ!$D$39:$D$782,СВЦЭМ!$A$39:$A$782,$A42,СВЦЭМ!$B$39:$B$782,H$11)+'СЕТ СН'!$F$14+СВЦЭМ!$D$10+'СЕТ СН'!$F$8*'СЕТ СН'!$F$9-'СЕТ СН'!$F$26</f>
        <v>1254.55583157</v>
      </c>
      <c r="I42" s="36">
        <f>SUMIFS(СВЦЭМ!$D$39:$D$782,СВЦЭМ!$A$39:$A$782,$A42,СВЦЭМ!$B$39:$B$782,I$11)+'СЕТ СН'!$F$14+СВЦЭМ!$D$10+'СЕТ СН'!$F$8*'СЕТ СН'!$F$9-'СЕТ СН'!$F$26</f>
        <v>1213.3403449100001</v>
      </c>
      <c r="J42" s="36">
        <f>SUMIFS(СВЦЭМ!$D$39:$D$782,СВЦЭМ!$A$39:$A$782,$A42,СВЦЭМ!$B$39:$B$782,J$11)+'СЕТ СН'!$F$14+СВЦЭМ!$D$10+'СЕТ СН'!$F$8*'СЕТ СН'!$F$9-'СЕТ СН'!$F$26</f>
        <v>1156.5424496000001</v>
      </c>
      <c r="K42" s="36">
        <f>SUMIFS(СВЦЭМ!$D$39:$D$782,СВЦЭМ!$A$39:$A$782,$A42,СВЦЭМ!$B$39:$B$782,K$11)+'СЕТ СН'!$F$14+СВЦЭМ!$D$10+'СЕТ СН'!$F$8*'СЕТ СН'!$F$9-'СЕТ СН'!$F$26</f>
        <v>1128.3406163700001</v>
      </c>
      <c r="L42" s="36">
        <f>SUMIFS(СВЦЭМ!$D$39:$D$782,СВЦЭМ!$A$39:$A$782,$A42,СВЦЭМ!$B$39:$B$782,L$11)+'СЕТ СН'!$F$14+СВЦЭМ!$D$10+'СЕТ СН'!$F$8*'СЕТ СН'!$F$9-'СЕТ СН'!$F$26</f>
        <v>1132.4634920799999</v>
      </c>
      <c r="M42" s="36">
        <f>SUMIFS(СВЦЭМ!$D$39:$D$782,СВЦЭМ!$A$39:$A$782,$A42,СВЦЭМ!$B$39:$B$782,M$11)+'СЕТ СН'!$F$14+СВЦЭМ!$D$10+'СЕТ СН'!$F$8*'СЕТ СН'!$F$9-'СЕТ СН'!$F$26</f>
        <v>1145.1213835599999</v>
      </c>
      <c r="N42" s="36">
        <f>SUMIFS(СВЦЭМ!$D$39:$D$782,СВЦЭМ!$A$39:$A$782,$A42,СВЦЭМ!$B$39:$B$782,N$11)+'СЕТ СН'!$F$14+СВЦЭМ!$D$10+'СЕТ СН'!$F$8*'СЕТ СН'!$F$9-'СЕТ СН'!$F$26</f>
        <v>1175.87093082</v>
      </c>
      <c r="O42" s="36">
        <f>SUMIFS(СВЦЭМ!$D$39:$D$782,СВЦЭМ!$A$39:$A$782,$A42,СВЦЭМ!$B$39:$B$782,O$11)+'СЕТ СН'!$F$14+СВЦЭМ!$D$10+'СЕТ СН'!$F$8*'СЕТ СН'!$F$9-'СЕТ СН'!$F$26</f>
        <v>1208.91705559</v>
      </c>
      <c r="P42" s="36">
        <f>SUMIFS(СВЦЭМ!$D$39:$D$782,СВЦЭМ!$A$39:$A$782,$A42,СВЦЭМ!$B$39:$B$782,P$11)+'СЕТ СН'!$F$14+СВЦЭМ!$D$10+'СЕТ СН'!$F$8*'СЕТ СН'!$F$9-'СЕТ СН'!$F$26</f>
        <v>1256.98366461</v>
      </c>
      <c r="Q42" s="36">
        <f>SUMIFS(СВЦЭМ!$D$39:$D$782,СВЦЭМ!$A$39:$A$782,$A42,СВЦЭМ!$B$39:$B$782,Q$11)+'СЕТ СН'!$F$14+СВЦЭМ!$D$10+'СЕТ СН'!$F$8*'СЕТ СН'!$F$9-'СЕТ СН'!$F$26</f>
        <v>1282.2844950599999</v>
      </c>
      <c r="R42" s="36">
        <f>SUMIFS(СВЦЭМ!$D$39:$D$782,СВЦЭМ!$A$39:$A$782,$A42,СВЦЭМ!$B$39:$B$782,R$11)+'СЕТ СН'!$F$14+СВЦЭМ!$D$10+'СЕТ СН'!$F$8*'СЕТ СН'!$F$9-'СЕТ СН'!$F$26</f>
        <v>1273.3897028399999</v>
      </c>
      <c r="S42" s="36">
        <f>SUMIFS(СВЦЭМ!$D$39:$D$782,СВЦЭМ!$A$39:$A$782,$A42,СВЦЭМ!$B$39:$B$782,S$11)+'СЕТ СН'!$F$14+СВЦЭМ!$D$10+'СЕТ СН'!$F$8*'СЕТ СН'!$F$9-'СЕТ СН'!$F$26</f>
        <v>1245.98145993</v>
      </c>
      <c r="T42" s="36">
        <f>SUMIFS(СВЦЭМ!$D$39:$D$782,СВЦЭМ!$A$39:$A$782,$A42,СВЦЭМ!$B$39:$B$782,T$11)+'СЕТ СН'!$F$14+СВЦЭМ!$D$10+'СЕТ СН'!$F$8*'СЕТ СН'!$F$9-'СЕТ СН'!$F$26</f>
        <v>1177.05045812</v>
      </c>
      <c r="U42" s="36">
        <f>SUMIFS(СВЦЭМ!$D$39:$D$782,СВЦЭМ!$A$39:$A$782,$A42,СВЦЭМ!$B$39:$B$782,U$11)+'СЕТ СН'!$F$14+СВЦЭМ!$D$10+'СЕТ СН'!$F$8*'СЕТ СН'!$F$9-'СЕТ СН'!$F$26</f>
        <v>1138.8400865000001</v>
      </c>
      <c r="V42" s="36">
        <f>SUMIFS(СВЦЭМ!$D$39:$D$782,СВЦЭМ!$A$39:$A$782,$A42,СВЦЭМ!$B$39:$B$782,V$11)+'СЕТ СН'!$F$14+СВЦЭМ!$D$10+'СЕТ СН'!$F$8*'СЕТ СН'!$F$9-'СЕТ СН'!$F$26</f>
        <v>1157.7408888800001</v>
      </c>
      <c r="W42" s="36">
        <f>SUMIFS(СВЦЭМ!$D$39:$D$782,СВЦЭМ!$A$39:$A$782,$A42,СВЦЭМ!$B$39:$B$782,W$11)+'СЕТ СН'!$F$14+СВЦЭМ!$D$10+'СЕТ СН'!$F$8*'СЕТ СН'!$F$9-'СЕТ СН'!$F$26</f>
        <v>1155.9833539599999</v>
      </c>
      <c r="X42" s="36">
        <f>SUMIFS(СВЦЭМ!$D$39:$D$782,СВЦЭМ!$A$39:$A$782,$A42,СВЦЭМ!$B$39:$B$782,X$11)+'СЕТ СН'!$F$14+СВЦЭМ!$D$10+'СЕТ СН'!$F$8*'СЕТ СН'!$F$9-'СЕТ СН'!$F$26</f>
        <v>1187.8676503199999</v>
      </c>
      <c r="Y42" s="36">
        <f>SUMIFS(СВЦЭМ!$D$39:$D$782,СВЦЭМ!$A$39:$A$782,$A42,СВЦЭМ!$B$39:$B$782,Y$11)+'СЕТ СН'!$F$14+СВЦЭМ!$D$10+'СЕТ СН'!$F$8*'СЕТ СН'!$F$9-'СЕТ СН'!$F$26</f>
        <v>1193.7550860599999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01.03.2021</v>
      </c>
      <c r="B48" s="36">
        <f>SUMIFS(СВЦЭМ!$D$39:$D$782,СВЦЭМ!$A$39:$A$782,$A48,СВЦЭМ!$B$39:$B$782,B$47)+'СЕТ СН'!$F$14+СВЦЭМ!$D$10+'СЕТ СН'!$F$6-'СЕТ СН'!$F$26</f>
        <v>1130.97481017</v>
      </c>
      <c r="C48" s="36">
        <f>SUMIFS(СВЦЭМ!$D$39:$D$782,СВЦЭМ!$A$39:$A$782,$A48,СВЦЭМ!$B$39:$B$782,C$47)+'СЕТ СН'!$F$14+СВЦЭМ!$D$10+'СЕТ СН'!$F$6-'СЕТ СН'!$F$26</f>
        <v>1164.4737596999998</v>
      </c>
      <c r="D48" s="36">
        <f>SUMIFS(СВЦЭМ!$D$39:$D$782,СВЦЭМ!$A$39:$A$782,$A48,СВЦЭМ!$B$39:$B$782,D$47)+'СЕТ СН'!$F$14+СВЦЭМ!$D$10+'СЕТ СН'!$F$6-'СЕТ СН'!$F$26</f>
        <v>1216.19969728</v>
      </c>
      <c r="E48" s="36">
        <f>SUMIFS(СВЦЭМ!$D$39:$D$782,СВЦЭМ!$A$39:$A$782,$A48,СВЦЭМ!$B$39:$B$782,E$47)+'СЕТ СН'!$F$14+СВЦЭМ!$D$10+'СЕТ СН'!$F$6-'СЕТ СН'!$F$26</f>
        <v>1226.2134072599999</v>
      </c>
      <c r="F48" s="36">
        <f>SUMIFS(СВЦЭМ!$D$39:$D$782,СВЦЭМ!$A$39:$A$782,$A48,СВЦЭМ!$B$39:$B$782,F$47)+'СЕТ СН'!$F$14+СВЦЭМ!$D$10+'СЕТ СН'!$F$6-'СЕТ СН'!$F$26</f>
        <v>1222.81122112</v>
      </c>
      <c r="G48" s="36">
        <f>SUMIFS(СВЦЭМ!$D$39:$D$782,СВЦЭМ!$A$39:$A$782,$A48,СВЦЭМ!$B$39:$B$782,G$47)+'СЕТ СН'!$F$14+СВЦЭМ!$D$10+'СЕТ СН'!$F$6-'СЕТ СН'!$F$26</f>
        <v>1200.1826157399998</v>
      </c>
      <c r="H48" s="36">
        <f>SUMIFS(СВЦЭМ!$D$39:$D$782,СВЦЭМ!$A$39:$A$782,$A48,СВЦЭМ!$B$39:$B$782,H$47)+'СЕТ СН'!$F$14+СВЦЭМ!$D$10+'СЕТ СН'!$F$6-'СЕТ СН'!$F$26</f>
        <v>1171.9619681199999</v>
      </c>
      <c r="I48" s="36">
        <f>SUMIFS(СВЦЭМ!$D$39:$D$782,СВЦЭМ!$A$39:$A$782,$A48,СВЦЭМ!$B$39:$B$782,I$47)+'СЕТ СН'!$F$14+СВЦЭМ!$D$10+'СЕТ СН'!$F$6-'СЕТ СН'!$F$26</f>
        <v>1123.4098554299999</v>
      </c>
      <c r="J48" s="36">
        <f>SUMIFS(СВЦЭМ!$D$39:$D$782,СВЦЭМ!$A$39:$A$782,$A48,СВЦЭМ!$B$39:$B$782,J$47)+'СЕТ СН'!$F$14+СВЦЭМ!$D$10+'СЕТ СН'!$F$6-'СЕТ СН'!$F$26</f>
        <v>1081.5854907</v>
      </c>
      <c r="K48" s="36">
        <f>SUMIFS(СВЦЭМ!$D$39:$D$782,СВЦЭМ!$A$39:$A$782,$A48,СВЦЭМ!$B$39:$B$782,K$47)+'СЕТ СН'!$F$14+СВЦЭМ!$D$10+'СЕТ СН'!$F$6-'СЕТ СН'!$F$26</f>
        <v>1057.2978466</v>
      </c>
      <c r="L48" s="36">
        <f>SUMIFS(СВЦЭМ!$D$39:$D$782,СВЦЭМ!$A$39:$A$782,$A48,СВЦЭМ!$B$39:$B$782,L$47)+'СЕТ СН'!$F$14+СВЦЭМ!$D$10+'СЕТ СН'!$F$6-'СЕТ СН'!$F$26</f>
        <v>1050.26835532</v>
      </c>
      <c r="M48" s="36">
        <f>SUMIFS(СВЦЭМ!$D$39:$D$782,СВЦЭМ!$A$39:$A$782,$A48,СВЦЭМ!$B$39:$B$782,M$47)+'СЕТ СН'!$F$14+СВЦЭМ!$D$10+'СЕТ СН'!$F$6-'СЕТ СН'!$F$26</f>
        <v>1055.87131998</v>
      </c>
      <c r="N48" s="36">
        <f>SUMIFS(СВЦЭМ!$D$39:$D$782,СВЦЭМ!$A$39:$A$782,$A48,СВЦЭМ!$B$39:$B$782,N$47)+'СЕТ СН'!$F$14+СВЦЭМ!$D$10+'СЕТ СН'!$F$6-'СЕТ СН'!$F$26</f>
        <v>1056.523907</v>
      </c>
      <c r="O48" s="36">
        <f>SUMIFS(СВЦЭМ!$D$39:$D$782,СВЦЭМ!$A$39:$A$782,$A48,СВЦЭМ!$B$39:$B$782,O$47)+'СЕТ СН'!$F$14+СВЦЭМ!$D$10+'СЕТ СН'!$F$6-'СЕТ СН'!$F$26</f>
        <v>1105.0456901599998</v>
      </c>
      <c r="P48" s="36">
        <f>SUMIFS(СВЦЭМ!$D$39:$D$782,СВЦЭМ!$A$39:$A$782,$A48,СВЦЭМ!$B$39:$B$782,P$47)+'СЕТ СН'!$F$14+СВЦЭМ!$D$10+'СЕТ СН'!$F$6-'СЕТ СН'!$F$26</f>
        <v>1117.39857018</v>
      </c>
      <c r="Q48" s="36">
        <f>SUMIFS(СВЦЭМ!$D$39:$D$782,СВЦЭМ!$A$39:$A$782,$A48,СВЦЭМ!$B$39:$B$782,Q$47)+'СЕТ СН'!$F$14+СВЦЭМ!$D$10+'СЕТ СН'!$F$6-'СЕТ СН'!$F$26</f>
        <v>1144.0632368499998</v>
      </c>
      <c r="R48" s="36">
        <f>SUMIFS(СВЦЭМ!$D$39:$D$782,СВЦЭМ!$A$39:$A$782,$A48,СВЦЭМ!$B$39:$B$782,R$47)+'СЕТ СН'!$F$14+СВЦЭМ!$D$10+'СЕТ СН'!$F$6-'СЕТ СН'!$F$26</f>
        <v>1150.7112515199999</v>
      </c>
      <c r="S48" s="36">
        <f>SUMIFS(СВЦЭМ!$D$39:$D$782,СВЦЭМ!$A$39:$A$782,$A48,СВЦЭМ!$B$39:$B$782,S$47)+'СЕТ СН'!$F$14+СВЦЭМ!$D$10+'СЕТ СН'!$F$6-'СЕТ СН'!$F$26</f>
        <v>1115.1086461699999</v>
      </c>
      <c r="T48" s="36">
        <f>SUMIFS(СВЦЭМ!$D$39:$D$782,СВЦЭМ!$A$39:$A$782,$A48,СВЦЭМ!$B$39:$B$782,T$47)+'СЕТ СН'!$F$14+СВЦЭМ!$D$10+'СЕТ СН'!$F$6-'СЕТ СН'!$F$26</f>
        <v>1075.8879926</v>
      </c>
      <c r="U48" s="36">
        <f>SUMIFS(СВЦЭМ!$D$39:$D$782,СВЦЭМ!$A$39:$A$782,$A48,СВЦЭМ!$B$39:$B$782,U$47)+'СЕТ СН'!$F$14+СВЦЭМ!$D$10+'СЕТ СН'!$F$6-'СЕТ СН'!$F$26</f>
        <v>1040.39351347</v>
      </c>
      <c r="V48" s="36">
        <f>SUMIFS(СВЦЭМ!$D$39:$D$782,СВЦЭМ!$A$39:$A$782,$A48,СВЦЭМ!$B$39:$B$782,V$47)+'СЕТ СН'!$F$14+СВЦЭМ!$D$10+'СЕТ СН'!$F$6-'СЕТ СН'!$F$26</f>
        <v>1041.11790468</v>
      </c>
      <c r="W48" s="36">
        <f>SUMIFS(СВЦЭМ!$D$39:$D$782,СВЦЭМ!$A$39:$A$782,$A48,СВЦЭМ!$B$39:$B$782,W$47)+'СЕТ СН'!$F$14+СВЦЭМ!$D$10+'СЕТ СН'!$F$6-'СЕТ СН'!$F$26</f>
        <v>1066.5107763599999</v>
      </c>
      <c r="X48" s="36">
        <f>SUMIFS(СВЦЭМ!$D$39:$D$782,СВЦЭМ!$A$39:$A$782,$A48,СВЦЭМ!$B$39:$B$782,X$47)+'СЕТ СН'!$F$14+СВЦЭМ!$D$10+'СЕТ СН'!$F$6-'СЕТ СН'!$F$26</f>
        <v>1085.5873900199999</v>
      </c>
      <c r="Y48" s="36">
        <f>SUMIFS(СВЦЭМ!$D$39:$D$782,СВЦЭМ!$A$39:$A$782,$A48,СВЦЭМ!$B$39:$B$782,Y$47)+'СЕТ СН'!$F$14+СВЦЭМ!$D$10+'СЕТ СН'!$F$6-'СЕТ СН'!$F$26</f>
        <v>1097.9048801900001</v>
      </c>
      <c r="AA48" s="45"/>
    </row>
    <row r="49" spans="1:25" ht="15.75" x14ac:dyDescent="0.2">
      <c r="A49" s="35">
        <f>A48+1</f>
        <v>44257</v>
      </c>
      <c r="B49" s="36">
        <f>SUMIFS(СВЦЭМ!$D$39:$D$782,СВЦЭМ!$A$39:$A$782,$A49,СВЦЭМ!$B$39:$B$782,B$47)+'СЕТ СН'!$F$14+СВЦЭМ!$D$10+'СЕТ СН'!$F$6-'СЕТ СН'!$F$26</f>
        <v>1139.4684953899998</v>
      </c>
      <c r="C49" s="36">
        <f>SUMIFS(СВЦЭМ!$D$39:$D$782,СВЦЭМ!$A$39:$A$782,$A49,СВЦЭМ!$B$39:$B$782,C$47)+'СЕТ СН'!$F$14+СВЦЭМ!$D$10+'СЕТ СН'!$F$6-'СЕТ СН'!$F$26</f>
        <v>1195.04219674</v>
      </c>
      <c r="D49" s="36">
        <f>SUMIFS(СВЦЭМ!$D$39:$D$782,СВЦЭМ!$A$39:$A$782,$A49,СВЦЭМ!$B$39:$B$782,D$47)+'СЕТ СН'!$F$14+СВЦЭМ!$D$10+'СЕТ СН'!$F$6-'СЕТ СН'!$F$26</f>
        <v>1188.77028675</v>
      </c>
      <c r="E49" s="36">
        <f>SUMIFS(СВЦЭМ!$D$39:$D$782,СВЦЭМ!$A$39:$A$782,$A49,СВЦЭМ!$B$39:$B$782,E$47)+'СЕТ СН'!$F$14+СВЦЭМ!$D$10+'СЕТ СН'!$F$6-'СЕТ СН'!$F$26</f>
        <v>1185.5602795</v>
      </c>
      <c r="F49" s="36">
        <f>SUMIFS(СВЦЭМ!$D$39:$D$782,СВЦЭМ!$A$39:$A$782,$A49,СВЦЭМ!$B$39:$B$782,F$47)+'СЕТ СН'!$F$14+СВЦЭМ!$D$10+'СЕТ СН'!$F$6-'СЕТ СН'!$F$26</f>
        <v>1185.2091194299999</v>
      </c>
      <c r="G49" s="36">
        <f>SUMIFS(СВЦЭМ!$D$39:$D$782,СВЦЭМ!$A$39:$A$782,$A49,СВЦЭМ!$B$39:$B$782,G$47)+'СЕТ СН'!$F$14+СВЦЭМ!$D$10+'СЕТ СН'!$F$6-'СЕТ СН'!$F$26</f>
        <v>1196.69434987</v>
      </c>
      <c r="H49" s="36">
        <f>SUMIFS(СВЦЭМ!$D$39:$D$782,СВЦЭМ!$A$39:$A$782,$A49,СВЦЭМ!$B$39:$B$782,H$47)+'СЕТ СН'!$F$14+СВЦЭМ!$D$10+'СЕТ СН'!$F$6-'СЕТ СН'!$F$26</f>
        <v>1203.76405617</v>
      </c>
      <c r="I49" s="36">
        <f>SUMIFS(СВЦЭМ!$D$39:$D$782,СВЦЭМ!$A$39:$A$782,$A49,СВЦЭМ!$B$39:$B$782,I$47)+'СЕТ СН'!$F$14+СВЦЭМ!$D$10+'СЕТ СН'!$F$6-'СЕТ СН'!$F$26</f>
        <v>1160.08315249</v>
      </c>
      <c r="J49" s="36">
        <f>SUMIFS(СВЦЭМ!$D$39:$D$782,СВЦЭМ!$A$39:$A$782,$A49,СВЦЭМ!$B$39:$B$782,J$47)+'СЕТ СН'!$F$14+СВЦЭМ!$D$10+'СЕТ СН'!$F$6-'СЕТ СН'!$F$26</f>
        <v>1110.0665012799998</v>
      </c>
      <c r="K49" s="36">
        <f>SUMIFS(СВЦЭМ!$D$39:$D$782,СВЦЭМ!$A$39:$A$782,$A49,СВЦЭМ!$B$39:$B$782,K$47)+'СЕТ СН'!$F$14+СВЦЭМ!$D$10+'СЕТ СН'!$F$6-'СЕТ СН'!$F$26</f>
        <v>1084.27636742</v>
      </c>
      <c r="L49" s="36">
        <f>SUMIFS(СВЦЭМ!$D$39:$D$782,СВЦЭМ!$A$39:$A$782,$A49,СВЦЭМ!$B$39:$B$782,L$47)+'СЕТ СН'!$F$14+СВЦЭМ!$D$10+'СЕТ СН'!$F$6-'СЕТ СН'!$F$26</f>
        <v>1080.8728120599999</v>
      </c>
      <c r="M49" s="36">
        <f>SUMIFS(СВЦЭМ!$D$39:$D$782,СВЦЭМ!$A$39:$A$782,$A49,СВЦЭМ!$B$39:$B$782,M$47)+'СЕТ СН'!$F$14+СВЦЭМ!$D$10+'СЕТ СН'!$F$6-'СЕТ СН'!$F$26</f>
        <v>1085.91906767</v>
      </c>
      <c r="N49" s="36">
        <f>SUMIFS(СВЦЭМ!$D$39:$D$782,СВЦЭМ!$A$39:$A$782,$A49,СВЦЭМ!$B$39:$B$782,N$47)+'СЕТ СН'!$F$14+СВЦЭМ!$D$10+'СЕТ СН'!$F$6-'СЕТ СН'!$F$26</f>
        <v>1096.5000292899999</v>
      </c>
      <c r="O49" s="36">
        <f>SUMIFS(СВЦЭМ!$D$39:$D$782,СВЦЭМ!$A$39:$A$782,$A49,СВЦЭМ!$B$39:$B$782,O$47)+'СЕТ СН'!$F$14+СВЦЭМ!$D$10+'СЕТ СН'!$F$6-'СЕТ СН'!$F$26</f>
        <v>1136.8617661299998</v>
      </c>
      <c r="P49" s="36">
        <f>SUMIFS(СВЦЭМ!$D$39:$D$782,СВЦЭМ!$A$39:$A$782,$A49,СВЦЭМ!$B$39:$B$782,P$47)+'СЕТ СН'!$F$14+СВЦЭМ!$D$10+'СЕТ СН'!$F$6-'СЕТ СН'!$F$26</f>
        <v>1148.7659659399999</v>
      </c>
      <c r="Q49" s="36">
        <f>SUMIFS(СВЦЭМ!$D$39:$D$782,СВЦЭМ!$A$39:$A$782,$A49,СВЦЭМ!$B$39:$B$782,Q$47)+'СЕТ СН'!$F$14+СВЦЭМ!$D$10+'СЕТ СН'!$F$6-'СЕТ СН'!$F$26</f>
        <v>1166.4637025999998</v>
      </c>
      <c r="R49" s="36">
        <f>SUMIFS(СВЦЭМ!$D$39:$D$782,СВЦЭМ!$A$39:$A$782,$A49,СВЦЭМ!$B$39:$B$782,R$47)+'СЕТ СН'!$F$14+СВЦЭМ!$D$10+'СЕТ СН'!$F$6-'СЕТ СН'!$F$26</f>
        <v>1170.70613996</v>
      </c>
      <c r="S49" s="36">
        <f>SUMIFS(СВЦЭМ!$D$39:$D$782,СВЦЭМ!$A$39:$A$782,$A49,СВЦЭМ!$B$39:$B$782,S$47)+'СЕТ СН'!$F$14+СВЦЭМ!$D$10+'СЕТ СН'!$F$6-'СЕТ СН'!$F$26</f>
        <v>1140.1217679599999</v>
      </c>
      <c r="T49" s="36">
        <f>SUMIFS(СВЦЭМ!$D$39:$D$782,СВЦЭМ!$A$39:$A$782,$A49,СВЦЭМ!$B$39:$B$782,T$47)+'СЕТ СН'!$F$14+СВЦЭМ!$D$10+'СЕТ СН'!$F$6-'СЕТ СН'!$F$26</f>
        <v>1094.49074412</v>
      </c>
      <c r="U49" s="36">
        <f>SUMIFS(СВЦЭМ!$D$39:$D$782,СВЦЭМ!$A$39:$A$782,$A49,СВЦЭМ!$B$39:$B$782,U$47)+'СЕТ СН'!$F$14+СВЦЭМ!$D$10+'СЕТ СН'!$F$6-'СЕТ СН'!$F$26</f>
        <v>1053.9443010699999</v>
      </c>
      <c r="V49" s="36">
        <f>SUMIFS(СВЦЭМ!$D$39:$D$782,СВЦЭМ!$A$39:$A$782,$A49,СВЦЭМ!$B$39:$B$782,V$47)+'СЕТ СН'!$F$14+СВЦЭМ!$D$10+'СЕТ СН'!$F$6-'СЕТ СН'!$F$26</f>
        <v>1053.26033708</v>
      </c>
      <c r="W49" s="36">
        <f>SUMIFS(СВЦЭМ!$D$39:$D$782,СВЦЭМ!$A$39:$A$782,$A49,СВЦЭМ!$B$39:$B$782,W$47)+'СЕТ СН'!$F$14+СВЦЭМ!$D$10+'СЕТ СН'!$F$6-'СЕТ СН'!$F$26</f>
        <v>1064.9655511000001</v>
      </c>
      <c r="X49" s="36">
        <f>SUMIFS(СВЦЭМ!$D$39:$D$782,СВЦЭМ!$A$39:$A$782,$A49,СВЦЭМ!$B$39:$B$782,X$47)+'СЕТ СН'!$F$14+СВЦЭМ!$D$10+'СЕТ СН'!$F$6-'СЕТ СН'!$F$26</f>
        <v>1092.0336915999999</v>
      </c>
      <c r="Y49" s="36">
        <f>SUMIFS(СВЦЭМ!$D$39:$D$782,СВЦЭМ!$A$39:$A$782,$A49,СВЦЭМ!$B$39:$B$782,Y$47)+'СЕТ СН'!$F$14+СВЦЭМ!$D$10+'СЕТ СН'!$F$6-'СЕТ СН'!$F$26</f>
        <v>1100.27965236</v>
      </c>
    </row>
    <row r="50" spans="1:25" ht="15.75" x14ac:dyDescent="0.2">
      <c r="A50" s="35">
        <f t="shared" ref="A50:A78" si="1">A49+1</f>
        <v>44258</v>
      </c>
      <c r="B50" s="36">
        <f>SUMIFS(СВЦЭМ!$D$39:$D$782,СВЦЭМ!$A$39:$A$782,$A50,СВЦЭМ!$B$39:$B$782,B$47)+'СЕТ СН'!$F$14+СВЦЭМ!$D$10+'СЕТ СН'!$F$6-'СЕТ СН'!$F$26</f>
        <v>1105.39796847</v>
      </c>
      <c r="C50" s="36">
        <f>SUMIFS(СВЦЭМ!$D$39:$D$782,СВЦЭМ!$A$39:$A$782,$A50,СВЦЭМ!$B$39:$B$782,C$47)+'СЕТ СН'!$F$14+СВЦЭМ!$D$10+'СЕТ СН'!$F$6-'СЕТ СН'!$F$26</f>
        <v>1166.2325751399999</v>
      </c>
      <c r="D50" s="36">
        <f>SUMIFS(СВЦЭМ!$D$39:$D$782,СВЦЭМ!$A$39:$A$782,$A50,СВЦЭМ!$B$39:$B$782,D$47)+'СЕТ СН'!$F$14+СВЦЭМ!$D$10+'СЕТ СН'!$F$6-'СЕТ СН'!$F$26</f>
        <v>1193.3283919799999</v>
      </c>
      <c r="E50" s="36">
        <f>SUMIFS(СВЦЭМ!$D$39:$D$782,СВЦЭМ!$A$39:$A$782,$A50,СВЦЭМ!$B$39:$B$782,E$47)+'СЕТ СН'!$F$14+СВЦЭМ!$D$10+'СЕТ СН'!$F$6-'СЕТ СН'!$F$26</f>
        <v>1191.0443877599998</v>
      </c>
      <c r="F50" s="36">
        <f>SUMIFS(СВЦЭМ!$D$39:$D$782,СВЦЭМ!$A$39:$A$782,$A50,СВЦЭМ!$B$39:$B$782,F$47)+'СЕТ СН'!$F$14+СВЦЭМ!$D$10+'СЕТ СН'!$F$6-'СЕТ СН'!$F$26</f>
        <v>1195.0419379599998</v>
      </c>
      <c r="G50" s="36">
        <f>SUMIFS(СВЦЭМ!$D$39:$D$782,СВЦЭМ!$A$39:$A$782,$A50,СВЦЭМ!$B$39:$B$782,G$47)+'СЕТ СН'!$F$14+СВЦЭМ!$D$10+'СЕТ СН'!$F$6-'СЕТ СН'!$F$26</f>
        <v>1202.35874496</v>
      </c>
      <c r="H50" s="36">
        <f>SUMIFS(СВЦЭМ!$D$39:$D$782,СВЦЭМ!$A$39:$A$782,$A50,СВЦЭМ!$B$39:$B$782,H$47)+'СЕТ СН'!$F$14+СВЦЭМ!$D$10+'СЕТ СН'!$F$6-'СЕТ СН'!$F$26</f>
        <v>1190.8939069999999</v>
      </c>
      <c r="I50" s="36">
        <f>SUMIFS(СВЦЭМ!$D$39:$D$782,СВЦЭМ!$A$39:$A$782,$A50,СВЦЭМ!$B$39:$B$782,I$47)+'СЕТ СН'!$F$14+СВЦЭМ!$D$10+'СЕТ СН'!$F$6-'СЕТ СН'!$F$26</f>
        <v>1152.6716282899999</v>
      </c>
      <c r="J50" s="36">
        <f>SUMIFS(СВЦЭМ!$D$39:$D$782,СВЦЭМ!$A$39:$A$782,$A50,СВЦЭМ!$B$39:$B$782,J$47)+'СЕТ СН'!$F$14+СВЦЭМ!$D$10+'СЕТ СН'!$F$6-'СЕТ СН'!$F$26</f>
        <v>1101.48245006</v>
      </c>
      <c r="K50" s="36">
        <f>SUMIFS(СВЦЭМ!$D$39:$D$782,СВЦЭМ!$A$39:$A$782,$A50,СВЦЭМ!$B$39:$B$782,K$47)+'СЕТ СН'!$F$14+СВЦЭМ!$D$10+'СЕТ СН'!$F$6-'СЕТ СН'!$F$26</f>
        <v>1079.26363666</v>
      </c>
      <c r="L50" s="36">
        <f>SUMIFS(СВЦЭМ!$D$39:$D$782,СВЦЭМ!$A$39:$A$782,$A50,СВЦЭМ!$B$39:$B$782,L$47)+'СЕТ СН'!$F$14+СВЦЭМ!$D$10+'СЕТ СН'!$F$6-'СЕТ СН'!$F$26</f>
        <v>1077.40958718</v>
      </c>
      <c r="M50" s="36">
        <f>SUMIFS(СВЦЭМ!$D$39:$D$782,СВЦЭМ!$A$39:$A$782,$A50,СВЦЭМ!$B$39:$B$782,M$47)+'СЕТ СН'!$F$14+СВЦЭМ!$D$10+'СЕТ СН'!$F$6-'СЕТ СН'!$F$26</f>
        <v>1087.96488477</v>
      </c>
      <c r="N50" s="36">
        <f>SUMIFS(СВЦЭМ!$D$39:$D$782,СВЦЭМ!$A$39:$A$782,$A50,СВЦЭМ!$B$39:$B$782,N$47)+'СЕТ СН'!$F$14+СВЦЭМ!$D$10+'СЕТ СН'!$F$6-'СЕТ СН'!$F$26</f>
        <v>1069.5011530699999</v>
      </c>
      <c r="O50" s="36">
        <f>SUMIFS(СВЦЭМ!$D$39:$D$782,СВЦЭМ!$A$39:$A$782,$A50,СВЦЭМ!$B$39:$B$782,O$47)+'СЕТ СН'!$F$14+СВЦЭМ!$D$10+'СЕТ СН'!$F$6-'СЕТ СН'!$F$26</f>
        <v>1099.47077089</v>
      </c>
      <c r="P50" s="36">
        <f>SUMIFS(СВЦЭМ!$D$39:$D$782,СВЦЭМ!$A$39:$A$782,$A50,СВЦЭМ!$B$39:$B$782,P$47)+'СЕТ СН'!$F$14+СВЦЭМ!$D$10+'СЕТ СН'!$F$6-'СЕТ СН'!$F$26</f>
        <v>1115.7297568199999</v>
      </c>
      <c r="Q50" s="36">
        <f>SUMIFS(СВЦЭМ!$D$39:$D$782,СВЦЭМ!$A$39:$A$782,$A50,СВЦЭМ!$B$39:$B$782,Q$47)+'СЕТ СН'!$F$14+СВЦЭМ!$D$10+'СЕТ СН'!$F$6-'СЕТ СН'!$F$26</f>
        <v>1125.60401647</v>
      </c>
      <c r="R50" s="36">
        <f>SUMIFS(СВЦЭМ!$D$39:$D$782,СВЦЭМ!$A$39:$A$782,$A50,СВЦЭМ!$B$39:$B$782,R$47)+'СЕТ СН'!$F$14+СВЦЭМ!$D$10+'СЕТ СН'!$F$6-'СЕТ СН'!$F$26</f>
        <v>1122.83865593</v>
      </c>
      <c r="S50" s="36">
        <f>SUMIFS(СВЦЭМ!$D$39:$D$782,СВЦЭМ!$A$39:$A$782,$A50,СВЦЭМ!$B$39:$B$782,S$47)+'СЕТ СН'!$F$14+СВЦЭМ!$D$10+'СЕТ СН'!$F$6-'СЕТ СН'!$F$26</f>
        <v>1097.2438148700001</v>
      </c>
      <c r="T50" s="36">
        <f>SUMIFS(СВЦЭМ!$D$39:$D$782,СВЦЭМ!$A$39:$A$782,$A50,СВЦЭМ!$B$39:$B$782,T$47)+'СЕТ СН'!$F$14+СВЦЭМ!$D$10+'СЕТ СН'!$F$6-'СЕТ СН'!$F$26</f>
        <v>1056.8110653399999</v>
      </c>
      <c r="U50" s="36">
        <f>SUMIFS(СВЦЭМ!$D$39:$D$782,СВЦЭМ!$A$39:$A$782,$A50,СВЦЭМ!$B$39:$B$782,U$47)+'СЕТ СН'!$F$14+СВЦЭМ!$D$10+'СЕТ СН'!$F$6-'СЕТ СН'!$F$26</f>
        <v>1027.93386687</v>
      </c>
      <c r="V50" s="36">
        <f>SUMIFS(СВЦЭМ!$D$39:$D$782,СВЦЭМ!$A$39:$A$782,$A50,СВЦЭМ!$B$39:$B$782,V$47)+'СЕТ СН'!$F$14+СВЦЭМ!$D$10+'СЕТ СН'!$F$6-'СЕТ СН'!$F$26</f>
        <v>1024.7317798199999</v>
      </c>
      <c r="W50" s="36">
        <f>SUMIFS(СВЦЭМ!$D$39:$D$782,СВЦЭМ!$A$39:$A$782,$A50,СВЦЭМ!$B$39:$B$782,W$47)+'СЕТ СН'!$F$14+СВЦЭМ!$D$10+'СЕТ СН'!$F$6-'СЕТ СН'!$F$26</f>
        <v>1041.15396371</v>
      </c>
      <c r="X50" s="36">
        <f>SUMIFS(СВЦЭМ!$D$39:$D$782,СВЦЭМ!$A$39:$A$782,$A50,СВЦЭМ!$B$39:$B$782,X$47)+'СЕТ СН'!$F$14+СВЦЭМ!$D$10+'СЕТ СН'!$F$6-'СЕТ СН'!$F$26</f>
        <v>1056.47514452</v>
      </c>
      <c r="Y50" s="36">
        <f>SUMIFS(СВЦЭМ!$D$39:$D$782,СВЦЭМ!$A$39:$A$782,$A50,СВЦЭМ!$B$39:$B$782,Y$47)+'СЕТ СН'!$F$14+СВЦЭМ!$D$10+'СЕТ СН'!$F$6-'СЕТ СН'!$F$26</f>
        <v>1075.74167078</v>
      </c>
    </row>
    <row r="51" spans="1:25" ht="15.75" x14ac:dyDescent="0.2">
      <c r="A51" s="35">
        <f t="shared" si="1"/>
        <v>44259</v>
      </c>
      <c r="B51" s="36">
        <f>SUMIFS(СВЦЭМ!$D$39:$D$782,СВЦЭМ!$A$39:$A$782,$A51,СВЦЭМ!$B$39:$B$782,B$47)+'СЕТ СН'!$F$14+СВЦЭМ!$D$10+'СЕТ СН'!$F$6-'СЕТ СН'!$F$26</f>
        <v>1058.4049365399999</v>
      </c>
      <c r="C51" s="36">
        <f>SUMIFS(СВЦЭМ!$D$39:$D$782,СВЦЭМ!$A$39:$A$782,$A51,СВЦЭМ!$B$39:$B$782,C$47)+'СЕТ СН'!$F$14+СВЦЭМ!$D$10+'СЕТ СН'!$F$6-'СЕТ СН'!$F$26</f>
        <v>1118.92126407</v>
      </c>
      <c r="D51" s="36">
        <f>SUMIFS(СВЦЭМ!$D$39:$D$782,СВЦЭМ!$A$39:$A$782,$A51,СВЦЭМ!$B$39:$B$782,D$47)+'СЕТ СН'!$F$14+СВЦЭМ!$D$10+'СЕТ СН'!$F$6-'СЕТ СН'!$F$26</f>
        <v>1165.5626506899998</v>
      </c>
      <c r="E51" s="36">
        <f>SUMIFS(СВЦЭМ!$D$39:$D$782,СВЦЭМ!$A$39:$A$782,$A51,СВЦЭМ!$B$39:$B$782,E$47)+'СЕТ СН'!$F$14+СВЦЭМ!$D$10+'СЕТ СН'!$F$6-'СЕТ СН'!$F$26</f>
        <v>1173.4964356099999</v>
      </c>
      <c r="F51" s="36">
        <f>SUMIFS(СВЦЭМ!$D$39:$D$782,СВЦЭМ!$A$39:$A$782,$A51,СВЦЭМ!$B$39:$B$782,F$47)+'СЕТ СН'!$F$14+СВЦЭМ!$D$10+'СЕТ СН'!$F$6-'СЕТ СН'!$F$26</f>
        <v>1183.3653369799999</v>
      </c>
      <c r="G51" s="36">
        <f>SUMIFS(СВЦЭМ!$D$39:$D$782,СВЦЭМ!$A$39:$A$782,$A51,СВЦЭМ!$B$39:$B$782,G$47)+'СЕТ СН'!$F$14+СВЦЭМ!$D$10+'СЕТ СН'!$F$6-'СЕТ СН'!$F$26</f>
        <v>1172.5449883199999</v>
      </c>
      <c r="H51" s="36">
        <f>SUMIFS(СВЦЭМ!$D$39:$D$782,СВЦЭМ!$A$39:$A$782,$A51,СВЦЭМ!$B$39:$B$782,H$47)+'СЕТ СН'!$F$14+СВЦЭМ!$D$10+'СЕТ СН'!$F$6-'СЕТ СН'!$F$26</f>
        <v>1138.70490507</v>
      </c>
      <c r="I51" s="36">
        <f>SUMIFS(СВЦЭМ!$D$39:$D$782,СВЦЭМ!$A$39:$A$782,$A51,СВЦЭМ!$B$39:$B$782,I$47)+'СЕТ СН'!$F$14+СВЦЭМ!$D$10+'СЕТ СН'!$F$6-'СЕТ СН'!$F$26</f>
        <v>1099.1998446499999</v>
      </c>
      <c r="J51" s="36">
        <f>SUMIFS(СВЦЭМ!$D$39:$D$782,СВЦЭМ!$A$39:$A$782,$A51,СВЦЭМ!$B$39:$B$782,J$47)+'СЕТ СН'!$F$14+СВЦЭМ!$D$10+'СЕТ СН'!$F$6-'СЕТ СН'!$F$26</f>
        <v>1062.5764755800001</v>
      </c>
      <c r="K51" s="36">
        <f>SUMIFS(СВЦЭМ!$D$39:$D$782,СВЦЭМ!$A$39:$A$782,$A51,СВЦЭМ!$B$39:$B$782,K$47)+'СЕТ СН'!$F$14+СВЦЭМ!$D$10+'СЕТ СН'!$F$6-'СЕТ СН'!$F$26</f>
        <v>1054.24079895</v>
      </c>
      <c r="L51" s="36">
        <f>SUMIFS(СВЦЭМ!$D$39:$D$782,СВЦЭМ!$A$39:$A$782,$A51,СВЦЭМ!$B$39:$B$782,L$47)+'СЕТ СН'!$F$14+СВЦЭМ!$D$10+'СЕТ СН'!$F$6-'СЕТ СН'!$F$26</f>
        <v>1057.98215622</v>
      </c>
      <c r="M51" s="36">
        <f>SUMIFS(СВЦЭМ!$D$39:$D$782,СВЦЭМ!$A$39:$A$782,$A51,СВЦЭМ!$B$39:$B$782,M$47)+'СЕТ СН'!$F$14+СВЦЭМ!$D$10+'СЕТ СН'!$F$6-'СЕТ СН'!$F$26</f>
        <v>1062.65607851</v>
      </c>
      <c r="N51" s="36">
        <f>SUMIFS(СВЦЭМ!$D$39:$D$782,СВЦЭМ!$A$39:$A$782,$A51,СВЦЭМ!$B$39:$B$782,N$47)+'СЕТ СН'!$F$14+СВЦЭМ!$D$10+'СЕТ СН'!$F$6-'СЕТ СН'!$F$26</f>
        <v>1066.0744856700001</v>
      </c>
      <c r="O51" s="36">
        <f>SUMIFS(СВЦЭМ!$D$39:$D$782,СВЦЭМ!$A$39:$A$782,$A51,СВЦЭМ!$B$39:$B$782,O$47)+'СЕТ СН'!$F$14+СВЦЭМ!$D$10+'СЕТ СН'!$F$6-'СЕТ СН'!$F$26</f>
        <v>1115.60984291</v>
      </c>
      <c r="P51" s="36">
        <f>SUMIFS(СВЦЭМ!$D$39:$D$782,СВЦЭМ!$A$39:$A$782,$A51,СВЦЭМ!$B$39:$B$782,P$47)+'СЕТ СН'!$F$14+СВЦЭМ!$D$10+'СЕТ СН'!$F$6-'СЕТ СН'!$F$26</f>
        <v>1160.3328941499999</v>
      </c>
      <c r="Q51" s="36">
        <f>SUMIFS(СВЦЭМ!$D$39:$D$782,СВЦЭМ!$A$39:$A$782,$A51,СВЦЭМ!$B$39:$B$782,Q$47)+'СЕТ СН'!$F$14+СВЦЭМ!$D$10+'СЕТ СН'!$F$6-'СЕТ СН'!$F$26</f>
        <v>1170.9473931599998</v>
      </c>
      <c r="R51" s="36">
        <f>SUMIFS(СВЦЭМ!$D$39:$D$782,СВЦЭМ!$A$39:$A$782,$A51,СВЦЭМ!$B$39:$B$782,R$47)+'СЕТ СН'!$F$14+СВЦЭМ!$D$10+'СЕТ СН'!$F$6-'СЕТ СН'!$F$26</f>
        <v>1160.9281016899999</v>
      </c>
      <c r="S51" s="36">
        <f>SUMIFS(СВЦЭМ!$D$39:$D$782,СВЦЭМ!$A$39:$A$782,$A51,СВЦЭМ!$B$39:$B$782,S$47)+'СЕТ СН'!$F$14+СВЦЭМ!$D$10+'СЕТ СН'!$F$6-'СЕТ СН'!$F$26</f>
        <v>1128.56935159</v>
      </c>
      <c r="T51" s="36">
        <f>SUMIFS(СВЦЭМ!$D$39:$D$782,СВЦЭМ!$A$39:$A$782,$A51,СВЦЭМ!$B$39:$B$782,T$47)+'СЕТ СН'!$F$14+СВЦЭМ!$D$10+'СЕТ СН'!$F$6-'СЕТ СН'!$F$26</f>
        <v>1047.97965256</v>
      </c>
      <c r="U51" s="36">
        <f>SUMIFS(СВЦЭМ!$D$39:$D$782,СВЦЭМ!$A$39:$A$782,$A51,СВЦЭМ!$B$39:$B$782,U$47)+'СЕТ СН'!$F$14+СВЦЭМ!$D$10+'СЕТ СН'!$F$6-'СЕТ СН'!$F$26</f>
        <v>1012.5670374</v>
      </c>
      <c r="V51" s="36">
        <f>SUMIFS(СВЦЭМ!$D$39:$D$782,СВЦЭМ!$A$39:$A$782,$A51,СВЦЭМ!$B$39:$B$782,V$47)+'СЕТ СН'!$F$14+СВЦЭМ!$D$10+'СЕТ СН'!$F$6-'СЕТ СН'!$F$26</f>
        <v>1015.67070244</v>
      </c>
      <c r="W51" s="36">
        <f>SUMIFS(СВЦЭМ!$D$39:$D$782,СВЦЭМ!$A$39:$A$782,$A51,СВЦЭМ!$B$39:$B$782,W$47)+'СЕТ СН'!$F$14+СВЦЭМ!$D$10+'СЕТ СН'!$F$6-'СЕТ СН'!$F$26</f>
        <v>1036.1834290300001</v>
      </c>
      <c r="X51" s="36">
        <f>SUMIFS(СВЦЭМ!$D$39:$D$782,СВЦЭМ!$A$39:$A$782,$A51,СВЦЭМ!$B$39:$B$782,X$47)+'СЕТ СН'!$F$14+СВЦЭМ!$D$10+'СЕТ СН'!$F$6-'СЕТ СН'!$F$26</f>
        <v>1053.7633333199999</v>
      </c>
      <c r="Y51" s="36">
        <f>SUMIFS(СВЦЭМ!$D$39:$D$782,СВЦЭМ!$A$39:$A$782,$A51,СВЦЭМ!$B$39:$B$782,Y$47)+'СЕТ СН'!$F$14+СВЦЭМ!$D$10+'СЕТ СН'!$F$6-'СЕТ СН'!$F$26</f>
        <v>1059.99247924</v>
      </c>
    </row>
    <row r="52" spans="1:25" ht="15.75" x14ac:dyDescent="0.2">
      <c r="A52" s="35">
        <f t="shared" si="1"/>
        <v>44260</v>
      </c>
      <c r="B52" s="36">
        <f>SUMIFS(СВЦЭМ!$D$39:$D$782,СВЦЭМ!$A$39:$A$782,$A52,СВЦЭМ!$B$39:$B$782,B$47)+'СЕТ СН'!$F$14+СВЦЭМ!$D$10+'СЕТ СН'!$F$6-'СЕТ СН'!$F$26</f>
        <v>1089.68969034</v>
      </c>
      <c r="C52" s="36">
        <f>SUMIFS(СВЦЭМ!$D$39:$D$782,СВЦЭМ!$A$39:$A$782,$A52,СВЦЭМ!$B$39:$B$782,C$47)+'СЕТ СН'!$F$14+СВЦЭМ!$D$10+'СЕТ СН'!$F$6-'СЕТ СН'!$F$26</f>
        <v>1126.6275402899998</v>
      </c>
      <c r="D52" s="36">
        <f>SUMIFS(СВЦЭМ!$D$39:$D$782,СВЦЭМ!$A$39:$A$782,$A52,СВЦЭМ!$B$39:$B$782,D$47)+'СЕТ СН'!$F$14+СВЦЭМ!$D$10+'СЕТ СН'!$F$6-'СЕТ СН'!$F$26</f>
        <v>1153.8843604699998</v>
      </c>
      <c r="E52" s="36">
        <f>SUMIFS(СВЦЭМ!$D$39:$D$782,СВЦЭМ!$A$39:$A$782,$A52,СВЦЭМ!$B$39:$B$782,E$47)+'СЕТ СН'!$F$14+СВЦЭМ!$D$10+'СЕТ СН'!$F$6-'СЕТ СН'!$F$26</f>
        <v>1161.08456252</v>
      </c>
      <c r="F52" s="36">
        <f>SUMIFS(СВЦЭМ!$D$39:$D$782,СВЦЭМ!$A$39:$A$782,$A52,СВЦЭМ!$B$39:$B$782,F$47)+'СЕТ СН'!$F$14+СВЦЭМ!$D$10+'СЕТ СН'!$F$6-'СЕТ СН'!$F$26</f>
        <v>1193.77506722</v>
      </c>
      <c r="G52" s="36">
        <f>SUMIFS(СВЦЭМ!$D$39:$D$782,СВЦЭМ!$A$39:$A$782,$A52,СВЦЭМ!$B$39:$B$782,G$47)+'СЕТ СН'!$F$14+СВЦЭМ!$D$10+'СЕТ СН'!$F$6-'СЕТ СН'!$F$26</f>
        <v>1193.0086408899999</v>
      </c>
      <c r="H52" s="36">
        <f>SUMIFS(СВЦЭМ!$D$39:$D$782,СВЦЭМ!$A$39:$A$782,$A52,СВЦЭМ!$B$39:$B$782,H$47)+'СЕТ СН'!$F$14+СВЦЭМ!$D$10+'СЕТ СН'!$F$6-'СЕТ СН'!$F$26</f>
        <v>1174.3728686299999</v>
      </c>
      <c r="I52" s="36">
        <f>SUMIFS(СВЦЭМ!$D$39:$D$782,СВЦЭМ!$A$39:$A$782,$A52,СВЦЭМ!$B$39:$B$782,I$47)+'СЕТ СН'!$F$14+СВЦЭМ!$D$10+'СЕТ СН'!$F$6-'СЕТ СН'!$F$26</f>
        <v>1129.6672600899999</v>
      </c>
      <c r="J52" s="36">
        <f>SUMIFS(СВЦЭМ!$D$39:$D$782,СВЦЭМ!$A$39:$A$782,$A52,СВЦЭМ!$B$39:$B$782,J$47)+'СЕТ СН'!$F$14+СВЦЭМ!$D$10+'СЕТ СН'!$F$6-'СЕТ СН'!$F$26</f>
        <v>1089.8786634200001</v>
      </c>
      <c r="K52" s="36">
        <f>SUMIFS(СВЦЭМ!$D$39:$D$782,СВЦЭМ!$A$39:$A$782,$A52,СВЦЭМ!$B$39:$B$782,K$47)+'СЕТ СН'!$F$14+СВЦЭМ!$D$10+'СЕТ СН'!$F$6-'СЕТ СН'!$F$26</f>
        <v>1058.2674413499999</v>
      </c>
      <c r="L52" s="36">
        <f>SUMIFS(СВЦЭМ!$D$39:$D$782,СВЦЭМ!$A$39:$A$782,$A52,СВЦЭМ!$B$39:$B$782,L$47)+'СЕТ СН'!$F$14+СВЦЭМ!$D$10+'СЕТ СН'!$F$6-'СЕТ СН'!$F$26</f>
        <v>1052.0793048799999</v>
      </c>
      <c r="M52" s="36">
        <f>SUMIFS(СВЦЭМ!$D$39:$D$782,СВЦЭМ!$A$39:$A$782,$A52,СВЦЭМ!$B$39:$B$782,M$47)+'СЕТ СН'!$F$14+СВЦЭМ!$D$10+'СЕТ СН'!$F$6-'СЕТ СН'!$F$26</f>
        <v>1050.9848805899999</v>
      </c>
      <c r="N52" s="36">
        <f>SUMIFS(СВЦЭМ!$D$39:$D$782,СВЦЭМ!$A$39:$A$782,$A52,СВЦЭМ!$B$39:$B$782,N$47)+'СЕТ СН'!$F$14+СВЦЭМ!$D$10+'СЕТ СН'!$F$6-'СЕТ СН'!$F$26</f>
        <v>1067.25316537</v>
      </c>
      <c r="O52" s="36">
        <f>SUMIFS(СВЦЭМ!$D$39:$D$782,СВЦЭМ!$A$39:$A$782,$A52,СВЦЭМ!$B$39:$B$782,O$47)+'СЕТ СН'!$F$14+СВЦЭМ!$D$10+'СЕТ СН'!$F$6-'СЕТ СН'!$F$26</f>
        <v>1114.8569342399999</v>
      </c>
      <c r="P52" s="36">
        <f>SUMIFS(СВЦЭМ!$D$39:$D$782,СВЦЭМ!$A$39:$A$782,$A52,СВЦЭМ!$B$39:$B$782,P$47)+'СЕТ СН'!$F$14+СВЦЭМ!$D$10+'СЕТ СН'!$F$6-'СЕТ СН'!$F$26</f>
        <v>1138.0711899799999</v>
      </c>
      <c r="Q52" s="36">
        <f>SUMIFS(СВЦЭМ!$D$39:$D$782,СВЦЭМ!$A$39:$A$782,$A52,СВЦЭМ!$B$39:$B$782,Q$47)+'СЕТ СН'!$F$14+СВЦЭМ!$D$10+'СЕТ СН'!$F$6-'СЕТ СН'!$F$26</f>
        <v>1154.92339382</v>
      </c>
      <c r="R52" s="36">
        <f>SUMIFS(СВЦЭМ!$D$39:$D$782,СВЦЭМ!$A$39:$A$782,$A52,СВЦЭМ!$B$39:$B$782,R$47)+'СЕТ СН'!$F$14+СВЦЭМ!$D$10+'СЕТ СН'!$F$6-'СЕТ СН'!$F$26</f>
        <v>1153.52430841</v>
      </c>
      <c r="S52" s="36">
        <f>SUMIFS(СВЦЭМ!$D$39:$D$782,СВЦЭМ!$A$39:$A$782,$A52,СВЦЭМ!$B$39:$B$782,S$47)+'СЕТ СН'!$F$14+СВЦЭМ!$D$10+'СЕТ СН'!$F$6-'СЕТ СН'!$F$26</f>
        <v>1117.7327177899999</v>
      </c>
      <c r="T52" s="36">
        <f>SUMIFS(СВЦЭМ!$D$39:$D$782,СВЦЭМ!$A$39:$A$782,$A52,СВЦЭМ!$B$39:$B$782,T$47)+'СЕТ СН'!$F$14+СВЦЭМ!$D$10+'СЕТ СН'!$F$6-'СЕТ СН'!$F$26</f>
        <v>1067.9290312000001</v>
      </c>
      <c r="U52" s="36">
        <f>SUMIFS(СВЦЭМ!$D$39:$D$782,СВЦЭМ!$A$39:$A$782,$A52,СВЦЭМ!$B$39:$B$782,U$47)+'СЕТ СН'!$F$14+СВЦЭМ!$D$10+'СЕТ СН'!$F$6-'СЕТ СН'!$F$26</f>
        <v>1030.00363313</v>
      </c>
      <c r="V52" s="36">
        <f>SUMIFS(СВЦЭМ!$D$39:$D$782,СВЦЭМ!$A$39:$A$782,$A52,СВЦЭМ!$B$39:$B$782,V$47)+'СЕТ СН'!$F$14+СВЦЭМ!$D$10+'СЕТ СН'!$F$6-'СЕТ СН'!$F$26</f>
        <v>1049.7833048099999</v>
      </c>
      <c r="W52" s="36">
        <f>SUMIFS(СВЦЭМ!$D$39:$D$782,СВЦЭМ!$A$39:$A$782,$A52,СВЦЭМ!$B$39:$B$782,W$47)+'СЕТ СН'!$F$14+СВЦЭМ!$D$10+'СЕТ СН'!$F$6-'СЕТ СН'!$F$26</f>
        <v>1058.28833581</v>
      </c>
      <c r="X52" s="36">
        <f>SUMIFS(СВЦЭМ!$D$39:$D$782,СВЦЭМ!$A$39:$A$782,$A52,СВЦЭМ!$B$39:$B$782,X$47)+'СЕТ СН'!$F$14+СВЦЭМ!$D$10+'СЕТ СН'!$F$6-'СЕТ СН'!$F$26</f>
        <v>1080.77361206</v>
      </c>
      <c r="Y52" s="36">
        <f>SUMIFS(СВЦЭМ!$D$39:$D$782,СВЦЭМ!$A$39:$A$782,$A52,СВЦЭМ!$B$39:$B$782,Y$47)+'СЕТ СН'!$F$14+СВЦЭМ!$D$10+'СЕТ СН'!$F$6-'СЕТ СН'!$F$26</f>
        <v>1085.8938449099999</v>
      </c>
    </row>
    <row r="53" spans="1:25" ht="15.75" x14ac:dyDescent="0.2">
      <c r="A53" s="35">
        <f t="shared" si="1"/>
        <v>44261</v>
      </c>
      <c r="B53" s="36">
        <f>SUMIFS(СВЦЭМ!$D$39:$D$782,СВЦЭМ!$A$39:$A$782,$A53,СВЦЭМ!$B$39:$B$782,B$47)+'СЕТ СН'!$F$14+СВЦЭМ!$D$10+'СЕТ СН'!$F$6-'СЕТ СН'!$F$26</f>
        <v>1138.1876371599999</v>
      </c>
      <c r="C53" s="36">
        <f>SUMIFS(СВЦЭМ!$D$39:$D$782,СВЦЭМ!$A$39:$A$782,$A53,СВЦЭМ!$B$39:$B$782,C$47)+'СЕТ СН'!$F$14+СВЦЭМ!$D$10+'СЕТ СН'!$F$6-'СЕТ СН'!$F$26</f>
        <v>1205.3226315699999</v>
      </c>
      <c r="D53" s="36">
        <f>SUMIFS(СВЦЭМ!$D$39:$D$782,СВЦЭМ!$A$39:$A$782,$A53,СВЦЭМ!$B$39:$B$782,D$47)+'СЕТ СН'!$F$14+СВЦЭМ!$D$10+'СЕТ СН'!$F$6-'СЕТ СН'!$F$26</f>
        <v>1216.12145584</v>
      </c>
      <c r="E53" s="36">
        <f>SUMIFS(СВЦЭМ!$D$39:$D$782,СВЦЭМ!$A$39:$A$782,$A53,СВЦЭМ!$B$39:$B$782,E$47)+'СЕТ СН'!$F$14+СВЦЭМ!$D$10+'СЕТ СН'!$F$6-'СЕТ СН'!$F$26</f>
        <v>1228.5311747599999</v>
      </c>
      <c r="F53" s="36">
        <f>SUMIFS(СВЦЭМ!$D$39:$D$782,СВЦЭМ!$A$39:$A$782,$A53,СВЦЭМ!$B$39:$B$782,F$47)+'СЕТ СН'!$F$14+СВЦЭМ!$D$10+'СЕТ СН'!$F$6-'СЕТ СН'!$F$26</f>
        <v>1233.85492019</v>
      </c>
      <c r="G53" s="36">
        <f>SUMIFS(СВЦЭМ!$D$39:$D$782,СВЦЭМ!$A$39:$A$782,$A53,СВЦЭМ!$B$39:$B$782,G$47)+'СЕТ СН'!$F$14+СВЦЭМ!$D$10+'СЕТ СН'!$F$6-'СЕТ СН'!$F$26</f>
        <v>1231.25255563</v>
      </c>
      <c r="H53" s="36">
        <f>SUMIFS(СВЦЭМ!$D$39:$D$782,СВЦЭМ!$A$39:$A$782,$A53,СВЦЭМ!$B$39:$B$782,H$47)+'СЕТ СН'!$F$14+СВЦЭМ!$D$10+'СЕТ СН'!$F$6-'СЕТ СН'!$F$26</f>
        <v>1235.9623377099999</v>
      </c>
      <c r="I53" s="36">
        <f>SUMIFS(СВЦЭМ!$D$39:$D$782,СВЦЭМ!$A$39:$A$782,$A53,СВЦЭМ!$B$39:$B$782,I$47)+'СЕТ СН'!$F$14+СВЦЭМ!$D$10+'СЕТ СН'!$F$6-'СЕТ СН'!$F$26</f>
        <v>1199.7235706199999</v>
      </c>
      <c r="J53" s="36">
        <f>SUMIFS(СВЦЭМ!$D$39:$D$782,СВЦЭМ!$A$39:$A$782,$A53,СВЦЭМ!$B$39:$B$782,J$47)+'СЕТ СН'!$F$14+СВЦЭМ!$D$10+'СЕТ СН'!$F$6-'СЕТ СН'!$F$26</f>
        <v>1124.9058524899999</v>
      </c>
      <c r="K53" s="36">
        <f>SUMIFS(СВЦЭМ!$D$39:$D$782,СВЦЭМ!$A$39:$A$782,$A53,СВЦЭМ!$B$39:$B$782,K$47)+'СЕТ СН'!$F$14+СВЦЭМ!$D$10+'СЕТ СН'!$F$6-'СЕТ СН'!$F$26</f>
        <v>1065.2083316799999</v>
      </c>
      <c r="L53" s="36">
        <f>SUMIFS(СВЦЭМ!$D$39:$D$782,СВЦЭМ!$A$39:$A$782,$A53,СВЦЭМ!$B$39:$B$782,L$47)+'СЕТ СН'!$F$14+СВЦЭМ!$D$10+'СЕТ СН'!$F$6-'СЕТ СН'!$F$26</f>
        <v>1034.87571417</v>
      </c>
      <c r="M53" s="36">
        <f>SUMIFS(СВЦЭМ!$D$39:$D$782,СВЦЭМ!$A$39:$A$782,$A53,СВЦЭМ!$B$39:$B$782,M$47)+'СЕТ СН'!$F$14+СВЦЭМ!$D$10+'СЕТ СН'!$F$6-'СЕТ СН'!$F$26</f>
        <v>1033.93884237</v>
      </c>
      <c r="N53" s="36">
        <f>SUMIFS(СВЦЭМ!$D$39:$D$782,СВЦЭМ!$A$39:$A$782,$A53,СВЦЭМ!$B$39:$B$782,N$47)+'СЕТ СН'!$F$14+СВЦЭМ!$D$10+'СЕТ СН'!$F$6-'СЕТ СН'!$F$26</f>
        <v>1044.92578645</v>
      </c>
      <c r="O53" s="36">
        <f>SUMIFS(СВЦЭМ!$D$39:$D$782,СВЦЭМ!$A$39:$A$782,$A53,СВЦЭМ!$B$39:$B$782,O$47)+'СЕТ СН'!$F$14+СВЦЭМ!$D$10+'СЕТ СН'!$F$6-'СЕТ СН'!$F$26</f>
        <v>1092.75167081</v>
      </c>
      <c r="P53" s="36">
        <f>SUMIFS(СВЦЭМ!$D$39:$D$782,СВЦЭМ!$A$39:$A$782,$A53,СВЦЭМ!$B$39:$B$782,P$47)+'СЕТ СН'!$F$14+СВЦЭМ!$D$10+'СЕТ СН'!$F$6-'СЕТ СН'!$F$26</f>
        <v>1108.7621505199998</v>
      </c>
      <c r="Q53" s="36">
        <f>SUMIFS(СВЦЭМ!$D$39:$D$782,СВЦЭМ!$A$39:$A$782,$A53,СВЦЭМ!$B$39:$B$782,Q$47)+'СЕТ СН'!$F$14+СВЦЭМ!$D$10+'СЕТ СН'!$F$6-'СЕТ СН'!$F$26</f>
        <v>1128.8052186799998</v>
      </c>
      <c r="R53" s="36">
        <f>SUMIFS(СВЦЭМ!$D$39:$D$782,СВЦЭМ!$A$39:$A$782,$A53,СВЦЭМ!$B$39:$B$782,R$47)+'СЕТ СН'!$F$14+СВЦЭМ!$D$10+'СЕТ СН'!$F$6-'СЕТ СН'!$F$26</f>
        <v>1120.5330287699999</v>
      </c>
      <c r="S53" s="36">
        <f>SUMIFS(СВЦЭМ!$D$39:$D$782,СВЦЭМ!$A$39:$A$782,$A53,СВЦЭМ!$B$39:$B$782,S$47)+'СЕТ СН'!$F$14+СВЦЭМ!$D$10+'СЕТ СН'!$F$6-'СЕТ СН'!$F$26</f>
        <v>1076.9004838999999</v>
      </c>
      <c r="T53" s="36">
        <f>SUMIFS(СВЦЭМ!$D$39:$D$782,СВЦЭМ!$A$39:$A$782,$A53,СВЦЭМ!$B$39:$B$782,T$47)+'СЕТ СН'!$F$14+СВЦЭМ!$D$10+'СЕТ СН'!$F$6-'СЕТ СН'!$F$26</f>
        <v>1034.1437985099999</v>
      </c>
      <c r="U53" s="36">
        <f>SUMIFS(СВЦЭМ!$D$39:$D$782,СВЦЭМ!$A$39:$A$782,$A53,СВЦЭМ!$B$39:$B$782,U$47)+'СЕТ СН'!$F$14+СВЦЭМ!$D$10+'СЕТ СН'!$F$6-'СЕТ СН'!$F$26</f>
        <v>1009.3791379300001</v>
      </c>
      <c r="V53" s="36">
        <f>SUMIFS(СВЦЭМ!$D$39:$D$782,СВЦЭМ!$A$39:$A$782,$A53,СВЦЭМ!$B$39:$B$782,V$47)+'СЕТ СН'!$F$14+СВЦЭМ!$D$10+'СЕТ СН'!$F$6-'СЕТ СН'!$F$26</f>
        <v>1012.33579195</v>
      </c>
      <c r="W53" s="36">
        <f>SUMIFS(СВЦЭМ!$D$39:$D$782,СВЦЭМ!$A$39:$A$782,$A53,СВЦЭМ!$B$39:$B$782,W$47)+'СЕТ СН'!$F$14+СВЦЭМ!$D$10+'СЕТ СН'!$F$6-'СЕТ СН'!$F$26</f>
        <v>1019.30183962</v>
      </c>
      <c r="X53" s="36">
        <f>SUMIFS(СВЦЭМ!$D$39:$D$782,СВЦЭМ!$A$39:$A$782,$A53,СВЦЭМ!$B$39:$B$782,X$47)+'СЕТ СН'!$F$14+СВЦЭМ!$D$10+'СЕТ СН'!$F$6-'СЕТ СН'!$F$26</f>
        <v>1042.6686016799999</v>
      </c>
      <c r="Y53" s="36">
        <f>SUMIFS(СВЦЭМ!$D$39:$D$782,СВЦЭМ!$A$39:$A$782,$A53,СВЦЭМ!$B$39:$B$782,Y$47)+'СЕТ СН'!$F$14+СВЦЭМ!$D$10+'СЕТ СН'!$F$6-'СЕТ СН'!$F$26</f>
        <v>1063.9456973399999</v>
      </c>
    </row>
    <row r="54" spans="1:25" ht="15.75" x14ac:dyDescent="0.2">
      <c r="A54" s="35">
        <f t="shared" si="1"/>
        <v>44262</v>
      </c>
      <c r="B54" s="36">
        <f>SUMIFS(СВЦЭМ!$D$39:$D$782,СВЦЭМ!$A$39:$A$782,$A54,СВЦЭМ!$B$39:$B$782,B$47)+'СЕТ СН'!$F$14+СВЦЭМ!$D$10+'СЕТ СН'!$F$6-'СЕТ СН'!$F$26</f>
        <v>1096.8085606899999</v>
      </c>
      <c r="C54" s="36">
        <f>SUMIFS(СВЦЭМ!$D$39:$D$782,СВЦЭМ!$A$39:$A$782,$A54,СВЦЭМ!$B$39:$B$782,C$47)+'СЕТ СН'!$F$14+СВЦЭМ!$D$10+'СЕТ СН'!$F$6-'СЕТ СН'!$F$26</f>
        <v>1156.8012621999999</v>
      </c>
      <c r="D54" s="36">
        <f>SUMIFS(СВЦЭМ!$D$39:$D$782,СВЦЭМ!$A$39:$A$782,$A54,СВЦЭМ!$B$39:$B$782,D$47)+'СЕТ СН'!$F$14+СВЦЭМ!$D$10+'СЕТ СН'!$F$6-'СЕТ СН'!$F$26</f>
        <v>1189.8874250499998</v>
      </c>
      <c r="E54" s="36">
        <f>SUMIFS(СВЦЭМ!$D$39:$D$782,СВЦЭМ!$A$39:$A$782,$A54,СВЦЭМ!$B$39:$B$782,E$47)+'СЕТ СН'!$F$14+СВЦЭМ!$D$10+'СЕТ СН'!$F$6-'СЕТ СН'!$F$26</f>
        <v>1200.2579978799999</v>
      </c>
      <c r="F54" s="36">
        <f>SUMIFS(СВЦЭМ!$D$39:$D$782,СВЦЭМ!$A$39:$A$782,$A54,СВЦЭМ!$B$39:$B$782,F$47)+'СЕТ СН'!$F$14+СВЦЭМ!$D$10+'СЕТ СН'!$F$6-'СЕТ СН'!$F$26</f>
        <v>1206.3724387699999</v>
      </c>
      <c r="G54" s="36">
        <f>SUMIFS(СВЦЭМ!$D$39:$D$782,СВЦЭМ!$A$39:$A$782,$A54,СВЦЭМ!$B$39:$B$782,G$47)+'СЕТ СН'!$F$14+СВЦЭМ!$D$10+'СЕТ СН'!$F$6-'СЕТ СН'!$F$26</f>
        <v>1207.48680049</v>
      </c>
      <c r="H54" s="36">
        <f>SUMIFS(СВЦЭМ!$D$39:$D$782,СВЦЭМ!$A$39:$A$782,$A54,СВЦЭМ!$B$39:$B$782,H$47)+'СЕТ СН'!$F$14+СВЦЭМ!$D$10+'СЕТ СН'!$F$6-'СЕТ СН'!$F$26</f>
        <v>1190.6453778999999</v>
      </c>
      <c r="I54" s="36">
        <f>SUMIFS(СВЦЭМ!$D$39:$D$782,СВЦЭМ!$A$39:$A$782,$A54,СВЦЭМ!$B$39:$B$782,I$47)+'СЕТ СН'!$F$14+СВЦЭМ!$D$10+'СЕТ СН'!$F$6-'СЕТ СН'!$F$26</f>
        <v>1156.6622658799999</v>
      </c>
      <c r="J54" s="36">
        <f>SUMIFS(СВЦЭМ!$D$39:$D$782,СВЦЭМ!$A$39:$A$782,$A54,СВЦЭМ!$B$39:$B$782,J$47)+'СЕТ СН'!$F$14+СВЦЭМ!$D$10+'СЕТ СН'!$F$6-'СЕТ СН'!$F$26</f>
        <v>1100.94094741</v>
      </c>
      <c r="K54" s="36">
        <f>SUMIFS(СВЦЭМ!$D$39:$D$782,СВЦЭМ!$A$39:$A$782,$A54,СВЦЭМ!$B$39:$B$782,K$47)+'СЕТ СН'!$F$14+СВЦЭМ!$D$10+'СЕТ СН'!$F$6-'СЕТ СН'!$F$26</f>
        <v>1062.2945708499999</v>
      </c>
      <c r="L54" s="36">
        <f>SUMIFS(СВЦЭМ!$D$39:$D$782,СВЦЭМ!$A$39:$A$782,$A54,СВЦЭМ!$B$39:$B$782,L$47)+'СЕТ СН'!$F$14+СВЦЭМ!$D$10+'СЕТ СН'!$F$6-'СЕТ СН'!$F$26</f>
        <v>1047.80515937</v>
      </c>
      <c r="M54" s="36">
        <f>SUMIFS(СВЦЭМ!$D$39:$D$782,СВЦЭМ!$A$39:$A$782,$A54,СВЦЭМ!$B$39:$B$782,M$47)+'СЕТ СН'!$F$14+СВЦЭМ!$D$10+'СЕТ СН'!$F$6-'СЕТ СН'!$F$26</f>
        <v>1052.7830906199999</v>
      </c>
      <c r="N54" s="36">
        <f>SUMIFS(СВЦЭМ!$D$39:$D$782,СВЦЭМ!$A$39:$A$782,$A54,СВЦЭМ!$B$39:$B$782,N$47)+'СЕТ СН'!$F$14+СВЦЭМ!$D$10+'СЕТ СН'!$F$6-'СЕТ СН'!$F$26</f>
        <v>1073.3158681499999</v>
      </c>
      <c r="O54" s="36">
        <f>SUMIFS(СВЦЭМ!$D$39:$D$782,СВЦЭМ!$A$39:$A$782,$A54,СВЦЭМ!$B$39:$B$782,O$47)+'СЕТ СН'!$F$14+СВЦЭМ!$D$10+'СЕТ СН'!$F$6-'СЕТ СН'!$F$26</f>
        <v>1109.54422172</v>
      </c>
      <c r="P54" s="36">
        <f>SUMIFS(СВЦЭМ!$D$39:$D$782,СВЦЭМ!$A$39:$A$782,$A54,СВЦЭМ!$B$39:$B$782,P$47)+'СЕТ СН'!$F$14+СВЦЭМ!$D$10+'СЕТ СН'!$F$6-'СЕТ СН'!$F$26</f>
        <v>1140.9696235199999</v>
      </c>
      <c r="Q54" s="36">
        <f>SUMIFS(СВЦЭМ!$D$39:$D$782,СВЦЭМ!$A$39:$A$782,$A54,СВЦЭМ!$B$39:$B$782,Q$47)+'СЕТ СН'!$F$14+СВЦЭМ!$D$10+'СЕТ СН'!$F$6-'СЕТ СН'!$F$26</f>
        <v>1160.5225405599999</v>
      </c>
      <c r="R54" s="36">
        <f>SUMIFS(СВЦЭМ!$D$39:$D$782,СВЦЭМ!$A$39:$A$782,$A54,СВЦЭМ!$B$39:$B$782,R$47)+'СЕТ СН'!$F$14+СВЦЭМ!$D$10+'СЕТ СН'!$F$6-'СЕТ СН'!$F$26</f>
        <v>1150.56655045</v>
      </c>
      <c r="S54" s="36">
        <f>SUMIFS(СВЦЭМ!$D$39:$D$782,СВЦЭМ!$A$39:$A$782,$A54,СВЦЭМ!$B$39:$B$782,S$47)+'СЕТ СН'!$F$14+СВЦЭМ!$D$10+'СЕТ СН'!$F$6-'СЕТ СН'!$F$26</f>
        <v>1117.0096370199999</v>
      </c>
      <c r="T54" s="36">
        <f>SUMIFS(СВЦЭМ!$D$39:$D$782,СВЦЭМ!$A$39:$A$782,$A54,СВЦЭМ!$B$39:$B$782,T$47)+'СЕТ СН'!$F$14+СВЦЭМ!$D$10+'СЕТ СН'!$F$6-'СЕТ СН'!$F$26</f>
        <v>1068.5930875500001</v>
      </c>
      <c r="U54" s="36">
        <f>SUMIFS(СВЦЭМ!$D$39:$D$782,СВЦЭМ!$A$39:$A$782,$A54,СВЦЭМ!$B$39:$B$782,U$47)+'СЕТ СН'!$F$14+СВЦЭМ!$D$10+'СЕТ СН'!$F$6-'СЕТ СН'!$F$26</f>
        <v>1034.4537565200001</v>
      </c>
      <c r="V54" s="36">
        <f>SUMIFS(СВЦЭМ!$D$39:$D$782,СВЦЭМ!$A$39:$A$782,$A54,СВЦЭМ!$B$39:$B$782,V$47)+'СЕТ СН'!$F$14+СВЦЭМ!$D$10+'СЕТ СН'!$F$6-'СЕТ СН'!$F$26</f>
        <v>1040.49095646</v>
      </c>
      <c r="W54" s="36">
        <f>SUMIFS(СВЦЭМ!$D$39:$D$782,СВЦЭМ!$A$39:$A$782,$A54,СВЦЭМ!$B$39:$B$782,W$47)+'СЕТ СН'!$F$14+СВЦЭМ!$D$10+'СЕТ СН'!$F$6-'СЕТ СН'!$F$26</f>
        <v>1061.0356331599999</v>
      </c>
      <c r="X54" s="36">
        <f>SUMIFS(СВЦЭМ!$D$39:$D$782,СВЦЭМ!$A$39:$A$782,$A54,СВЦЭМ!$B$39:$B$782,X$47)+'СЕТ СН'!$F$14+СВЦЭМ!$D$10+'СЕТ СН'!$F$6-'СЕТ СН'!$F$26</f>
        <v>1073.00073161</v>
      </c>
      <c r="Y54" s="36">
        <f>SUMIFS(СВЦЭМ!$D$39:$D$782,СВЦЭМ!$A$39:$A$782,$A54,СВЦЭМ!$B$39:$B$782,Y$47)+'СЕТ СН'!$F$14+СВЦЭМ!$D$10+'СЕТ СН'!$F$6-'СЕТ СН'!$F$26</f>
        <v>1090.23822632</v>
      </c>
    </row>
    <row r="55" spans="1:25" ht="15.75" x14ac:dyDescent="0.2">
      <c r="A55" s="35">
        <f t="shared" si="1"/>
        <v>44263</v>
      </c>
      <c r="B55" s="36">
        <f>SUMIFS(СВЦЭМ!$D$39:$D$782,СВЦЭМ!$A$39:$A$782,$A55,СВЦЭМ!$B$39:$B$782,B$47)+'СЕТ СН'!$F$14+СВЦЭМ!$D$10+'СЕТ СН'!$F$6-'СЕТ СН'!$F$26</f>
        <v>1108.7733780399999</v>
      </c>
      <c r="C55" s="36">
        <f>SUMIFS(СВЦЭМ!$D$39:$D$782,СВЦЭМ!$A$39:$A$782,$A55,СВЦЭМ!$B$39:$B$782,C$47)+'СЕТ СН'!$F$14+СВЦЭМ!$D$10+'СЕТ СН'!$F$6-'СЕТ СН'!$F$26</f>
        <v>1167.90749747</v>
      </c>
      <c r="D55" s="36">
        <f>SUMIFS(СВЦЭМ!$D$39:$D$782,СВЦЭМ!$A$39:$A$782,$A55,СВЦЭМ!$B$39:$B$782,D$47)+'СЕТ СН'!$F$14+СВЦЭМ!$D$10+'СЕТ СН'!$F$6-'СЕТ СН'!$F$26</f>
        <v>1205.4639054699999</v>
      </c>
      <c r="E55" s="36">
        <f>SUMIFS(СВЦЭМ!$D$39:$D$782,СВЦЭМ!$A$39:$A$782,$A55,СВЦЭМ!$B$39:$B$782,E$47)+'СЕТ СН'!$F$14+СВЦЭМ!$D$10+'СЕТ СН'!$F$6-'СЕТ СН'!$F$26</f>
        <v>1202.0895708799999</v>
      </c>
      <c r="F55" s="36">
        <f>SUMIFS(СВЦЭМ!$D$39:$D$782,СВЦЭМ!$A$39:$A$782,$A55,СВЦЭМ!$B$39:$B$782,F$47)+'СЕТ СН'!$F$14+СВЦЭМ!$D$10+'СЕТ СН'!$F$6-'СЕТ СН'!$F$26</f>
        <v>1201.5007029599999</v>
      </c>
      <c r="G55" s="36">
        <f>SUMIFS(СВЦЭМ!$D$39:$D$782,СВЦЭМ!$A$39:$A$782,$A55,СВЦЭМ!$B$39:$B$782,G$47)+'СЕТ СН'!$F$14+СВЦЭМ!$D$10+'СЕТ СН'!$F$6-'СЕТ СН'!$F$26</f>
        <v>1198.2910285399998</v>
      </c>
      <c r="H55" s="36">
        <f>SUMIFS(СВЦЭМ!$D$39:$D$782,СВЦЭМ!$A$39:$A$782,$A55,СВЦЭМ!$B$39:$B$782,H$47)+'СЕТ СН'!$F$14+СВЦЭМ!$D$10+'СЕТ СН'!$F$6-'СЕТ СН'!$F$26</f>
        <v>1199.7699244099999</v>
      </c>
      <c r="I55" s="36">
        <f>SUMIFS(СВЦЭМ!$D$39:$D$782,СВЦЭМ!$A$39:$A$782,$A55,СВЦЭМ!$B$39:$B$782,I$47)+'СЕТ СН'!$F$14+СВЦЭМ!$D$10+'СЕТ СН'!$F$6-'СЕТ СН'!$F$26</f>
        <v>1181.7593042999999</v>
      </c>
      <c r="J55" s="36">
        <f>SUMIFS(СВЦЭМ!$D$39:$D$782,СВЦЭМ!$A$39:$A$782,$A55,СВЦЭМ!$B$39:$B$782,J$47)+'СЕТ СН'!$F$14+СВЦЭМ!$D$10+'СЕТ СН'!$F$6-'СЕТ СН'!$F$26</f>
        <v>1131.1903040999998</v>
      </c>
      <c r="K55" s="36">
        <f>SUMIFS(СВЦЭМ!$D$39:$D$782,СВЦЭМ!$A$39:$A$782,$A55,СВЦЭМ!$B$39:$B$782,K$47)+'СЕТ СН'!$F$14+СВЦЭМ!$D$10+'СЕТ СН'!$F$6-'СЕТ СН'!$F$26</f>
        <v>1090.3382474800001</v>
      </c>
      <c r="L55" s="36">
        <f>SUMIFS(СВЦЭМ!$D$39:$D$782,СВЦЭМ!$A$39:$A$782,$A55,СВЦЭМ!$B$39:$B$782,L$47)+'СЕТ СН'!$F$14+СВЦЭМ!$D$10+'СЕТ СН'!$F$6-'СЕТ СН'!$F$26</f>
        <v>1078.3675961500001</v>
      </c>
      <c r="M55" s="36">
        <f>SUMIFS(СВЦЭМ!$D$39:$D$782,СВЦЭМ!$A$39:$A$782,$A55,СВЦЭМ!$B$39:$B$782,M$47)+'СЕТ СН'!$F$14+СВЦЭМ!$D$10+'СЕТ СН'!$F$6-'СЕТ СН'!$F$26</f>
        <v>1076.35109597</v>
      </c>
      <c r="N55" s="36">
        <f>SUMIFS(СВЦЭМ!$D$39:$D$782,СВЦЭМ!$A$39:$A$782,$A55,СВЦЭМ!$B$39:$B$782,N$47)+'СЕТ СН'!$F$14+СВЦЭМ!$D$10+'СЕТ СН'!$F$6-'СЕТ СН'!$F$26</f>
        <v>1079.94169726</v>
      </c>
      <c r="O55" s="36">
        <f>SUMIFS(СВЦЭМ!$D$39:$D$782,СВЦЭМ!$A$39:$A$782,$A55,СВЦЭМ!$B$39:$B$782,O$47)+'СЕТ СН'!$F$14+СВЦЭМ!$D$10+'СЕТ СН'!$F$6-'СЕТ СН'!$F$26</f>
        <v>1124.1597695099999</v>
      </c>
      <c r="P55" s="36">
        <f>SUMIFS(СВЦЭМ!$D$39:$D$782,СВЦЭМ!$A$39:$A$782,$A55,СВЦЭМ!$B$39:$B$782,P$47)+'СЕТ СН'!$F$14+СВЦЭМ!$D$10+'СЕТ СН'!$F$6-'СЕТ СН'!$F$26</f>
        <v>1135.9618261799999</v>
      </c>
      <c r="Q55" s="36">
        <f>SUMIFS(СВЦЭМ!$D$39:$D$782,СВЦЭМ!$A$39:$A$782,$A55,СВЦЭМ!$B$39:$B$782,Q$47)+'СЕТ СН'!$F$14+СВЦЭМ!$D$10+'СЕТ СН'!$F$6-'СЕТ СН'!$F$26</f>
        <v>1155.4441101699999</v>
      </c>
      <c r="R55" s="36">
        <f>SUMIFS(СВЦЭМ!$D$39:$D$782,СВЦЭМ!$A$39:$A$782,$A55,СВЦЭМ!$B$39:$B$782,R$47)+'СЕТ СН'!$F$14+СВЦЭМ!$D$10+'СЕТ СН'!$F$6-'СЕТ СН'!$F$26</f>
        <v>1162.4303855999999</v>
      </c>
      <c r="S55" s="36">
        <f>SUMIFS(СВЦЭМ!$D$39:$D$782,СВЦЭМ!$A$39:$A$782,$A55,СВЦЭМ!$B$39:$B$782,S$47)+'СЕТ СН'!$F$14+СВЦЭМ!$D$10+'СЕТ СН'!$F$6-'СЕТ СН'!$F$26</f>
        <v>1125.0199677599999</v>
      </c>
      <c r="T55" s="36">
        <f>SUMIFS(СВЦЭМ!$D$39:$D$782,СВЦЭМ!$A$39:$A$782,$A55,СВЦЭМ!$B$39:$B$782,T$47)+'СЕТ СН'!$F$14+СВЦЭМ!$D$10+'СЕТ СН'!$F$6-'СЕТ СН'!$F$26</f>
        <v>1065.8300952899999</v>
      </c>
      <c r="U55" s="36">
        <f>SUMIFS(СВЦЭМ!$D$39:$D$782,СВЦЭМ!$A$39:$A$782,$A55,СВЦЭМ!$B$39:$B$782,U$47)+'СЕТ СН'!$F$14+СВЦЭМ!$D$10+'СЕТ СН'!$F$6-'СЕТ СН'!$F$26</f>
        <v>1028.17557659</v>
      </c>
      <c r="V55" s="36">
        <f>SUMIFS(СВЦЭМ!$D$39:$D$782,СВЦЭМ!$A$39:$A$782,$A55,СВЦЭМ!$B$39:$B$782,V$47)+'СЕТ СН'!$F$14+СВЦЭМ!$D$10+'СЕТ СН'!$F$6-'СЕТ СН'!$F$26</f>
        <v>1035.96597972</v>
      </c>
      <c r="W55" s="36">
        <f>SUMIFS(СВЦЭМ!$D$39:$D$782,СВЦЭМ!$A$39:$A$782,$A55,СВЦЭМ!$B$39:$B$782,W$47)+'СЕТ СН'!$F$14+СВЦЭМ!$D$10+'СЕТ СН'!$F$6-'СЕТ СН'!$F$26</f>
        <v>1055.8190192499999</v>
      </c>
      <c r="X55" s="36">
        <f>SUMIFS(СВЦЭМ!$D$39:$D$782,СВЦЭМ!$A$39:$A$782,$A55,СВЦЭМ!$B$39:$B$782,X$47)+'СЕТ СН'!$F$14+СВЦЭМ!$D$10+'СЕТ СН'!$F$6-'СЕТ СН'!$F$26</f>
        <v>1067.2427969799999</v>
      </c>
      <c r="Y55" s="36">
        <f>SUMIFS(СВЦЭМ!$D$39:$D$782,СВЦЭМ!$A$39:$A$782,$A55,СВЦЭМ!$B$39:$B$782,Y$47)+'СЕТ СН'!$F$14+СВЦЭМ!$D$10+'СЕТ СН'!$F$6-'СЕТ СН'!$F$26</f>
        <v>1083.11896785</v>
      </c>
    </row>
    <row r="56" spans="1:25" ht="15.75" x14ac:dyDescent="0.2">
      <c r="A56" s="35">
        <f t="shared" si="1"/>
        <v>44264</v>
      </c>
      <c r="B56" s="36">
        <f>SUMIFS(СВЦЭМ!$D$39:$D$782,СВЦЭМ!$A$39:$A$782,$A56,СВЦЭМ!$B$39:$B$782,B$47)+'СЕТ СН'!$F$14+СВЦЭМ!$D$10+'СЕТ СН'!$F$6-'СЕТ СН'!$F$26</f>
        <v>1077.93082443</v>
      </c>
      <c r="C56" s="36">
        <f>SUMIFS(СВЦЭМ!$D$39:$D$782,СВЦЭМ!$A$39:$A$782,$A56,СВЦЭМ!$B$39:$B$782,C$47)+'СЕТ СН'!$F$14+СВЦЭМ!$D$10+'СЕТ СН'!$F$6-'СЕТ СН'!$F$26</f>
        <v>1129.0630798499999</v>
      </c>
      <c r="D56" s="36">
        <f>SUMIFS(СВЦЭМ!$D$39:$D$782,СВЦЭМ!$A$39:$A$782,$A56,СВЦЭМ!$B$39:$B$782,D$47)+'СЕТ СН'!$F$14+СВЦЭМ!$D$10+'СЕТ СН'!$F$6-'СЕТ СН'!$F$26</f>
        <v>1189.9580867299999</v>
      </c>
      <c r="E56" s="36">
        <f>SUMIFS(СВЦЭМ!$D$39:$D$782,СВЦЭМ!$A$39:$A$782,$A56,СВЦЭМ!$B$39:$B$782,E$47)+'СЕТ СН'!$F$14+СВЦЭМ!$D$10+'СЕТ СН'!$F$6-'СЕТ СН'!$F$26</f>
        <v>1193.9604414799999</v>
      </c>
      <c r="F56" s="36">
        <f>SUMIFS(СВЦЭМ!$D$39:$D$782,СВЦЭМ!$A$39:$A$782,$A56,СВЦЭМ!$B$39:$B$782,F$47)+'СЕТ СН'!$F$14+СВЦЭМ!$D$10+'СЕТ СН'!$F$6-'СЕТ СН'!$F$26</f>
        <v>1199.0699913199999</v>
      </c>
      <c r="G56" s="36">
        <f>SUMIFS(СВЦЭМ!$D$39:$D$782,СВЦЭМ!$A$39:$A$782,$A56,СВЦЭМ!$B$39:$B$782,G$47)+'СЕТ СН'!$F$14+СВЦЭМ!$D$10+'СЕТ СН'!$F$6-'СЕТ СН'!$F$26</f>
        <v>1187.91313055</v>
      </c>
      <c r="H56" s="36">
        <f>SUMIFS(СВЦЭМ!$D$39:$D$782,СВЦЭМ!$A$39:$A$782,$A56,СВЦЭМ!$B$39:$B$782,H$47)+'СЕТ СН'!$F$14+СВЦЭМ!$D$10+'СЕТ СН'!$F$6-'СЕТ СН'!$F$26</f>
        <v>1153.77833676</v>
      </c>
      <c r="I56" s="36">
        <f>SUMIFS(СВЦЭМ!$D$39:$D$782,СВЦЭМ!$A$39:$A$782,$A56,СВЦЭМ!$B$39:$B$782,I$47)+'СЕТ СН'!$F$14+СВЦЭМ!$D$10+'СЕТ СН'!$F$6-'СЕТ СН'!$F$26</f>
        <v>1124.4484161600001</v>
      </c>
      <c r="J56" s="36">
        <f>SUMIFS(СВЦЭМ!$D$39:$D$782,СВЦЭМ!$A$39:$A$782,$A56,СВЦЭМ!$B$39:$B$782,J$47)+'СЕТ СН'!$F$14+СВЦЭМ!$D$10+'СЕТ СН'!$F$6-'СЕТ СН'!$F$26</f>
        <v>1081.8048558099999</v>
      </c>
      <c r="K56" s="36">
        <f>SUMIFS(СВЦЭМ!$D$39:$D$782,СВЦЭМ!$A$39:$A$782,$A56,СВЦЭМ!$B$39:$B$782,K$47)+'СЕТ СН'!$F$14+СВЦЭМ!$D$10+'СЕТ СН'!$F$6-'СЕТ СН'!$F$26</f>
        <v>1065.89229617</v>
      </c>
      <c r="L56" s="36">
        <f>SUMIFS(СВЦЭМ!$D$39:$D$782,СВЦЭМ!$A$39:$A$782,$A56,СВЦЭМ!$B$39:$B$782,L$47)+'СЕТ СН'!$F$14+СВЦЭМ!$D$10+'СЕТ СН'!$F$6-'СЕТ СН'!$F$26</f>
        <v>1065.56658894</v>
      </c>
      <c r="M56" s="36">
        <f>SUMIFS(СВЦЭМ!$D$39:$D$782,СВЦЭМ!$A$39:$A$782,$A56,СВЦЭМ!$B$39:$B$782,M$47)+'СЕТ СН'!$F$14+СВЦЭМ!$D$10+'СЕТ СН'!$F$6-'СЕТ СН'!$F$26</f>
        <v>1075.18699763</v>
      </c>
      <c r="N56" s="36">
        <f>SUMIFS(СВЦЭМ!$D$39:$D$782,СВЦЭМ!$A$39:$A$782,$A56,СВЦЭМ!$B$39:$B$782,N$47)+'СЕТ СН'!$F$14+СВЦЭМ!$D$10+'СЕТ СН'!$F$6-'СЕТ СН'!$F$26</f>
        <v>1091.1274287900001</v>
      </c>
      <c r="O56" s="36">
        <f>SUMIFS(СВЦЭМ!$D$39:$D$782,СВЦЭМ!$A$39:$A$782,$A56,СВЦЭМ!$B$39:$B$782,O$47)+'СЕТ СН'!$F$14+СВЦЭМ!$D$10+'СЕТ СН'!$F$6-'СЕТ СН'!$F$26</f>
        <v>1126.61572136</v>
      </c>
      <c r="P56" s="36">
        <f>SUMIFS(СВЦЭМ!$D$39:$D$782,СВЦЭМ!$A$39:$A$782,$A56,СВЦЭМ!$B$39:$B$782,P$47)+'СЕТ СН'!$F$14+СВЦЭМ!$D$10+'СЕТ СН'!$F$6-'СЕТ СН'!$F$26</f>
        <v>1131.61153605</v>
      </c>
      <c r="Q56" s="36">
        <f>SUMIFS(СВЦЭМ!$D$39:$D$782,СВЦЭМ!$A$39:$A$782,$A56,СВЦЭМ!$B$39:$B$782,Q$47)+'СЕТ СН'!$F$14+СВЦЭМ!$D$10+'СЕТ СН'!$F$6-'СЕТ СН'!$F$26</f>
        <v>1135.0416432</v>
      </c>
      <c r="R56" s="36">
        <f>SUMIFS(СВЦЭМ!$D$39:$D$782,СВЦЭМ!$A$39:$A$782,$A56,СВЦЭМ!$B$39:$B$782,R$47)+'СЕТ СН'!$F$14+СВЦЭМ!$D$10+'СЕТ СН'!$F$6-'СЕТ СН'!$F$26</f>
        <v>1140.9085031299999</v>
      </c>
      <c r="S56" s="36">
        <f>SUMIFS(СВЦЭМ!$D$39:$D$782,СВЦЭМ!$A$39:$A$782,$A56,СВЦЭМ!$B$39:$B$782,S$47)+'СЕТ СН'!$F$14+СВЦЭМ!$D$10+'СЕТ СН'!$F$6-'СЕТ СН'!$F$26</f>
        <v>1125.8217455699998</v>
      </c>
      <c r="T56" s="36">
        <f>SUMIFS(СВЦЭМ!$D$39:$D$782,СВЦЭМ!$A$39:$A$782,$A56,СВЦЭМ!$B$39:$B$782,T$47)+'СЕТ СН'!$F$14+СВЦЭМ!$D$10+'СЕТ СН'!$F$6-'СЕТ СН'!$F$26</f>
        <v>1073.0963720499999</v>
      </c>
      <c r="U56" s="36">
        <f>SUMIFS(СВЦЭМ!$D$39:$D$782,СВЦЭМ!$A$39:$A$782,$A56,СВЦЭМ!$B$39:$B$782,U$47)+'СЕТ СН'!$F$14+СВЦЭМ!$D$10+'СЕТ СН'!$F$6-'СЕТ СН'!$F$26</f>
        <v>1036.7708644300001</v>
      </c>
      <c r="V56" s="36">
        <f>SUMIFS(СВЦЭМ!$D$39:$D$782,СВЦЭМ!$A$39:$A$782,$A56,СВЦЭМ!$B$39:$B$782,V$47)+'СЕТ СН'!$F$14+СВЦЭМ!$D$10+'СЕТ СН'!$F$6-'СЕТ СН'!$F$26</f>
        <v>1039.9807321999999</v>
      </c>
      <c r="W56" s="36">
        <f>SUMIFS(СВЦЭМ!$D$39:$D$782,СВЦЭМ!$A$39:$A$782,$A56,СВЦЭМ!$B$39:$B$782,W$47)+'СЕТ СН'!$F$14+СВЦЭМ!$D$10+'СЕТ СН'!$F$6-'СЕТ СН'!$F$26</f>
        <v>1058.8177079299999</v>
      </c>
      <c r="X56" s="36">
        <f>SUMIFS(СВЦЭМ!$D$39:$D$782,СВЦЭМ!$A$39:$A$782,$A56,СВЦЭМ!$B$39:$B$782,X$47)+'СЕТ СН'!$F$14+СВЦЭМ!$D$10+'СЕТ СН'!$F$6-'СЕТ СН'!$F$26</f>
        <v>1083.9682169099999</v>
      </c>
      <c r="Y56" s="36">
        <f>SUMIFS(СВЦЭМ!$D$39:$D$782,СВЦЭМ!$A$39:$A$782,$A56,СВЦЭМ!$B$39:$B$782,Y$47)+'СЕТ СН'!$F$14+СВЦЭМ!$D$10+'СЕТ СН'!$F$6-'СЕТ СН'!$F$26</f>
        <v>1101.1853876399998</v>
      </c>
    </row>
    <row r="57" spans="1:25" ht="15.75" x14ac:dyDescent="0.2">
      <c r="A57" s="35">
        <f t="shared" si="1"/>
        <v>44265</v>
      </c>
      <c r="B57" s="36">
        <f>SUMIFS(СВЦЭМ!$D$39:$D$782,СВЦЭМ!$A$39:$A$782,$A57,СВЦЭМ!$B$39:$B$782,B$47)+'СЕТ СН'!$F$14+СВЦЭМ!$D$10+'СЕТ СН'!$F$6-'СЕТ СН'!$F$26</f>
        <v>1109.52666026</v>
      </c>
      <c r="C57" s="36">
        <f>SUMIFS(СВЦЭМ!$D$39:$D$782,СВЦЭМ!$A$39:$A$782,$A57,СВЦЭМ!$B$39:$B$782,C$47)+'СЕТ СН'!$F$14+СВЦЭМ!$D$10+'СЕТ СН'!$F$6-'СЕТ СН'!$F$26</f>
        <v>1148.7281698699999</v>
      </c>
      <c r="D57" s="36">
        <f>SUMIFS(СВЦЭМ!$D$39:$D$782,СВЦЭМ!$A$39:$A$782,$A57,СВЦЭМ!$B$39:$B$782,D$47)+'СЕТ СН'!$F$14+СВЦЭМ!$D$10+'СЕТ СН'!$F$6-'СЕТ СН'!$F$26</f>
        <v>1200.6817204299998</v>
      </c>
      <c r="E57" s="36">
        <f>SUMIFS(СВЦЭМ!$D$39:$D$782,СВЦЭМ!$A$39:$A$782,$A57,СВЦЭМ!$B$39:$B$782,E$47)+'СЕТ СН'!$F$14+СВЦЭМ!$D$10+'СЕТ СН'!$F$6-'СЕТ СН'!$F$26</f>
        <v>1199.3209998499999</v>
      </c>
      <c r="F57" s="36">
        <f>SUMIFS(СВЦЭМ!$D$39:$D$782,СВЦЭМ!$A$39:$A$782,$A57,СВЦЭМ!$B$39:$B$782,F$47)+'СЕТ СН'!$F$14+СВЦЭМ!$D$10+'СЕТ СН'!$F$6-'СЕТ СН'!$F$26</f>
        <v>1203.82314466</v>
      </c>
      <c r="G57" s="36">
        <f>SUMIFS(СВЦЭМ!$D$39:$D$782,СВЦЭМ!$A$39:$A$782,$A57,СВЦЭМ!$B$39:$B$782,G$47)+'СЕТ СН'!$F$14+СВЦЭМ!$D$10+'СЕТ СН'!$F$6-'СЕТ СН'!$F$26</f>
        <v>1204.87393716</v>
      </c>
      <c r="H57" s="36">
        <f>SUMIFS(СВЦЭМ!$D$39:$D$782,СВЦЭМ!$A$39:$A$782,$A57,СВЦЭМ!$B$39:$B$782,H$47)+'СЕТ СН'!$F$14+СВЦЭМ!$D$10+'СЕТ СН'!$F$6-'СЕТ СН'!$F$26</f>
        <v>1180.4269388499999</v>
      </c>
      <c r="I57" s="36">
        <f>SUMIFS(СВЦЭМ!$D$39:$D$782,СВЦЭМ!$A$39:$A$782,$A57,СВЦЭМ!$B$39:$B$782,I$47)+'СЕТ СН'!$F$14+СВЦЭМ!$D$10+'СЕТ СН'!$F$6-'СЕТ СН'!$F$26</f>
        <v>1147.1389079999999</v>
      </c>
      <c r="J57" s="36">
        <f>SUMIFS(СВЦЭМ!$D$39:$D$782,СВЦЭМ!$A$39:$A$782,$A57,СВЦЭМ!$B$39:$B$782,J$47)+'СЕТ СН'!$F$14+СВЦЭМ!$D$10+'СЕТ СН'!$F$6-'СЕТ СН'!$F$26</f>
        <v>1111.8468378199998</v>
      </c>
      <c r="K57" s="36">
        <f>SUMIFS(СВЦЭМ!$D$39:$D$782,СВЦЭМ!$A$39:$A$782,$A57,СВЦЭМ!$B$39:$B$782,K$47)+'СЕТ СН'!$F$14+СВЦЭМ!$D$10+'СЕТ СН'!$F$6-'СЕТ СН'!$F$26</f>
        <v>1071.6350937299999</v>
      </c>
      <c r="L57" s="36">
        <f>SUMIFS(СВЦЭМ!$D$39:$D$782,СВЦЭМ!$A$39:$A$782,$A57,СВЦЭМ!$B$39:$B$782,L$47)+'СЕТ СН'!$F$14+СВЦЭМ!$D$10+'СЕТ СН'!$F$6-'СЕТ СН'!$F$26</f>
        <v>1063.4423766099999</v>
      </c>
      <c r="M57" s="36">
        <f>SUMIFS(СВЦЭМ!$D$39:$D$782,СВЦЭМ!$A$39:$A$782,$A57,СВЦЭМ!$B$39:$B$782,M$47)+'СЕТ СН'!$F$14+СВЦЭМ!$D$10+'СЕТ СН'!$F$6-'СЕТ СН'!$F$26</f>
        <v>1074.2151955499999</v>
      </c>
      <c r="N57" s="36">
        <f>SUMIFS(СВЦЭМ!$D$39:$D$782,СВЦЭМ!$A$39:$A$782,$A57,СВЦЭМ!$B$39:$B$782,N$47)+'СЕТ СН'!$F$14+СВЦЭМ!$D$10+'СЕТ СН'!$F$6-'СЕТ СН'!$F$26</f>
        <v>1078.0044294699999</v>
      </c>
      <c r="O57" s="36">
        <f>SUMIFS(СВЦЭМ!$D$39:$D$782,СВЦЭМ!$A$39:$A$782,$A57,СВЦЭМ!$B$39:$B$782,O$47)+'СЕТ СН'!$F$14+СВЦЭМ!$D$10+'СЕТ СН'!$F$6-'СЕТ СН'!$F$26</f>
        <v>1078.38591445</v>
      </c>
      <c r="P57" s="36">
        <f>SUMIFS(СВЦЭМ!$D$39:$D$782,СВЦЭМ!$A$39:$A$782,$A57,СВЦЭМ!$B$39:$B$782,P$47)+'СЕТ СН'!$F$14+СВЦЭМ!$D$10+'СЕТ СН'!$F$6-'СЕТ СН'!$F$26</f>
        <v>1122.98956905</v>
      </c>
      <c r="Q57" s="36">
        <f>SUMIFS(СВЦЭМ!$D$39:$D$782,СВЦЭМ!$A$39:$A$782,$A57,СВЦЭМ!$B$39:$B$782,Q$47)+'СЕТ СН'!$F$14+СВЦЭМ!$D$10+'СЕТ СН'!$F$6-'СЕТ СН'!$F$26</f>
        <v>1159.1241279799999</v>
      </c>
      <c r="R57" s="36">
        <f>SUMIFS(СВЦЭМ!$D$39:$D$782,СВЦЭМ!$A$39:$A$782,$A57,СВЦЭМ!$B$39:$B$782,R$47)+'СЕТ СН'!$F$14+СВЦЭМ!$D$10+'СЕТ СН'!$F$6-'СЕТ СН'!$F$26</f>
        <v>1155.8509438899998</v>
      </c>
      <c r="S57" s="36">
        <f>SUMIFS(СВЦЭМ!$D$39:$D$782,СВЦЭМ!$A$39:$A$782,$A57,СВЦЭМ!$B$39:$B$782,S$47)+'СЕТ СН'!$F$14+СВЦЭМ!$D$10+'СЕТ СН'!$F$6-'СЕТ СН'!$F$26</f>
        <v>1135.0980728100001</v>
      </c>
      <c r="T57" s="36">
        <f>SUMIFS(СВЦЭМ!$D$39:$D$782,СВЦЭМ!$A$39:$A$782,$A57,СВЦЭМ!$B$39:$B$782,T$47)+'СЕТ СН'!$F$14+СВЦЭМ!$D$10+'СЕТ СН'!$F$6-'СЕТ СН'!$F$26</f>
        <v>1067.9085490099999</v>
      </c>
      <c r="U57" s="36">
        <f>SUMIFS(СВЦЭМ!$D$39:$D$782,СВЦЭМ!$A$39:$A$782,$A57,СВЦЭМ!$B$39:$B$782,U$47)+'СЕТ СН'!$F$14+СВЦЭМ!$D$10+'СЕТ СН'!$F$6-'СЕТ СН'!$F$26</f>
        <v>1029.40547427</v>
      </c>
      <c r="V57" s="36">
        <f>SUMIFS(СВЦЭМ!$D$39:$D$782,СВЦЭМ!$A$39:$A$782,$A57,СВЦЭМ!$B$39:$B$782,V$47)+'СЕТ СН'!$F$14+СВЦЭМ!$D$10+'СЕТ СН'!$F$6-'СЕТ СН'!$F$26</f>
        <v>1029.09941602</v>
      </c>
      <c r="W57" s="36">
        <f>SUMIFS(СВЦЭМ!$D$39:$D$782,СВЦЭМ!$A$39:$A$782,$A57,СВЦЭМ!$B$39:$B$782,W$47)+'СЕТ СН'!$F$14+СВЦЭМ!$D$10+'СЕТ СН'!$F$6-'СЕТ СН'!$F$26</f>
        <v>1045.0741355299999</v>
      </c>
      <c r="X57" s="36">
        <f>SUMIFS(СВЦЭМ!$D$39:$D$782,СВЦЭМ!$A$39:$A$782,$A57,СВЦЭМ!$B$39:$B$782,X$47)+'СЕТ СН'!$F$14+СВЦЭМ!$D$10+'СЕТ СН'!$F$6-'СЕТ СН'!$F$26</f>
        <v>1067.66092942</v>
      </c>
      <c r="Y57" s="36">
        <f>SUMIFS(СВЦЭМ!$D$39:$D$782,СВЦЭМ!$A$39:$A$782,$A57,СВЦЭМ!$B$39:$B$782,Y$47)+'СЕТ СН'!$F$14+СВЦЭМ!$D$10+'СЕТ СН'!$F$6-'СЕТ СН'!$F$26</f>
        <v>1099.9175437700001</v>
      </c>
    </row>
    <row r="58" spans="1:25" ht="15.75" x14ac:dyDescent="0.2">
      <c r="A58" s="35">
        <f t="shared" si="1"/>
        <v>44266</v>
      </c>
      <c r="B58" s="36">
        <f>SUMIFS(СВЦЭМ!$D$39:$D$782,СВЦЭМ!$A$39:$A$782,$A58,СВЦЭМ!$B$39:$B$782,B$47)+'СЕТ СН'!$F$14+СВЦЭМ!$D$10+'СЕТ СН'!$F$6-'СЕТ СН'!$F$26</f>
        <v>1100.8013218599999</v>
      </c>
      <c r="C58" s="36">
        <f>SUMIFS(СВЦЭМ!$D$39:$D$782,СВЦЭМ!$A$39:$A$782,$A58,СВЦЭМ!$B$39:$B$782,C$47)+'СЕТ СН'!$F$14+СВЦЭМ!$D$10+'СЕТ СН'!$F$6-'СЕТ СН'!$F$26</f>
        <v>1143.8496788800001</v>
      </c>
      <c r="D58" s="36">
        <f>SUMIFS(СВЦЭМ!$D$39:$D$782,СВЦЭМ!$A$39:$A$782,$A58,СВЦЭМ!$B$39:$B$782,D$47)+'СЕТ СН'!$F$14+СВЦЭМ!$D$10+'СЕТ СН'!$F$6-'СЕТ СН'!$F$26</f>
        <v>1172.46117534</v>
      </c>
      <c r="E58" s="36">
        <f>SUMIFS(СВЦЭМ!$D$39:$D$782,СВЦЭМ!$A$39:$A$782,$A58,СВЦЭМ!$B$39:$B$782,E$47)+'СЕТ СН'!$F$14+СВЦЭМ!$D$10+'СЕТ СН'!$F$6-'СЕТ СН'!$F$26</f>
        <v>1173.6865178599999</v>
      </c>
      <c r="F58" s="36">
        <f>SUMIFS(СВЦЭМ!$D$39:$D$782,СВЦЭМ!$A$39:$A$782,$A58,СВЦЭМ!$B$39:$B$782,F$47)+'СЕТ СН'!$F$14+СВЦЭМ!$D$10+'СЕТ СН'!$F$6-'СЕТ СН'!$F$26</f>
        <v>1173.8088602999999</v>
      </c>
      <c r="G58" s="36">
        <f>SUMIFS(СВЦЭМ!$D$39:$D$782,СВЦЭМ!$A$39:$A$782,$A58,СВЦЭМ!$B$39:$B$782,G$47)+'СЕТ СН'!$F$14+СВЦЭМ!$D$10+'СЕТ СН'!$F$6-'СЕТ СН'!$F$26</f>
        <v>1186.90809814</v>
      </c>
      <c r="H58" s="36">
        <f>SUMIFS(СВЦЭМ!$D$39:$D$782,СВЦЭМ!$A$39:$A$782,$A58,СВЦЭМ!$B$39:$B$782,H$47)+'СЕТ СН'!$F$14+СВЦЭМ!$D$10+'СЕТ СН'!$F$6-'СЕТ СН'!$F$26</f>
        <v>1191.6591193099998</v>
      </c>
      <c r="I58" s="36">
        <f>SUMIFS(СВЦЭМ!$D$39:$D$782,СВЦЭМ!$A$39:$A$782,$A58,СВЦЭМ!$B$39:$B$782,I$47)+'СЕТ СН'!$F$14+СВЦЭМ!$D$10+'СЕТ СН'!$F$6-'СЕТ СН'!$F$26</f>
        <v>1129.7232115599998</v>
      </c>
      <c r="J58" s="36">
        <f>SUMIFS(СВЦЭМ!$D$39:$D$782,СВЦЭМ!$A$39:$A$782,$A58,СВЦЭМ!$B$39:$B$782,J$47)+'СЕТ СН'!$F$14+СВЦЭМ!$D$10+'СЕТ СН'!$F$6-'СЕТ СН'!$F$26</f>
        <v>1078.3750127399999</v>
      </c>
      <c r="K58" s="36">
        <f>SUMIFS(СВЦЭМ!$D$39:$D$782,СВЦЭМ!$A$39:$A$782,$A58,СВЦЭМ!$B$39:$B$782,K$47)+'СЕТ СН'!$F$14+СВЦЭМ!$D$10+'СЕТ СН'!$F$6-'СЕТ СН'!$F$26</f>
        <v>1053.7527155400001</v>
      </c>
      <c r="L58" s="36">
        <f>SUMIFS(СВЦЭМ!$D$39:$D$782,СВЦЭМ!$A$39:$A$782,$A58,СВЦЭМ!$B$39:$B$782,L$47)+'СЕТ СН'!$F$14+СВЦЭМ!$D$10+'СЕТ СН'!$F$6-'СЕТ СН'!$F$26</f>
        <v>1048.43473062</v>
      </c>
      <c r="M58" s="36">
        <f>SUMIFS(СВЦЭМ!$D$39:$D$782,СВЦЭМ!$A$39:$A$782,$A58,СВЦЭМ!$B$39:$B$782,M$47)+'СЕТ СН'!$F$14+СВЦЭМ!$D$10+'СЕТ СН'!$F$6-'СЕТ СН'!$F$26</f>
        <v>1054.1206257900001</v>
      </c>
      <c r="N58" s="36">
        <f>SUMIFS(СВЦЭМ!$D$39:$D$782,СВЦЭМ!$A$39:$A$782,$A58,СВЦЭМ!$B$39:$B$782,N$47)+'СЕТ СН'!$F$14+СВЦЭМ!$D$10+'СЕТ СН'!$F$6-'СЕТ СН'!$F$26</f>
        <v>1070.5648392200001</v>
      </c>
      <c r="O58" s="36">
        <f>SUMIFS(СВЦЭМ!$D$39:$D$782,СВЦЭМ!$A$39:$A$782,$A58,СВЦЭМ!$B$39:$B$782,O$47)+'СЕТ СН'!$F$14+СВЦЭМ!$D$10+'СЕТ СН'!$F$6-'СЕТ СН'!$F$26</f>
        <v>1104.49031343</v>
      </c>
      <c r="P58" s="36">
        <f>SUMIFS(СВЦЭМ!$D$39:$D$782,СВЦЭМ!$A$39:$A$782,$A58,СВЦЭМ!$B$39:$B$782,P$47)+'СЕТ СН'!$F$14+СВЦЭМ!$D$10+'СЕТ СН'!$F$6-'СЕТ СН'!$F$26</f>
        <v>1128.8859123899999</v>
      </c>
      <c r="Q58" s="36">
        <f>SUMIFS(СВЦЭМ!$D$39:$D$782,СВЦЭМ!$A$39:$A$782,$A58,СВЦЭМ!$B$39:$B$782,Q$47)+'СЕТ СН'!$F$14+СВЦЭМ!$D$10+'СЕТ СН'!$F$6-'СЕТ СН'!$F$26</f>
        <v>1172.3775413999999</v>
      </c>
      <c r="R58" s="36">
        <f>SUMIFS(СВЦЭМ!$D$39:$D$782,СВЦЭМ!$A$39:$A$782,$A58,СВЦЭМ!$B$39:$B$782,R$47)+'СЕТ СН'!$F$14+СВЦЭМ!$D$10+'СЕТ СН'!$F$6-'СЕТ СН'!$F$26</f>
        <v>1159.0158728199999</v>
      </c>
      <c r="S58" s="36">
        <f>SUMIFS(СВЦЭМ!$D$39:$D$782,СВЦЭМ!$A$39:$A$782,$A58,СВЦЭМ!$B$39:$B$782,S$47)+'СЕТ СН'!$F$14+СВЦЭМ!$D$10+'СЕТ СН'!$F$6-'СЕТ СН'!$F$26</f>
        <v>1110.1097188399999</v>
      </c>
      <c r="T58" s="36">
        <f>SUMIFS(СВЦЭМ!$D$39:$D$782,СВЦЭМ!$A$39:$A$782,$A58,СВЦЭМ!$B$39:$B$782,T$47)+'СЕТ СН'!$F$14+СВЦЭМ!$D$10+'СЕТ СН'!$F$6-'СЕТ СН'!$F$26</f>
        <v>1027.72522308</v>
      </c>
      <c r="U58" s="36">
        <f>SUMIFS(СВЦЭМ!$D$39:$D$782,СВЦЭМ!$A$39:$A$782,$A58,СВЦЭМ!$B$39:$B$782,U$47)+'СЕТ СН'!$F$14+СВЦЭМ!$D$10+'СЕТ СН'!$F$6-'СЕТ СН'!$F$26</f>
        <v>999.20662863000007</v>
      </c>
      <c r="V58" s="36">
        <f>SUMIFS(СВЦЭМ!$D$39:$D$782,СВЦЭМ!$A$39:$A$782,$A58,СВЦЭМ!$B$39:$B$782,V$47)+'СЕТ СН'!$F$14+СВЦЭМ!$D$10+'СЕТ СН'!$F$6-'СЕТ СН'!$F$26</f>
        <v>1012.17888178</v>
      </c>
      <c r="W58" s="36">
        <f>SUMIFS(СВЦЭМ!$D$39:$D$782,СВЦЭМ!$A$39:$A$782,$A58,СВЦЭМ!$B$39:$B$782,W$47)+'СЕТ СН'!$F$14+СВЦЭМ!$D$10+'СЕТ СН'!$F$6-'СЕТ СН'!$F$26</f>
        <v>1027.3252868</v>
      </c>
      <c r="X58" s="36">
        <f>SUMIFS(СВЦЭМ!$D$39:$D$782,СВЦЭМ!$A$39:$A$782,$A58,СВЦЭМ!$B$39:$B$782,X$47)+'СЕТ СН'!$F$14+СВЦЭМ!$D$10+'СЕТ СН'!$F$6-'СЕТ СН'!$F$26</f>
        <v>1044.9772836299999</v>
      </c>
      <c r="Y58" s="36">
        <f>SUMIFS(СВЦЭМ!$D$39:$D$782,СВЦЭМ!$A$39:$A$782,$A58,СВЦЭМ!$B$39:$B$782,Y$47)+'СЕТ СН'!$F$14+СВЦЭМ!$D$10+'СЕТ СН'!$F$6-'СЕТ СН'!$F$26</f>
        <v>1058.0544654799999</v>
      </c>
    </row>
    <row r="59" spans="1:25" ht="15.75" x14ac:dyDescent="0.2">
      <c r="A59" s="35">
        <f t="shared" si="1"/>
        <v>44267</v>
      </c>
      <c r="B59" s="36">
        <f>SUMIFS(СВЦЭМ!$D$39:$D$782,СВЦЭМ!$A$39:$A$782,$A59,СВЦЭМ!$B$39:$B$782,B$47)+'СЕТ СН'!$F$14+СВЦЭМ!$D$10+'СЕТ СН'!$F$6-'СЕТ СН'!$F$26</f>
        <v>1110.0342190199999</v>
      </c>
      <c r="C59" s="36">
        <f>SUMIFS(СВЦЭМ!$D$39:$D$782,СВЦЭМ!$A$39:$A$782,$A59,СВЦЭМ!$B$39:$B$782,C$47)+'СЕТ СН'!$F$14+СВЦЭМ!$D$10+'СЕТ СН'!$F$6-'СЕТ СН'!$F$26</f>
        <v>1177.1726505699999</v>
      </c>
      <c r="D59" s="36">
        <f>SUMIFS(СВЦЭМ!$D$39:$D$782,СВЦЭМ!$A$39:$A$782,$A59,СВЦЭМ!$B$39:$B$782,D$47)+'СЕТ СН'!$F$14+СВЦЭМ!$D$10+'СЕТ СН'!$F$6-'СЕТ СН'!$F$26</f>
        <v>1181.90409742</v>
      </c>
      <c r="E59" s="36">
        <f>SUMIFS(СВЦЭМ!$D$39:$D$782,СВЦЭМ!$A$39:$A$782,$A59,СВЦЭМ!$B$39:$B$782,E$47)+'СЕТ СН'!$F$14+СВЦЭМ!$D$10+'СЕТ СН'!$F$6-'СЕТ СН'!$F$26</f>
        <v>1179.7813041699999</v>
      </c>
      <c r="F59" s="36">
        <f>SUMIFS(СВЦЭМ!$D$39:$D$782,СВЦЭМ!$A$39:$A$782,$A59,СВЦЭМ!$B$39:$B$782,F$47)+'СЕТ СН'!$F$14+СВЦЭМ!$D$10+'СЕТ СН'!$F$6-'СЕТ СН'!$F$26</f>
        <v>1177.9908128499999</v>
      </c>
      <c r="G59" s="36">
        <f>SUMIFS(СВЦЭМ!$D$39:$D$782,СВЦЭМ!$A$39:$A$782,$A59,СВЦЭМ!$B$39:$B$782,G$47)+'СЕТ СН'!$F$14+СВЦЭМ!$D$10+'СЕТ СН'!$F$6-'СЕТ СН'!$F$26</f>
        <v>1182.7651616599999</v>
      </c>
      <c r="H59" s="36">
        <f>SUMIFS(СВЦЭМ!$D$39:$D$782,СВЦЭМ!$A$39:$A$782,$A59,СВЦЭМ!$B$39:$B$782,H$47)+'СЕТ СН'!$F$14+СВЦЭМ!$D$10+'СЕТ СН'!$F$6-'СЕТ СН'!$F$26</f>
        <v>1180.6468032399998</v>
      </c>
      <c r="I59" s="36">
        <f>SUMIFS(СВЦЭМ!$D$39:$D$782,СВЦЭМ!$A$39:$A$782,$A59,СВЦЭМ!$B$39:$B$782,I$47)+'СЕТ СН'!$F$14+СВЦЭМ!$D$10+'СЕТ СН'!$F$6-'СЕТ СН'!$F$26</f>
        <v>1115.19362252</v>
      </c>
      <c r="J59" s="36">
        <f>SUMIFS(СВЦЭМ!$D$39:$D$782,СВЦЭМ!$A$39:$A$782,$A59,СВЦЭМ!$B$39:$B$782,J$47)+'СЕТ СН'!$F$14+СВЦЭМ!$D$10+'СЕТ СН'!$F$6-'СЕТ СН'!$F$26</f>
        <v>1060.69149823</v>
      </c>
      <c r="K59" s="36">
        <f>SUMIFS(СВЦЭМ!$D$39:$D$782,СВЦЭМ!$A$39:$A$782,$A59,СВЦЭМ!$B$39:$B$782,K$47)+'СЕТ СН'!$F$14+СВЦЭМ!$D$10+'СЕТ СН'!$F$6-'СЕТ СН'!$F$26</f>
        <v>1023.2131699400001</v>
      </c>
      <c r="L59" s="36">
        <f>SUMIFS(СВЦЭМ!$D$39:$D$782,СВЦЭМ!$A$39:$A$782,$A59,СВЦЭМ!$B$39:$B$782,L$47)+'СЕТ СН'!$F$14+СВЦЭМ!$D$10+'СЕТ СН'!$F$6-'СЕТ СН'!$F$26</f>
        <v>1023.8706987</v>
      </c>
      <c r="M59" s="36">
        <f>SUMIFS(СВЦЭМ!$D$39:$D$782,СВЦЭМ!$A$39:$A$782,$A59,СВЦЭМ!$B$39:$B$782,M$47)+'СЕТ СН'!$F$14+СВЦЭМ!$D$10+'СЕТ СН'!$F$6-'СЕТ СН'!$F$26</f>
        <v>1030.2639052299999</v>
      </c>
      <c r="N59" s="36">
        <f>SUMIFS(СВЦЭМ!$D$39:$D$782,СВЦЭМ!$A$39:$A$782,$A59,СВЦЭМ!$B$39:$B$782,N$47)+'СЕТ СН'!$F$14+СВЦЭМ!$D$10+'СЕТ СН'!$F$6-'СЕТ СН'!$F$26</f>
        <v>1035.56402168</v>
      </c>
      <c r="O59" s="36">
        <f>SUMIFS(СВЦЭМ!$D$39:$D$782,СВЦЭМ!$A$39:$A$782,$A59,СВЦЭМ!$B$39:$B$782,O$47)+'СЕТ СН'!$F$14+СВЦЭМ!$D$10+'СЕТ СН'!$F$6-'СЕТ СН'!$F$26</f>
        <v>1055.7360983900001</v>
      </c>
      <c r="P59" s="36">
        <f>SUMIFS(СВЦЭМ!$D$39:$D$782,СВЦЭМ!$A$39:$A$782,$A59,СВЦЭМ!$B$39:$B$782,P$47)+'СЕТ СН'!$F$14+СВЦЭМ!$D$10+'СЕТ СН'!$F$6-'СЕТ СН'!$F$26</f>
        <v>1100.8477547699999</v>
      </c>
      <c r="Q59" s="36">
        <f>SUMIFS(СВЦЭМ!$D$39:$D$782,СВЦЭМ!$A$39:$A$782,$A59,СВЦЭМ!$B$39:$B$782,Q$47)+'СЕТ СН'!$F$14+СВЦЭМ!$D$10+'СЕТ СН'!$F$6-'СЕТ СН'!$F$26</f>
        <v>1147.6797937199999</v>
      </c>
      <c r="R59" s="36">
        <f>SUMIFS(СВЦЭМ!$D$39:$D$782,СВЦЭМ!$A$39:$A$782,$A59,СВЦЭМ!$B$39:$B$782,R$47)+'СЕТ СН'!$F$14+СВЦЭМ!$D$10+'СЕТ СН'!$F$6-'СЕТ СН'!$F$26</f>
        <v>1149.3273477800001</v>
      </c>
      <c r="S59" s="36">
        <f>SUMIFS(СВЦЭМ!$D$39:$D$782,СВЦЭМ!$A$39:$A$782,$A59,СВЦЭМ!$B$39:$B$782,S$47)+'СЕТ СН'!$F$14+СВЦЭМ!$D$10+'СЕТ СН'!$F$6-'СЕТ СН'!$F$26</f>
        <v>1109.06897205</v>
      </c>
      <c r="T59" s="36">
        <f>SUMIFS(СВЦЭМ!$D$39:$D$782,СВЦЭМ!$A$39:$A$782,$A59,СВЦЭМ!$B$39:$B$782,T$47)+'СЕТ СН'!$F$14+СВЦЭМ!$D$10+'СЕТ СН'!$F$6-'СЕТ СН'!$F$26</f>
        <v>1037.3371885700001</v>
      </c>
      <c r="U59" s="36">
        <f>SUMIFS(СВЦЭМ!$D$39:$D$782,СВЦЭМ!$A$39:$A$782,$A59,СВЦЭМ!$B$39:$B$782,U$47)+'СЕТ СН'!$F$14+СВЦЭМ!$D$10+'СЕТ СН'!$F$6-'СЕТ СН'!$F$26</f>
        <v>1011.9821341200001</v>
      </c>
      <c r="V59" s="36">
        <f>SUMIFS(СВЦЭМ!$D$39:$D$782,СВЦЭМ!$A$39:$A$782,$A59,СВЦЭМ!$B$39:$B$782,V$47)+'СЕТ СН'!$F$14+СВЦЭМ!$D$10+'СЕТ СН'!$F$6-'СЕТ СН'!$F$26</f>
        <v>1015.7616046100001</v>
      </c>
      <c r="W59" s="36">
        <f>SUMIFS(СВЦЭМ!$D$39:$D$782,СВЦЭМ!$A$39:$A$782,$A59,СВЦЭМ!$B$39:$B$782,W$47)+'СЕТ СН'!$F$14+СВЦЭМ!$D$10+'СЕТ СН'!$F$6-'СЕТ СН'!$F$26</f>
        <v>1028.47749041</v>
      </c>
      <c r="X59" s="36">
        <f>SUMIFS(СВЦЭМ!$D$39:$D$782,СВЦЭМ!$A$39:$A$782,$A59,СВЦЭМ!$B$39:$B$782,X$47)+'СЕТ СН'!$F$14+СВЦЭМ!$D$10+'СЕТ СН'!$F$6-'СЕТ СН'!$F$26</f>
        <v>1045.9806814900001</v>
      </c>
      <c r="Y59" s="36">
        <f>SUMIFS(СВЦЭМ!$D$39:$D$782,СВЦЭМ!$A$39:$A$782,$A59,СВЦЭМ!$B$39:$B$782,Y$47)+'СЕТ СН'!$F$14+СВЦЭМ!$D$10+'СЕТ СН'!$F$6-'СЕТ СН'!$F$26</f>
        <v>1062.30881531</v>
      </c>
    </row>
    <row r="60" spans="1:25" ht="15.75" x14ac:dyDescent="0.2">
      <c r="A60" s="35">
        <f t="shared" si="1"/>
        <v>44268</v>
      </c>
      <c r="B60" s="36">
        <f>SUMIFS(СВЦЭМ!$D$39:$D$782,СВЦЭМ!$A$39:$A$782,$A60,СВЦЭМ!$B$39:$B$782,B$47)+'СЕТ СН'!$F$14+СВЦЭМ!$D$10+'СЕТ СН'!$F$6-'СЕТ СН'!$F$26</f>
        <v>1178.7565028399999</v>
      </c>
      <c r="C60" s="36">
        <f>SUMIFS(СВЦЭМ!$D$39:$D$782,СВЦЭМ!$A$39:$A$782,$A60,СВЦЭМ!$B$39:$B$782,C$47)+'СЕТ СН'!$F$14+СВЦЭМ!$D$10+'СЕТ СН'!$F$6-'СЕТ СН'!$F$26</f>
        <v>1206.7874009699999</v>
      </c>
      <c r="D60" s="36">
        <f>SUMIFS(СВЦЭМ!$D$39:$D$782,СВЦЭМ!$A$39:$A$782,$A60,СВЦЭМ!$B$39:$B$782,D$47)+'СЕТ СН'!$F$14+СВЦЭМ!$D$10+'СЕТ СН'!$F$6-'СЕТ СН'!$F$26</f>
        <v>1182.16151644</v>
      </c>
      <c r="E60" s="36">
        <f>SUMIFS(СВЦЭМ!$D$39:$D$782,СВЦЭМ!$A$39:$A$782,$A60,СВЦЭМ!$B$39:$B$782,E$47)+'СЕТ СН'!$F$14+СВЦЭМ!$D$10+'СЕТ СН'!$F$6-'СЕТ СН'!$F$26</f>
        <v>1177.50238711</v>
      </c>
      <c r="F60" s="36">
        <f>SUMIFS(СВЦЭМ!$D$39:$D$782,СВЦЭМ!$A$39:$A$782,$A60,СВЦЭМ!$B$39:$B$782,F$47)+'СЕТ СН'!$F$14+СВЦЭМ!$D$10+'СЕТ СН'!$F$6-'СЕТ СН'!$F$26</f>
        <v>1178.4356360899999</v>
      </c>
      <c r="G60" s="36">
        <f>SUMIFS(СВЦЭМ!$D$39:$D$782,СВЦЭМ!$A$39:$A$782,$A60,СВЦЭМ!$B$39:$B$782,G$47)+'СЕТ СН'!$F$14+СВЦЭМ!$D$10+'СЕТ СН'!$F$6-'СЕТ СН'!$F$26</f>
        <v>1184.57099397</v>
      </c>
      <c r="H60" s="36">
        <f>SUMIFS(СВЦЭМ!$D$39:$D$782,СВЦЭМ!$A$39:$A$782,$A60,СВЦЭМ!$B$39:$B$782,H$47)+'СЕТ СН'!$F$14+СВЦЭМ!$D$10+'СЕТ СН'!$F$6-'СЕТ СН'!$F$26</f>
        <v>1193.2497903799999</v>
      </c>
      <c r="I60" s="36">
        <f>SUMIFS(СВЦЭМ!$D$39:$D$782,СВЦЭМ!$A$39:$A$782,$A60,СВЦЭМ!$B$39:$B$782,I$47)+'СЕТ СН'!$F$14+СВЦЭМ!$D$10+'СЕТ СН'!$F$6-'СЕТ СН'!$F$26</f>
        <v>1171.9057349899999</v>
      </c>
      <c r="J60" s="36">
        <f>SUMIFS(СВЦЭМ!$D$39:$D$782,СВЦЭМ!$A$39:$A$782,$A60,СВЦЭМ!$B$39:$B$782,J$47)+'СЕТ СН'!$F$14+СВЦЭМ!$D$10+'СЕТ СН'!$F$6-'СЕТ СН'!$F$26</f>
        <v>1100.0458854399999</v>
      </c>
      <c r="K60" s="36">
        <f>SUMIFS(СВЦЭМ!$D$39:$D$782,СВЦЭМ!$A$39:$A$782,$A60,СВЦЭМ!$B$39:$B$782,K$47)+'СЕТ СН'!$F$14+СВЦЭМ!$D$10+'СЕТ СН'!$F$6-'СЕТ СН'!$F$26</f>
        <v>1058.69701033</v>
      </c>
      <c r="L60" s="36">
        <f>SUMIFS(СВЦЭМ!$D$39:$D$782,СВЦЭМ!$A$39:$A$782,$A60,СВЦЭМ!$B$39:$B$782,L$47)+'СЕТ СН'!$F$14+СВЦЭМ!$D$10+'СЕТ СН'!$F$6-'СЕТ СН'!$F$26</f>
        <v>1058.3662068900001</v>
      </c>
      <c r="M60" s="36">
        <f>SUMIFS(СВЦЭМ!$D$39:$D$782,СВЦЭМ!$A$39:$A$782,$A60,СВЦЭМ!$B$39:$B$782,M$47)+'СЕТ СН'!$F$14+СВЦЭМ!$D$10+'СЕТ СН'!$F$6-'СЕТ СН'!$F$26</f>
        <v>1063.6073168299999</v>
      </c>
      <c r="N60" s="36">
        <f>SUMIFS(СВЦЭМ!$D$39:$D$782,СВЦЭМ!$A$39:$A$782,$A60,СВЦЭМ!$B$39:$B$782,N$47)+'СЕТ СН'!$F$14+СВЦЭМ!$D$10+'СЕТ СН'!$F$6-'СЕТ СН'!$F$26</f>
        <v>1081.91697155</v>
      </c>
      <c r="O60" s="36">
        <f>SUMIFS(СВЦЭМ!$D$39:$D$782,СВЦЭМ!$A$39:$A$782,$A60,СВЦЭМ!$B$39:$B$782,O$47)+'СЕТ СН'!$F$14+СВЦЭМ!$D$10+'СЕТ СН'!$F$6-'СЕТ СН'!$F$26</f>
        <v>1120.4379224100001</v>
      </c>
      <c r="P60" s="36">
        <f>SUMIFS(СВЦЭМ!$D$39:$D$782,СВЦЭМ!$A$39:$A$782,$A60,СВЦЭМ!$B$39:$B$782,P$47)+'СЕТ СН'!$F$14+СВЦЭМ!$D$10+'СЕТ СН'!$F$6-'СЕТ СН'!$F$26</f>
        <v>1164.2515673999999</v>
      </c>
      <c r="Q60" s="36">
        <f>SUMIFS(СВЦЭМ!$D$39:$D$782,СВЦЭМ!$A$39:$A$782,$A60,СВЦЭМ!$B$39:$B$782,Q$47)+'СЕТ СН'!$F$14+СВЦЭМ!$D$10+'СЕТ СН'!$F$6-'СЕТ СН'!$F$26</f>
        <v>1137.32750452</v>
      </c>
      <c r="R60" s="36">
        <f>SUMIFS(СВЦЭМ!$D$39:$D$782,СВЦЭМ!$A$39:$A$782,$A60,СВЦЭМ!$B$39:$B$782,R$47)+'СЕТ СН'!$F$14+СВЦЭМ!$D$10+'СЕТ СН'!$F$6-'СЕТ СН'!$F$26</f>
        <v>1109.0099728499999</v>
      </c>
      <c r="S60" s="36">
        <f>SUMIFS(СВЦЭМ!$D$39:$D$782,СВЦЭМ!$A$39:$A$782,$A60,СВЦЭМ!$B$39:$B$782,S$47)+'СЕТ СН'!$F$14+СВЦЭМ!$D$10+'СЕТ СН'!$F$6-'СЕТ СН'!$F$26</f>
        <v>1069.32539883</v>
      </c>
      <c r="T60" s="36">
        <f>SUMIFS(СВЦЭМ!$D$39:$D$782,СВЦЭМ!$A$39:$A$782,$A60,СВЦЭМ!$B$39:$B$782,T$47)+'СЕТ СН'!$F$14+СВЦЭМ!$D$10+'СЕТ СН'!$F$6-'СЕТ СН'!$F$26</f>
        <v>1007.43060185</v>
      </c>
      <c r="U60" s="36">
        <f>SUMIFS(СВЦЭМ!$D$39:$D$782,СВЦЭМ!$A$39:$A$782,$A60,СВЦЭМ!$B$39:$B$782,U$47)+'СЕТ СН'!$F$14+СВЦЭМ!$D$10+'СЕТ СН'!$F$6-'СЕТ СН'!$F$26</f>
        <v>976.67731120000008</v>
      </c>
      <c r="V60" s="36">
        <f>SUMIFS(СВЦЭМ!$D$39:$D$782,СВЦЭМ!$A$39:$A$782,$A60,СВЦЭМ!$B$39:$B$782,V$47)+'СЕТ СН'!$F$14+СВЦЭМ!$D$10+'СЕТ СН'!$F$6-'СЕТ СН'!$F$26</f>
        <v>980.08879373000002</v>
      </c>
      <c r="W60" s="36">
        <f>SUMIFS(СВЦЭМ!$D$39:$D$782,СВЦЭМ!$A$39:$A$782,$A60,СВЦЭМ!$B$39:$B$782,W$47)+'СЕТ СН'!$F$14+СВЦЭМ!$D$10+'СЕТ СН'!$F$6-'СЕТ СН'!$F$26</f>
        <v>990.90534836000006</v>
      </c>
      <c r="X60" s="36">
        <f>SUMIFS(СВЦЭМ!$D$39:$D$782,СВЦЭМ!$A$39:$A$782,$A60,СВЦЭМ!$B$39:$B$782,X$47)+'СЕТ СН'!$F$14+СВЦЭМ!$D$10+'СЕТ СН'!$F$6-'СЕТ СН'!$F$26</f>
        <v>1005.80697862</v>
      </c>
      <c r="Y60" s="36">
        <f>SUMIFS(СВЦЭМ!$D$39:$D$782,СВЦЭМ!$A$39:$A$782,$A60,СВЦЭМ!$B$39:$B$782,Y$47)+'СЕТ СН'!$F$14+СВЦЭМ!$D$10+'СЕТ СН'!$F$6-'СЕТ СН'!$F$26</f>
        <v>1033.99794112</v>
      </c>
    </row>
    <row r="61" spans="1:25" ht="15.75" x14ac:dyDescent="0.2">
      <c r="A61" s="35">
        <f t="shared" si="1"/>
        <v>44269</v>
      </c>
      <c r="B61" s="36">
        <f>SUMIFS(СВЦЭМ!$D$39:$D$782,СВЦЭМ!$A$39:$A$782,$A61,СВЦЭМ!$B$39:$B$782,B$47)+'СЕТ СН'!$F$14+СВЦЭМ!$D$10+'СЕТ СН'!$F$6-'СЕТ СН'!$F$26</f>
        <v>1084.9281601299999</v>
      </c>
      <c r="C61" s="36">
        <f>SUMIFS(СВЦЭМ!$D$39:$D$782,СВЦЭМ!$A$39:$A$782,$A61,СВЦЭМ!$B$39:$B$782,C$47)+'СЕТ СН'!$F$14+СВЦЭМ!$D$10+'СЕТ СН'!$F$6-'СЕТ СН'!$F$26</f>
        <v>1124.5819965599999</v>
      </c>
      <c r="D61" s="36">
        <f>SUMIFS(СВЦЭМ!$D$39:$D$782,СВЦЭМ!$A$39:$A$782,$A61,СВЦЭМ!$B$39:$B$782,D$47)+'СЕТ СН'!$F$14+СВЦЭМ!$D$10+'СЕТ СН'!$F$6-'СЕТ СН'!$F$26</f>
        <v>1154.12941138</v>
      </c>
      <c r="E61" s="36">
        <f>SUMIFS(СВЦЭМ!$D$39:$D$782,СВЦЭМ!$A$39:$A$782,$A61,СВЦЭМ!$B$39:$B$782,E$47)+'СЕТ СН'!$F$14+СВЦЭМ!$D$10+'СЕТ СН'!$F$6-'СЕТ СН'!$F$26</f>
        <v>1170.3094651299998</v>
      </c>
      <c r="F61" s="36">
        <f>SUMIFS(СВЦЭМ!$D$39:$D$782,СВЦЭМ!$A$39:$A$782,$A61,СВЦЭМ!$B$39:$B$782,F$47)+'СЕТ СН'!$F$14+СВЦЭМ!$D$10+'СЕТ СН'!$F$6-'СЕТ СН'!$F$26</f>
        <v>1171.5324170199999</v>
      </c>
      <c r="G61" s="36">
        <f>SUMIFS(СВЦЭМ!$D$39:$D$782,СВЦЭМ!$A$39:$A$782,$A61,СВЦЭМ!$B$39:$B$782,G$47)+'СЕТ СН'!$F$14+СВЦЭМ!$D$10+'СЕТ СН'!$F$6-'СЕТ СН'!$F$26</f>
        <v>1170.28298883</v>
      </c>
      <c r="H61" s="36">
        <f>SUMIFS(СВЦЭМ!$D$39:$D$782,СВЦЭМ!$A$39:$A$782,$A61,СВЦЭМ!$B$39:$B$782,H$47)+'СЕТ СН'!$F$14+СВЦЭМ!$D$10+'СЕТ СН'!$F$6-'СЕТ СН'!$F$26</f>
        <v>1178.92170513</v>
      </c>
      <c r="I61" s="36">
        <f>SUMIFS(СВЦЭМ!$D$39:$D$782,СВЦЭМ!$A$39:$A$782,$A61,СВЦЭМ!$B$39:$B$782,I$47)+'СЕТ СН'!$F$14+СВЦЭМ!$D$10+'СЕТ СН'!$F$6-'СЕТ СН'!$F$26</f>
        <v>1149.3857306899999</v>
      </c>
      <c r="J61" s="36">
        <f>SUMIFS(СВЦЭМ!$D$39:$D$782,СВЦЭМ!$A$39:$A$782,$A61,СВЦЭМ!$B$39:$B$782,J$47)+'СЕТ СН'!$F$14+СВЦЭМ!$D$10+'СЕТ СН'!$F$6-'СЕТ СН'!$F$26</f>
        <v>1075.85693096</v>
      </c>
      <c r="K61" s="36">
        <f>SUMIFS(СВЦЭМ!$D$39:$D$782,СВЦЭМ!$A$39:$A$782,$A61,СВЦЭМ!$B$39:$B$782,K$47)+'СЕТ СН'!$F$14+СВЦЭМ!$D$10+'СЕТ СН'!$F$6-'СЕТ СН'!$F$26</f>
        <v>1045.2266967999999</v>
      </c>
      <c r="L61" s="36">
        <f>SUMIFS(СВЦЭМ!$D$39:$D$782,СВЦЭМ!$A$39:$A$782,$A61,СВЦЭМ!$B$39:$B$782,L$47)+'СЕТ СН'!$F$14+СВЦЭМ!$D$10+'СЕТ СН'!$F$6-'СЕТ СН'!$F$26</f>
        <v>1022.37539567</v>
      </c>
      <c r="M61" s="36">
        <f>SUMIFS(СВЦЭМ!$D$39:$D$782,СВЦЭМ!$A$39:$A$782,$A61,СВЦЭМ!$B$39:$B$782,M$47)+'СЕТ СН'!$F$14+СВЦЭМ!$D$10+'СЕТ СН'!$F$6-'СЕТ СН'!$F$26</f>
        <v>1032.0915056900001</v>
      </c>
      <c r="N61" s="36">
        <f>SUMIFS(СВЦЭМ!$D$39:$D$782,СВЦЭМ!$A$39:$A$782,$A61,СВЦЭМ!$B$39:$B$782,N$47)+'СЕТ СН'!$F$14+СВЦЭМ!$D$10+'СЕТ СН'!$F$6-'СЕТ СН'!$F$26</f>
        <v>1049.5716604500001</v>
      </c>
      <c r="O61" s="36">
        <f>SUMIFS(СВЦЭМ!$D$39:$D$782,СВЦЭМ!$A$39:$A$782,$A61,СВЦЭМ!$B$39:$B$782,O$47)+'СЕТ СН'!$F$14+СВЦЭМ!$D$10+'СЕТ СН'!$F$6-'СЕТ СН'!$F$26</f>
        <v>1090.31273588</v>
      </c>
      <c r="P61" s="36">
        <f>SUMIFS(СВЦЭМ!$D$39:$D$782,СВЦЭМ!$A$39:$A$782,$A61,СВЦЭМ!$B$39:$B$782,P$47)+'СЕТ СН'!$F$14+СВЦЭМ!$D$10+'СЕТ СН'!$F$6-'СЕТ СН'!$F$26</f>
        <v>1131.0881625299999</v>
      </c>
      <c r="Q61" s="36">
        <f>SUMIFS(СВЦЭМ!$D$39:$D$782,СВЦЭМ!$A$39:$A$782,$A61,СВЦЭМ!$B$39:$B$782,Q$47)+'СЕТ СН'!$F$14+СВЦЭМ!$D$10+'СЕТ СН'!$F$6-'СЕТ СН'!$F$26</f>
        <v>1140.7152503299999</v>
      </c>
      <c r="R61" s="36">
        <f>SUMIFS(СВЦЭМ!$D$39:$D$782,СВЦЭМ!$A$39:$A$782,$A61,СВЦЭМ!$B$39:$B$782,R$47)+'СЕТ СН'!$F$14+СВЦЭМ!$D$10+'СЕТ СН'!$F$6-'СЕТ СН'!$F$26</f>
        <v>1129.31313608</v>
      </c>
      <c r="S61" s="36">
        <f>SUMIFS(СВЦЭМ!$D$39:$D$782,СВЦЭМ!$A$39:$A$782,$A61,СВЦЭМ!$B$39:$B$782,S$47)+'СЕТ СН'!$F$14+СВЦЭМ!$D$10+'СЕТ СН'!$F$6-'СЕТ СН'!$F$26</f>
        <v>1099.3715613100001</v>
      </c>
      <c r="T61" s="36">
        <f>SUMIFS(СВЦЭМ!$D$39:$D$782,СВЦЭМ!$A$39:$A$782,$A61,СВЦЭМ!$B$39:$B$782,T$47)+'СЕТ СН'!$F$14+СВЦЭМ!$D$10+'СЕТ СН'!$F$6-'СЕТ СН'!$F$26</f>
        <v>1029.3359184399999</v>
      </c>
      <c r="U61" s="36">
        <f>SUMIFS(СВЦЭМ!$D$39:$D$782,СВЦЭМ!$A$39:$A$782,$A61,СВЦЭМ!$B$39:$B$782,U$47)+'СЕТ СН'!$F$14+СВЦЭМ!$D$10+'СЕТ СН'!$F$6-'СЕТ СН'!$F$26</f>
        <v>987.79319621000002</v>
      </c>
      <c r="V61" s="36">
        <f>SUMIFS(СВЦЭМ!$D$39:$D$782,СВЦЭМ!$A$39:$A$782,$A61,СВЦЭМ!$B$39:$B$782,V$47)+'СЕТ СН'!$F$14+СВЦЭМ!$D$10+'СЕТ СН'!$F$6-'СЕТ СН'!$F$26</f>
        <v>988.06649110000001</v>
      </c>
      <c r="W61" s="36">
        <f>SUMIFS(СВЦЭМ!$D$39:$D$782,СВЦЭМ!$A$39:$A$782,$A61,СВЦЭМ!$B$39:$B$782,W$47)+'СЕТ СН'!$F$14+СВЦЭМ!$D$10+'СЕТ СН'!$F$6-'СЕТ СН'!$F$26</f>
        <v>1005.66346774</v>
      </c>
      <c r="X61" s="36">
        <f>SUMIFS(СВЦЭМ!$D$39:$D$782,СВЦЭМ!$A$39:$A$782,$A61,СВЦЭМ!$B$39:$B$782,X$47)+'СЕТ СН'!$F$14+СВЦЭМ!$D$10+'СЕТ СН'!$F$6-'СЕТ СН'!$F$26</f>
        <v>1020.8016209800001</v>
      </c>
      <c r="Y61" s="36">
        <f>SUMIFS(СВЦЭМ!$D$39:$D$782,СВЦЭМ!$A$39:$A$782,$A61,СВЦЭМ!$B$39:$B$782,Y$47)+'СЕТ СН'!$F$14+СВЦЭМ!$D$10+'СЕТ СН'!$F$6-'СЕТ СН'!$F$26</f>
        <v>1035.8102979499999</v>
      </c>
    </row>
    <row r="62" spans="1:25" ht="15.75" x14ac:dyDescent="0.2">
      <c r="A62" s="35">
        <f t="shared" si="1"/>
        <v>44270</v>
      </c>
      <c r="B62" s="36">
        <f>SUMIFS(СВЦЭМ!$D$39:$D$782,СВЦЭМ!$A$39:$A$782,$A62,СВЦЭМ!$B$39:$B$782,B$47)+'СЕТ СН'!$F$14+СВЦЭМ!$D$10+'СЕТ СН'!$F$6-'СЕТ СН'!$F$26</f>
        <v>1137.13652338</v>
      </c>
      <c r="C62" s="36">
        <f>SUMIFS(СВЦЭМ!$D$39:$D$782,СВЦЭМ!$A$39:$A$782,$A62,СВЦЭМ!$B$39:$B$782,C$47)+'СЕТ СН'!$F$14+СВЦЭМ!$D$10+'СЕТ СН'!$F$6-'СЕТ СН'!$F$26</f>
        <v>1177.47846349</v>
      </c>
      <c r="D62" s="36">
        <f>SUMIFS(СВЦЭМ!$D$39:$D$782,СВЦЭМ!$A$39:$A$782,$A62,СВЦЭМ!$B$39:$B$782,D$47)+'СЕТ СН'!$F$14+СВЦЭМ!$D$10+'СЕТ СН'!$F$6-'СЕТ СН'!$F$26</f>
        <v>1173.57625115</v>
      </c>
      <c r="E62" s="36">
        <f>SUMIFS(СВЦЭМ!$D$39:$D$782,СВЦЭМ!$A$39:$A$782,$A62,СВЦЭМ!$B$39:$B$782,E$47)+'СЕТ СН'!$F$14+СВЦЭМ!$D$10+'СЕТ СН'!$F$6-'СЕТ СН'!$F$26</f>
        <v>1171.0079819699999</v>
      </c>
      <c r="F62" s="36">
        <f>SUMIFS(СВЦЭМ!$D$39:$D$782,СВЦЭМ!$A$39:$A$782,$A62,СВЦЭМ!$B$39:$B$782,F$47)+'СЕТ СН'!$F$14+СВЦЭМ!$D$10+'СЕТ СН'!$F$6-'СЕТ СН'!$F$26</f>
        <v>1176.20419154</v>
      </c>
      <c r="G62" s="36">
        <f>SUMIFS(СВЦЭМ!$D$39:$D$782,СВЦЭМ!$A$39:$A$782,$A62,СВЦЭМ!$B$39:$B$782,G$47)+'СЕТ СН'!$F$14+СВЦЭМ!$D$10+'СЕТ СН'!$F$6-'СЕТ СН'!$F$26</f>
        <v>1181.5895262899999</v>
      </c>
      <c r="H62" s="36">
        <f>SUMIFS(СВЦЭМ!$D$39:$D$782,СВЦЭМ!$A$39:$A$782,$A62,СВЦЭМ!$B$39:$B$782,H$47)+'СЕТ СН'!$F$14+СВЦЭМ!$D$10+'СЕТ СН'!$F$6-'СЕТ СН'!$F$26</f>
        <v>1183.8973114099999</v>
      </c>
      <c r="I62" s="36">
        <f>SUMIFS(СВЦЭМ!$D$39:$D$782,СВЦЭМ!$A$39:$A$782,$A62,СВЦЭМ!$B$39:$B$782,I$47)+'СЕТ СН'!$F$14+СВЦЭМ!$D$10+'СЕТ СН'!$F$6-'СЕТ СН'!$F$26</f>
        <v>1125.9337499599999</v>
      </c>
      <c r="J62" s="36">
        <f>SUMIFS(СВЦЭМ!$D$39:$D$782,СВЦЭМ!$A$39:$A$782,$A62,СВЦЭМ!$B$39:$B$782,J$47)+'СЕТ СН'!$F$14+СВЦЭМ!$D$10+'СЕТ СН'!$F$6-'СЕТ СН'!$F$26</f>
        <v>1068.63339866</v>
      </c>
      <c r="K62" s="36">
        <f>SUMIFS(СВЦЭМ!$D$39:$D$782,СВЦЭМ!$A$39:$A$782,$A62,СВЦЭМ!$B$39:$B$782,K$47)+'СЕТ СН'!$F$14+СВЦЭМ!$D$10+'СЕТ СН'!$F$6-'СЕТ СН'!$F$26</f>
        <v>1037.5427861999999</v>
      </c>
      <c r="L62" s="36">
        <f>SUMIFS(СВЦЭМ!$D$39:$D$782,СВЦЭМ!$A$39:$A$782,$A62,СВЦЭМ!$B$39:$B$782,L$47)+'СЕТ СН'!$F$14+СВЦЭМ!$D$10+'СЕТ СН'!$F$6-'СЕТ СН'!$F$26</f>
        <v>1026.8233619499999</v>
      </c>
      <c r="M62" s="36">
        <f>SUMIFS(СВЦЭМ!$D$39:$D$782,СВЦЭМ!$A$39:$A$782,$A62,СВЦЭМ!$B$39:$B$782,M$47)+'СЕТ СН'!$F$14+СВЦЭМ!$D$10+'СЕТ СН'!$F$6-'СЕТ СН'!$F$26</f>
        <v>1041.01967431</v>
      </c>
      <c r="N62" s="36">
        <f>SUMIFS(СВЦЭМ!$D$39:$D$782,СВЦЭМ!$A$39:$A$782,$A62,СВЦЭМ!$B$39:$B$782,N$47)+'СЕТ СН'!$F$14+СВЦЭМ!$D$10+'СЕТ СН'!$F$6-'СЕТ СН'!$F$26</f>
        <v>1051.8291216299999</v>
      </c>
      <c r="O62" s="36">
        <f>SUMIFS(СВЦЭМ!$D$39:$D$782,СВЦЭМ!$A$39:$A$782,$A62,СВЦЭМ!$B$39:$B$782,O$47)+'СЕТ СН'!$F$14+СВЦЭМ!$D$10+'СЕТ СН'!$F$6-'СЕТ СН'!$F$26</f>
        <v>1082.88013791</v>
      </c>
      <c r="P62" s="36">
        <f>SUMIFS(СВЦЭМ!$D$39:$D$782,СВЦЭМ!$A$39:$A$782,$A62,СВЦЭМ!$B$39:$B$782,P$47)+'СЕТ СН'!$F$14+СВЦЭМ!$D$10+'СЕТ СН'!$F$6-'СЕТ СН'!$F$26</f>
        <v>1128.08088647</v>
      </c>
      <c r="Q62" s="36">
        <f>SUMIFS(СВЦЭМ!$D$39:$D$782,СВЦЭМ!$A$39:$A$782,$A62,СВЦЭМ!$B$39:$B$782,Q$47)+'СЕТ СН'!$F$14+СВЦЭМ!$D$10+'СЕТ СН'!$F$6-'СЕТ СН'!$F$26</f>
        <v>1147.1175951899997</v>
      </c>
      <c r="R62" s="36">
        <f>SUMIFS(СВЦЭМ!$D$39:$D$782,СВЦЭМ!$A$39:$A$782,$A62,СВЦЭМ!$B$39:$B$782,R$47)+'СЕТ СН'!$F$14+СВЦЭМ!$D$10+'СЕТ СН'!$F$6-'СЕТ СН'!$F$26</f>
        <v>1131.1445935599997</v>
      </c>
      <c r="S62" s="36">
        <f>SUMIFS(СВЦЭМ!$D$39:$D$782,СВЦЭМ!$A$39:$A$782,$A62,СВЦЭМ!$B$39:$B$782,S$47)+'СЕТ СН'!$F$14+СВЦЭМ!$D$10+'СЕТ СН'!$F$6-'СЕТ СН'!$F$26</f>
        <v>1085.8969402099999</v>
      </c>
      <c r="T62" s="36">
        <f>SUMIFS(СВЦЭМ!$D$39:$D$782,СВЦЭМ!$A$39:$A$782,$A62,СВЦЭМ!$B$39:$B$782,T$47)+'СЕТ СН'!$F$14+СВЦЭМ!$D$10+'СЕТ СН'!$F$6-'СЕТ СН'!$F$26</f>
        <v>991.85271411000008</v>
      </c>
      <c r="U62" s="36">
        <f>SUMIFS(СВЦЭМ!$D$39:$D$782,СВЦЭМ!$A$39:$A$782,$A62,СВЦЭМ!$B$39:$B$782,U$47)+'СЕТ СН'!$F$14+СВЦЭМ!$D$10+'СЕТ СН'!$F$6-'СЕТ СН'!$F$26</f>
        <v>954.25543752999999</v>
      </c>
      <c r="V62" s="36">
        <f>SUMIFS(СВЦЭМ!$D$39:$D$782,СВЦЭМ!$A$39:$A$782,$A62,СВЦЭМ!$B$39:$B$782,V$47)+'СЕТ СН'!$F$14+СВЦЭМ!$D$10+'СЕТ СН'!$F$6-'СЕТ СН'!$F$26</f>
        <v>953.91364105000002</v>
      </c>
      <c r="W62" s="36">
        <f>SUMIFS(СВЦЭМ!$D$39:$D$782,СВЦЭМ!$A$39:$A$782,$A62,СВЦЭМ!$B$39:$B$782,W$47)+'СЕТ СН'!$F$14+СВЦЭМ!$D$10+'СЕТ СН'!$F$6-'СЕТ СН'!$F$26</f>
        <v>959.60495203000005</v>
      </c>
      <c r="X62" s="36">
        <f>SUMIFS(СВЦЭМ!$D$39:$D$782,СВЦЭМ!$A$39:$A$782,$A62,СВЦЭМ!$B$39:$B$782,X$47)+'СЕТ СН'!$F$14+СВЦЭМ!$D$10+'СЕТ СН'!$F$6-'СЕТ СН'!$F$26</f>
        <v>957.03641242000003</v>
      </c>
      <c r="Y62" s="36">
        <f>SUMIFS(СВЦЭМ!$D$39:$D$782,СВЦЭМ!$A$39:$A$782,$A62,СВЦЭМ!$B$39:$B$782,Y$47)+'СЕТ СН'!$F$14+СВЦЭМ!$D$10+'СЕТ СН'!$F$6-'СЕТ СН'!$F$26</f>
        <v>966.88664490000008</v>
      </c>
    </row>
    <row r="63" spans="1:25" ht="15.75" x14ac:dyDescent="0.2">
      <c r="A63" s="35">
        <f t="shared" si="1"/>
        <v>44271</v>
      </c>
      <c r="B63" s="36">
        <f>SUMIFS(СВЦЭМ!$D$39:$D$782,СВЦЭМ!$A$39:$A$782,$A63,СВЦЭМ!$B$39:$B$782,B$47)+'СЕТ СН'!$F$14+СВЦЭМ!$D$10+'СЕТ СН'!$F$6-'СЕТ СН'!$F$26</f>
        <v>1045.4287191399999</v>
      </c>
      <c r="C63" s="36">
        <f>SUMIFS(СВЦЭМ!$D$39:$D$782,СВЦЭМ!$A$39:$A$782,$A63,СВЦЭМ!$B$39:$B$782,C$47)+'СЕТ СН'!$F$14+СВЦЭМ!$D$10+'СЕТ СН'!$F$6-'СЕТ СН'!$F$26</f>
        <v>1137.1614353099999</v>
      </c>
      <c r="D63" s="36">
        <f>SUMIFS(СВЦЭМ!$D$39:$D$782,СВЦЭМ!$A$39:$A$782,$A63,СВЦЭМ!$B$39:$B$782,D$47)+'СЕТ СН'!$F$14+СВЦЭМ!$D$10+'СЕТ СН'!$F$6-'СЕТ СН'!$F$26</f>
        <v>1173.00100159</v>
      </c>
      <c r="E63" s="36">
        <f>SUMIFS(СВЦЭМ!$D$39:$D$782,СВЦЭМ!$A$39:$A$782,$A63,СВЦЭМ!$B$39:$B$782,E$47)+'СЕТ СН'!$F$14+СВЦЭМ!$D$10+'СЕТ СН'!$F$6-'СЕТ СН'!$F$26</f>
        <v>1174.89939334</v>
      </c>
      <c r="F63" s="36">
        <f>SUMIFS(СВЦЭМ!$D$39:$D$782,СВЦЭМ!$A$39:$A$782,$A63,СВЦЭМ!$B$39:$B$782,F$47)+'СЕТ СН'!$F$14+СВЦЭМ!$D$10+'СЕТ СН'!$F$6-'СЕТ СН'!$F$26</f>
        <v>1167.4047858699998</v>
      </c>
      <c r="G63" s="36">
        <f>SUMIFS(СВЦЭМ!$D$39:$D$782,СВЦЭМ!$A$39:$A$782,$A63,СВЦЭМ!$B$39:$B$782,G$47)+'СЕТ СН'!$F$14+СВЦЭМ!$D$10+'СЕТ СН'!$F$6-'СЕТ СН'!$F$26</f>
        <v>1174.0736688899999</v>
      </c>
      <c r="H63" s="36">
        <f>SUMIFS(СВЦЭМ!$D$39:$D$782,СВЦЭМ!$A$39:$A$782,$A63,СВЦЭМ!$B$39:$B$782,H$47)+'СЕТ СН'!$F$14+СВЦЭМ!$D$10+'СЕТ СН'!$F$6-'СЕТ СН'!$F$26</f>
        <v>1199.2794984299999</v>
      </c>
      <c r="I63" s="36">
        <f>SUMIFS(СВЦЭМ!$D$39:$D$782,СВЦЭМ!$A$39:$A$782,$A63,СВЦЭМ!$B$39:$B$782,I$47)+'СЕТ СН'!$F$14+СВЦЭМ!$D$10+'СЕТ СН'!$F$6-'СЕТ СН'!$F$26</f>
        <v>1144.6961416199999</v>
      </c>
      <c r="J63" s="36">
        <f>SUMIFS(СВЦЭМ!$D$39:$D$782,СВЦЭМ!$A$39:$A$782,$A63,СВЦЭМ!$B$39:$B$782,J$47)+'СЕТ СН'!$F$14+СВЦЭМ!$D$10+'СЕТ СН'!$F$6-'СЕТ СН'!$F$26</f>
        <v>1100.0082323399999</v>
      </c>
      <c r="K63" s="36">
        <f>SUMIFS(СВЦЭМ!$D$39:$D$782,СВЦЭМ!$A$39:$A$782,$A63,СВЦЭМ!$B$39:$B$782,K$47)+'СЕТ СН'!$F$14+СВЦЭМ!$D$10+'СЕТ СН'!$F$6-'СЕТ СН'!$F$26</f>
        <v>1079.9881471599999</v>
      </c>
      <c r="L63" s="36">
        <f>SUMIFS(СВЦЭМ!$D$39:$D$782,СВЦЭМ!$A$39:$A$782,$A63,СВЦЭМ!$B$39:$B$782,L$47)+'СЕТ СН'!$F$14+СВЦЭМ!$D$10+'СЕТ СН'!$F$6-'СЕТ СН'!$F$26</f>
        <v>1075.27055311</v>
      </c>
      <c r="M63" s="36">
        <f>SUMIFS(СВЦЭМ!$D$39:$D$782,СВЦЭМ!$A$39:$A$782,$A63,СВЦЭМ!$B$39:$B$782,M$47)+'СЕТ СН'!$F$14+СВЦЭМ!$D$10+'СЕТ СН'!$F$6-'СЕТ СН'!$F$26</f>
        <v>1067.94658572</v>
      </c>
      <c r="N63" s="36">
        <f>SUMIFS(СВЦЭМ!$D$39:$D$782,СВЦЭМ!$A$39:$A$782,$A63,СВЦЭМ!$B$39:$B$782,N$47)+'СЕТ СН'!$F$14+СВЦЭМ!$D$10+'СЕТ СН'!$F$6-'СЕТ СН'!$F$26</f>
        <v>1065.2991103699999</v>
      </c>
      <c r="O63" s="36">
        <f>SUMIFS(СВЦЭМ!$D$39:$D$782,СВЦЭМ!$A$39:$A$782,$A63,СВЦЭМ!$B$39:$B$782,O$47)+'СЕТ СН'!$F$14+СВЦЭМ!$D$10+'СЕТ СН'!$F$6-'СЕТ СН'!$F$26</f>
        <v>1094.66866383</v>
      </c>
      <c r="P63" s="36">
        <f>SUMIFS(СВЦЭМ!$D$39:$D$782,СВЦЭМ!$A$39:$A$782,$A63,СВЦЭМ!$B$39:$B$782,P$47)+'СЕТ СН'!$F$14+СВЦЭМ!$D$10+'СЕТ СН'!$F$6-'СЕТ СН'!$F$26</f>
        <v>1133.7937378899999</v>
      </c>
      <c r="Q63" s="36">
        <f>SUMIFS(СВЦЭМ!$D$39:$D$782,СВЦЭМ!$A$39:$A$782,$A63,СВЦЭМ!$B$39:$B$782,Q$47)+'СЕТ СН'!$F$14+СВЦЭМ!$D$10+'СЕТ СН'!$F$6-'СЕТ СН'!$F$26</f>
        <v>1139.7400938999999</v>
      </c>
      <c r="R63" s="36">
        <f>SUMIFS(СВЦЭМ!$D$39:$D$782,СВЦЭМ!$A$39:$A$782,$A63,СВЦЭМ!$B$39:$B$782,R$47)+'СЕТ СН'!$F$14+СВЦЭМ!$D$10+'СЕТ СН'!$F$6-'СЕТ СН'!$F$26</f>
        <v>1129.0091962199999</v>
      </c>
      <c r="S63" s="36">
        <f>SUMIFS(СВЦЭМ!$D$39:$D$782,СВЦЭМ!$A$39:$A$782,$A63,СВЦЭМ!$B$39:$B$782,S$47)+'СЕТ СН'!$F$14+СВЦЭМ!$D$10+'СЕТ СН'!$F$6-'СЕТ СН'!$F$26</f>
        <v>1119.75053602</v>
      </c>
      <c r="T63" s="36">
        <f>SUMIFS(СВЦЭМ!$D$39:$D$782,СВЦЭМ!$A$39:$A$782,$A63,СВЦЭМ!$B$39:$B$782,T$47)+'СЕТ СН'!$F$14+СВЦЭМ!$D$10+'СЕТ СН'!$F$6-'СЕТ СН'!$F$26</f>
        <v>1052.6774461</v>
      </c>
      <c r="U63" s="36">
        <f>SUMIFS(СВЦЭМ!$D$39:$D$782,СВЦЭМ!$A$39:$A$782,$A63,СВЦЭМ!$B$39:$B$782,U$47)+'СЕТ СН'!$F$14+СВЦЭМ!$D$10+'СЕТ СН'!$F$6-'СЕТ СН'!$F$26</f>
        <v>1018.49180691</v>
      </c>
      <c r="V63" s="36">
        <f>SUMIFS(СВЦЭМ!$D$39:$D$782,СВЦЭМ!$A$39:$A$782,$A63,СВЦЭМ!$B$39:$B$782,V$47)+'СЕТ СН'!$F$14+СВЦЭМ!$D$10+'СЕТ СН'!$F$6-'СЕТ СН'!$F$26</f>
        <v>1024.4947252300001</v>
      </c>
      <c r="W63" s="36">
        <f>SUMIFS(СВЦЭМ!$D$39:$D$782,СВЦЭМ!$A$39:$A$782,$A63,СВЦЭМ!$B$39:$B$782,W$47)+'СЕТ СН'!$F$14+СВЦЭМ!$D$10+'СЕТ СН'!$F$6-'СЕТ СН'!$F$26</f>
        <v>1040.81695367</v>
      </c>
      <c r="X63" s="36">
        <f>SUMIFS(СВЦЭМ!$D$39:$D$782,СВЦЭМ!$A$39:$A$782,$A63,СВЦЭМ!$B$39:$B$782,X$47)+'СЕТ СН'!$F$14+СВЦЭМ!$D$10+'СЕТ СН'!$F$6-'СЕТ СН'!$F$26</f>
        <v>1056.8567498299999</v>
      </c>
      <c r="Y63" s="36">
        <f>SUMIFS(СВЦЭМ!$D$39:$D$782,СВЦЭМ!$A$39:$A$782,$A63,СВЦЭМ!$B$39:$B$782,Y$47)+'СЕТ СН'!$F$14+СВЦЭМ!$D$10+'СЕТ СН'!$F$6-'СЕТ СН'!$F$26</f>
        <v>1060.09353893</v>
      </c>
    </row>
    <row r="64" spans="1:25" ht="15.75" x14ac:dyDescent="0.2">
      <c r="A64" s="35">
        <f t="shared" si="1"/>
        <v>44272</v>
      </c>
      <c r="B64" s="36">
        <f>SUMIFS(СВЦЭМ!$D$39:$D$782,СВЦЭМ!$A$39:$A$782,$A64,СВЦЭМ!$B$39:$B$782,B$47)+'СЕТ СН'!$F$14+СВЦЭМ!$D$10+'СЕТ СН'!$F$6-'СЕТ СН'!$F$26</f>
        <v>1167.3545683899999</v>
      </c>
      <c r="C64" s="36">
        <f>SUMIFS(СВЦЭМ!$D$39:$D$782,СВЦЭМ!$A$39:$A$782,$A64,СВЦЭМ!$B$39:$B$782,C$47)+'СЕТ СН'!$F$14+СВЦЭМ!$D$10+'СЕТ СН'!$F$6-'СЕТ СН'!$F$26</f>
        <v>1197.15117749</v>
      </c>
      <c r="D64" s="36">
        <f>SUMIFS(СВЦЭМ!$D$39:$D$782,СВЦЭМ!$A$39:$A$782,$A64,СВЦЭМ!$B$39:$B$782,D$47)+'СЕТ СН'!$F$14+СВЦЭМ!$D$10+'СЕТ СН'!$F$6-'СЕТ СН'!$F$26</f>
        <v>1180.2695292599999</v>
      </c>
      <c r="E64" s="36">
        <f>SUMIFS(СВЦЭМ!$D$39:$D$782,СВЦЭМ!$A$39:$A$782,$A64,СВЦЭМ!$B$39:$B$782,E$47)+'СЕТ СН'!$F$14+СВЦЭМ!$D$10+'СЕТ СН'!$F$6-'СЕТ СН'!$F$26</f>
        <v>1174.87378805</v>
      </c>
      <c r="F64" s="36">
        <f>SUMIFS(СВЦЭМ!$D$39:$D$782,СВЦЭМ!$A$39:$A$782,$A64,СВЦЭМ!$B$39:$B$782,F$47)+'СЕТ СН'!$F$14+СВЦЭМ!$D$10+'СЕТ СН'!$F$6-'СЕТ СН'!$F$26</f>
        <v>1178.0437980199999</v>
      </c>
      <c r="G64" s="36">
        <f>SUMIFS(СВЦЭМ!$D$39:$D$782,СВЦЭМ!$A$39:$A$782,$A64,СВЦЭМ!$B$39:$B$782,G$47)+'СЕТ СН'!$F$14+СВЦЭМ!$D$10+'СЕТ СН'!$F$6-'СЕТ СН'!$F$26</f>
        <v>1186.91797286</v>
      </c>
      <c r="H64" s="36">
        <f>SUMIFS(СВЦЭМ!$D$39:$D$782,СВЦЭМ!$A$39:$A$782,$A64,СВЦЭМ!$B$39:$B$782,H$47)+'СЕТ СН'!$F$14+СВЦЭМ!$D$10+'СЕТ СН'!$F$6-'СЕТ СН'!$F$26</f>
        <v>1200.5136225799999</v>
      </c>
      <c r="I64" s="36">
        <f>SUMIFS(СВЦЭМ!$D$39:$D$782,СВЦЭМ!$A$39:$A$782,$A64,СВЦЭМ!$B$39:$B$782,I$47)+'СЕТ СН'!$F$14+СВЦЭМ!$D$10+'СЕТ СН'!$F$6-'СЕТ СН'!$F$26</f>
        <v>1164.0908584599999</v>
      </c>
      <c r="J64" s="36">
        <f>SUMIFS(СВЦЭМ!$D$39:$D$782,СВЦЭМ!$A$39:$A$782,$A64,СВЦЭМ!$B$39:$B$782,J$47)+'СЕТ СН'!$F$14+СВЦЭМ!$D$10+'СЕТ СН'!$F$6-'СЕТ СН'!$F$26</f>
        <v>1122.9971567699999</v>
      </c>
      <c r="K64" s="36">
        <f>SUMIFS(СВЦЭМ!$D$39:$D$782,СВЦЭМ!$A$39:$A$782,$A64,СВЦЭМ!$B$39:$B$782,K$47)+'СЕТ СН'!$F$14+СВЦЭМ!$D$10+'СЕТ СН'!$F$6-'СЕТ СН'!$F$26</f>
        <v>1113.2526035199999</v>
      </c>
      <c r="L64" s="36">
        <f>SUMIFS(СВЦЭМ!$D$39:$D$782,СВЦЭМ!$A$39:$A$782,$A64,СВЦЭМ!$B$39:$B$782,L$47)+'СЕТ СН'!$F$14+СВЦЭМ!$D$10+'СЕТ СН'!$F$6-'СЕТ СН'!$F$26</f>
        <v>1108.2039425299999</v>
      </c>
      <c r="M64" s="36">
        <f>SUMIFS(СВЦЭМ!$D$39:$D$782,СВЦЭМ!$A$39:$A$782,$A64,СВЦЭМ!$B$39:$B$782,M$47)+'СЕТ СН'!$F$14+СВЦЭМ!$D$10+'СЕТ СН'!$F$6-'СЕТ СН'!$F$26</f>
        <v>1110.35565056</v>
      </c>
      <c r="N64" s="36">
        <f>SUMIFS(СВЦЭМ!$D$39:$D$782,СВЦЭМ!$A$39:$A$782,$A64,СВЦЭМ!$B$39:$B$782,N$47)+'СЕТ СН'!$F$14+СВЦЭМ!$D$10+'СЕТ СН'!$F$6-'СЕТ СН'!$F$26</f>
        <v>1113.7382458899999</v>
      </c>
      <c r="O64" s="36">
        <f>SUMIFS(СВЦЭМ!$D$39:$D$782,СВЦЭМ!$A$39:$A$782,$A64,СВЦЭМ!$B$39:$B$782,O$47)+'СЕТ СН'!$F$14+СВЦЭМ!$D$10+'СЕТ СН'!$F$6-'СЕТ СН'!$F$26</f>
        <v>1132.2456240899999</v>
      </c>
      <c r="P64" s="36">
        <f>SUMIFS(СВЦЭМ!$D$39:$D$782,СВЦЭМ!$A$39:$A$782,$A64,СВЦЭМ!$B$39:$B$782,P$47)+'СЕТ СН'!$F$14+СВЦЭМ!$D$10+'СЕТ СН'!$F$6-'СЕТ СН'!$F$26</f>
        <v>1173.80181382</v>
      </c>
      <c r="Q64" s="36">
        <f>SUMIFS(СВЦЭМ!$D$39:$D$782,СВЦЭМ!$A$39:$A$782,$A64,СВЦЭМ!$B$39:$B$782,Q$47)+'СЕТ СН'!$F$14+СВЦЭМ!$D$10+'СЕТ СН'!$F$6-'СЕТ СН'!$F$26</f>
        <v>1205.0390077499999</v>
      </c>
      <c r="R64" s="36">
        <f>SUMIFS(СВЦЭМ!$D$39:$D$782,СВЦЭМ!$A$39:$A$782,$A64,СВЦЭМ!$B$39:$B$782,R$47)+'СЕТ СН'!$F$14+СВЦЭМ!$D$10+'СЕТ СН'!$F$6-'СЕТ СН'!$F$26</f>
        <v>1185.0228562799998</v>
      </c>
      <c r="S64" s="36">
        <f>SUMIFS(СВЦЭМ!$D$39:$D$782,СВЦЭМ!$A$39:$A$782,$A64,СВЦЭМ!$B$39:$B$782,S$47)+'СЕТ СН'!$F$14+СВЦЭМ!$D$10+'СЕТ СН'!$F$6-'СЕТ СН'!$F$26</f>
        <v>1160.42233197</v>
      </c>
      <c r="T64" s="36">
        <f>SUMIFS(СВЦЭМ!$D$39:$D$782,СВЦЭМ!$A$39:$A$782,$A64,СВЦЭМ!$B$39:$B$782,T$47)+'СЕТ СН'!$F$14+СВЦЭМ!$D$10+'СЕТ СН'!$F$6-'СЕТ СН'!$F$26</f>
        <v>1102.0366179099999</v>
      </c>
      <c r="U64" s="36">
        <f>SUMIFS(СВЦЭМ!$D$39:$D$782,СВЦЭМ!$A$39:$A$782,$A64,СВЦЭМ!$B$39:$B$782,U$47)+'СЕТ СН'!$F$14+СВЦЭМ!$D$10+'СЕТ СН'!$F$6-'СЕТ СН'!$F$26</f>
        <v>1070.54659105</v>
      </c>
      <c r="V64" s="36">
        <f>SUMIFS(СВЦЭМ!$D$39:$D$782,СВЦЭМ!$A$39:$A$782,$A64,СВЦЭМ!$B$39:$B$782,V$47)+'СЕТ СН'!$F$14+СВЦЭМ!$D$10+'СЕТ СН'!$F$6-'СЕТ СН'!$F$26</f>
        <v>1065.5526470699999</v>
      </c>
      <c r="W64" s="36">
        <f>SUMIFS(СВЦЭМ!$D$39:$D$782,СВЦЭМ!$A$39:$A$782,$A64,СВЦЭМ!$B$39:$B$782,W$47)+'СЕТ СН'!$F$14+СВЦЭМ!$D$10+'СЕТ СН'!$F$6-'СЕТ СН'!$F$26</f>
        <v>1074.9279090499999</v>
      </c>
      <c r="X64" s="36">
        <f>SUMIFS(СВЦЭМ!$D$39:$D$782,СВЦЭМ!$A$39:$A$782,$A64,СВЦЭМ!$B$39:$B$782,X$47)+'СЕТ СН'!$F$14+СВЦЭМ!$D$10+'СЕТ СН'!$F$6-'СЕТ СН'!$F$26</f>
        <v>1089.11592245</v>
      </c>
      <c r="Y64" s="36">
        <f>SUMIFS(СВЦЭМ!$D$39:$D$782,СВЦЭМ!$A$39:$A$782,$A64,СВЦЭМ!$B$39:$B$782,Y$47)+'СЕТ СН'!$F$14+СВЦЭМ!$D$10+'СЕТ СН'!$F$6-'СЕТ СН'!$F$26</f>
        <v>1096.5234074800001</v>
      </c>
    </row>
    <row r="65" spans="1:25" ht="15.75" x14ac:dyDescent="0.2">
      <c r="A65" s="35">
        <f t="shared" si="1"/>
        <v>44273</v>
      </c>
      <c r="B65" s="36">
        <f>SUMIFS(СВЦЭМ!$D$39:$D$782,СВЦЭМ!$A$39:$A$782,$A65,СВЦЭМ!$B$39:$B$782,B$47)+'СЕТ СН'!$F$14+СВЦЭМ!$D$10+'СЕТ СН'!$F$6-'СЕТ СН'!$F$26</f>
        <v>1114.1664540699999</v>
      </c>
      <c r="C65" s="36">
        <f>SUMIFS(СВЦЭМ!$D$39:$D$782,СВЦЭМ!$A$39:$A$782,$A65,СВЦЭМ!$B$39:$B$782,C$47)+'СЕТ СН'!$F$14+СВЦЭМ!$D$10+'СЕТ СН'!$F$6-'СЕТ СН'!$F$26</f>
        <v>1187.98344258</v>
      </c>
      <c r="D65" s="36">
        <f>SUMIFS(СВЦЭМ!$D$39:$D$782,СВЦЭМ!$A$39:$A$782,$A65,СВЦЭМ!$B$39:$B$782,D$47)+'СЕТ СН'!$F$14+СВЦЭМ!$D$10+'СЕТ СН'!$F$6-'СЕТ СН'!$F$26</f>
        <v>1258.11140469</v>
      </c>
      <c r="E65" s="36">
        <f>SUMIFS(СВЦЭМ!$D$39:$D$782,СВЦЭМ!$A$39:$A$782,$A65,СВЦЭМ!$B$39:$B$782,E$47)+'СЕТ СН'!$F$14+СВЦЭМ!$D$10+'СЕТ СН'!$F$6-'СЕТ СН'!$F$26</f>
        <v>1261.38466666</v>
      </c>
      <c r="F65" s="36">
        <f>SUMIFS(СВЦЭМ!$D$39:$D$782,СВЦЭМ!$A$39:$A$782,$A65,СВЦЭМ!$B$39:$B$782,F$47)+'СЕТ СН'!$F$14+СВЦЭМ!$D$10+'СЕТ СН'!$F$6-'СЕТ СН'!$F$26</f>
        <v>1266.35785745</v>
      </c>
      <c r="G65" s="36">
        <f>SUMIFS(СВЦЭМ!$D$39:$D$782,СВЦЭМ!$A$39:$A$782,$A65,СВЦЭМ!$B$39:$B$782,G$47)+'СЕТ СН'!$F$14+СВЦЭМ!$D$10+'СЕТ СН'!$F$6-'СЕТ СН'!$F$26</f>
        <v>1262.3625211899998</v>
      </c>
      <c r="H65" s="36">
        <f>SUMIFS(СВЦЭМ!$D$39:$D$782,СВЦЭМ!$A$39:$A$782,$A65,СВЦЭМ!$B$39:$B$782,H$47)+'СЕТ СН'!$F$14+СВЦЭМ!$D$10+'СЕТ СН'!$F$6-'СЕТ СН'!$F$26</f>
        <v>1219.0095422299999</v>
      </c>
      <c r="I65" s="36">
        <f>SUMIFS(СВЦЭМ!$D$39:$D$782,СВЦЭМ!$A$39:$A$782,$A65,СВЦЭМ!$B$39:$B$782,I$47)+'СЕТ СН'!$F$14+СВЦЭМ!$D$10+'СЕТ СН'!$F$6-'СЕТ СН'!$F$26</f>
        <v>1151.7195717699999</v>
      </c>
      <c r="J65" s="36">
        <f>SUMIFS(СВЦЭМ!$D$39:$D$782,СВЦЭМ!$A$39:$A$782,$A65,СВЦЭМ!$B$39:$B$782,J$47)+'СЕТ СН'!$F$14+СВЦЭМ!$D$10+'СЕТ СН'!$F$6-'СЕТ СН'!$F$26</f>
        <v>1109.5995355399998</v>
      </c>
      <c r="K65" s="36">
        <f>SUMIFS(СВЦЭМ!$D$39:$D$782,СВЦЭМ!$A$39:$A$782,$A65,СВЦЭМ!$B$39:$B$782,K$47)+'СЕТ СН'!$F$14+СВЦЭМ!$D$10+'СЕТ СН'!$F$6-'СЕТ СН'!$F$26</f>
        <v>1083.8787479800001</v>
      </c>
      <c r="L65" s="36">
        <f>SUMIFS(СВЦЭМ!$D$39:$D$782,СВЦЭМ!$A$39:$A$782,$A65,СВЦЭМ!$B$39:$B$782,L$47)+'СЕТ СН'!$F$14+СВЦЭМ!$D$10+'СЕТ СН'!$F$6-'СЕТ СН'!$F$26</f>
        <v>1083.5973531</v>
      </c>
      <c r="M65" s="36">
        <f>SUMIFS(СВЦЭМ!$D$39:$D$782,СВЦЭМ!$A$39:$A$782,$A65,СВЦЭМ!$B$39:$B$782,M$47)+'СЕТ СН'!$F$14+СВЦЭМ!$D$10+'СЕТ СН'!$F$6-'СЕТ СН'!$F$26</f>
        <v>1090.5149403200001</v>
      </c>
      <c r="N65" s="36">
        <f>SUMIFS(СВЦЭМ!$D$39:$D$782,СВЦЭМ!$A$39:$A$782,$A65,СВЦЭМ!$B$39:$B$782,N$47)+'СЕТ СН'!$F$14+СВЦЭМ!$D$10+'СЕТ СН'!$F$6-'СЕТ СН'!$F$26</f>
        <v>1097.6615755099999</v>
      </c>
      <c r="O65" s="36">
        <f>SUMIFS(СВЦЭМ!$D$39:$D$782,СВЦЭМ!$A$39:$A$782,$A65,СВЦЭМ!$B$39:$B$782,O$47)+'СЕТ СН'!$F$14+СВЦЭМ!$D$10+'СЕТ СН'!$F$6-'СЕТ СН'!$F$26</f>
        <v>1113.79327455</v>
      </c>
      <c r="P65" s="36">
        <f>SUMIFS(СВЦЭМ!$D$39:$D$782,СВЦЭМ!$A$39:$A$782,$A65,СВЦЭМ!$B$39:$B$782,P$47)+'СЕТ СН'!$F$14+СВЦЭМ!$D$10+'СЕТ СН'!$F$6-'СЕТ СН'!$F$26</f>
        <v>1155.29591813</v>
      </c>
      <c r="Q65" s="36">
        <f>SUMIFS(СВЦЭМ!$D$39:$D$782,СВЦЭМ!$A$39:$A$782,$A65,СВЦЭМ!$B$39:$B$782,Q$47)+'СЕТ СН'!$F$14+СВЦЭМ!$D$10+'СЕТ СН'!$F$6-'СЕТ СН'!$F$26</f>
        <v>1185.1941918399998</v>
      </c>
      <c r="R65" s="36">
        <f>SUMIFS(СВЦЭМ!$D$39:$D$782,СВЦЭМ!$A$39:$A$782,$A65,СВЦЭМ!$B$39:$B$782,R$47)+'СЕТ СН'!$F$14+СВЦЭМ!$D$10+'СЕТ СН'!$F$6-'СЕТ СН'!$F$26</f>
        <v>1170.3278151499999</v>
      </c>
      <c r="S65" s="36">
        <f>SUMIFS(СВЦЭМ!$D$39:$D$782,СВЦЭМ!$A$39:$A$782,$A65,СВЦЭМ!$B$39:$B$782,S$47)+'СЕТ СН'!$F$14+СВЦЭМ!$D$10+'СЕТ СН'!$F$6-'СЕТ СН'!$F$26</f>
        <v>1155.4318425499998</v>
      </c>
      <c r="T65" s="36">
        <f>SUMIFS(СВЦЭМ!$D$39:$D$782,СВЦЭМ!$A$39:$A$782,$A65,СВЦЭМ!$B$39:$B$782,T$47)+'СЕТ СН'!$F$14+СВЦЭМ!$D$10+'СЕТ СН'!$F$6-'СЕТ СН'!$F$26</f>
        <v>1079.89481606</v>
      </c>
      <c r="U65" s="36">
        <f>SUMIFS(СВЦЭМ!$D$39:$D$782,СВЦЭМ!$A$39:$A$782,$A65,СВЦЭМ!$B$39:$B$782,U$47)+'СЕТ СН'!$F$14+СВЦЭМ!$D$10+'СЕТ СН'!$F$6-'СЕТ СН'!$F$26</f>
        <v>1050.19283279</v>
      </c>
      <c r="V65" s="36">
        <f>SUMIFS(СВЦЭМ!$D$39:$D$782,СВЦЭМ!$A$39:$A$782,$A65,СВЦЭМ!$B$39:$B$782,V$47)+'СЕТ СН'!$F$14+СВЦЭМ!$D$10+'СЕТ СН'!$F$6-'СЕТ СН'!$F$26</f>
        <v>1056.2604576599999</v>
      </c>
      <c r="W65" s="36">
        <f>SUMIFS(СВЦЭМ!$D$39:$D$782,СВЦЭМ!$A$39:$A$782,$A65,СВЦЭМ!$B$39:$B$782,W$47)+'СЕТ СН'!$F$14+СВЦЭМ!$D$10+'СЕТ СН'!$F$6-'СЕТ СН'!$F$26</f>
        <v>1063.4351370899999</v>
      </c>
      <c r="X65" s="36">
        <f>SUMIFS(СВЦЭМ!$D$39:$D$782,СВЦЭМ!$A$39:$A$782,$A65,СВЦЭМ!$B$39:$B$782,X$47)+'СЕТ СН'!$F$14+СВЦЭМ!$D$10+'СЕТ СН'!$F$6-'СЕТ СН'!$F$26</f>
        <v>1069.7498985899999</v>
      </c>
      <c r="Y65" s="36">
        <f>SUMIFS(СВЦЭМ!$D$39:$D$782,СВЦЭМ!$A$39:$A$782,$A65,СВЦЭМ!$B$39:$B$782,Y$47)+'СЕТ СН'!$F$14+СВЦЭМ!$D$10+'СЕТ СН'!$F$6-'СЕТ СН'!$F$26</f>
        <v>1080.94576534</v>
      </c>
    </row>
    <row r="66" spans="1:25" ht="15.75" x14ac:dyDescent="0.2">
      <c r="A66" s="35">
        <f t="shared" si="1"/>
        <v>44274</v>
      </c>
      <c r="B66" s="36">
        <f>SUMIFS(СВЦЭМ!$D$39:$D$782,СВЦЭМ!$A$39:$A$782,$A66,СВЦЭМ!$B$39:$B$782,B$47)+'СЕТ СН'!$F$14+СВЦЭМ!$D$10+'СЕТ СН'!$F$6-'СЕТ СН'!$F$26</f>
        <v>1071.01976319</v>
      </c>
      <c r="C66" s="36">
        <f>SUMIFS(СВЦЭМ!$D$39:$D$782,СВЦЭМ!$A$39:$A$782,$A66,СВЦЭМ!$B$39:$B$782,C$47)+'СЕТ СН'!$F$14+СВЦЭМ!$D$10+'СЕТ СН'!$F$6-'СЕТ СН'!$F$26</f>
        <v>1137.04682422</v>
      </c>
      <c r="D66" s="36">
        <f>SUMIFS(СВЦЭМ!$D$39:$D$782,СВЦЭМ!$A$39:$A$782,$A66,СВЦЭМ!$B$39:$B$782,D$47)+'СЕТ СН'!$F$14+СВЦЭМ!$D$10+'СЕТ СН'!$F$6-'СЕТ СН'!$F$26</f>
        <v>1211.63900442</v>
      </c>
      <c r="E66" s="36">
        <f>SUMIFS(СВЦЭМ!$D$39:$D$782,СВЦЭМ!$A$39:$A$782,$A66,СВЦЭМ!$B$39:$B$782,E$47)+'СЕТ СН'!$F$14+СВЦЭМ!$D$10+'СЕТ СН'!$F$6-'СЕТ СН'!$F$26</f>
        <v>1214.9699544999999</v>
      </c>
      <c r="F66" s="36">
        <f>SUMIFS(СВЦЭМ!$D$39:$D$782,СВЦЭМ!$A$39:$A$782,$A66,СВЦЭМ!$B$39:$B$782,F$47)+'СЕТ СН'!$F$14+СВЦЭМ!$D$10+'СЕТ СН'!$F$6-'СЕТ СН'!$F$26</f>
        <v>1236.776738</v>
      </c>
      <c r="G66" s="36">
        <f>SUMIFS(СВЦЭМ!$D$39:$D$782,СВЦЭМ!$A$39:$A$782,$A66,СВЦЭМ!$B$39:$B$782,G$47)+'СЕТ СН'!$F$14+СВЦЭМ!$D$10+'СЕТ СН'!$F$6-'СЕТ СН'!$F$26</f>
        <v>1217.7837588899999</v>
      </c>
      <c r="H66" s="36">
        <f>SUMIFS(СВЦЭМ!$D$39:$D$782,СВЦЭМ!$A$39:$A$782,$A66,СВЦЭМ!$B$39:$B$782,H$47)+'СЕТ СН'!$F$14+СВЦЭМ!$D$10+'СЕТ СН'!$F$6-'СЕТ СН'!$F$26</f>
        <v>1160.0251901099998</v>
      </c>
      <c r="I66" s="36">
        <f>SUMIFS(СВЦЭМ!$D$39:$D$782,СВЦЭМ!$A$39:$A$782,$A66,СВЦЭМ!$B$39:$B$782,I$47)+'СЕТ СН'!$F$14+СВЦЭМ!$D$10+'СЕТ СН'!$F$6-'СЕТ СН'!$F$26</f>
        <v>1107.8313493799999</v>
      </c>
      <c r="J66" s="36">
        <f>SUMIFS(СВЦЭМ!$D$39:$D$782,СВЦЭМ!$A$39:$A$782,$A66,СВЦЭМ!$B$39:$B$782,J$47)+'СЕТ СН'!$F$14+СВЦЭМ!$D$10+'СЕТ СН'!$F$6-'СЕТ СН'!$F$26</f>
        <v>1061.3901825600001</v>
      </c>
      <c r="K66" s="36">
        <f>SUMIFS(СВЦЭМ!$D$39:$D$782,СВЦЭМ!$A$39:$A$782,$A66,СВЦЭМ!$B$39:$B$782,K$47)+'СЕТ СН'!$F$14+СВЦЭМ!$D$10+'СЕТ СН'!$F$6-'СЕТ СН'!$F$26</f>
        <v>1037.5720488699999</v>
      </c>
      <c r="L66" s="36">
        <f>SUMIFS(СВЦЭМ!$D$39:$D$782,СВЦЭМ!$A$39:$A$782,$A66,СВЦЭМ!$B$39:$B$782,L$47)+'СЕТ СН'!$F$14+СВЦЭМ!$D$10+'СЕТ СН'!$F$6-'СЕТ СН'!$F$26</f>
        <v>1030.68221993</v>
      </c>
      <c r="M66" s="36">
        <f>SUMIFS(СВЦЭМ!$D$39:$D$782,СВЦЭМ!$A$39:$A$782,$A66,СВЦЭМ!$B$39:$B$782,M$47)+'СЕТ СН'!$F$14+СВЦЭМ!$D$10+'СЕТ СН'!$F$6-'СЕТ СН'!$F$26</f>
        <v>1037.72495596</v>
      </c>
      <c r="N66" s="36">
        <f>SUMIFS(СВЦЭМ!$D$39:$D$782,СВЦЭМ!$A$39:$A$782,$A66,СВЦЭМ!$B$39:$B$782,N$47)+'СЕТ СН'!$F$14+СВЦЭМ!$D$10+'СЕТ СН'!$F$6-'СЕТ СН'!$F$26</f>
        <v>1055.75031461</v>
      </c>
      <c r="O66" s="36">
        <f>SUMIFS(СВЦЭМ!$D$39:$D$782,СВЦЭМ!$A$39:$A$782,$A66,СВЦЭМ!$B$39:$B$782,O$47)+'СЕТ СН'!$F$14+СВЦЭМ!$D$10+'СЕТ СН'!$F$6-'СЕТ СН'!$F$26</f>
        <v>1060.60724153</v>
      </c>
      <c r="P66" s="36">
        <f>SUMIFS(СВЦЭМ!$D$39:$D$782,СВЦЭМ!$A$39:$A$782,$A66,СВЦЭМ!$B$39:$B$782,P$47)+'СЕТ СН'!$F$14+СВЦЭМ!$D$10+'СЕТ СН'!$F$6-'СЕТ СН'!$F$26</f>
        <v>1100.8847153099998</v>
      </c>
      <c r="Q66" s="36">
        <f>SUMIFS(СВЦЭМ!$D$39:$D$782,СВЦЭМ!$A$39:$A$782,$A66,СВЦЭМ!$B$39:$B$782,Q$47)+'СЕТ СН'!$F$14+СВЦЭМ!$D$10+'СЕТ СН'!$F$6-'СЕТ СН'!$F$26</f>
        <v>1136.3602443099999</v>
      </c>
      <c r="R66" s="36">
        <f>SUMIFS(СВЦЭМ!$D$39:$D$782,СВЦЭМ!$A$39:$A$782,$A66,СВЦЭМ!$B$39:$B$782,R$47)+'СЕТ СН'!$F$14+СВЦЭМ!$D$10+'СЕТ СН'!$F$6-'СЕТ СН'!$F$26</f>
        <v>1142.6831518399999</v>
      </c>
      <c r="S66" s="36">
        <f>SUMIFS(СВЦЭМ!$D$39:$D$782,СВЦЭМ!$A$39:$A$782,$A66,СВЦЭМ!$B$39:$B$782,S$47)+'СЕТ СН'!$F$14+СВЦЭМ!$D$10+'СЕТ СН'!$F$6-'СЕТ СН'!$F$26</f>
        <v>1132.6664577999998</v>
      </c>
      <c r="T66" s="36">
        <f>SUMIFS(СВЦЭМ!$D$39:$D$782,СВЦЭМ!$A$39:$A$782,$A66,СВЦЭМ!$B$39:$B$782,T$47)+'СЕТ СН'!$F$14+СВЦЭМ!$D$10+'СЕТ СН'!$F$6-'СЕТ СН'!$F$26</f>
        <v>1062.1143951700001</v>
      </c>
      <c r="U66" s="36">
        <f>SUMIFS(СВЦЭМ!$D$39:$D$782,СВЦЭМ!$A$39:$A$782,$A66,СВЦЭМ!$B$39:$B$782,U$47)+'СЕТ СН'!$F$14+СВЦЭМ!$D$10+'СЕТ СН'!$F$6-'СЕТ СН'!$F$26</f>
        <v>1022.01565358</v>
      </c>
      <c r="V66" s="36">
        <f>SUMIFS(СВЦЭМ!$D$39:$D$782,СВЦЭМ!$A$39:$A$782,$A66,СВЦЭМ!$B$39:$B$782,V$47)+'СЕТ СН'!$F$14+СВЦЭМ!$D$10+'СЕТ СН'!$F$6-'СЕТ СН'!$F$26</f>
        <v>1016.34318891</v>
      </c>
      <c r="W66" s="36">
        <f>SUMIFS(СВЦЭМ!$D$39:$D$782,СВЦЭМ!$A$39:$A$782,$A66,СВЦЭМ!$B$39:$B$782,W$47)+'СЕТ СН'!$F$14+СВЦЭМ!$D$10+'СЕТ СН'!$F$6-'СЕТ СН'!$F$26</f>
        <v>1021.1867095900001</v>
      </c>
      <c r="X66" s="36">
        <f>SUMIFS(СВЦЭМ!$D$39:$D$782,СВЦЭМ!$A$39:$A$782,$A66,СВЦЭМ!$B$39:$B$782,X$47)+'СЕТ СН'!$F$14+СВЦЭМ!$D$10+'СЕТ СН'!$F$6-'СЕТ СН'!$F$26</f>
        <v>1045.0237544899999</v>
      </c>
      <c r="Y66" s="36">
        <f>SUMIFS(СВЦЭМ!$D$39:$D$782,СВЦЭМ!$A$39:$A$782,$A66,СВЦЭМ!$B$39:$B$782,Y$47)+'СЕТ СН'!$F$14+СВЦЭМ!$D$10+'СЕТ СН'!$F$6-'СЕТ СН'!$F$26</f>
        <v>1057.99103633</v>
      </c>
    </row>
    <row r="67" spans="1:25" ht="15.75" x14ac:dyDescent="0.2">
      <c r="A67" s="35">
        <f t="shared" si="1"/>
        <v>44275</v>
      </c>
      <c r="B67" s="36">
        <f>SUMIFS(СВЦЭМ!$D$39:$D$782,СВЦЭМ!$A$39:$A$782,$A67,СВЦЭМ!$B$39:$B$782,B$47)+'СЕТ СН'!$F$14+СВЦЭМ!$D$10+'СЕТ СН'!$F$6-'СЕТ СН'!$F$26</f>
        <v>1078.7278984299999</v>
      </c>
      <c r="C67" s="36">
        <f>SUMIFS(СВЦЭМ!$D$39:$D$782,СВЦЭМ!$A$39:$A$782,$A67,СВЦЭМ!$B$39:$B$782,C$47)+'СЕТ СН'!$F$14+СВЦЭМ!$D$10+'СЕТ СН'!$F$6-'СЕТ СН'!$F$26</f>
        <v>1148.8337196599998</v>
      </c>
      <c r="D67" s="36">
        <f>SUMIFS(СВЦЭМ!$D$39:$D$782,СВЦЭМ!$A$39:$A$782,$A67,СВЦЭМ!$B$39:$B$782,D$47)+'СЕТ СН'!$F$14+СВЦЭМ!$D$10+'СЕТ СН'!$F$6-'СЕТ СН'!$F$26</f>
        <v>1216.9618239299998</v>
      </c>
      <c r="E67" s="36">
        <f>SUMIFS(СВЦЭМ!$D$39:$D$782,СВЦЭМ!$A$39:$A$782,$A67,СВЦЭМ!$B$39:$B$782,E$47)+'СЕТ СН'!$F$14+СВЦЭМ!$D$10+'СЕТ СН'!$F$6-'СЕТ СН'!$F$26</f>
        <v>1224.5399016699998</v>
      </c>
      <c r="F67" s="36">
        <f>SUMIFS(СВЦЭМ!$D$39:$D$782,СВЦЭМ!$A$39:$A$782,$A67,СВЦЭМ!$B$39:$B$782,F$47)+'СЕТ СН'!$F$14+СВЦЭМ!$D$10+'СЕТ СН'!$F$6-'СЕТ СН'!$F$26</f>
        <v>1242.6962073999998</v>
      </c>
      <c r="G67" s="36">
        <f>SUMIFS(СВЦЭМ!$D$39:$D$782,СВЦЭМ!$A$39:$A$782,$A67,СВЦЭМ!$B$39:$B$782,G$47)+'СЕТ СН'!$F$14+СВЦЭМ!$D$10+'СЕТ СН'!$F$6-'СЕТ СН'!$F$26</f>
        <v>1230.1526653599999</v>
      </c>
      <c r="H67" s="36">
        <f>SUMIFS(СВЦЭМ!$D$39:$D$782,СВЦЭМ!$A$39:$A$782,$A67,СВЦЭМ!$B$39:$B$782,H$47)+'СЕТ СН'!$F$14+СВЦЭМ!$D$10+'СЕТ СН'!$F$6-'СЕТ СН'!$F$26</f>
        <v>1214.7801227099999</v>
      </c>
      <c r="I67" s="36">
        <f>SUMIFS(СВЦЭМ!$D$39:$D$782,СВЦЭМ!$A$39:$A$782,$A67,СВЦЭМ!$B$39:$B$782,I$47)+'СЕТ СН'!$F$14+СВЦЭМ!$D$10+'СЕТ СН'!$F$6-'СЕТ СН'!$F$26</f>
        <v>1180.4311766999999</v>
      </c>
      <c r="J67" s="36">
        <f>SUMIFS(СВЦЭМ!$D$39:$D$782,СВЦЭМ!$A$39:$A$782,$A67,СВЦЭМ!$B$39:$B$782,J$47)+'СЕТ СН'!$F$14+СВЦЭМ!$D$10+'СЕТ СН'!$F$6-'СЕТ СН'!$F$26</f>
        <v>1095.8392907</v>
      </c>
      <c r="K67" s="36">
        <f>SUMIFS(СВЦЭМ!$D$39:$D$782,СВЦЭМ!$A$39:$A$782,$A67,СВЦЭМ!$B$39:$B$782,K$47)+'СЕТ СН'!$F$14+СВЦЭМ!$D$10+'СЕТ СН'!$F$6-'СЕТ СН'!$F$26</f>
        <v>1055.40610204</v>
      </c>
      <c r="L67" s="36">
        <f>SUMIFS(СВЦЭМ!$D$39:$D$782,СВЦЭМ!$A$39:$A$782,$A67,СВЦЭМ!$B$39:$B$782,L$47)+'СЕТ СН'!$F$14+СВЦЭМ!$D$10+'СЕТ СН'!$F$6-'СЕТ СН'!$F$26</f>
        <v>1049.05037692</v>
      </c>
      <c r="M67" s="36">
        <f>SUMIFS(СВЦЭМ!$D$39:$D$782,СВЦЭМ!$A$39:$A$782,$A67,СВЦЭМ!$B$39:$B$782,M$47)+'СЕТ СН'!$F$14+СВЦЭМ!$D$10+'СЕТ СН'!$F$6-'СЕТ СН'!$F$26</f>
        <v>1058.06604328</v>
      </c>
      <c r="N67" s="36">
        <f>SUMIFS(СВЦЭМ!$D$39:$D$782,СВЦЭМ!$A$39:$A$782,$A67,СВЦЭМ!$B$39:$B$782,N$47)+'СЕТ СН'!$F$14+СВЦЭМ!$D$10+'СЕТ СН'!$F$6-'СЕТ СН'!$F$26</f>
        <v>1077.38275727</v>
      </c>
      <c r="O67" s="36">
        <f>SUMIFS(СВЦЭМ!$D$39:$D$782,СВЦЭМ!$A$39:$A$782,$A67,СВЦЭМ!$B$39:$B$782,O$47)+'СЕТ СН'!$F$14+СВЦЭМ!$D$10+'СЕТ СН'!$F$6-'СЕТ СН'!$F$26</f>
        <v>1090.94814483</v>
      </c>
      <c r="P67" s="36">
        <f>SUMIFS(СВЦЭМ!$D$39:$D$782,СВЦЭМ!$A$39:$A$782,$A67,СВЦЭМ!$B$39:$B$782,P$47)+'СЕТ СН'!$F$14+СВЦЭМ!$D$10+'СЕТ СН'!$F$6-'СЕТ СН'!$F$26</f>
        <v>1126.48113373</v>
      </c>
      <c r="Q67" s="36">
        <f>SUMIFS(СВЦЭМ!$D$39:$D$782,СВЦЭМ!$A$39:$A$782,$A67,СВЦЭМ!$B$39:$B$782,Q$47)+'СЕТ СН'!$F$14+СВЦЭМ!$D$10+'СЕТ СН'!$F$6-'СЕТ СН'!$F$26</f>
        <v>1155.46874557</v>
      </c>
      <c r="R67" s="36">
        <f>SUMIFS(СВЦЭМ!$D$39:$D$782,СВЦЭМ!$A$39:$A$782,$A67,СВЦЭМ!$B$39:$B$782,R$47)+'СЕТ СН'!$F$14+СВЦЭМ!$D$10+'СЕТ СН'!$F$6-'СЕТ СН'!$F$26</f>
        <v>1155.25958528</v>
      </c>
      <c r="S67" s="36">
        <f>SUMIFS(СВЦЭМ!$D$39:$D$782,СВЦЭМ!$A$39:$A$782,$A67,СВЦЭМ!$B$39:$B$782,S$47)+'СЕТ СН'!$F$14+СВЦЭМ!$D$10+'СЕТ СН'!$F$6-'СЕТ СН'!$F$26</f>
        <v>1130.1593254499999</v>
      </c>
      <c r="T67" s="36">
        <f>SUMIFS(СВЦЭМ!$D$39:$D$782,СВЦЭМ!$A$39:$A$782,$A67,СВЦЭМ!$B$39:$B$782,T$47)+'СЕТ СН'!$F$14+СВЦЭМ!$D$10+'СЕТ СН'!$F$6-'СЕТ СН'!$F$26</f>
        <v>1066.6014661899999</v>
      </c>
      <c r="U67" s="36">
        <f>SUMIFS(СВЦЭМ!$D$39:$D$782,СВЦЭМ!$A$39:$A$782,$A67,СВЦЭМ!$B$39:$B$782,U$47)+'СЕТ СН'!$F$14+СВЦЭМ!$D$10+'СЕТ СН'!$F$6-'СЕТ СН'!$F$26</f>
        <v>1026.5556797199999</v>
      </c>
      <c r="V67" s="36">
        <f>SUMIFS(СВЦЭМ!$D$39:$D$782,СВЦЭМ!$A$39:$A$782,$A67,СВЦЭМ!$B$39:$B$782,V$47)+'СЕТ СН'!$F$14+СВЦЭМ!$D$10+'СЕТ СН'!$F$6-'СЕТ СН'!$F$26</f>
        <v>1014.49464415</v>
      </c>
      <c r="W67" s="36">
        <f>SUMIFS(СВЦЭМ!$D$39:$D$782,СВЦЭМ!$A$39:$A$782,$A67,СВЦЭМ!$B$39:$B$782,W$47)+'СЕТ СН'!$F$14+СВЦЭМ!$D$10+'СЕТ СН'!$F$6-'СЕТ СН'!$F$26</f>
        <v>1016.6949174800001</v>
      </c>
      <c r="X67" s="36">
        <f>SUMIFS(СВЦЭМ!$D$39:$D$782,СВЦЭМ!$A$39:$A$782,$A67,СВЦЭМ!$B$39:$B$782,X$47)+'СЕТ СН'!$F$14+СВЦЭМ!$D$10+'СЕТ СН'!$F$6-'СЕТ СН'!$F$26</f>
        <v>1037.9504126300001</v>
      </c>
      <c r="Y67" s="36">
        <f>SUMIFS(СВЦЭМ!$D$39:$D$782,СВЦЭМ!$A$39:$A$782,$A67,СВЦЭМ!$B$39:$B$782,Y$47)+'СЕТ СН'!$F$14+СВЦЭМ!$D$10+'СЕТ СН'!$F$6-'СЕТ СН'!$F$26</f>
        <v>1068.87813929</v>
      </c>
    </row>
    <row r="68" spans="1:25" ht="15.75" x14ac:dyDescent="0.2">
      <c r="A68" s="35">
        <f t="shared" si="1"/>
        <v>44276</v>
      </c>
      <c r="B68" s="36">
        <f>SUMIFS(СВЦЭМ!$D$39:$D$782,СВЦЭМ!$A$39:$A$782,$A68,СВЦЭМ!$B$39:$B$782,B$47)+'СЕТ СН'!$F$14+СВЦЭМ!$D$10+'СЕТ СН'!$F$6-'СЕТ СН'!$F$26</f>
        <v>1141.3933052499999</v>
      </c>
      <c r="C68" s="36">
        <f>SUMIFS(СВЦЭМ!$D$39:$D$782,СВЦЭМ!$A$39:$A$782,$A68,СВЦЭМ!$B$39:$B$782,C$47)+'СЕТ СН'!$F$14+СВЦЭМ!$D$10+'СЕТ СН'!$F$6-'СЕТ СН'!$F$26</f>
        <v>1201.3431216899999</v>
      </c>
      <c r="D68" s="36">
        <f>SUMIFS(СВЦЭМ!$D$39:$D$782,СВЦЭМ!$A$39:$A$782,$A68,СВЦЭМ!$B$39:$B$782,D$47)+'СЕТ СН'!$F$14+СВЦЭМ!$D$10+'СЕТ СН'!$F$6-'СЕТ СН'!$F$26</f>
        <v>1264.98998781</v>
      </c>
      <c r="E68" s="36">
        <f>SUMIFS(СВЦЭМ!$D$39:$D$782,СВЦЭМ!$A$39:$A$782,$A68,СВЦЭМ!$B$39:$B$782,E$47)+'СЕТ СН'!$F$14+СВЦЭМ!$D$10+'СЕТ СН'!$F$6-'СЕТ СН'!$F$26</f>
        <v>1265.8449497699999</v>
      </c>
      <c r="F68" s="36">
        <f>SUMIFS(СВЦЭМ!$D$39:$D$782,СВЦЭМ!$A$39:$A$782,$A68,СВЦЭМ!$B$39:$B$782,F$47)+'СЕТ СН'!$F$14+СВЦЭМ!$D$10+'СЕТ СН'!$F$6-'СЕТ СН'!$F$26</f>
        <v>1266.0700599499999</v>
      </c>
      <c r="G68" s="36">
        <f>SUMIFS(СВЦЭМ!$D$39:$D$782,СВЦЭМ!$A$39:$A$782,$A68,СВЦЭМ!$B$39:$B$782,G$47)+'СЕТ СН'!$F$14+СВЦЭМ!$D$10+'СЕТ СН'!$F$6-'СЕТ СН'!$F$26</f>
        <v>1269.56786156</v>
      </c>
      <c r="H68" s="36">
        <f>SUMIFS(СВЦЭМ!$D$39:$D$782,СВЦЭМ!$A$39:$A$782,$A68,СВЦЭМ!$B$39:$B$782,H$47)+'СЕТ СН'!$F$14+СВЦЭМ!$D$10+'СЕТ СН'!$F$6-'СЕТ СН'!$F$26</f>
        <v>1243.4041457399999</v>
      </c>
      <c r="I68" s="36">
        <f>SUMIFS(СВЦЭМ!$D$39:$D$782,СВЦЭМ!$A$39:$A$782,$A68,СВЦЭМ!$B$39:$B$782,I$47)+'СЕТ СН'!$F$14+СВЦЭМ!$D$10+'СЕТ СН'!$F$6-'СЕТ СН'!$F$26</f>
        <v>1177.0756730399999</v>
      </c>
      <c r="J68" s="36">
        <f>SUMIFS(СВЦЭМ!$D$39:$D$782,СВЦЭМ!$A$39:$A$782,$A68,СВЦЭМ!$B$39:$B$782,J$47)+'СЕТ СН'!$F$14+СВЦЭМ!$D$10+'СЕТ СН'!$F$6-'СЕТ СН'!$F$26</f>
        <v>1134.55120788</v>
      </c>
      <c r="K68" s="36">
        <f>SUMIFS(СВЦЭМ!$D$39:$D$782,СВЦЭМ!$A$39:$A$782,$A68,СВЦЭМ!$B$39:$B$782,K$47)+'СЕТ СН'!$F$14+СВЦЭМ!$D$10+'СЕТ СН'!$F$6-'СЕТ СН'!$F$26</f>
        <v>1081.1783106799999</v>
      </c>
      <c r="L68" s="36">
        <f>SUMIFS(СВЦЭМ!$D$39:$D$782,СВЦЭМ!$A$39:$A$782,$A68,СВЦЭМ!$B$39:$B$782,L$47)+'СЕТ СН'!$F$14+СВЦЭМ!$D$10+'СЕТ СН'!$F$6-'СЕТ СН'!$F$26</f>
        <v>1055.3171411799999</v>
      </c>
      <c r="M68" s="36">
        <f>SUMIFS(СВЦЭМ!$D$39:$D$782,СВЦЭМ!$A$39:$A$782,$A68,СВЦЭМ!$B$39:$B$782,M$47)+'СЕТ СН'!$F$14+СВЦЭМ!$D$10+'СЕТ СН'!$F$6-'СЕТ СН'!$F$26</f>
        <v>1058.07482547</v>
      </c>
      <c r="N68" s="36">
        <f>SUMIFS(СВЦЭМ!$D$39:$D$782,СВЦЭМ!$A$39:$A$782,$A68,СВЦЭМ!$B$39:$B$782,N$47)+'СЕТ СН'!$F$14+СВЦЭМ!$D$10+'СЕТ СН'!$F$6-'СЕТ СН'!$F$26</f>
        <v>1072.9921610399999</v>
      </c>
      <c r="O68" s="36">
        <f>SUMIFS(СВЦЭМ!$D$39:$D$782,СВЦЭМ!$A$39:$A$782,$A68,СВЦЭМ!$B$39:$B$782,O$47)+'СЕТ СН'!$F$14+СВЦЭМ!$D$10+'СЕТ СН'!$F$6-'СЕТ СН'!$F$26</f>
        <v>1083.6259241099999</v>
      </c>
      <c r="P68" s="36">
        <f>SUMIFS(СВЦЭМ!$D$39:$D$782,СВЦЭМ!$A$39:$A$782,$A68,СВЦЭМ!$B$39:$B$782,P$47)+'СЕТ СН'!$F$14+СВЦЭМ!$D$10+'СЕТ СН'!$F$6-'СЕТ СН'!$F$26</f>
        <v>1123.9195407899999</v>
      </c>
      <c r="Q68" s="36">
        <f>SUMIFS(СВЦЭМ!$D$39:$D$782,СВЦЭМ!$A$39:$A$782,$A68,СВЦЭМ!$B$39:$B$782,Q$47)+'СЕТ СН'!$F$14+СВЦЭМ!$D$10+'СЕТ СН'!$F$6-'СЕТ СН'!$F$26</f>
        <v>1147.6458361399998</v>
      </c>
      <c r="R68" s="36">
        <f>SUMIFS(СВЦЭМ!$D$39:$D$782,СВЦЭМ!$A$39:$A$782,$A68,СВЦЭМ!$B$39:$B$782,R$47)+'СЕТ СН'!$F$14+СВЦЭМ!$D$10+'СЕТ СН'!$F$6-'СЕТ СН'!$F$26</f>
        <v>1123.2076010499998</v>
      </c>
      <c r="S68" s="36">
        <f>SUMIFS(СВЦЭМ!$D$39:$D$782,СВЦЭМ!$A$39:$A$782,$A68,СВЦЭМ!$B$39:$B$782,S$47)+'СЕТ СН'!$F$14+СВЦЭМ!$D$10+'СЕТ СН'!$F$6-'СЕТ СН'!$F$26</f>
        <v>1115.26787945</v>
      </c>
      <c r="T68" s="36">
        <f>SUMIFS(СВЦЭМ!$D$39:$D$782,СВЦЭМ!$A$39:$A$782,$A68,СВЦЭМ!$B$39:$B$782,T$47)+'СЕТ СН'!$F$14+СВЦЭМ!$D$10+'СЕТ СН'!$F$6-'СЕТ СН'!$F$26</f>
        <v>1066.3162699499999</v>
      </c>
      <c r="U68" s="36">
        <f>SUMIFS(СВЦЭМ!$D$39:$D$782,СВЦЭМ!$A$39:$A$782,$A68,СВЦЭМ!$B$39:$B$782,U$47)+'СЕТ СН'!$F$14+СВЦЭМ!$D$10+'СЕТ СН'!$F$6-'СЕТ СН'!$F$26</f>
        <v>1019.61549754</v>
      </c>
      <c r="V68" s="36">
        <f>SUMIFS(СВЦЭМ!$D$39:$D$782,СВЦЭМ!$A$39:$A$782,$A68,СВЦЭМ!$B$39:$B$782,V$47)+'СЕТ СН'!$F$14+СВЦЭМ!$D$10+'СЕТ СН'!$F$6-'СЕТ СН'!$F$26</f>
        <v>1031.34154418</v>
      </c>
      <c r="W68" s="36">
        <f>SUMIFS(СВЦЭМ!$D$39:$D$782,СВЦЭМ!$A$39:$A$782,$A68,СВЦЭМ!$B$39:$B$782,W$47)+'СЕТ СН'!$F$14+СВЦЭМ!$D$10+'СЕТ СН'!$F$6-'СЕТ СН'!$F$26</f>
        <v>1044.1422093599999</v>
      </c>
      <c r="X68" s="36">
        <f>SUMIFS(СВЦЭМ!$D$39:$D$782,СВЦЭМ!$A$39:$A$782,$A68,СВЦЭМ!$B$39:$B$782,X$47)+'СЕТ СН'!$F$14+СВЦЭМ!$D$10+'СЕТ СН'!$F$6-'СЕТ СН'!$F$26</f>
        <v>1066.3533124099999</v>
      </c>
      <c r="Y68" s="36">
        <f>SUMIFS(СВЦЭМ!$D$39:$D$782,СВЦЭМ!$A$39:$A$782,$A68,СВЦЭМ!$B$39:$B$782,Y$47)+'СЕТ СН'!$F$14+СВЦЭМ!$D$10+'СЕТ СН'!$F$6-'СЕТ СН'!$F$26</f>
        <v>1094.9692674299999</v>
      </c>
    </row>
    <row r="69" spans="1:25" ht="15.75" x14ac:dyDescent="0.2">
      <c r="A69" s="35">
        <f t="shared" si="1"/>
        <v>44277</v>
      </c>
      <c r="B69" s="36">
        <f>SUMIFS(СВЦЭМ!$D$39:$D$782,СВЦЭМ!$A$39:$A$782,$A69,СВЦЭМ!$B$39:$B$782,B$47)+'СЕТ СН'!$F$14+СВЦЭМ!$D$10+'СЕТ СН'!$F$6-'СЕТ СН'!$F$26</f>
        <v>1095.83486978</v>
      </c>
      <c r="C69" s="36">
        <f>SUMIFS(СВЦЭМ!$D$39:$D$782,СВЦЭМ!$A$39:$A$782,$A69,СВЦЭМ!$B$39:$B$782,C$47)+'СЕТ СН'!$F$14+СВЦЭМ!$D$10+'СЕТ СН'!$F$6-'СЕТ СН'!$F$26</f>
        <v>1141.0194912499999</v>
      </c>
      <c r="D69" s="36">
        <f>SUMIFS(СВЦЭМ!$D$39:$D$782,СВЦЭМ!$A$39:$A$782,$A69,СВЦЭМ!$B$39:$B$782,D$47)+'СЕТ СН'!$F$14+СВЦЭМ!$D$10+'СЕТ СН'!$F$6-'СЕТ СН'!$F$26</f>
        <v>1197.3191120199999</v>
      </c>
      <c r="E69" s="36">
        <f>SUMIFS(СВЦЭМ!$D$39:$D$782,СВЦЭМ!$A$39:$A$782,$A69,СВЦЭМ!$B$39:$B$782,E$47)+'СЕТ СН'!$F$14+СВЦЭМ!$D$10+'СЕТ СН'!$F$6-'СЕТ СН'!$F$26</f>
        <v>1199.3113188899999</v>
      </c>
      <c r="F69" s="36">
        <f>SUMIFS(СВЦЭМ!$D$39:$D$782,СВЦЭМ!$A$39:$A$782,$A69,СВЦЭМ!$B$39:$B$782,F$47)+'СЕТ СН'!$F$14+СВЦЭМ!$D$10+'СЕТ СН'!$F$6-'СЕТ СН'!$F$26</f>
        <v>1197.0018400499998</v>
      </c>
      <c r="G69" s="36">
        <f>SUMIFS(СВЦЭМ!$D$39:$D$782,СВЦЭМ!$A$39:$A$782,$A69,СВЦЭМ!$B$39:$B$782,G$47)+'СЕТ СН'!$F$14+СВЦЭМ!$D$10+'СЕТ СН'!$F$6-'СЕТ СН'!$F$26</f>
        <v>1169.5895167699998</v>
      </c>
      <c r="H69" s="36">
        <f>SUMIFS(СВЦЭМ!$D$39:$D$782,СВЦЭМ!$A$39:$A$782,$A69,СВЦЭМ!$B$39:$B$782,H$47)+'СЕТ СН'!$F$14+СВЦЭМ!$D$10+'СЕТ СН'!$F$6-'СЕТ СН'!$F$26</f>
        <v>1149.0840911999999</v>
      </c>
      <c r="I69" s="36">
        <f>SUMIFS(СВЦЭМ!$D$39:$D$782,СВЦЭМ!$A$39:$A$782,$A69,СВЦЭМ!$B$39:$B$782,I$47)+'СЕТ СН'!$F$14+СВЦЭМ!$D$10+'СЕТ СН'!$F$6-'СЕТ СН'!$F$26</f>
        <v>1093.7151788599999</v>
      </c>
      <c r="J69" s="36">
        <f>SUMIFS(СВЦЭМ!$D$39:$D$782,СВЦЭМ!$A$39:$A$782,$A69,СВЦЭМ!$B$39:$B$782,J$47)+'СЕТ СН'!$F$14+СВЦЭМ!$D$10+'СЕТ СН'!$F$6-'СЕТ СН'!$F$26</f>
        <v>1058.2174843099999</v>
      </c>
      <c r="K69" s="36">
        <f>SUMIFS(СВЦЭМ!$D$39:$D$782,СВЦЭМ!$A$39:$A$782,$A69,СВЦЭМ!$B$39:$B$782,K$47)+'СЕТ СН'!$F$14+СВЦЭМ!$D$10+'СЕТ СН'!$F$6-'СЕТ СН'!$F$26</f>
        <v>1058.6387082199999</v>
      </c>
      <c r="L69" s="36">
        <f>SUMIFS(СВЦЭМ!$D$39:$D$782,СВЦЭМ!$A$39:$A$782,$A69,СВЦЭМ!$B$39:$B$782,L$47)+'СЕТ СН'!$F$14+СВЦЭМ!$D$10+'СЕТ СН'!$F$6-'СЕТ СН'!$F$26</f>
        <v>1069.8067691199999</v>
      </c>
      <c r="M69" s="36">
        <f>SUMIFS(СВЦЭМ!$D$39:$D$782,СВЦЭМ!$A$39:$A$782,$A69,СВЦЭМ!$B$39:$B$782,M$47)+'СЕТ СН'!$F$14+СВЦЭМ!$D$10+'СЕТ СН'!$F$6-'СЕТ СН'!$F$26</f>
        <v>1063.3126825300001</v>
      </c>
      <c r="N69" s="36">
        <f>SUMIFS(СВЦЭМ!$D$39:$D$782,СВЦЭМ!$A$39:$A$782,$A69,СВЦЭМ!$B$39:$B$782,N$47)+'СЕТ СН'!$F$14+СВЦЭМ!$D$10+'СЕТ СН'!$F$6-'СЕТ СН'!$F$26</f>
        <v>1074.9419371700001</v>
      </c>
      <c r="O69" s="36">
        <f>SUMIFS(СВЦЭМ!$D$39:$D$782,СВЦЭМ!$A$39:$A$782,$A69,СВЦЭМ!$B$39:$B$782,O$47)+'СЕТ СН'!$F$14+СВЦЭМ!$D$10+'СЕТ СН'!$F$6-'СЕТ СН'!$F$26</f>
        <v>1125.3682475899998</v>
      </c>
      <c r="P69" s="36">
        <f>SUMIFS(СВЦЭМ!$D$39:$D$782,СВЦЭМ!$A$39:$A$782,$A69,СВЦЭМ!$B$39:$B$782,P$47)+'СЕТ СН'!$F$14+СВЦЭМ!$D$10+'СЕТ СН'!$F$6-'СЕТ СН'!$F$26</f>
        <v>1185.0118601499998</v>
      </c>
      <c r="Q69" s="36">
        <f>SUMIFS(СВЦЭМ!$D$39:$D$782,СВЦЭМ!$A$39:$A$782,$A69,СВЦЭМ!$B$39:$B$782,Q$47)+'СЕТ СН'!$F$14+СВЦЭМ!$D$10+'СЕТ СН'!$F$6-'СЕТ СН'!$F$26</f>
        <v>1199.30175917</v>
      </c>
      <c r="R69" s="36">
        <f>SUMIFS(СВЦЭМ!$D$39:$D$782,СВЦЭМ!$A$39:$A$782,$A69,СВЦЭМ!$B$39:$B$782,R$47)+'СЕТ СН'!$F$14+СВЦЭМ!$D$10+'СЕТ СН'!$F$6-'СЕТ СН'!$F$26</f>
        <v>1194.7627463199999</v>
      </c>
      <c r="S69" s="36">
        <f>SUMIFS(СВЦЭМ!$D$39:$D$782,СВЦЭМ!$A$39:$A$782,$A69,СВЦЭМ!$B$39:$B$782,S$47)+'СЕТ СН'!$F$14+СВЦЭМ!$D$10+'СЕТ СН'!$F$6-'СЕТ СН'!$F$26</f>
        <v>1165.6101319899999</v>
      </c>
      <c r="T69" s="36">
        <f>SUMIFS(СВЦЭМ!$D$39:$D$782,СВЦЭМ!$A$39:$A$782,$A69,СВЦЭМ!$B$39:$B$782,T$47)+'СЕТ СН'!$F$14+СВЦЭМ!$D$10+'СЕТ СН'!$F$6-'СЕТ СН'!$F$26</f>
        <v>1091.3485925800001</v>
      </c>
      <c r="U69" s="36">
        <f>SUMIFS(СВЦЭМ!$D$39:$D$782,СВЦЭМ!$A$39:$A$782,$A69,СВЦЭМ!$B$39:$B$782,U$47)+'СЕТ СН'!$F$14+СВЦЭМ!$D$10+'СЕТ СН'!$F$6-'СЕТ СН'!$F$26</f>
        <v>1052.2143556599999</v>
      </c>
      <c r="V69" s="36">
        <f>SUMIFS(СВЦЭМ!$D$39:$D$782,СВЦЭМ!$A$39:$A$782,$A69,СВЦЭМ!$B$39:$B$782,V$47)+'СЕТ СН'!$F$14+СВЦЭМ!$D$10+'СЕТ СН'!$F$6-'СЕТ СН'!$F$26</f>
        <v>1028.8663406200001</v>
      </c>
      <c r="W69" s="36">
        <f>SUMIFS(СВЦЭМ!$D$39:$D$782,СВЦЭМ!$A$39:$A$782,$A69,СВЦЭМ!$B$39:$B$782,W$47)+'СЕТ СН'!$F$14+СВЦЭМ!$D$10+'СЕТ СН'!$F$6-'СЕТ СН'!$F$26</f>
        <v>1030.0201943100001</v>
      </c>
      <c r="X69" s="36">
        <f>SUMIFS(СВЦЭМ!$D$39:$D$782,СВЦЭМ!$A$39:$A$782,$A69,СВЦЭМ!$B$39:$B$782,X$47)+'СЕТ СН'!$F$14+СВЦЭМ!$D$10+'СЕТ СН'!$F$6-'СЕТ СН'!$F$26</f>
        <v>1048.21223396</v>
      </c>
      <c r="Y69" s="36">
        <f>SUMIFS(СВЦЭМ!$D$39:$D$782,СВЦЭМ!$A$39:$A$782,$A69,СВЦЭМ!$B$39:$B$782,Y$47)+'СЕТ СН'!$F$14+СВЦЭМ!$D$10+'СЕТ СН'!$F$6-'СЕТ СН'!$F$26</f>
        <v>1065.3950438699999</v>
      </c>
    </row>
    <row r="70" spans="1:25" ht="15.75" x14ac:dyDescent="0.2">
      <c r="A70" s="35">
        <f t="shared" si="1"/>
        <v>44278</v>
      </c>
      <c r="B70" s="36">
        <f>SUMIFS(СВЦЭМ!$D$39:$D$782,СВЦЭМ!$A$39:$A$782,$A70,СВЦЭМ!$B$39:$B$782,B$47)+'СЕТ СН'!$F$14+СВЦЭМ!$D$10+'СЕТ СН'!$F$6-'СЕТ СН'!$F$26</f>
        <v>1070.6537089399999</v>
      </c>
      <c r="C70" s="36">
        <f>SUMIFS(СВЦЭМ!$D$39:$D$782,СВЦЭМ!$A$39:$A$782,$A70,СВЦЭМ!$B$39:$B$782,C$47)+'СЕТ СН'!$F$14+СВЦЭМ!$D$10+'СЕТ СН'!$F$6-'СЕТ СН'!$F$26</f>
        <v>1130.9571041500001</v>
      </c>
      <c r="D70" s="36">
        <f>SUMIFS(СВЦЭМ!$D$39:$D$782,СВЦЭМ!$A$39:$A$782,$A70,СВЦЭМ!$B$39:$B$782,D$47)+'СЕТ СН'!$F$14+СВЦЭМ!$D$10+'СЕТ СН'!$F$6-'СЕТ СН'!$F$26</f>
        <v>1181.64101727</v>
      </c>
      <c r="E70" s="36">
        <f>SUMIFS(СВЦЭМ!$D$39:$D$782,СВЦЭМ!$A$39:$A$782,$A70,СВЦЭМ!$B$39:$B$782,E$47)+'СЕТ СН'!$F$14+СВЦЭМ!$D$10+'СЕТ СН'!$F$6-'СЕТ СН'!$F$26</f>
        <v>1188.5483387899999</v>
      </c>
      <c r="F70" s="36">
        <f>SUMIFS(СВЦЭМ!$D$39:$D$782,СВЦЭМ!$A$39:$A$782,$A70,СВЦЭМ!$B$39:$B$782,F$47)+'СЕТ СН'!$F$14+СВЦЭМ!$D$10+'СЕТ СН'!$F$6-'СЕТ СН'!$F$26</f>
        <v>1181.62776104</v>
      </c>
      <c r="G70" s="36">
        <f>SUMIFS(СВЦЭМ!$D$39:$D$782,СВЦЭМ!$A$39:$A$782,$A70,СВЦЭМ!$B$39:$B$782,G$47)+'СЕТ СН'!$F$14+СВЦЭМ!$D$10+'СЕТ СН'!$F$6-'СЕТ СН'!$F$26</f>
        <v>1161.6964563099998</v>
      </c>
      <c r="H70" s="36">
        <f>SUMIFS(СВЦЭМ!$D$39:$D$782,СВЦЭМ!$A$39:$A$782,$A70,СВЦЭМ!$B$39:$B$782,H$47)+'СЕТ СН'!$F$14+СВЦЭМ!$D$10+'СЕТ СН'!$F$6-'СЕТ СН'!$F$26</f>
        <v>1142.0001733399999</v>
      </c>
      <c r="I70" s="36">
        <f>SUMIFS(СВЦЭМ!$D$39:$D$782,СВЦЭМ!$A$39:$A$782,$A70,СВЦЭМ!$B$39:$B$782,I$47)+'СЕТ СН'!$F$14+СВЦЭМ!$D$10+'СЕТ СН'!$F$6-'СЕТ СН'!$F$26</f>
        <v>1082.31006849</v>
      </c>
      <c r="J70" s="36">
        <f>SUMIFS(СВЦЭМ!$D$39:$D$782,СВЦЭМ!$A$39:$A$782,$A70,СВЦЭМ!$B$39:$B$782,J$47)+'СЕТ СН'!$F$14+СВЦЭМ!$D$10+'СЕТ СН'!$F$6-'СЕТ СН'!$F$26</f>
        <v>1036.20249777</v>
      </c>
      <c r="K70" s="36">
        <f>SUMIFS(СВЦЭМ!$D$39:$D$782,СВЦЭМ!$A$39:$A$782,$A70,СВЦЭМ!$B$39:$B$782,K$47)+'СЕТ СН'!$F$14+СВЦЭМ!$D$10+'СЕТ СН'!$F$6-'СЕТ СН'!$F$26</f>
        <v>1013.0297851</v>
      </c>
      <c r="L70" s="36">
        <f>SUMIFS(СВЦЭМ!$D$39:$D$782,СВЦЭМ!$A$39:$A$782,$A70,СВЦЭМ!$B$39:$B$782,L$47)+'СЕТ СН'!$F$14+СВЦЭМ!$D$10+'СЕТ СН'!$F$6-'СЕТ СН'!$F$26</f>
        <v>1051.5756397099999</v>
      </c>
      <c r="M70" s="36">
        <f>SUMIFS(СВЦЭМ!$D$39:$D$782,СВЦЭМ!$A$39:$A$782,$A70,СВЦЭМ!$B$39:$B$782,M$47)+'СЕТ СН'!$F$14+СВЦЭМ!$D$10+'СЕТ СН'!$F$6-'СЕТ СН'!$F$26</f>
        <v>1064.4130125300001</v>
      </c>
      <c r="N70" s="36">
        <f>SUMIFS(СВЦЭМ!$D$39:$D$782,СВЦЭМ!$A$39:$A$782,$A70,СВЦЭМ!$B$39:$B$782,N$47)+'СЕТ СН'!$F$14+СВЦЭМ!$D$10+'СЕТ СН'!$F$6-'СЕТ СН'!$F$26</f>
        <v>1105.3592362799998</v>
      </c>
      <c r="O70" s="36">
        <f>SUMIFS(СВЦЭМ!$D$39:$D$782,СВЦЭМ!$A$39:$A$782,$A70,СВЦЭМ!$B$39:$B$782,O$47)+'СЕТ СН'!$F$14+СВЦЭМ!$D$10+'СЕТ СН'!$F$6-'СЕТ СН'!$F$26</f>
        <v>1137.09325021</v>
      </c>
      <c r="P70" s="36">
        <f>SUMIFS(СВЦЭМ!$D$39:$D$782,СВЦЭМ!$A$39:$A$782,$A70,СВЦЭМ!$B$39:$B$782,P$47)+'СЕТ СН'!$F$14+СВЦЭМ!$D$10+'СЕТ СН'!$F$6-'СЕТ СН'!$F$26</f>
        <v>1161.7142597499999</v>
      </c>
      <c r="Q70" s="36">
        <f>SUMIFS(СВЦЭМ!$D$39:$D$782,СВЦЭМ!$A$39:$A$782,$A70,СВЦЭМ!$B$39:$B$782,Q$47)+'СЕТ СН'!$F$14+СВЦЭМ!$D$10+'СЕТ СН'!$F$6-'СЕТ СН'!$F$26</f>
        <v>1178.9068101299999</v>
      </c>
      <c r="R70" s="36">
        <f>SUMIFS(СВЦЭМ!$D$39:$D$782,СВЦЭМ!$A$39:$A$782,$A70,СВЦЭМ!$B$39:$B$782,R$47)+'СЕТ СН'!$F$14+СВЦЭМ!$D$10+'СЕТ СН'!$F$6-'СЕТ СН'!$F$26</f>
        <v>1169.3987870399999</v>
      </c>
      <c r="S70" s="36">
        <f>SUMIFS(СВЦЭМ!$D$39:$D$782,СВЦЭМ!$A$39:$A$782,$A70,СВЦЭМ!$B$39:$B$782,S$47)+'СЕТ СН'!$F$14+СВЦЭМ!$D$10+'СЕТ СН'!$F$6-'СЕТ СН'!$F$26</f>
        <v>1134.5319468800001</v>
      </c>
      <c r="T70" s="36">
        <f>SUMIFS(СВЦЭМ!$D$39:$D$782,СВЦЭМ!$A$39:$A$782,$A70,СВЦЭМ!$B$39:$B$782,T$47)+'СЕТ СН'!$F$14+СВЦЭМ!$D$10+'СЕТ СН'!$F$6-'СЕТ СН'!$F$26</f>
        <v>1057.7656931199999</v>
      </c>
      <c r="U70" s="36">
        <f>SUMIFS(СВЦЭМ!$D$39:$D$782,СВЦЭМ!$A$39:$A$782,$A70,СВЦЭМ!$B$39:$B$782,U$47)+'СЕТ СН'!$F$14+СВЦЭМ!$D$10+'СЕТ СН'!$F$6-'СЕТ СН'!$F$26</f>
        <v>1012.17004991</v>
      </c>
      <c r="V70" s="36">
        <f>SUMIFS(СВЦЭМ!$D$39:$D$782,СВЦЭМ!$A$39:$A$782,$A70,СВЦЭМ!$B$39:$B$782,V$47)+'СЕТ СН'!$F$14+СВЦЭМ!$D$10+'СЕТ СН'!$F$6-'СЕТ СН'!$F$26</f>
        <v>1025.8358750800001</v>
      </c>
      <c r="W70" s="36">
        <f>SUMIFS(СВЦЭМ!$D$39:$D$782,СВЦЭМ!$A$39:$A$782,$A70,СВЦЭМ!$B$39:$B$782,W$47)+'СЕТ СН'!$F$14+СВЦЭМ!$D$10+'СЕТ СН'!$F$6-'СЕТ СН'!$F$26</f>
        <v>1010.21141686</v>
      </c>
      <c r="X70" s="36">
        <f>SUMIFS(СВЦЭМ!$D$39:$D$782,СВЦЭМ!$A$39:$A$782,$A70,СВЦЭМ!$B$39:$B$782,X$47)+'СЕТ СН'!$F$14+СВЦЭМ!$D$10+'СЕТ СН'!$F$6-'СЕТ СН'!$F$26</f>
        <v>1024.3653703099999</v>
      </c>
      <c r="Y70" s="36">
        <f>SUMIFS(СВЦЭМ!$D$39:$D$782,СВЦЭМ!$A$39:$A$782,$A70,СВЦЭМ!$B$39:$B$782,Y$47)+'СЕТ СН'!$F$14+СВЦЭМ!$D$10+'СЕТ СН'!$F$6-'СЕТ СН'!$F$26</f>
        <v>1043.3914859700001</v>
      </c>
    </row>
    <row r="71" spans="1:25" ht="15.75" x14ac:dyDescent="0.2">
      <c r="A71" s="35">
        <f t="shared" si="1"/>
        <v>44279</v>
      </c>
      <c r="B71" s="36">
        <f>SUMIFS(СВЦЭМ!$D$39:$D$782,СВЦЭМ!$A$39:$A$782,$A71,СВЦЭМ!$B$39:$B$782,B$47)+'СЕТ СН'!$F$14+СВЦЭМ!$D$10+'СЕТ СН'!$F$6-'СЕТ СН'!$F$26</f>
        <v>1082.87801414</v>
      </c>
      <c r="C71" s="36">
        <f>SUMIFS(СВЦЭМ!$D$39:$D$782,СВЦЭМ!$A$39:$A$782,$A71,СВЦЭМ!$B$39:$B$782,C$47)+'СЕТ СН'!$F$14+СВЦЭМ!$D$10+'СЕТ СН'!$F$6-'СЕТ СН'!$F$26</f>
        <v>1132.2608992999999</v>
      </c>
      <c r="D71" s="36">
        <f>SUMIFS(СВЦЭМ!$D$39:$D$782,СВЦЭМ!$A$39:$A$782,$A71,СВЦЭМ!$B$39:$B$782,D$47)+'СЕТ СН'!$F$14+СВЦЭМ!$D$10+'СЕТ СН'!$F$6-'СЕТ СН'!$F$26</f>
        <v>1186.01664766</v>
      </c>
      <c r="E71" s="36">
        <f>SUMIFS(СВЦЭМ!$D$39:$D$782,СВЦЭМ!$A$39:$A$782,$A71,СВЦЭМ!$B$39:$B$782,E$47)+'СЕТ СН'!$F$14+СВЦЭМ!$D$10+'СЕТ СН'!$F$6-'СЕТ СН'!$F$26</f>
        <v>1195.5126993899999</v>
      </c>
      <c r="F71" s="36">
        <f>SUMIFS(СВЦЭМ!$D$39:$D$782,СВЦЭМ!$A$39:$A$782,$A71,СВЦЭМ!$B$39:$B$782,F$47)+'СЕТ СН'!$F$14+СВЦЭМ!$D$10+'СЕТ СН'!$F$6-'СЕТ СН'!$F$26</f>
        <v>1192.27180275</v>
      </c>
      <c r="G71" s="36">
        <f>SUMIFS(СВЦЭМ!$D$39:$D$782,СВЦЭМ!$A$39:$A$782,$A71,СВЦЭМ!$B$39:$B$782,G$47)+'СЕТ СН'!$F$14+СВЦЭМ!$D$10+'СЕТ СН'!$F$6-'СЕТ СН'!$F$26</f>
        <v>1169.3056868399999</v>
      </c>
      <c r="H71" s="36">
        <f>SUMIFS(СВЦЭМ!$D$39:$D$782,СВЦЭМ!$A$39:$A$782,$A71,СВЦЭМ!$B$39:$B$782,H$47)+'СЕТ СН'!$F$14+СВЦЭМ!$D$10+'СЕТ СН'!$F$6-'СЕТ СН'!$F$26</f>
        <v>1145.15530754</v>
      </c>
      <c r="I71" s="36">
        <f>SUMIFS(СВЦЭМ!$D$39:$D$782,СВЦЭМ!$A$39:$A$782,$A71,СВЦЭМ!$B$39:$B$782,I$47)+'СЕТ СН'!$F$14+СВЦЭМ!$D$10+'СЕТ СН'!$F$6-'СЕТ СН'!$F$26</f>
        <v>1095.8182583400001</v>
      </c>
      <c r="J71" s="36">
        <f>SUMIFS(СВЦЭМ!$D$39:$D$782,СВЦЭМ!$A$39:$A$782,$A71,СВЦЭМ!$B$39:$B$782,J$47)+'СЕТ СН'!$F$14+СВЦЭМ!$D$10+'СЕТ СН'!$F$6-'СЕТ СН'!$F$26</f>
        <v>1046.12803063</v>
      </c>
      <c r="K71" s="36">
        <f>SUMIFS(СВЦЭМ!$D$39:$D$782,СВЦЭМ!$A$39:$A$782,$A71,СВЦЭМ!$B$39:$B$782,K$47)+'СЕТ СН'!$F$14+СВЦЭМ!$D$10+'СЕТ СН'!$F$6-'СЕТ СН'!$F$26</f>
        <v>1019.70945063</v>
      </c>
      <c r="L71" s="36">
        <f>SUMIFS(СВЦЭМ!$D$39:$D$782,СВЦЭМ!$A$39:$A$782,$A71,СВЦЭМ!$B$39:$B$782,L$47)+'СЕТ СН'!$F$14+СВЦЭМ!$D$10+'СЕТ СН'!$F$6-'СЕТ СН'!$F$26</f>
        <v>1044.63425188</v>
      </c>
      <c r="M71" s="36">
        <f>SUMIFS(СВЦЭМ!$D$39:$D$782,СВЦЭМ!$A$39:$A$782,$A71,СВЦЭМ!$B$39:$B$782,M$47)+'СЕТ СН'!$F$14+СВЦЭМ!$D$10+'СЕТ СН'!$F$6-'СЕТ СН'!$F$26</f>
        <v>1035.4646381299999</v>
      </c>
      <c r="N71" s="36">
        <f>SUMIFS(СВЦЭМ!$D$39:$D$782,СВЦЭМ!$A$39:$A$782,$A71,СВЦЭМ!$B$39:$B$782,N$47)+'СЕТ СН'!$F$14+СВЦЭМ!$D$10+'СЕТ СН'!$F$6-'СЕТ СН'!$F$26</f>
        <v>1054.3537365699999</v>
      </c>
      <c r="O71" s="36">
        <f>SUMIFS(СВЦЭМ!$D$39:$D$782,СВЦЭМ!$A$39:$A$782,$A71,СВЦЭМ!$B$39:$B$782,O$47)+'СЕТ СН'!$F$14+СВЦЭМ!$D$10+'СЕТ СН'!$F$6-'СЕТ СН'!$F$26</f>
        <v>1094.26176452</v>
      </c>
      <c r="P71" s="36">
        <f>SUMIFS(СВЦЭМ!$D$39:$D$782,СВЦЭМ!$A$39:$A$782,$A71,СВЦЭМ!$B$39:$B$782,P$47)+'СЕТ СН'!$F$14+СВЦЭМ!$D$10+'СЕТ СН'!$F$6-'СЕТ СН'!$F$26</f>
        <v>1132.4329239199999</v>
      </c>
      <c r="Q71" s="36">
        <f>SUMIFS(СВЦЭМ!$D$39:$D$782,СВЦЭМ!$A$39:$A$782,$A71,СВЦЭМ!$B$39:$B$782,Q$47)+'СЕТ СН'!$F$14+СВЦЭМ!$D$10+'СЕТ СН'!$F$6-'СЕТ СН'!$F$26</f>
        <v>1154.7255716499999</v>
      </c>
      <c r="R71" s="36">
        <f>SUMIFS(СВЦЭМ!$D$39:$D$782,СВЦЭМ!$A$39:$A$782,$A71,СВЦЭМ!$B$39:$B$782,R$47)+'СЕТ СН'!$F$14+СВЦЭМ!$D$10+'СЕТ СН'!$F$6-'СЕТ СН'!$F$26</f>
        <v>1143.8652369999998</v>
      </c>
      <c r="S71" s="36">
        <f>SUMIFS(СВЦЭМ!$D$39:$D$782,СВЦЭМ!$A$39:$A$782,$A71,СВЦЭМ!$B$39:$B$782,S$47)+'СЕТ СН'!$F$14+СВЦЭМ!$D$10+'СЕТ СН'!$F$6-'СЕТ СН'!$F$26</f>
        <v>1100.6356763900001</v>
      </c>
      <c r="T71" s="36">
        <f>SUMIFS(СВЦЭМ!$D$39:$D$782,СВЦЭМ!$A$39:$A$782,$A71,СВЦЭМ!$B$39:$B$782,T$47)+'СЕТ СН'!$F$14+СВЦЭМ!$D$10+'СЕТ СН'!$F$6-'СЕТ СН'!$F$26</f>
        <v>1022.33568891</v>
      </c>
      <c r="U71" s="36">
        <f>SUMIFS(СВЦЭМ!$D$39:$D$782,СВЦЭМ!$A$39:$A$782,$A71,СВЦЭМ!$B$39:$B$782,U$47)+'СЕТ СН'!$F$14+СВЦЭМ!$D$10+'СЕТ СН'!$F$6-'СЕТ СН'!$F$26</f>
        <v>981.77486389000001</v>
      </c>
      <c r="V71" s="36">
        <f>SUMIFS(СВЦЭМ!$D$39:$D$782,СВЦЭМ!$A$39:$A$782,$A71,СВЦЭМ!$B$39:$B$782,V$47)+'СЕТ СН'!$F$14+СВЦЭМ!$D$10+'СЕТ СН'!$F$6-'СЕТ СН'!$F$26</f>
        <v>991.48395198000003</v>
      </c>
      <c r="W71" s="36">
        <f>SUMIFS(СВЦЭМ!$D$39:$D$782,СВЦЭМ!$A$39:$A$782,$A71,СВЦЭМ!$B$39:$B$782,W$47)+'СЕТ СН'!$F$14+СВЦЭМ!$D$10+'СЕТ СН'!$F$6-'СЕТ СН'!$F$26</f>
        <v>981.25163508000003</v>
      </c>
      <c r="X71" s="36">
        <f>SUMIFS(СВЦЭМ!$D$39:$D$782,СВЦЭМ!$A$39:$A$782,$A71,СВЦЭМ!$B$39:$B$782,X$47)+'СЕТ СН'!$F$14+СВЦЭМ!$D$10+'СЕТ СН'!$F$6-'СЕТ СН'!$F$26</f>
        <v>988.46569356999998</v>
      </c>
      <c r="Y71" s="36">
        <f>SUMIFS(СВЦЭМ!$D$39:$D$782,СВЦЭМ!$A$39:$A$782,$A71,СВЦЭМ!$B$39:$B$782,Y$47)+'СЕТ СН'!$F$14+СВЦЭМ!$D$10+'СЕТ СН'!$F$6-'СЕТ СН'!$F$26</f>
        <v>1002.88582569</v>
      </c>
    </row>
    <row r="72" spans="1:25" ht="15.75" x14ac:dyDescent="0.2">
      <c r="A72" s="35">
        <f t="shared" si="1"/>
        <v>44280</v>
      </c>
      <c r="B72" s="36">
        <f>SUMIFS(СВЦЭМ!$D$39:$D$782,СВЦЭМ!$A$39:$A$782,$A72,СВЦЭМ!$B$39:$B$782,B$47)+'СЕТ СН'!$F$14+СВЦЭМ!$D$10+'СЕТ СН'!$F$6-'СЕТ СН'!$F$26</f>
        <v>1058.0592921</v>
      </c>
      <c r="C72" s="36">
        <f>SUMIFS(СВЦЭМ!$D$39:$D$782,СВЦЭМ!$A$39:$A$782,$A72,СВЦЭМ!$B$39:$B$782,C$47)+'СЕТ СН'!$F$14+СВЦЭМ!$D$10+'СЕТ СН'!$F$6-'СЕТ СН'!$F$26</f>
        <v>1102.0360855500001</v>
      </c>
      <c r="D72" s="36">
        <f>SUMIFS(СВЦЭМ!$D$39:$D$782,СВЦЭМ!$A$39:$A$782,$A72,СВЦЭМ!$B$39:$B$782,D$47)+'СЕТ СН'!$F$14+СВЦЭМ!$D$10+'СЕТ СН'!$F$6-'СЕТ СН'!$F$26</f>
        <v>1163.8386137999998</v>
      </c>
      <c r="E72" s="36">
        <f>SUMIFS(СВЦЭМ!$D$39:$D$782,СВЦЭМ!$A$39:$A$782,$A72,СВЦЭМ!$B$39:$B$782,E$47)+'СЕТ СН'!$F$14+СВЦЭМ!$D$10+'СЕТ СН'!$F$6-'СЕТ СН'!$F$26</f>
        <v>1174.7440075999998</v>
      </c>
      <c r="F72" s="36">
        <f>SUMIFS(СВЦЭМ!$D$39:$D$782,СВЦЭМ!$A$39:$A$782,$A72,СВЦЭМ!$B$39:$B$782,F$47)+'СЕТ СН'!$F$14+СВЦЭМ!$D$10+'СЕТ СН'!$F$6-'СЕТ СН'!$F$26</f>
        <v>1177.23959952</v>
      </c>
      <c r="G72" s="36">
        <f>SUMIFS(СВЦЭМ!$D$39:$D$782,СВЦЭМ!$A$39:$A$782,$A72,СВЦЭМ!$B$39:$B$782,G$47)+'СЕТ СН'!$F$14+СВЦЭМ!$D$10+'СЕТ СН'!$F$6-'СЕТ СН'!$F$26</f>
        <v>1157.6681962499999</v>
      </c>
      <c r="H72" s="36">
        <f>SUMIFS(СВЦЭМ!$D$39:$D$782,СВЦЭМ!$A$39:$A$782,$A72,СВЦЭМ!$B$39:$B$782,H$47)+'СЕТ СН'!$F$14+СВЦЭМ!$D$10+'СЕТ СН'!$F$6-'СЕТ СН'!$F$26</f>
        <v>1117.9255831799999</v>
      </c>
      <c r="I72" s="36">
        <f>SUMIFS(СВЦЭМ!$D$39:$D$782,СВЦЭМ!$A$39:$A$782,$A72,СВЦЭМ!$B$39:$B$782,I$47)+'СЕТ СН'!$F$14+СВЦЭМ!$D$10+'СЕТ СН'!$F$6-'СЕТ СН'!$F$26</f>
        <v>1056.5598676299999</v>
      </c>
      <c r="J72" s="36">
        <f>SUMIFS(СВЦЭМ!$D$39:$D$782,СВЦЭМ!$A$39:$A$782,$A72,СВЦЭМ!$B$39:$B$782,J$47)+'СЕТ СН'!$F$14+СВЦЭМ!$D$10+'СЕТ СН'!$F$6-'СЕТ СН'!$F$26</f>
        <v>1014.9331429700001</v>
      </c>
      <c r="K72" s="36">
        <f>SUMIFS(СВЦЭМ!$D$39:$D$782,СВЦЭМ!$A$39:$A$782,$A72,СВЦЭМ!$B$39:$B$782,K$47)+'СЕТ СН'!$F$14+СВЦЭМ!$D$10+'СЕТ СН'!$F$6-'СЕТ СН'!$F$26</f>
        <v>1007.28936964</v>
      </c>
      <c r="L72" s="36">
        <f>SUMIFS(СВЦЭМ!$D$39:$D$782,СВЦЭМ!$A$39:$A$782,$A72,СВЦЭМ!$B$39:$B$782,L$47)+'СЕТ СН'!$F$14+СВЦЭМ!$D$10+'СЕТ СН'!$F$6-'СЕТ СН'!$F$26</f>
        <v>1026.8177558299999</v>
      </c>
      <c r="M72" s="36">
        <f>SUMIFS(СВЦЭМ!$D$39:$D$782,СВЦЭМ!$A$39:$A$782,$A72,СВЦЭМ!$B$39:$B$782,M$47)+'СЕТ СН'!$F$14+СВЦЭМ!$D$10+'СЕТ СН'!$F$6-'СЕТ СН'!$F$26</f>
        <v>1026.2128036399999</v>
      </c>
      <c r="N72" s="36">
        <f>SUMIFS(СВЦЭМ!$D$39:$D$782,СВЦЭМ!$A$39:$A$782,$A72,СВЦЭМ!$B$39:$B$782,N$47)+'СЕТ СН'!$F$14+СВЦЭМ!$D$10+'СЕТ СН'!$F$6-'СЕТ СН'!$F$26</f>
        <v>1046.0839867499999</v>
      </c>
      <c r="O72" s="36">
        <f>SUMIFS(СВЦЭМ!$D$39:$D$782,СВЦЭМ!$A$39:$A$782,$A72,СВЦЭМ!$B$39:$B$782,O$47)+'СЕТ СН'!$F$14+СВЦЭМ!$D$10+'СЕТ СН'!$F$6-'СЕТ СН'!$F$26</f>
        <v>1080.1454214600001</v>
      </c>
      <c r="P72" s="36">
        <f>SUMIFS(СВЦЭМ!$D$39:$D$782,СВЦЭМ!$A$39:$A$782,$A72,СВЦЭМ!$B$39:$B$782,P$47)+'СЕТ СН'!$F$14+СВЦЭМ!$D$10+'СЕТ СН'!$F$6-'СЕТ СН'!$F$26</f>
        <v>1127.0023076599998</v>
      </c>
      <c r="Q72" s="36">
        <f>SUMIFS(СВЦЭМ!$D$39:$D$782,СВЦЭМ!$A$39:$A$782,$A72,СВЦЭМ!$B$39:$B$782,Q$47)+'СЕТ СН'!$F$14+СВЦЭМ!$D$10+'СЕТ СН'!$F$6-'СЕТ СН'!$F$26</f>
        <v>1154.62816456</v>
      </c>
      <c r="R72" s="36">
        <f>SUMIFS(СВЦЭМ!$D$39:$D$782,СВЦЭМ!$A$39:$A$782,$A72,СВЦЭМ!$B$39:$B$782,R$47)+'СЕТ СН'!$F$14+СВЦЭМ!$D$10+'СЕТ СН'!$F$6-'СЕТ СН'!$F$26</f>
        <v>1145.51199127</v>
      </c>
      <c r="S72" s="36">
        <f>SUMIFS(СВЦЭМ!$D$39:$D$782,СВЦЭМ!$A$39:$A$782,$A72,СВЦЭМ!$B$39:$B$782,S$47)+'СЕТ СН'!$F$14+СВЦЭМ!$D$10+'СЕТ СН'!$F$6-'СЕТ СН'!$F$26</f>
        <v>1103.9124026899999</v>
      </c>
      <c r="T72" s="36">
        <f>SUMIFS(СВЦЭМ!$D$39:$D$782,СВЦЭМ!$A$39:$A$782,$A72,СВЦЭМ!$B$39:$B$782,T$47)+'СЕТ СН'!$F$14+СВЦЭМ!$D$10+'СЕТ СН'!$F$6-'СЕТ СН'!$F$26</f>
        <v>1026.5278896099999</v>
      </c>
      <c r="U72" s="36">
        <f>SUMIFS(СВЦЭМ!$D$39:$D$782,СВЦЭМ!$A$39:$A$782,$A72,СВЦЭМ!$B$39:$B$782,U$47)+'СЕТ СН'!$F$14+СВЦЭМ!$D$10+'СЕТ СН'!$F$6-'СЕТ СН'!$F$26</f>
        <v>985.58416962000001</v>
      </c>
      <c r="V72" s="36">
        <f>SUMIFS(СВЦЭМ!$D$39:$D$782,СВЦЭМ!$A$39:$A$782,$A72,СВЦЭМ!$B$39:$B$782,V$47)+'СЕТ СН'!$F$14+СВЦЭМ!$D$10+'СЕТ СН'!$F$6-'СЕТ СН'!$F$26</f>
        <v>987.39944045000004</v>
      </c>
      <c r="W72" s="36">
        <f>SUMIFS(СВЦЭМ!$D$39:$D$782,СВЦЭМ!$A$39:$A$782,$A72,СВЦЭМ!$B$39:$B$782,W$47)+'СЕТ СН'!$F$14+СВЦЭМ!$D$10+'СЕТ СН'!$F$6-'СЕТ СН'!$F$26</f>
        <v>976.79123788000004</v>
      </c>
      <c r="X72" s="36">
        <f>SUMIFS(СВЦЭМ!$D$39:$D$782,СВЦЭМ!$A$39:$A$782,$A72,СВЦЭМ!$B$39:$B$782,X$47)+'СЕТ СН'!$F$14+СВЦЭМ!$D$10+'СЕТ СН'!$F$6-'СЕТ СН'!$F$26</f>
        <v>999.63157782000008</v>
      </c>
      <c r="Y72" s="36">
        <f>SUMIFS(СВЦЭМ!$D$39:$D$782,СВЦЭМ!$A$39:$A$782,$A72,СВЦЭМ!$B$39:$B$782,Y$47)+'СЕТ СН'!$F$14+СВЦЭМ!$D$10+'СЕТ СН'!$F$6-'СЕТ СН'!$F$26</f>
        <v>1028.6500069900001</v>
      </c>
    </row>
    <row r="73" spans="1:25" ht="15.75" x14ac:dyDescent="0.2">
      <c r="A73" s="35">
        <f t="shared" si="1"/>
        <v>44281</v>
      </c>
      <c r="B73" s="36">
        <f>SUMIFS(СВЦЭМ!$D$39:$D$782,СВЦЭМ!$A$39:$A$782,$A73,СВЦЭМ!$B$39:$B$782,B$47)+'СЕТ СН'!$F$14+СВЦЭМ!$D$10+'СЕТ СН'!$F$6-'СЕТ СН'!$F$26</f>
        <v>1107.1961821899999</v>
      </c>
      <c r="C73" s="36">
        <f>SUMIFS(СВЦЭМ!$D$39:$D$782,СВЦЭМ!$A$39:$A$782,$A73,СВЦЭМ!$B$39:$B$782,C$47)+'СЕТ СН'!$F$14+СВЦЭМ!$D$10+'СЕТ СН'!$F$6-'СЕТ СН'!$F$26</f>
        <v>1168.03265816</v>
      </c>
      <c r="D73" s="36">
        <f>SUMIFS(СВЦЭМ!$D$39:$D$782,СВЦЭМ!$A$39:$A$782,$A73,СВЦЭМ!$B$39:$B$782,D$47)+'СЕТ СН'!$F$14+СВЦЭМ!$D$10+'СЕТ СН'!$F$6-'СЕТ СН'!$F$26</f>
        <v>1234.1728905299999</v>
      </c>
      <c r="E73" s="36">
        <f>SUMIFS(СВЦЭМ!$D$39:$D$782,СВЦЭМ!$A$39:$A$782,$A73,СВЦЭМ!$B$39:$B$782,E$47)+'СЕТ СН'!$F$14+СВЦЭМ!$D$10+'СЕТ СН'!$F$6-'СЕТ СН'!$F$26</f>
        <v>1248.5778037599998</v>
      </c>
      <c r="F73" s="36">
        <f>SUMIFS(СВЦЭМ!$D$39:$D$782,СВЦЭМ!$A$39:$A$782,$A73,СВЦЭМ!$B$39:$B$782,F$47)+'СЕТ СН'!$F$14+СВЦЭМ!$D$10+'СЕТ СН'!$F$6-'СЕТ СН'!$F$26</f>
        <v>1245.5996176699998</v>
      </c>
      <c r="G73" s="36">
        <f>SUMIFS(СВЦЭМ!$D$39:$D$782,СВЦЭМ!$A$39:$A$782,$A73,СВЦЭМ!$B$39:$B$782,G$47)+'СЕТ СН'!$F$14+СВЦЭМ!$D$10+'СЕТ СН'!$F$6-'СЕТ СН'!$F$26</f>
        <v>1230.98627429</v>
      </c>
      <c r="H73" s="36">
        <f>SUMIFS(СВЦЭМ!$D$39:$D$782,СВЦЭМ!$A$39:$A$782,$A73,СВЦЭМ!$B$39:$B$782,H$47)+'СЕТ СН'!$F$14+СВЦЭМ!$D$10+'СЕТ СН'!$F$6-'СЕТ СН'!$F$26</f>
        <v>1190.4665339599999</v>
      </c>
      <c r="I73" s="36">
        <f>SUMIFS(СВЦЭМ!$D$39:$D$782,СВЦЭМ!$A$39:$A$782,$A73,СВЦЭМ!$B$39:$B$782,I$47)+'СЕТ СН'!$F$14+СВЦЭМ!$D$10+'СЕТ СН'!$F$6-'СЕТ СН'!$F$26</f>
        <v>1117.1258431099998</v>
      </c>
      <c r="J73" s="36">
        <f>SUMIFS(СВЦЭМ!$D$39:$D$782,СВЦЭМ!$A$39:$A$782,$A73,СВЦЭМ!$B$39:$B$782,J$47)+'СЕТ СН'!$F$14+СВЦЭМ!$D$10+'СЕТ СН'!$F$6-'СЕТ СН'!$F$26</f>
        <v>1075.4038746700001</v>
      </c>
      <c r="K73" s="36">
        <f>SUMIFS(СВЦЭМ!$D$39:$D$782,СВЦЭМ!$A$39:$A$782,$A73,СВЦЭМ!$B$39:$B$782,K$47)+'СЕТ СН'!$F$14+СВЦЭМ!$D$10+'СЕТ СН'!$F$6-'СЕТ СН'!$F$26</f>
        <v>1057.21225157</v>
      </c>
      <c r="L73" s="36">
        <f>SUMIFS(СВЦЭМ!$D$39:$D$782,СВЦЭМ!$A$39:$A$782,$A73,СВЦЭМ!$B$39:$B$782,L$47)+'СЕТ СН'!$F$14+СВЦЭМ!$D$10+'СЕТ СН'!$F$6-'СЕТ СН'!$F$26</f>
        <v>1049.3532077499999</v>
      </c>
      <c r="M73" s="36">
        <f>SUMIFS(СВЦЭМ!$D$39:$D$782,СВЦЭМ!$A$39:$A$782,$A73,СВЦЭМ!$B$39:$B$782,M$47)+'СЕТ СН'!$F$14+СВЦЭМ!$D$10+'СЕТ СН'!$F$6-'СЕТ СН'!$F$26</f>
        <v>1048.8092823499999</v>
      </c>
      <c r="N73" s="36">
        <f>SUMIFS(СВЦЭМ!$D$39:$D$782,СВЦЭМ!$A$39:$A$782,$A73,СВЦЭМ!$B$39:$B$782,N$47)+'СЕТ СН'!$F$14+СВЦЭМ!$D$10+'СЕТ СН'!$F$6-'СЕТ СН'!$F$26</f>
        <v>1046.39301826</v>
      </c>
      <c r="O73" s="36">
        <f>SUMIFS(СВЦЭМ!$D$39:$D$782,СВЦЭМ!$A$39:$A$782,$A73,СВЦЭМ!$B$39:$B$782,O$47)+'СЕТ СН'!$F$14+СВЦЭМ!$D$10+'СЕТ СН'!$F$6-'СЕТ СН'!$F$26</f>
        <v>1073.01910514</v>
      </c>
      <c r="P73" s="36">
        <f>SUMIFS(СВЦЭМ!$D$39:$D$782,СВЦЭМ!$A$39:$A$782,$A73,СВЦЭМ!$B$39:$B$782,P$47)+'СЕТ СН'!$F$14+СВЦЭМ!$D$10+'СЕТ СН'!$F$6-'СЕТ СН'!$F$26</f>
        <v>1098.94742888</v>
      </c>
      <c r="Q73" s="36">
        <f>SUMIFS(СВЦЭМ!$D$39:$D$782,СВЦЭМ!$A$39:$A$782,$A73,СВЦЭМ!$B$39:$B$782,Q$47)+'СЕТ СН'!$F$14+СВЦЭМ!$D$10+'СЕТ СН'!$F$6-'СЕТ СН'!$F$26</f>
        <v>1123.8734621599999</v>
      </c>
      <c r="R73" s="36">
        <f>SUMIFS(СВЦЭМ!$D$39:$D$782,СВЦЭМ!$A$39:$A$782,$A73,СВЦЭМ!$B$39:$B$782,R$47)+'СЕТ СН'!$F$14+СВЦЭМ!$D$10+'СЕТ СН'!$F$6-'СЕТ СН'!$F$26</f>
        <v>1112.6621929299999</v>
      </c>
      <c r="S73" s="36">
        <f>SUMIFS(СВЦЭМ!$D$39:$D$782,СВЦЭМ!$A$39:$A$782,$A73,СВЦЭМ!$B$39:$B$782,S$47)+'СЕТ СН'!$F$14+СВЦЭМ!$D$10+'СЕТ СН'!$F$6-'СЕТ СН'!$F$26</f>
        <v>1081.0636357799999</v>
      </c>
      <c r="T73" s="36">
        <f>SUMIFS(СВЦЭМ!$D$39:$D$782,СВЦЭМ!$A$39:$A$782,$A73,СВЦЭМ!$B$39:$B$782,T$47)+'СЕТ СН'!$F$14+СВЦЭМ!$D$10+'СЕТ СН'!$F$6-'СЕТ СН'!$F$26</f>
        <v>1018.99624279</v>
      </c>
      <c r="U73" s="36">
        <f>SUMIFS(СВЦЭМ!$D$39:$D$782,СВЦЭМ!$A$39:$A$782,$A73,СВЦЭМ!$B$39:$B$782,U$47)+'СЕТ СН'!$F$14+СВЦЭМ!$D$10+'СЕТ СН'!$F$6-'СЕТ СН'!$F$26</f>
        <v>985.28070318000005</v>
      </c>
      <c r="V73" s="36">
        <f>SUMIFS(СВЦЭМ!$D$39:$D$782,СВЦЭМ!$A$39:$A$782,$A73,СВЦЭМ!$B$39:$B$782,V$47)+'СЕТ СН'!$F$14+СВЦЭМ!$D$10+'СЕТ СН'!$F$6-'СЕТ СН'!$F$26</f>
        <v>979.64246365999998</v>
      </c>
      <c r="W73" s="36">
        <f>SUMIFS(СВЦЭМ!$D$39:$D$782,СВЦЭМ!$A$39:$A$782,$A73,СВЦЭМ!$B$39:$B$782,W$47)+'СЕТ СН'!$F$14+СВЦЭМ!$D$10+'СЕТ СН'!$F$6-'СЕТ СН'!$F$26</f>
        <v>969.77453308000008</v>
      </c>
      <c r="X73" s="36">
        <f>SUMIFS(СВЦЭМ!$D$39:$D$782,СВЦЭМ!$A$39:$A$782,$A73,СВЦЭМ!$B$39:$B$782,X$47)+'СЕТ СН'!$F$14+СВЦЭМ!$D$10+'СЕТ СН'!$F$6-'СЕТ СН'!$F$26</f>
        <v>993.16392399000006</v>
      </c>
      <c r="Y73" s="36">
        <f>SUMIFS(СВЦЭМ!$D$39:$D$782,СВЦЭМ!$A$39:$A$782,$A73,СВЦЭМ!$B$39:$B$782,Y$47)+'СЕТ СН'!$F$14+СВЦЭМ!$D$10+'СЕТ СН'!$F$6-'СЕТ СН'!$F$26</f>
        <v>1021.9457167</v>
      </c>
    </row>
    <row r="74" spans="1:25" ht="15.75" x14ac:dyDescent="0.2">
      <c r="A74" s="35">
        <f t="shared" si="1"/>
        <v>44282</v>
      </c>
      <c r="B74" s="36">
        <f>SUMIFS(СВЦЭМ!$D$39:$D$782,СВЦЭМ!$A$39:$A$782,$A74,СВЦЭМ!$B$39:$B$782,B$47)+'СЕТ СН'!$F$14+СВЦЭМ!$D$10+'СЕТ СН'!$F$6-'СЕТ СН'!$F$26</f>
        <v>987.22419029000002</v>
      </c>
      <c r="C74" s="36">
        <f>SUMIFS(СВЦЭМ!$D$39:$D$782,СВЦЭМ!$A$39:$A$782,$A74,СВЦЭМ!$B$39:$B$782,C$47)+'СЕТ СН'!$F$14+СВЦЭМ!$D$10+'СЕТ СН'!$F$6-'СЕТ СН'!$F$26</f>
        <v>1051.77694905</v>
      </c>
      <c r="D74" s="36">
        <f>SUMIFS(СВЦЭМ!$D$39:$D$782,СВЦЭМ!$A$39:$A$782,$A74,СВЦЭМ!$B$39:$B$782,D$47)+'СЕТ СН'!$F$14+СВЦЭМ!$D$10+'СЕТ СН'!$F$6-'СЕТ СН'!$F$26</f>
        <v>1109.4052310599998</v>
      </c>
      <c r="E74" s="36">
        <f>SUMIFS(СВЦЭМ!$D$39:$D$782,СВЦЭМ!$A$39:$A$782,$A74,СВЦЭМ!$B$39:$B$782,E$47)+'СЕТ СН'!$F$14+СВЦЭМ!$D$10+'СЕТ СН'!$F$6-'СЕТ СН'!$F$26</f>
        <v>1126.6221990199999</v>
      </c>
      <c r="F74" s="36">
        <f>SUMIFS(СВЦЭМ!$D$39:$D$782,СВЦЭМ!$A$39:$A$782,$A74,СВЦЭМ!$B$39:$B$782,F$47)+'СЕТ СН'!$F$14+СВЦЭМ!$D$10+'СЕТ СН'!$F$6-'СЕТ СН'!$F$26</f>
        <v>1143.11118762</v>
      </c>
      <c r="G74" s="36">
        <f>SUMIFS(СВЦЭМ!$D$39:$D$782,СВЦЭМ!$A$39:$A$782,$A74,СВЦЭМ!$B$39:$B$782,G$47)+'СЕТ СН'!$F$14+СВЦЭМ!$D$10+'СЕТ СН'!$F$6-'СЕТ СН'!$F$26</f>
        <v>1120.3141238199998</v>
      </c>
      <c r="H74" s="36">
        <f>SUMIFS(СВЦЭМ!$D$39:$D$782,СВЦЭМ!$A$39:$A$782,$A74,СВЦЭМ!$B$39:$B$782,H$47)+'СЕТ СН'!$F$14+СВЦЭМ!$D$10+'СЕТ СН'!$F$6-'СЕТ СН'!$F$26</f>
        <v>1100.9043593999997</v>
      </c>
      <c r="I74" s="36">
        <f>SUMIFS(СВЦЭМ!$D$39:$D$782,СВЦЭМ!$A$39:$A$782,$A74,СВЦЭМ!$B$39:$B$782,I$47)+'СЕТ СН'!$F$14+СВЦЭМ!$D$10+'СЕТ СН'!$F$6-'СЕТ СН'!$F$26</f>
        <v>1057.8447371</v>
      </c>
      <c r="J74" s="36">
        <f>SUMIFS(СВЦЭМ!$D$39:$D$782,СВЦЭМ!$A$39:$A$782,$A74,СВЦЭМ!$B$39:$B$782,J$47)+'СЕТ СН'!$F$14+СВЦЭМ!$D$10+'СЕТ СН'!$F$6-'СЕТ СН'!$F$26</f>
        <v>1008.99255684</v>
      </c>
      <c r="K74" s="36">
        <f>SUMIFS(СВЦЭМ!$D$39:$D$782,СВЦЭМ!$A$39:$A$782,$A74,СВЦЭМ!$B$39:$B$782,K$47)+'СЕТ СН'!$F$14+СВЦЭМ!$D$10+'СЕТ СН'!$F$6-'СЕТ СН'!$F$26</f>
        <v>978.77749033999999</v>
      </c>
      <c r="L74" s="36">
        <f>SUMIFS(СВЦЭМ!$D$39:$D$782,СВЦЭМ!$A$39:$A$782,$A74,СВЦЭМ!$B$39:$B$782,L$47)+'СЕТ СН'!$F$14+СВЦЭМ!$D$10+'СЕТ СН'!$F$6-'СЕТ СН'!$F$26</f>
        <v>994.48015343999998</v>
      </c>
      <c r="M74" s="36">
        <f>SUMIFS(СВЦЭМ!$D$39:$D$782,СВЦЭМ!$A$39:$A$782,$A74,СВЦЭМ!$B$39:$B$782,M$47)+'СЕТ СН'!$F$14+СВЦЭМ!$D$10+'СЕТ СН'!$F$6-'СЕТ СН'!$F$26</f>
        <v>993.87833765000005</v>
      </c>
      <c r="N74" s="36">
        <f>SUMIFS(СВЦЭМ!$D$39:$D$782,СВЦЭМ!$A$39:$A$782,$A74,СВЦЭМ!$B$39:$B$782,N$47)+'СЕТ СН'!$F$14+СВЦЭМ!$D$10+'СЕТ СН'!$F$6-'СЕТ СН'!$F$26</f>
        <v>1002.3958434900001</v>
      </c>
      <c r="O74" s="36">
        <f>SUMIFS(СВЦЭМ!$D$39:$D$782,СВЦЭМ!$A$39:$A$782,$A74,СВЦЭМ!$B$39:$B$782,O$47)+'СЕТ СН'!$F$14+СВЦЭМ!$D$10+'СЕТ СН'!$F$6-'СЕТ СН'!$F$26</f>
        <v>1019.51098125</v>
      </c>
      <c r="P74" s="36">
        <f>SUMIFS(СВЦЭМ!$D$39:$D$782,СВЦЭМ!$A$39:$A$782,$A74,СВЦЭМ!$B$39:$B$782,P$47)+'СЕТ СН'!$F$14+СВЦЭМ!$D$10+'СЕТ СН'!$F$6-'СЕТ СН'!$F$26</f>
        <v>1065.7718355699999</v>
      </c>
      <c r="Q74" s="36">
        <f>SUMIFS(СВЦЭМ!$D$39:$D$782,СВЦЭМ!$A$39:$A$782,$A74,СВЦЭМ!$B$39:$B$782,Q$47)+'СЕТ СН'!$F$14+СВЦЭМ!$D$10+'СЕТ СН'!$F$6-'СЕТ СН'!$F$26</f>
        <v>1093.9813146899999</v>
      </c>
      <c r="R74" s="36">
        <f>SUMIFS(СВЦЭМ!$D$39:$D$782,СВЦЭМ!$A$39:$A$782,$A74,СВЦЭМ!$B$39:$B$782,R$47)+'СЕТ СН'!$F$14+СВЦЭМ!$D$10+'СЕТ СН'!$F$6-'СЕТ СН'!$F$26</f>
        <v>1083.10694934</v>
      </c>
      <c r="S74" s="36">
        <f>SUMIFS(СВЦЭМ!$D$39:$D$782,СВЦЭМ!$A$39:$A$782,$A74,СВЦЭМ!$B$39:$B$782,S$47)+'СЕТ СН'!$F$14+СВЦЭМ!$D$10+'СЕТ СН'!$F$6-'СЕТ СН'!$F$26</f>
        <v>1052.2855165799999</v>
      </c>
      <c r="T74" s="36">
        <f>SUMIFS(СВЦЭМ!$D$39:$D$782,СВЦЭМ!$A$39:$A$782,$A74,СВЦЭМ!$B$39:$B$782,T$47)+'СЕТ СН'!$F$14+СВЦЭМ!$D$10+'СЕТ СН'!$F$6-'СЕТ СН'!$F$26</f>
        <v>985.54690866999999</v>
      </c>
      <c r="U74" s="36">
        <f>SUMIFS(СВЦЭМ!$D$39:$D$782,СВЦЭМ!$A$39:$A$782,$A74,СВЦЭМ!$B$39:$B$782,U$47)+'СЕТ СН'!$F$14+СВЦЭМ!$D$10+'СЕТ СН'!$F$6-'СЕТ СН'!$F$26</f>
        <v>954.75909352000008</v>
      </c>
      <c r="V74" s="36">
        <f>SUMIFS(СВЦЭМ!$D$39:$D$782,СВЦЭМ!$A$39:$A$782,$A74,СВЦЭМ!$B$39:$B$782,V$47)+'СЕТ СН'!$F$14+СВЦЭМ!$D$10+'СЕТ СН'!$F$6-'СЕТ СН'!$F$26</f>
        <v>954.07902157000001</v>
      </c>
      <c r="W74" s="36">
        <f>SUMIFS(СВЦЭМ!$D$39:$D$782,СВЦЭМ!$A$39:$A$782,$A74,СВЦЭМ!$B$39:$B$782,W$47)+'СЕТ СН'!$F$14+СВЦЭМ!$D$10+'СЕТ СН'!$F$6-'СЕТ СН'!$F$26</f>
        <v>936.60807792000003</v>
      </c>
      <c r="X74" s="36">
        <f>SUMIFS(СВЦЭМ!$D$39:$D$782,СВЦЭМ!$A$39:$A$782,$A74,СВЦЭМ!$B$39:$B$782,X$47)+'СЕТ СН'!$F$14+СВЦЭМ!$D$10+'СЕТ СН'!$F$6-'СЕТ СН'!$F$26</f>
        <v>955.02320459999999</v>
      </c>
      <c r="Y74" s="36">
        <f>SUMIFS(СВЦЭМ!$D$39:$D$782,СВЦЭМ!$A$39:$A$782,$A74,СВЦЭМ!$B$39:$B$782,Y$47)+'СЕТ СН'!$F$14+СВЦЭМ!$D$10+'СЕТ СН'!$F$6-'СЕТ СН'!$F$26</f>
        <v>973.05038003000004</v>
      </c>
    </row>
    <row r="75" spans="1:25" ht="15.75" x14ac:dyDescent="0.2">
      <c r="A75" s="35">
        <f t="shared" si="1"/>
        <v>44283</v>
      </c>
      <c r="B75" s="36">
        <f>SUMIFS(СВЦЭМ!$D$39:$D$782,СВЦЭМ!$A$39:$A$782,$A75,СВЦЭМ!$B$39:$B$782,B$47)+'СЕТ СН'!$F$14+СВЦЭМ!$D$10+'СЕТ СН'!$F$6-'СЕТ СН'!$F$26</f>
        <v>1010.42097917</v>
      </c>
      <c r="C75" s="36">
        <f>SUMIFS(СВЦЭМ!$D$39:$D$782,СВЦЭМ!$A$39:$A$782,$A75,СВЦЭМ!$B$39:$B$782,C$47)+'СЕТ СН'!$F$14+СВЦЭМ!$D$10+'СЕТ СН'!$F$6-'СЕТ СН'!$F$26</f>
        <v>1088.30015396</v>
      </c>
      <c r="D75" s="36">
        <f>SUMIFS(СВЦЭМ!$D$39:$D$782,СВЦЭМ!$A$39:$A$782,$A75,СВЦЭМ!$B$39:$B$782,D$47)+'СЕТ СН'!$F$14+СВЦЭМ!$D$10+'СЕТ СН'!$F$6-'СЕТ СН'!$F$26</f>
        <v>1121.7739012299999</v>
      </c>
      <c r="E75" s="36">
        <f>SUMIFS(СВЦЭМ!$D$39:$D$782,СВЦЭМ!$A$39:$A$782,$A75,СВЦЭМ!$B$39:$B$782,E$47)+'СЕТ СН'!$F$14+СВЦЭМ!$D$10+'СЕТ СН'!$F$6-'СЕТ СН'!$F$26</f>
        <v>1124.6528220099999</v>
      </c>
      <c r="F75" s="36">
        <f>SUMIFS(СВЦЭМ!$D$39:$D$782,СВЦЭМ!$A$39:$A$782,$A75,СВЦЭМ!$B$39:$B$782,F$47)+'СЕТ СН'!$F$14+СВЦЭМ!$D$10+'СЕТ СН'!$F$6-'СЕТ СН'!$F$26</f>
        <v>1114.4416215399999</v>
      </c>
      <c r="G75" s="36">
        <f>SUMIFS(СВЦЭМ!$D$39:$D$782,СВЦЭМ!$A$39:$A$782,$A75,СВЦЭМ!$B$39:$B$782,G$47)+'СЕТ СН'!$F$14+СВЦЭМ!$D$10+'СЕТ СН'!$F$6-'СЕТ СН'!$F$26</f>
        <v>1086.4984461199999</v>
      </c>
      <c r="H75" s="36">
        <f>SUMIFS(СВЦЭМ!$D$39:$D$782,СВЦЭМ!$A$39:$A$782,$A75,СВЦЭМ!$B$39:$B$782,H$47)+'СЕТ СН'!$F$14+СВЦЭМ!$D$10+'СЕТ СН'!$F$6-'СЕТ СН'!$F$26</f>
        <v>1067.8634489599999</v>
      </c>
      <c r="I75" s="36">
        <f>SUMIFS(СВЦЭМ!$D$39:$D$782,СВЦЭМ!$A$39:$A$782,$A75,СВЦЭМ!$B$39:$B$782,I$47)+'СЕТ СН'!$F$14+СВЦЭМ!$D$10+'СЕТ СН'!$F$6-'СЕТ СН'!$F$26</f>
        <v>1037.6910106999999</v>
      </c>
      <c r="J75" s="36">
        <f>SUMIFS(СВЦЭМ!$D$39:$D$782,СВЦЭМ!$A$39:$A$782,$A75,СВЦЭМ!$B$39:$B$782,J$47)+'СЕТ СН'!$F$14+СВЦЭМ!$D$10+'СЕТ СН'!$F$6-'СЕТ СН'!$F$26</f>
        <v>957.86432132000004</v>
      </c>
      <c r="K75" s="36">
        <f>SUMIFS(СВЦЭМ!$D$39:$D$782,СВЦЭМ!$A$39:$A$782,$A75,СВЦЭМ!$B$39:$B$782,K$47)+'СЕТ СН'!$F$14+СВЦЭМ!$D$10+'СЕТ СН'!$F$6-'СЕТ СН'!$F$26</f>
        <v>942.60144288000004</v>
      </c>
      <c r="L75" s="36">
        <f>SUMIFS(СВЦЭМ!$D$39:$D$782,СВЦЭМ!$A$39:$A$782,$A75,СВЦЭМ!$B$39:$B$782,L$47)+'СЕТ СН'!$F$14+СВЦЭМ!$D$10+'СЕТ СН'!$F$6-'СЕТ СН'!$F$26</f>
        <v>979.28405545999999</v>
      </c>
      <c r="M75" s="36">
        <f>SUMIFS(СВЦЭМ!$D$39:$D$782,СВЦЭМ!$A$39:$A$782,$A75,СВЦЭМ!$B$39:$B$782,M$47)+'СЕТ СН'!$F$14+СВЦЭМ!$D$10+'СЕТ СН'!$F$6-'СЕТ СН'!$F$26</f>
        <v>1012.0699709400001</v>
      </c>
      <c r="N75" s="36">
        <f>SUMIFS(СВЦЭМ!$D$39:$D$782,СВЦЭМ!$A$39:$A$782,$A75,СВЦЭМ!$B$39:$B$782,N$47)+'СЕТ СН'!$F$14+СВЦЭМ!$D$10+'СЕТ СН'!$F$6-'СЕТ СН'!$F$26</f>
        <v>1046.5444548600001</v>
      </c>
      <c r="O75" s="36">
        <f>SUMIFS(СВЦЭМ!$D$39:$D$782,СВЦЭМ!$A$39:$A$782,$A75,СВЦЭМ!$B$39:$B$782,O$47)+'СЕТ СН'!$F$14+СВЦЭМ!$D$10+'СЕТ СН'!$F$6-'СЕТ СН'!$F$26</f>
        <v>1072.1072126399999</v>
      </c>
      <c r="P75" s="36">
        <f>SUMIFS(СВЦЭМ!$D$39:$D$782,СВЦЭМ!$A$39:$A$782,$A75,СВЦЭМ!$B$39:$B$782,P$47)+'СЕТ СН'!$F$14+СВЦЭМ!$D$10+'СЕТ СН'!$F$6-'СЕТ СН'!$F$26</f>
        <v>1110.9267931799998</v>
      </c>
      <c r="Q75" s="36">
        <f>SUMIFS(СВЦЭМ!$D$39:$D$782,СВЦЭМ!$A$39:$A$782,$A75,СВЦЭМ!$B$39:$B$782,Q$47)+'СЕТ СН'!$F$14+СВЦЭМ!$D$10+'СЕТ СН'!$F$6-'СЕТ СН'!$F$26</f>
        <v>1136.3108334599999</v>
      </c>
      <c r="R75" s="36">
        <f>SUMIFS(СВЦЭМ!$D$39:$D$782,СВЦЭМ!$A$39:$A$782,$A75,СВЦЭМ!$B$39:$B$782,R$47)+'СЕТ СН'!$F$14+СВЦЭМ!$D$10+'СЕТ СН'!$F$6-'СЕТ СН'!$F$26</f>
        <v>1125.6967273899998</v>
      </c>
      <c r="S75" s="36">
        <f>SUMIFS(СВЦЭМ!$D$39:$D$782,СВЦЭМ!$A$39:$A$782,$A75,СВЦЭМ!$B$39:$B$782,S$47)+'СЕТ СН'!$F$14+СВЦЭМ!$D$10+'СЕТ СН'!$F$6-'СЕТ СН'!$F$26</f>
        <v>1092.4613269199999</v>
      </c>
      <c r="T75" s="36">
        <f>SUMIFS(СВЦЭМ!$D$39:$D$782,СВЦЭМ!$A$39:$A$782,$A75,СВЦЭМ!$B$39:$B$782,T$47)+'СЕТ СН'!$F$14+СВЦЭМ!$D$10+'СЕТ СН'!$F$6-'СЕТ СН'!$F$26</f>
        <v>1030.1124008300001</v>
      </c>
      <c r="U75" s="36">
        <f>SUMIFS(СВЦЭМ!$D$39:$D$782,СВЦЭМ!$A$39:$A$782,$A75,СВЦЭМ!$B$39:$B$782,U$47)+'СЕТ СН'!$F$14+СВЦЭМ!$D$10+'СЕТ СН'!$F$6-'СЕТ СН'!$F$26</f>
        <v>1002.9129448800001</v>
      </c>
      <c r="V75" s="36">
        <f>SUMIFS(СВЦЭМ!$D$39:$D$782,СВЦЭМ!$A$39:$A$782,$A75,СВЦЭМ!$B$39:$B$782,V$47)+'СЕТ СН'!$F$14+СВЦЭМ!$D$10+'СЕТ СН'!$F$6-'СЕТ СН'!$F$26</f>
        <v>1007.99322247</v>
      </c>
      <c r="W75" s="36">
        <f>SUMIFS(СВЦЭМ!$D$39:$D$782,СВЦЭМ!$A$39:$A$782,$A75,СВЦЭМ!$B$39:$B$782,W$47)+'СЕТ СН'!$F$14+СВЦЭМ!$D$10+'СЕТ СН'!$F$6-'СЕТ СН'!$F$26</f>
        <v>984.15535068999998</v>
      </c>
      <c r="X75" s="36">
        <f>SUMIFS(СВЦЭМ!$D$39:$D$782,СВЦЭМ!$A$39:$A$782,$A75,СВЦЭМ!$B$39:$B$782,X$47)+'СЕТ СН'!$F$14+СВЦЭМ!$D$10+'СЕТ СН'!$F$6-'СЕТ СН'!$F$26</f>
        <v>973.60234046000005</v>
      </c>
      <c r="Y75" s="36">
        <f>SUMIFS(СВЦЭМ!$D$39:$D$782,СВЦЭМ!$A$39:$A$782,$A75,СВЦЭМ!$B$39:$B$782,Y$47)+'СЕТ СН'!$F$14+СВЦЭМ!$D$10+'СЕТ СН'!$F$6-'СЕТ СН'!$F$26</f>
        <v>969.29950596000003</v>
      </c>
    </row>
    <row r="76" spans="1:25" ht="15.75" x14ac:dyDescent="0.2">
      <c r="A76" s="35">
        <f t="shared" si="1"/>
        <v>44284</v>
      </c>
      <c r="B76" s="36">
        <f>SUMIFS(СВЦЭМ!$D$39:$D$782,СВЦЭМ!$A$39:$A$782,$A76,СВЦЭМ!$B$39:$B$782,B$47)+'СЕТ СН'!$F$14+СВЦЭМ!$D$10+'СЕТ СН'!$F$6-'СЕТ СН'!$F$26</f>
        <v>1053.6296551400001</v>
      </c>
      <c r="C76" s="36">
        <f>SUMIFS(СВЦЭМ!$D$39:$D$782,СВЦЭМ!$A$39:$A$782,$A76,СВЦЭМ!$B$39:$B$782,C$47)+'СЕТ СН'!$F$14+СВЦЭМ!$D$10+'СЕТ СН'!$F$6-'СЕТ СН'!$F$26</f>
        <v>1131.46607298</v>
      </c>
      <c r="D76" s="36">
        <f>SUMIFS(СВЦЭМ!$D$39:$D$782,СВЦЭМ!$A$39:$A$782,$A76,СВЦЭМ!$B$39:$B$782,D$47)+'СЕТ СН'!$F$14+СВЦЭМ!$D$10+'СЕТ СН'!$F$6-'СЕТ СН'!$F$26</f>
        <v>1178.1461433899999</v>
      </c>
      <c r="E76" s="36">
        <f>SUMIFS(СВЦЭМ!$D$39:$D$782,СВЦЭМ!$A$39:$A$782,$A76,СВЦЭМ!$B$39:$B$782,E$47)+'СЕТ СН'!$F$14+СВЦЭМ!$D$10+'СЕТ СН'!$F$6-'СЕТ СН'!$F$26</f>
        <v>1196.4132856699998</v>
      </c>
      <c r="F76" s="36">
        <f>SUMIFS(СВЦЭМ!$D$39:$D$782,СВЦЭМ!$A$39:$A$782,$A76,СВЦЭМ!$B$39:$B$782,F$47)+'СЕТ СН'!$F$14+СВЦЭМ!$D$10+'СЕТ СН'!$F$6-'СЕТ СН'!$F$26</f>
        <v>1190.4713429899998</v>
      </c>
      <c r="G76" s="36">
        <f>SUMIFS(СВЦЭМ!$D$39:$D$782,СВЦЭМ!$A$39:$A$782,$A76,СВЦЭМ!$B$39:$B$782,G$47)+'СЕТ СН'!$F$14+СВЦЭМ!$D$10+'СЕТ СН'!$F$6-'СЕТ СН'!$F$26</f>
        <v>1150.1735322799998</v>
      </c>
      <c r="H76" s="36">
        <f>SUMIFS(СВЦЭМ!$D$39:$D$782,СВЦЭМ!$A$39:$A$782,$A76,СВЦЭМ!$B$39:$B$782,H$47)+'СЕТ СН'!$F$14+СВЦЭМ!$D$10+'СЕТ СН'!$F$6-'СЕТ СН'!$F$26</f>
        <v>1110.2430106999998</v>
      </c>
      <c r="I76" s="36">
        <f>SUMIFS(СВЦЭМ!$D$39:$D$782,СВЦЭМ!$A$39:$A$782,$A76,СВЦЭМ!$B$39:$B$782,I$47)+'СЕТ СН'!$F$14+СВЦЭМ!$D$10+'СЕТ СН'!$F$6-'СЕТ СН'!$F$26</f>
        <v>1059.5040980900001</v>
      </c>
      <c r="J76" s="36">
        <f>SUMIFS(СВЦЭМ!$D$39:$D$782,СВЦЭМ!$A$39:$A$782,$A76,СВЦЭМ!$B$39:$B$782,J$47)+'СЕТ СН'!$F$14+СВЦЭМ!$D$10+'СЕТ СН'!$F$6-'СЕТ СН'!$F$26</f>
        <v>1008.2198519900001</v>
      </c>
      <c r="K76" s="36">
        <f>SUMIFS(СВЦЭМ!$D$39:$D$782,СВЦЭМ!$A$39:$A$782,$A76,СВЦЭМ!$B$39:$B$782,K$47)+'СЕТ СН'!$F$14+СВЦЭМ!$D$10+'СЕТ СН'!$F$6-'СЕТ СН'!$F$26</f>
        <v>992.17620729999999</v>
      </c>
      <c r="L76" s="36">
        <f>SUMIFS(СВЦЭМ!$D$39:$D$782,СВЦЭМ!$A$39:$A$782,$A76,СВЦЭМ!$B$39:$B$782,L$47)+'СЕТ СН'!$F$14+СВЦЭМ!$D$10+'СЕТ СН'!$F$6-'СЕТ СН'!$F$26</f>
        <v>992.89155208</v>
      </c>
      <c r="M76" s="36">
        <f>SUMIFS(СВЦЭМ!$D$39:$D$782,СВЦЭМ!$A$39:$A$782,$A76,СВЦЭМ!$B$39:$B$782,M$47)+'СЕТ СН'!$F$14+СВЦЭМ!$D$10+'СЕТ СН'!$F$6-'СЕТ СН'!$F$26</f>
        <v>992.18270888000006</v>
      </c>
      <c r="N76" s="36">
        <f>SUMIFS(СВЦЭМ!$D$39:$D$782,СВЦЭМ!$A$39:$A$782,$A76,СВЦЭМ!$B$39:$B$782,N$47)+'СЕТ СН'!$F$14+СВЦЭМ!$D$10+'СЕТ СН'!$F$6-'СЕТ СН'!$F$26</f>
        <v>999.00355542</v>
      </c>
      <c r="O76" s="36">
        <f>SUMIFS(СВЦЭМ!$D$39:$D$782,СВЦЭМ!$A$39:$A$782,$A76,СВЦЭМ!$B$39:$B$782,O$47)+'СЕТ СН'!$F$14+СВЦЭМ!$D$10+'СЕТ СН'!$F$6-'СЕТ СН'!$F$26</f>
        <v>1029.4410112799999</v>
      </c>
      <c r="P76" s="36">
        <f>SUMIFS(СВЦЭМ!$D$39:$D$782,СВЦЭМ!$A$39:$A$782,$A76,СВЦЭМ!$B$39:$B$782,P$47)+'СЕТ СН'!$F$14+СВЦЭМ!$D$10+'СЕТ СН'!$F$6-'СЕТ СН'!$F$26</f>
        <v>1074.98859083</v>
      </c>
      <c r="Q76" s="36">
        <f>SUMIFS(СВЦЭМ!$D$39:$D$782,СВЦЭМ!$A$39:$A$782,$A76,СВЦЭМ!$B$39:$B$782,Q$47)+'СЕТ СН'!$F$14+СВЦЭМ!$D$10+'СЕТ СН'!$F$6-'СЕТ СН'!$F$26</f>
        <v>1097.5708570100001</v>
      </c>
      <c r="R76" s="36">
        <f>SUMIFS(СВЦЭМ!$D$39:$D$782,СВЦЭМ!$A$39:$A$782,$A76,СВЦЭМ!$B$39:$B$782,R$47)+'СЕТ СН'!$F$14+СВЦЭМ!$D$10+'СЕТ СН'!$F$6-'СЕТ СН'!$F$26</f>
        <v>1088.05496436</v>
      </c>
      <c r="S76" s="36">
        <f>SUMIFS(СВЦЭМ!$D$39:$D$782,СВЦЭМ!$A$39:$A$782,$A76,СВЦЭМ!$B$39:$B$782,S$47)+'СЕТ СН'!$F$14+СВЦЭМ!$D$10+'СЕТ СН'!$F$6-'СЕТ СН'!$F$26</f>
        <v>1059.6719137</v>
      </c>
      <c r="T76" s="36">
        <f>SUMIFS(СВЦЭМ!$D$39:$D$782,СВЦЭМ!$A$39:$A$782,$A76,СВЦЭМ!$B$39:$B$782,T$47)+'СЕТ СН'!$F$14+СВЦЭМ!$D$10+'СЕТ СН'!$F$6-'СЕТ СН'!$F$26</f>
        <v>995.73002699000006</v>
      </c>
      <c r="U76" s="36">
        <f>SUMIFS(СВЦЭМ!$D$39:$D$782,СВЦЭМ!$A$39:$A$782,$A76,СВЦЭМ!$B$39:$B$782,U$47)+'СЕТ СН'!$F$14+СВЦЭМ!$D$10+'СЕТ СН'!$F$6-'СЕТ СН'!$F$26</f>
        <v>968.53637067</v>
      </c>
      <c r="V76" s="36">
        <f>SUMIFS(СВЦЭМ!$D$39:$D$782,СВЦЭМ!$A$39:$A$782,$A76,СВЦЭМ!$B$39:$B$782,V$47)+'СЕТ СН'!$F$14+СВЦЭМ!$D$10+'СЕТ СН'!$F$6-'СЕТ СН'!$F$26</f>
        <v>969.70069124000008</v>
      </c>
      <c r="W76" s="36">
        <f>SUMIFS(СВЦЭМ!$D$39:$D$782,СВЦЭМ!$A$39:$A$782,$A76,СВЦЭМ!$B$39:$B$782,W$47)+'СЕТ СН'!$F$14+СВЦЭМ!$D$10+'СЕТ СН'!$F$6-'СЕТ СН'!$F$26</f>
        <v>969.78833984000005</v>
      </c>
      <c r="X76" s="36">
        <f>SUMIFS(СВЦЭМ!$D$39:$D$782,СВЦЭМ!$A$39:$A$782,$A76,СВЦЭМ!$B$39:$B$782,X$47)+'СЕТ СН'!$F$14+СВЦЭМ!$D$10+'СЕТ СН'!$F$6-'СЕТ СН'!$F$26</f>
        <v>989.41270581000003</v>
      </c>
      <c r="Y76" s="36">
        <f>SUMIFS(СВЦЭМ!$D$39:$D$782,СВЦЭМ!$A$39:$A$782,$A76,СВЦЭМ!$B$39:$B$782,Y$47)+'СЕТ СН'!$F$14+СВЦЭМ!$D$10+'СЕТ СН'!$F$6-'СЕТ СН'!$F$26</f>
        <v>983.93520989000001</v>
      </c>
    </row>
    <row r="77" spans="1:25" ht="15.75" x14ac:dyDescent="0.2">
      <c r="A77" s="35">
        <f t="shared" si="1"/>
        <v>44285</v>
      </c>
      <c r="B77" s="36">
        <f>SUMIFS(СВЦЭМ!$D$39:$D$782,СВЦЭМ!$A$39:$A$782,$A77,СВЦЭМ!$B$39:$B$782,B$47)+'СЕТ СН'!$F$14+СВЦЭМ!$D$10+'СЕТ СН'!$F$6-'СЕТ СН'!$F$26</f>
        <v>1042.4721955099999</v>
      </c>
      <c r="C77" s="36">
        <f>SUMIFS(СВЦЭМ!$D$39:$D$782,СВЦЭМ!$A$39:$A$782,$A77,СВЦЭМ!$B$39:$B$782,C$47)+'СЕТ СН'!$F$14+СВЦЭМ!$D$10+'СЕТ СН'!$F$6-'СЕТ СН'!$F$26</f>
        <v>1107.2012371499998</v>
      </c>
      <c r="D77" s="36">
        <f>SUMIFS(СВЦЭМ!$D$39:$D$782,СВЦЭМ!$A$39:$A$782,$A77,СВЦЭМ!$B$39:$B$782,D$47)+'СЕТ СН'!$F$14+СВЦЭМ!$D$10+'СЕТ СН'!$F$6-'СЕТ СН'!$F$26</f>
        <v>1105.69711351</v>
      </c>
      <c r="E77" s="36">
        <f>SUMIFS(СВЦЭМ!$D$39:$D$782,СВЦЭМ!$A$39:$A$782,$A77,СВЦЭМ!$B$39:$B$782,E$47)+'СЕТ СН'!$F$14+СВЦЭМ!$D$10+'СЕТ СН'!$F$6-'СЕТ СН'!$F$26</f>
        <v>1104.81101969</v>
      </c>
      <c r="F77" s="36">
        <f>SUMIFS(СВЦЭМ!$D$39:$D$782,СВЦЭМ!$A$39:$A$782,$A77,СВЦЭМ!$B$39:$B$782,F$47)+'СЕТ СН'!$F$14+СВЦЭМ!$D$10+'СЕТ СН'!$F$6-'СЕТ СН'!$F$26</f>
        <v>1103.5710709399998</v>
      </c>
      <c r="G77" s="36">
        <f>SUMIFS(СВЦЭМ!$D$39:$D$782,СВЦЭМ!$A$39:$A$782,$A77,СВЦЭМ!$B$39:$B$782,G$47)+'СЕТ СН'!$F$14+СВЦЭМ!$D$10+'СЕТ СН'!$F$6-'СЕТ СН'!$F$26</f>
        <v>1105.1444369499998</v>
      </c>
      <c r="H77" s="36">
        <f>SUMIFS(СВЦЭМ!$D$39:$D$782,СВЦЭМ!$A$39:$A$782,$A77,СВЦЭМ!$B$39:$B$782,H$47)+'СЕТ СН'!$F$14+СВЦЭМ!$D$10+'СЕТ СН'!$F$6-'СЕТ СН'!$F$26</f>
        <v>1096.9111200499999</v>
      </c>
      <c r="I77" s="36">
        <f>SUMIFS(СВЦЭМ!$D$39:$D$782,СВЦЭМ!$A$39:$A$782,$A77,СВЦЭМ!$B$39:$B$782,I$47)+'СЕТ СН'!$F$14+СВЦЭМ!$D$10+'СЕТ СН'!$F$6-'СЕТ СН'!$F$26</f>
        <v>1056.3460998</v>
      </c>
      <c r="J77" s="36">
        <f>SUMIFS(СВЦЭМ!$D$39:$D$782,СВЦЭМ!$A$39:$A$782,$A77,СВЦЭМ!$B$39:$B$782,J$47)+'СЕТ СН'!$F$14+СВЦЭМ!$D$10+'СЕТ СН'!$F$6-'СЕТ СН'!$F$26</f>
        <v>1021.5942677300001</v>
      </c>
      <c r="K77" s="36">
        <f>SUMIFS(СВЦЭМ!$D$39:$D$782,СВЦЭМ!$A$39:$A$782,$A77,СВЦЭМ!$B$39:$B$782,K$47)+'СЕТ СН'!$F$14+СВЦЭМ!$D$10+'СЕТ СН'!$F$6-'СЕТ СН'!$F$26</f>
        <v>1007.19589682</v>
      </c>
      <c r="L77" s="36">
        <f>SUMIFS(СВЦЭМ!$D$39:$D$782,СВЦЭМ!$A$39:$A$782,$A77,СВЦЭМ!$B$39:$B$782,L$47)+'СЕТ СН'!$F$14+СВЦЭМ!$D$10+'СЕТ СН'!$F$6-'СЕТ СН'!$F$26</f>
        <v>1033.92960672</v>
      </c>
      <c r="M77" s="36">
        <f>SUMIFS(СВЦЭМ!$D$39:$D$782,СВЦЭМ!$A$39:$A$782,$A77,СВЦЭМ!$B$39:$B$782,M$47)+'СЕТ СН'!$F$14+СВЦЭМ!$D$10+'СЕТ СН'!$F$6-'СЕТ СН'!$F$26</f>
        <v>1059.7937920300001</v>
      </c>
      <c r="N77" s="36">
        <f>SUMIFS(СВЦЭМ!$D$39:$D$782,СВЦЭМ!$A$39:$A$782,$A77,СВЦЭМ!$B$39:$B$782,N$47)+'СЕТ СН'!$F$14+СВЦЭМ!$D$10+'СЕТ СН'!$F$6-'СЕТ СН'!$F$26</f>
        <v>1073.28215793</v>
      </c>
      <c r="O77" s="36">
        <f>SUMIFS(СВЦЭМ!$D$39:$D$782,СВЦЭМ!$A$39:$A$782,$A77,СВЦЭМ!$B$39:$B$782,O$47)+'СЕТ СН'!$F$14+СВЦЭМ!$D$10+'СЕТ СН'!$F$6-'СЕТ СН'!$F$26</f>
        <v>1112.6554811599999</v>
      </c>
      <c r="P77" s="36">
        <f>SUMIFS(СВЦЭМ!$D$39:$D$782,СВЦЭМ!$A$39:$A$782,$A77,СВЦЭМ!$B$39:$B$782,P$47)+'СЕТ СН'!$F$14+СВЦЭМ!$D$10+'СЕТ СН'!$F$6-'СЕТ СН'!$F$26</f>
        <v>1159.46992774</v>
      </c>
      <c r="Q77" s="36">
        <f>SUMIFS(СВЦЭМ!$D$39:$D$782,СВЦЭМ!$A$39:$A$782,$A77,СВЦЭМ!$B$39:$B$782,Q$47)+'СЕТ СН'!$F$14+СВЦЭМ!$D$10+'СЕТ СН'!$F$6-'СЕТ СН'!$F$26</f>
        <v>1171.22332564</v>
      </c>
      <c r="R77" s="36">
        <f>SUMIFS(СВЦЭМ!$D$39:$D$782,СВЦЭМ!$A$39:$A$782,$A77,СВЦЭМ!$B$39:$B$782,R$47)+'СЕТ СН'!$F$14+СВЦЭМ!$D$10+'СЕТ СН'!$F$6-'СЕТ СН'!$F$26</f>
        <v>1147.6889506199998</v>
      </c>
      <c r="S77" s="36">
        <f>SUMIFS(СВЦЭМ!$D$39:$D$782,СВЦЭМ!$A$39:$A$782,$A77,СВЦЭМ!$B$39:$B$782,S$47)+'СЕТ СН'!$F$14+СВЦЭМ!$D$10+'СЕТ СН'!$F$6-'СЕТ СН'!$F$26</f>
        <v>1121.6177382999999</v>
      </c>
      <c r="T77" s="36">
        <f>SUMIFS(СВЦЭМ!$D$39:$D$782,СВЦЭМ!$A$39:$A$782,$A77,СВЦЭМ!$B$39:$B$782,T$47)+'СЕТ СН'!$F$14+СВЦЭМ!$D$10+'СЕТ СН'!$F$6-'СЕТ СН'!$F$26</f>
        <v>1064.9714357600001</v>
      </c>
      <c r="U77" s="36">
        <f>SUMIFS(СВЦЭМ!$D$39:$D$782,СВЦЭМ!$A$39:$A$782,$A77,СВЦЭМ!$B$39:$B$782,U$47)+'СЕТ СН'!$F$14+СВЦЭМ!$D$10+'СЕТ СН'!$F$6-'СЕТ СН'!$F$26</f>
        <v>1029.37266185</v>
      </c>
      <c r="V77" s="36">
        <f>SUMIFS(СВЦЭМ!$D$39:$D$782,СВЦЭМ!$A$39:$A$782,$A77,СВЦЭМ!$B$39:$B$782,V$47)+'СЕТ СН'!$F$14+СВЦЭМ!$D$10+'СЕТ СН'!$F$6-'СЕТ СН'!$F$26</f>
        <v>1021.4464186600001</v>
      </c>
      <c r="W77" s="36">
        <f>SUMIFS(СВЦЭМ!$D$39:$D$782,СВЦЭМ!$A$39:$A$782,$A77,СВЦЭМ!$B$39:$B$782,W$47)+'СЕТ СН'!$F$14+СВЦЭМ!$D$10+'СЕТ СН'!$F$6-'СЕТ СН'!$F$26</f>
        <v>1030.0479765499999</v>
      </c>
      <c r="X77" s="36">
        <f>SUMIFS(СВЦЭМ!$D$39:$D$782,СВЦЭМ!$A$39:$A$782,$A77,СВЦЭМ!$B$39:$B$782,X$47)+'СЕТ СН'!$F$14+СВЦЭМ!$D$10+'СЕТ СН'!$F$6-'СЕТ СН'!$F$26</f>
        <v>1047.9318060000001</v>
      </c>
      <c r="Y77" s="36">
        <f>SUMIFS(СВЦЭМ!$D$39:$D$782,СВЦЭМ!$A$39:$A$782,$A77,СВЦЭМ!$B$39:$B$782,Y$47)+'СЕТ СН'!$F$14+СВЦЭМ!$D$10+'СЕТ СН'!$F$6-'СЕТ СН'!$F$26</f>
        <v>1041.3342681300001</v>
      </c>
    </row>
    <row r="78" spans="1:25" ht="15.75" x14ac:dyDescent="0.2">
      <c r="A78" s="35">
        <f t="shared" si="1"/>
        <v>44286</v>
      </c>
      <c r="B78" s="36">
        <f>SUMIFS(СВЦЭМ!$D$39:$D$782,СВЦЭМ!$A$39:$A$782,$A78,СВЦЭМ!$B$39:$B$782,B$47)+'СЕТ СН'!$F$14+СВЦЭМ!$D$10+'СЕТ СН'!$F$6-'СЕТ СН'!$F$26</f>
        <v>1119.1477854299999</v>
      </c>
      <c r="C78" s="36">
        <f>SUMIFS(СВЦЭМ!$D$39:$D$782,СВЦЭМ!$A$39:$A$782,$A78,СВЦЭМ!$B$39:$B$782,C$47)+'СЕТ СН'!$F$14+СВЦЭМ!$D$10+'СЕТ СН'!$F$6-'СЕТ СН'!$F$26</f>
        <v>1142.37305221</v>
      </c>
      <c r="D78" s="36">
        <f>SUMIFS(СВЦЭМ!$D$39:$D$782,СВЦЭМ!$A$39:$A$782,$A78,СВЦЭМ!$B$39:$B$782,D$47)+'СЕТ СН'!$F$14+СВЦЭМ!$D$10+'СЕТ СН'!$F$6-'СЕТ СН'!$F$26</f>
        <v>1117.5000137299999</v>
      </c>
      <c r="E78" s="36">
        <f>SUMIFS(СВЦЭМ!$D$39:$D$782,СВЦЭМ!$A$39:$A$782,$A78,СВЦЭМ!$B$39:$B$782,E$47)+'СЕТ СН'!$F$14+СВЦЭМ!$D$10+'СЕТ СН'!$F$6-'СЕТ СН'!$F$26</f>
        <v>1116.4018674399999</v>
      </c>
      <c r="F78" s="36">
        <f>SUMIFS(СВЦЭМ!$D$39:$D$782,СВЦЭМ!$A$39:$A$782,$A78,СВЦЭМ!$B$39:$B$782,F$47)+'СЕТ СН'!$F$14+СВЦЭМ!$D$10+'СЕТ СН'!$F$6-'СЕТ СН'!$F$26</f>
        <v>1116.3097612099998</v>
      </c>
      <c r="G78" s="36">
        <f>SUMIFS(СВЦЭМ!$D$39:$D$782,СВЦЭМ!$A$39:$A$782,$A78,СВЦЭМ!$B$39:$B$782,G$47)+'СЕТ СН'!$F$14+СВЦЭМ!$D$10+'СЕТ СН'!$F$6-'СЕТ СН'!$F$26</f>
        <v>1117.1763765499998</v>
      </c>
      <c r="H78" s="36">
        <f>SUMIFS(СВЦЭМ!$D$39:$D$782,СВЦЭМ!$A$39:$A$782,$A78,СВЦЭМ!$B$39:$B$782,H$47)+'СЕТ СН'!$F$14+СВЦЭМ!$D$10+'СЕТ СН'!$F$6-'СЕТ СН'!$F$26</f>
        <v>1132.03846957</v>
      </c>
      <c r="I78" s="36">
        <f>SUMIFS(СВЦЭМ!$D$39:$D$782,СВЦЭМ!$A$39:$A$782,$A78,СВЦЭМ!$B$39:$B$782,I$47)+'СЕТ СН'!$F$14+СВЦЭМ!$D$10+'СЕТ СН'!$F$6-'СЕТ СН'!$F$26</f>
        <v>1090.8229829100001</v>
      </c>
      <c r="J78" s="36">
        <f>SUMIFS(СВЦЭМ!$D$39:$D$782,СВЦЭМ!$A$39:$A$782,$A78,СВЦЭМ!$B$39:$B$782,J$47)+'СЕТ СН'!$F$14+СВЦЭМ!$D$10+'СЕТ СН'!$F$6-'СЕТ СН'!$F$26</f>
        <v>1034.0250876</v>
      </c>
      <c r="K78" s="36">
        <f>SUMIFS(СВЦЭМ!$D$39:$D$782,СВЦЭМ!$A$39:$A$782,$A78,СВЦЭМ!$B$39:$B$782,K$47)+'СЕТ СН'!$F$14+СВЦЭМ!$D$10+'СЕТ СН'!$F$6-'СЕТ СН'!$F$26</f>
        <v>1005.8232543700001</v>
      </c>
      <c r="L78" s="36">
        <f>SUMIFS(СВЦЭМ!$D$39:$D$782,СВЦЭМ!$A$39:$A$782,$A78,СВЦЭМ!$B$39:$B$782,L$47)+'СЕТ СН'!$F$14+СВЦЭМ!$D$10+'СЕТ СН'!$F$6-'СЕТ СН'!$F$26</f>
        <v>1009.94613008</v>
      </c>
      <c r="M78" s="36">
        <f>SUMIFS(СВЦЭМ!$D$39:$D$782,СВЦЭМ!$A$39:$A$782,$A78,СВЦЭМ!$B$39:$B$782,M$47)+'СЕТ СН'!$F$14+СВЦЭМ!$D$10+'СЕТ СН'!$F$6-'СЕТ СН'!$F$26</f>
        <v>1022.60402156</v>
      </c>
      <c r="N78" s="36">
        <f>SUMIFS(СВЦЭМ!$D$39:$D$782,СВЦЭМ!$A$39:$A$782,$A78,СВЦЭМ!$B$39:$B$782,N$47)+'СЕТ СН'!$F$14+СВЦЭМ!$D$10+'СЕТ СН'!$F$6-'СЕТ СН'!$F$26</f>
        <v>1053.35356882</v>
      </c>
      <c r="O78" s="36">
        <f>SUMIFS(СВЦЭМ!$D$39:$D$782,СВЦЭМ!$A$39:$A$782,$A78,СВЦЭМ!$B$39:$B$782,O$47)+'СЕТ СН'!$F$14+СВЦЭМ!$D$10+'СЕТ СН'!$F$6-'СЕТ СН'!$F$26</f>
        <v>1086.39969359</v>
      </c>
      <c r="P78" s="36">
        <f>SUMIFS(СВЦЭМ!$D$39:$D$782,СВЦЭМ!$A$39:$A$782,$A78,СВЦЭМ!$B$39:$B$782,P$47)+'СЕТ СН'!$F$14+СВЦЭМ!$D$10+'СЕТ СН'!$F$6-'СЕТ СН'!$F$26</f>
        <v>1134.46630261</v>
      </c>
      <c r="Q78" s="36">
        <f>SUMIFS(СВЦЭМ!$D$39:$D$782,СВЦЭМ!$A$39:$A$782,$A78,СВЦЭМ!$B$39:$B$782,Q$47)+'СЕТ СН'!$F$14+СВЦЭМ!$D$10+'СЕТ СН'!$F$6-'СЕТ СН'!$F$26</f>
        <v>1159.7671330599999</v>
      </c>
      <c r="R78" s="36">
        <f>SUMIFS(СВЦЭМ!$D$39:$D$782,СВЦЭМ!$A$39:$A$782,$A78,СВЦЭМ!$B$39:$B$782,R$47)+'СЕТ СН'!$F$14+СВЦЭМ!$D$10+'СЕТ СН'!$F$6-'СЕТ СН'!$F$26</f>
        <v>1150.8723408399999</v>
      </c>
      <c r="S78" s="36">
        <f>SUMIFS(СВЦЭМ!$D$39:$D$782,СВЦЭМ!$A$39:$A$782,$A78,СВЦЭМ!$B$39:$B$782,S$47)+'СЕТ СН'!$F$14+СВЦЭМ!$D$10+'СЕТ СН'!$F$6-'СЕТ СН'!$F$26</f>
        <v>1123.46409793</v>
      </c>
      <c r="T78" s="36">
        <f>SUMIFS(СВЦЭМ!$D$39:$D$782,СВЦЭМ!$A$39:$A$782,$A78,СВЦЭМ!$B$39:$B$782,T$47)+'СЕТ СН'!$F$14+СВЦЭМ!$D$10+'СЕТ СН'!$F$6-'СЕТ СН'!$F$26</f>
        <v>1054.53309612</v>
      </c>
      <c r="U78" s="36">
        <f>SUMIFS(СВЦЭМ!$D$39:$D$782,СВЦЭМ!$A$39:$A$782,$A78,СВЦЭМ!$B$39:$B$782,U$47)+'СЕТ СН'!$F$14+СВЦЭМ!$D$10+'СЕТ СН'!$F$6-'СЕТ СН'!$F$26</f>
        <v>1016.3227245</v>
      </c>
      <c r="V78" s="36">
        <f>SUMIFS(СВЦЭМ!$D$39:$D$782,СВЦЭМ!$A$39:$A$782,$A78,СВЦЭМ!$B$39:$B$782,V$47)+'СЕТ СН'!$F$14+СВЦЭМ!$D$10+'СЕТ СН'!$F$6-'СЕТ СН'!$F$26</f>
        <v>1035.22352688</v>
      </c>
      <c r="W78" s="36">
        <f>SUMIFS(СВЦЭМ!$D$39:$D$782,СВЦЭМ!$A$39:$A$782,$A78,СВЦЭМ!$B$39:$B$782,W$47)+'СЕТ СН'!$F$14+СВЦЭМ!$D$10+'СЕТ СН'!$F$6-'СЕТ СН'!$F$26</f>
        <v>1033.4659919599999</v>
      </c>
      <c r="X78" s="36">
        <f>SUMIFS(СВЦЭМ!$D$39:$D$782,СВЦЭМ!$A$39:$A$782,$A78,СВЦЭМ!$B$39:$B$782,X$47)+'СЕТ СН'!$F$14+СВЦЭМ!$D$10+'СЕТ СН'!$F$6-'СЕТ СН'!$F$26</f>
        <v>1065.3502883199999</v>
      </c>
      <c r="Y78" s="36">
        <f>SUMIFS(СВЦЭМ!$D$39:$D$782,СВЦЭМ!$A$39:$A$782,$A78,СВЦЭМ!$B$39:$B$782,Y$47)+'СЕТ СН'!$F$14+СВЦЭМ!$D$10+'СЕТ СН'!$F$6-'СЕТ СН'!$F$26</f>
        <v>1071.2377240599999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СН'!$G$14+СВЦЭМ!$D$10+'СЕТ СН'!$G$6-'СЕТ СН'!$G$26</f>
        <v>1652.8648101700001</v>
      </c>
      <c r="C84" s="36">
        <f>SUMIFS(СВЦЭМ!$D$39:$D$782,СВЦЭМ!$A$39:$A$782,$A84,СВЦЭМ!$B$39:$B$782,C$83)+'СЕТ СН'!$G$14+СВЦЭМ!$D$10+'СЕТ СН'!$G$6-'СЕТ СН'!$G$26</f>
        <v>1686.3637596999997</v>
      </c>
      <c r="D84" s="36">
        <f>SUMIFS(СВЦЭМ!$D$39:$D$782,СВЦЭМ!$A$39:$A$782,$A84,СВЦЭМ!$B$39:$B$782,D$83)+'СЕТ СН'!$G$14+СВЦЭМ!$D$10+'СЕТ СН'!$G$6-'СЕТ СН'!$G$26</f>
        <v>1738.0896972800001</v>
      </c>
      <c r="E84" s="36">
        <f>SUMIFS(СВЦЭМ!$D$39:$D$782,СВЦЭМ!$A$39:$A$782,$A84,СВЦЭМ!$B$39:$B$782,E$83)+'СЕТ СН'!$G$14+СВЦЭМ!$D$10+'СЕТ СН'!$G$6-'СЕТ СН'!$G$26</f>
        <v>1748.10340726</v>
      </c>
      <c r="F84" s="36">
        <f>SUMIFS(СВЦЭМ!$D$39:$D$782,СВЦЭМ!$A$39:$A$782,$A84,СВЦЭМ!$B$39:$B$782,F$83)+'СЕТ СН'!$G$14+СВЦЭМ!$D$10+'СЕТ СН'!$G$6-'СЕТ СН'!$G$26</f>
        <v>1744.7012211199999</v>
      </c>
      <c r="G84" s="36">
        <f>SUMIFS(СВЦЭМ!$D$39:$D$782,СВЦЭМ!$A$39:$A$782,$A84,СВЦЭМ!$B$39:$B$782,G$83)+'СЕТ СН'!$G$14+СВЦЭМ!$D$10+'СЕТ СН'!$G$6-'СЕТ СН'!$G$26</f>
        <v>1722.0726157399999</v>
      </c>
      <c r="H84" s="36">
        <f>SUMIFS(СВЦЭМ!$D$39:$D$782,СВЦЭМ!$A$39:$A$782,$A84,СВЦЭМ!$B$39:$B$782,H$83)+'СЕТ СН'!$G$14+СВЦЭМ!$D$10+'СЕТ СН'!$G$6-'СЕТ СН'!$G$26</f>
        <v>1693.85196812</v>
      </c>
      <c r="I84" s="36">
        <f>SUMIFS(СВЦЭМ!$D$39:$D$782,СВЦЭМ!$A$39:$A$782,$A84,СВЦЭМ!$B$39:$B$782,I$83)+'СЕТ СН'!$G$14+СВЦЭМ!$D$10+'СЕТ СН'!$G$6-'СЕТ СН'!$G$26</f>
        <v>1645.2998554299998</v>
      </c>
      <c r="J84" s="36">
        <f>SUMIFS(СВЦЭМ!$D$39:$D$782,СВЦЭМ!$A$39:$A$782,$A84,СВЦЭМ!$B$39:$B$782,J$83)+'СЕТ СН'!$G$14+СВЦЭМ!$D$10+'СЕТ СН'!$G$6-'СЕТ СН'!$G$26</f>
        <v>1603.4754907000001</v>
      </c>
      <c r="K84" s="36">
        <f>SUMIFS(СВЦЭМ!$D$39:$D$782,СВЦЭМ!$A$39:$A$782,$A84,СВЦЭМ!$B$39:$B$782,K$83)+'СЕТ СН'!$G$14+СВЦЭМ!$D$10+'СЕТ СН'!$G$6-'СЕТ СН'!$G$26</f>
        <v>1579.1878466000001</v>
      </c>
      <c r="L84" s="36">
        <f>SUMIFS(СВЦЭМ!$D$39:$D$782,СВЦЭМ!$A$39:$A$782,$A84,СВЦЭМ!$B$39:$B$782,L$83)+'СЕТ СН'!$G$14+СВЦЭМ!$D$10+'СЕТ СН'!$G$6-'СЕТ СН'!$G$26</f>
        <v>1572.1583553200001</v>
      </c>
      <c r="M84" s="36">
        <f>SUMIFS(СВЦЭМ!$D$39:$D$782,СВЦЭМ!$A$39:$A$782,$A84,СВЦЭМ!$B$39:$B$782,M$83)+'СЕТ СН'!$G$14+СВЦЭМ!$D$10+'СЕТ СН'!$G$6-'СЕТ СН'!$G$26</f>
        <v>1577.7613199800001</v>
      </c>
      <c r="N84" s="36">
        <f>SUMIFS(СВЦЭМ!$D$39:$D$782,СВЦЭМ!$A$39:$A$782,$A84,СВЦЭМ!$B$39:$B$782,N$83)+'СЕТ СН'!$G$14+СВЦЭМ!$D$10+'СЕТ СН'!$G$6-'СЕТ СН'!$G$26</f>
        <v>1578.4139070000001</v>
      </c>
      <c r="O84" s="36">
        <f>SUMIFS(СВЦЭМ!$D$39:$D$782,СВЦЭМ!$A$39:$A$782,$A84,СВЦЭМ!$B$39:$B$782,O$83)+'СЕТ СН'!$G$14+СВЦЭМ!$D$10+'СЕТ СН'!$G$6-'СЕТ СН'!$G$26</f>
        <v>1626.9356901599999</v>
      </c>
      <c r="P84" s="36">
        <f>SUMIFS(СВЦЭМ!$D$39:$D$782,СВЦЭМ!$A$39:$A$782,$A84,СВЦЭМ!$B$39:$B$782,P$83)+'СЕТ СН'!$G$14+СВЦЭМ!$D$10+'СЕТ СН'!$G$6-'СЕТ СН'!$G$26</f>
        <v>1639.2885701800001</v>
      </c>
      <c r="Q84" s="36">
        <f>SUMIFS(СВЦЭМ!$D$39:$D$782,СВЦЭМ!$A$39:$A$782,$A84,СВЦЭМ!$B$39:$B$782,Q$83)+'СЕТ СН'!$G$14+СВЦЭМ!$D$10+'СЕТ СН'!$G$6-'СЕТ СН'!$G$26</f>
        <v>1665.9532368499999</v>
      </c>
      <c r="R84" s="36">
        <f>SUMIFS(СВЦЭМ!$D$39:$D$782,СВЦЭМ!$A$39:$A$782,$A84,СВЦЭМ!$B$39:$B$782,R$83)+'СЕТ СН'!$G$14+СВЦЭМ!$D$10+'СЕТ СН'!$G$6-'СЕТ СН'!$G$26</f>
        <v>1672.60125152</v>
      </c>
      <c r="S84" s="36">
        <f>SUMIFS(СВЦЭМ!$D$39:$D$782,СВЦЭМ!$A$39:$A$782,$A84,СВЦЭМ!$B$39:$B$782,S$83)+'СЕТ СН'!$G$14+СВЦЭМ!$D$10+'СЕТ СН'!$G$6-'СЕТ СН'!$G$26</f>
        <v>1636.99864617</v>
      </c>
      <c r="T84" s="36">
        <f>SUMIFS(СВЦЭМ!$D$39:$D$782,СВЦЭМ!$A$39:$A$782,$A84,СВЦЭМ!$B$39:$B$782,T$83)+'СЕТ СН'!$G$14+СВЦЭМ!$D$10+'СЕТ СН'!$G$6-'СЕТ СН'!$G$26</f>
        <v>1597.7779926000001</v>
      </c>
      <c r="U84" s="36">
        <f>SUMIFS(СВЦЭМ!$D$39:$D$782,СВЦЭМ!$A$39:$A$782,$A84,СВЦЭМ!$B$39:$B$782,U$83)+'СЕТ СН'!$G$14+СВЦЭМ!$D$10+'СЕТ СН'!$G$6-'СЕТ СН'!$G$26</f>
        <v>1562.2835134699999</v>
      </c>
      <c r="V84" s="36">
        <f>SUMIFS(СВЦЭМ!$D$39:$D$782,СВЦЭМ!$A$39:$A$782,$A84,СВЦЭМ!$B$39:$B$782,V$83)+'СЕТ СН'!$G$14+СВЦЭМ!$D$10+'СЕТ СН'!$G$6-'СЕТ СН'!$G$26</f>
        <v>1563.0079046800001</v>
      </c>
      <c r="W84" s="36">
        <f>SUMIFS(СВЦЭМ!$D$39:$D$782,СВЦЭМ!$A$39:$A$782,$A84,СВЦЭМ!$B$39:$B$782,W$83)+'СЕТ СН'!$G$14+СВЦЭМ!$D$10+'СЕТ СН'!$G$6-'СЕТ СН'!$G$26</f>
        <v>1588.40077636</v>
      </c>
      <c r="X84" s="36">
        <f>SUMIFS(СВЦЭМ!$D$39:$D$782,СВЦЭМ!$A$39:$A$782,$A84,СВЦЭМ!$B$39:$B$782,X$83)+'СЕТ СН'!$G$14+СВЦЭМ!$D$10+'СЕТ СН'!$G$6-'СЕТ СН'!$G$26</f>
        <v>1607.47739002</v>
      </c>
      <c r="Y84" s="36">
        <f>SUMIFS(СВЦЭМ!$D$39:$D$782,СВЦЭМ!$A$39:$A$782,$A84,СВЦЭМ!$B$39:$B$782,Y$83)+'СЕТ СН'!$G$14+СВЦЭМ!$D$10+'СЕТ СН'!$G$6-'СЕТ СН'!$G$26</f>
        <v>1619.7948801900002</v>
      </c>
      <c r="AA84" s="45"/>
    </row>
    <row r="85" spans="1:27" ht="15.75" x14ac:dyDescent="0.2">
      <c r="A85" s="35">
        <f>A84+1</f>
        <v>44257</v>
      </c>
      <c r="B85" s="36">
        <f>SUMIFS(СВЦЭМ!$D$39:$D$782,СВЦЭМ!$A$39:$A$782,$A85,СВЦЭМ!$B$39:$B$782,B$83)+'СЕТ СН'!$G$14+СВЦЭМ!$D$10+'СЕТ СН'!$G$6-'СЕТ СН'!$G$26</f>
        <v>1661.3584953899999</v>
      </c>
      <c r="C85" s="36">
        <f>SUMIFS(СВЦЭМ!$D$39:$D$782,СВЦЭМ!$A$39:$A$782,$A85,СВЦЭМ!$B$39:$B$782,C$83)+'СЕТ СН'!$G$14+СВЦЭМ!$D$10+'СЕТ СН'!$G$6-'СЕТ СН'!$G$26</f>
        <v>1716.9321967400001</v>
      </c>
      <c r="D85" s="36">
        <f>SUMIFS(СВЦЭМ!$D$39:$D$782,СВЦЭМ!$A$39:$A$782,$A85,СВЦЭМ!$B$39:$B$782,D$83)+'СЕТ СН'!$G$14+СВЦЭМ!$D$10+'СЕТ СН'!$G$6-'СЕТ СН'!$G$26</f>
        <v>1710.6602867500001</v>
      </c>
      <c r="E85" s="36">
        <f>SUMIFS(СВЦЭМ!$D$39:$D$782,СВЦЭМ!$A$39:$A$782,$A85,СВЦЭМ!$B$39:$B$782,E$83)+'СЕТ СН'!$G$14+СВЦЭМ!$D$10+'СЕТ СН'!$G$6-'СЕТ СН'!$G$26</f>
        <v>1707.4502794999999</v>
      </c>
      <c r="F85" s="36">
        <f>SUMIFS(СВЦЭМ!$D$39:$D$782,СВЦЭМ!$A$39:$A$782,$A85,СВЦЭМ!$B$39:$B$782,F$83)+'СЕТ СН'!$G$14+СВЦЭМ!$D$10+'СЕТ СН'!$G$6-'СЕТ СН'!$G$26</f>
        <v>1707.09911943</v>
      </c>
      <c r="G85" s="36">
        <f>SUMIFS(СВЦЭМ!$D$39:$D$782,СВЦЭМ!$A$39:$A$782,$A85,СВЦЭМ!$B$39:$B$782,G$83)+'СЕТ СН'!$G$14+СВЦЭМ!$D$10+'СЕТ СН'!$G$6-'СЕТ СН'!$G$26</f>
        <v>1718.5843498700001</v>
      </c>
      <c r="H85" s="36">
        <f>SUMIFS(СВЦЭМ!$D$39:$D$782,СВЦЭМ!$A$39:$A$782,$A85,СВЦЭМ!$B$39:$B$782,H$83)+'СЕТ СН'!$G$14+СВЦЭМ!$D$10+'СЕТ СН'!$G$6-'СЕТ СН'!$G$26</f>
        <v>1725.6540561699999</v>
      </c>
      <c r="I85" s="36">
        <f>SUMIFS(СВЦЭМ!$D$39:$D$782,СВЦЭМ!$A$39:$A$782,$A85,СВЦЭМ!$B$39:$B$782,I$83)+'СЕТ СН'!$G$14+СВЦЭМ!$D$10+'СЕТ СН'!$G$6-'СЕТ СН'!$G$26</f>
        <v>1681.9731524899998</v>
      </c>
      <c r="J85" s="36">
        <f>SUMIFS(СВЦЭМ!$D$39:$D$782,СВЦЭМ!$A$39:$A$782,$A85,СВЦЭМ!$B$39:$B$782,J$83)+'СЕТ СН'!$G$14+СВЦЭМ!$D$10+'СЕТ СН'!$G$6-'СЕТ СН'!$G$26</f>
        <v>1631.9565012799999</v>
      </c>
      <c r="K85" s="36">
        <f>SUMIFS(СВЦЭМ!$D$39:$D$782,СВЦЭМ!$A$39:$A$782,$A85,СВЦЭМ!$B$39:$B$782,K$83)+'СЕТ СН'!$G$14+СВЦЭМ!$D$10+'СЕТ СН'!$G$6-'СЕТ СН'!$G$26</f>
        <v>1606.1663674199999</v>
      </c>
      <c r="L85" s="36">
        <f>SUMIFS(СВЦЭМ!$D$39:$D$782,СВЦЭМ!$A$39:$A$782,$A85,СВЦЭМ!$B$39:$B$782,L$83)+'СЕТ СН'!$G$14+СВЦЭМ!$D$10+'СЕТ СН'!$G$6-'СЕТ СН'!$G$26</f>
        <v>1602.76281206</v>
      </c>
      <c r="M85" s="36">
        <f>SUMIFS(СВЦЭМ!$D$39:$D$782,СВЦЭМ!$A$39:$A$782,$A85,СВЦЭМ!$B$39:$B$782,M$83)+'СЕТ СН'!$G$14+СВЦЭМ!$D$10+'СЕТ СН'!$G$6-'СЕТ СН'!$G$26</f>
        <v>1607.8090676699999</v>
      </c>
      <c r="N85" s="36">
        <f>SUMIFS(СВЦЭМ!$D$39:$D$782,СВЦЭМ!$A$39:$A$782,$A85,СВЦЭМ!$B$39:$B$782,N$83)+'СЕТ СН'!$G$14+СВЦЭМ!$D$10+'СЕТ СН'!$G$6-'СЕТ СН'!$G$26</f>
        <v>1618.39002929</v>
      </c>
      <c r="O85" s="36">
        <f>SUMIFS(СВЦЭМ!$D$39:$D$782,СВЦЭМ!$A$39:$A$782,$A85,СВЦЭМ!$B$39:$B$782,O$83)+'СЕТ СН'!$G$14+СВЦЭМ!$D$10+'СЕТ СН'!$G$6-'СЕТ СН'!$G$26</f>
        <v>1658.7517661299999</v>
      </c>
      <c r="P85" s="36">
        <f>SUMIFS(СВЦЭМ!$D$39:$D$782,СВЦЭМ!$A$39:$A$782,$A85,СВЦЭМ!$B$39:$B$782,P$83)+'СЕТ СН'!$G$14+СВЦЭМ!$D$10+'СЕТ СН'!$G$6-'СЕТ СН'!$G$26</f>
        <v>1670.65596594</v>
      </c>
      <c r="Q85" s="36">
        <f>SUMIFS(СВЦЭМ!$D$39:$D$782,СВЦЭМ!$A$39:$A$782,$A85,СВЦЭМ!$B$39:$B$782,Q$83)+'СЕТ СН'!$G$14+СВЦЭМ!$D$10+'СЕТ СН'!$G$6-'СЕТ СН'!$G$26</f>
        <v>1688.3537025999999</v>
      </c>
      <c r="R85" s="36">
        <f>SUMIFS(СВЦЭМ!$D$39:$D$782,СВЦЭМ!$A$39:$A$782,$A85,СВЦЭМ!$B$39:$B$782,R$83)+'СЕТ СН'!$G$14+СВЦЭМ!$D$10+'СЕТ СН'!$G$6-'СЕТ СН'!$G$26</f>
        <v>1692.5961399600001</v>
      </c>
      <c r="S85" s="36">
        <f>SUMIFS(СВЦЭМ!$D$39:$D$782,СВЦЭМ!$A$39:$A$782,$A85,СВЦЭМ!$B$39:$B$782,S$83)+'СЕТ СН'!$G$14+СВЦЭМ!$D$10+'СЕТ СН'!$G$6-'СЕТ СН'!$G$26</f>
        <v>1662.0117679599998</v>
      </c>
      <c r="T85" s="36">
        <f>SUMIFS(СВЦЭМ!$D$39:$D$782,СВЦЭМ!$A$39:$A$782,$A85,СВЦЭМ!$B$39:$B$782,T$83)+'СЕТ СН'!$G$14+СВЦЭМ!$D$10+'СЕТ СН'!$G$6-'СЕТ СН'!$G$26</f>
        <v>1616.3807441200001</v>
      </c>
      <c r="U85" s="36">
        <f>SUMIFS(СВЦЭМ!$D$39:$D$782,СВЦЭМ!$A$39:$A$782,$A85,СВЦЭМ!$B$39:$B$782,U$83)+'СЕТ СН'!$G$14+СВЦЭМ!$D$10+'СЕТ СН'!$G$6-'СЕТ СН'!$G$26</f>
        <v>1575.83430107</v>
      </c>
      <c r="V85" s="36">
        <f>SUMIFS(СВЦЭМ!$D$39:$D$782,СВЦЭМ!$A$39:$A$782,$A85,СВЦЭМ!$B$39:$B$782,V$83)+'СЕТ СН'!$G$14+СВЦЭМ!$D$10+'СЕТ СН'!$G$6-'СЕТ СН'!$G$26</f>
        <v>1575.1503370800001</v>
      </c>
      <c r="W85" s="36">
        <f>SUMIFS(СВЦЭМ!$D$39:$D$782,СВЦЭМ!$A$39:$A$782,$A85,СВЦЭМ!$B$39:$B$782,W$83)+'СЕТ СН'!$G$14+СВЦЭМ!$D$10+'СЕТ СН'!$G$6-'СЕТ СН'!$G$26</f>
        <v>1586.8555511</v>
      </c>
      <c r="X85" s="36">
        <f>SUMIFS(СВЦЭМ!$D$39:$D$782,СВЦЭМ!$A$39:$A$782,$A85,СВЦЭМ!$B$39:$B$782,X$83)+'СЕТ СН'!$G$14+СВЦЭМ!$D$10+'СЕТ СН'!$G$6-'СЕТ СН'!$G$26</f>
        <v>1613.9236916</v>
      </c>
      <c r="Y85" s="36">
        <f>SUMIFS(СВЦЭМ!$D$39:$D$782,СВЦЭМ!$A$39:$A$782,$A85,СВЦЭМ!$B$39:$B$782,Y$83)+'СЕТ СН'!$G$14+СВЦЭМ!$D$10+'СЕТ СН'!$G$6-'СЕТ СН'!$G$26</f>
        <v>1622.1696523599999</v>
      </c>
    </row>
    <row r="86" spans="1:27" ht="15.75" x14ac:dyDescent="0.2">
      <c r="A86" s="35">
        <f t="shared" ref="A86:A114" si="2">A85+1</f>
        <v>44258</v>
      </c>
      <c r="B86" s="36">
        <f>SUMIFS(СВЦЭМ!$D$39:$D$782,СВЦЭМ!$A$39:$A$782,$A86,СВЦЭМ!$B$39:$B$782,B$83)+'СЕТ СН'!$G$14+СВЦЭМ!$D$10+'СЕТ СН'!$G$6-'СЕТ СН'!$G$26</f>
        <v>1627.2879684700001</v>
      </c>
      <c r="C86" s="36">
        <f>SUMIFS(СВЦЭМ!$D$39:$D$782,СВЦЭМ!$A$39:$A$782,$A86,СВЦЭМ!$B$39:$B$782,C$83)+'СЕТ СН'!$G$14+СВЦЭМ!$D$10+'СЕТ СН'!$G$6-'СЕТ СН'!$G$26</f>
        <v>1688.1225751399998</v>
      </c>
      <c r="D86" s="36">
        <f>SUMIFS(СВЦЭМ!$D$39:$D$782,СВЦЭМ!$A$39:$A$782,$A86,СВЦЭМ!$B$39:$B$782,D$83)+'СЕТ СН'!$G$14+СВЦЭМ!$D$10+'СЕТ СН'!$G$6-'СЕТ СН'!$G$26</f>
        <v>1715.21839198</v>
      </c>
      <c r="E86" s="36">
        <f>SUMIFS(СВЦЭМ!$D$39:$D$782,СВЦЭМ!$A$39:$A$782,$A86,СВЦЭМ!$B$39:$B$782,E$83)+'СЕТ СН'!$G$14+СВЦЭМ!$D$10+'СЕТ СН'!$G$6-'СЕТ СН'!$G$26</f>
        <v>1712.9343877599999</v>
      </c>
      <c r="F86" s="36">
        <f>SUMIFS(СВЦЭМ!$D$39:$D$782,СВЦЭМ!$A$39:$A$782,$A86,СВЦЭМ!$B$39:$B$782,F$83)+'СЕТ СН'!$G$14+СВЦЭМ!$D$10+'СЕТ СН'!$G$6-'СЕТ СН'!$G$26</f>
        <v>1716.9319379599997</v>
      </c>
      <c r="G86" s="36">
        <f>SUMIFS(СВЦЭМ!$D$39:$D$782,СВЦЭМ!$A$39:$A$782,$A86,СВЦЭМ!$B$39:$B$782,G$83)+'СЕТ СН'!$G$14+СВЦЭМ!$D$10+'СЕТ СН'!$G$6-'СЕТ СН'!$G$26</f>
        <v>1724.2487449599998</v>
      </c>
      <c r="H86" s="36">
        <f>SUMIFS(СВЦЭМ!$D$39:$D$782,СВЦЭМ!$A$39:$A$782,$A86,СВЦЭМ!$B$39:$B$782,H$83)+'СЕТ СН'!$G$14+СВЦЭМ!$D$10+'СЕТ СН'!$G$6-'СЕТ СН'!$G$26</f>
        <v>1712.783907</v>
      </c>
      <c r="I86" s="36">
        <f>SUMIFS(СВЦЭМ!$D$39:$D$782,СВЦЭМ!$A$39:$A$782,$A86,СВЦЭМ!$B$39:$B$782,I$83)+'СЕТ СН'!$G$14+СВЦЭМ!$D$10+'СЕТ СН'!$G$6-'СЕТ СН'!$G$26</f>
        <v>1674.56162829</v>
      </c>
      <c r="J86" s="36">
        <f>SUMIFS(СВЦЭМ!$D$39:$D$782,СВЦЭМ!$A$39:$A$782,$A86,СВЦЭМ!$B$39:$B$782,J$83)+'СЕТ СН'!$G$14+СВЦЭМ!$D$10+'СЕТ СН'!$G$6-'СЕТ СН'!$G$26</f>
        <v>1623.3724500600001</v>
      </c>
      <c r="K86" s="36">
        <f>SUMIFS(СВЦЭМ!$D$39:$D$782,СВЦЭМ!$A$39:$A$782,$A86,СВЦЭМ!$B$39:$B$782,K$83)+'СЕТ СН'!$G$14+СВЦЭМ!$D$10+'СЕТ СН'!$G$6-'СЕТ СН'!$G$26</f>
        <v>1601.1536366599998</v>
      </c>
      <c r="L86" s="36">
        <f>SUMIFS(СВЦЭМ!$D$39:$D$782,СВЦЭМ!$A$39:$A$782,$A86,СВЦЭМ!$B$39:$B$782,L$83)+'СЕТ СН'!$G$14+СВЦЭМ!$D$10+'СЕТ СН'!$G$6-'СЕТ СН'!$G$26</f>
        <v>1599.2995871799999</v>
      </c>
      <c r="M86" s="36">
        <f>SUMIFS(СВЦЭМ!$D$39:$D$782,СВЦЭМ!$A$39:$A$782,$A86,СВЦЭМ!$B$39:$B$782,M$83)+'СЕТ СН'!$G$14+СВЦЭМ!$D$10+'СЕТ СН'!$G$6-'СЕТ СН'!$G$26</f>
        <v>1609.8548847699999</v>
      </c>
      <c r="N86" s="36">
        <f>SUMIFS(СВЦЭМ!$D$39:$D$782,СВЦЭМ!$A$39:$A$782,$A86,СВЦЭМ!$B$39:$B$782,N$83)+'СЕТ СН'!$G$14+СВЦЭМ!$D$10+'СЕТ СН'!$G$6-'СЕТ СН'!$G$26</f>
        <v>1591.39115307</v>
      </c>
      <c r="O86" s="36">
        <f>SUMIFS(СВЦЭМ!$D$39:$D$782,СВЦЭМ!$A$39:$A$782,$A86,СВЦЭМ!$B$39:$B$782,O$83)+'СЕТ СН'!$G$14+СВЦЭМ!$D$10+'СЕТ СН'!$G$6-'СЕТ СН'!$G$26</f>
        <v>1621.3607708899999</v>
      </c>
      <c r="P86" s="36">
        <f>SUMIFS(СВЦЭМ!$D$39:$D$782,СВЦЭМ!$A$39:$A$782,$A86,СВЦЭМ!$B$39:$B$782,P$83)+'СЕТ СН'!$G$14+СВЦЭМ!$D$10+'СЕТ СН'!$G$6-'СЕТ СН'!$G$26</f>
        <v>1637.61975682</v>
      </c>
      <c r="Q86" s="36">
        <f>SUMIFS(СВЦЭМ!$D$39:$D$782,СВЦЭМ!$A$39:$A$782,$A86,СВЦЭМ!$B$39:$B$782,Q$83)+'СЕТ СН'!$G$14+СВЦЭМ!$D$10+'СЕТ СН'!$G$6-'СЕТ СН'!$G$26</f>
        <v>1647.4940164700001</v>
      </c>
      <c r="R86" s="36">
        <f>SUMIFS(СВЦЭМ!$D$39:$D$782,СВЦЭМ!$A$39:$A$782,$A86,СВЦЭМ!$B$39:$B$782,R$83)+'СЕТ СН'!$G$14+СВЦЭМ!$D$10+'СЕТ СН'!$G$6-'СЕТ СН'!$G$26</f>
        <v>1644.7286559300001</v>
      </c>
      <c r="S86" s="36">
        <f>SUMIFS(СВЦЭМ!$D$39:$D$782,СВЦЭМ!$A$39:$A$782,$A86,СВЦЭМ!$B$39:$B$782,S$83)+'СЕТ СН'!$G$14+СВЦЭМ!$D$10+'СЕТ СН'!$G$6-'СЕТ СН'!$G$26</f>
        <v>1619.1338148700002</v>
      </c>
      <c r="T86" s="36">
        <f>SUMIFS(СВЦЭМ!$D$39:$D$782,СВЦЭМ!$A$39:$A$782,$A86,СВЦЭМ!$B$39:$B$782,T$83)+'СЕТ СН'!$G$14+СВЦЭМ!$D$10+'СЕТ СН'!$G$6-'СЕТ СН'!$G$26</f>
        <v>1578.70106534</v>
      </c>
      <c r="U86" s="36">
        <f>SUMIFS(СВЦЭМ!$D$39:$D$782,СВЦЭМ!$A$39:$A$782,$A86,СВЦЭМ!$B$39:$B$782,U$83)+'СЕТ СН'!$G$14+СВЦЭМ!$D$10+'СЕТ СН'!$G$6-'СЕТ СН'!$G$26</f>
        <v>1549.8238668700001</v>
      </c>
      <c r="V86" s="36">
        <f>SUMIFS(СВЦЭМ!$D$39:$D$782,СВЦЭМ!$A$39:$A$782,$A86,СВЦЭМ!$B$39:$B$782,V$83)+'СЕТ СН'!$G$14+СВЦЭМ!$D$10+'СЕТ СН'!$G$6-'СЕТ СН'!$G$26</f>
        <v>1546.62177982</v>
      </c>
      <c r="W86" s="36">
        <f>SUMIFS(СВЦЭМ!$D$39:$D$782,СВЦЭМ!$A$39:$A$782,$A86,СВЦЭМ!$B$39:$B$782,W$83)+'СЕТ СН'!$G$14+СВЦЭМ!$D$10+'СЕТ СН'!$G$6-'СЕТ СН'!$G$26</f>
        <v>1563.0439637100001</v>
      </c>
      <c r="X86" s="36">
        <f>SUMIFS(СВЦЭМ!$D$39:$D$782,СВЦЭМ!$A$39:$A$782,$A86,СВЦЭМ!$B$39:$B$782,X$83)+'СЕТ СН'!$G$14+СВЦЭМ!$D$10+'СЕТ СН'!$G$6-'СЕТ СН'!$G$26</f>
        <v>1578.3651445200001</v>
      </c>
      <c r="Y86" s="36">
        <f>SUMIFS(СВЦЭМ!$D$39:$D$782,СВЦЭМ!$A$39:$A$782,$A86,СВЦЭМ!$B$39:$B$782,Y$83)+'СЕТ СН'!$G$14+СВЦЭМ!$D$10+'СЕТ СН'!$G$6-'СЕТ СН'!$G$26</f>
        <v>1597.6316707800001</v>
      </c>
    </row>
    <row r="87" spans="1:27" ht="15.75" x14ac:dyDescent="0.2">
      <c r="A87" s="35">
        <f t="shared" si="2"/>
        <v>44259</v>
      </c>
      <c r="B87" s="36">
        <f>SUMIFS(СВЦЭМ!$D$39:$D$782,СВЦЭМ!$A$39:$A$782,$A87,СВЦЭМ!$B$39:$B$782,B$83)+'СЕТ СН'!$G$14+СВЦЭМ!$D$10+'СЕТ СН'!$G$6-'СЕТ СН'!$G$26</f>
        <v>1580.29493654</v>
      </c>
      <c r="C87" s="36">
        <f>SUMIFS(СВЦЭМ!$D$39:$D$782,СВЦЭМ!$A$39:$A$782,$A87,СВЦЭМ!$B$39:$B$782,C$83)+'СЕТ СН'!$G$14+СВЦЭМ!$D$10+'СЕТ СН'!$G$6-'СЕТ СН'!$G$26</f>
        <v>1640.8112640700001</v>
      </c>
      <c r="D87" s="36">
        <f>SUMIFS(СВЦЭМ!$D$39:$D$782,СВЦЭМ!$A$39:$A$782,$A87,СВЦЭМ!$B$39:$B$782,D$83)+'СЕТ СН'!$G$14+СВЦЭМ!$D$10+'СЕТ СН'!$G$6-'СЕТ СН'!$G$26</f>
        <v>1687.4526506899997</v>
      </c>
      <c r="E87" s="36">
        <f>SUMIFS(СВЦЭМ!$D$39:$D$782,СВЦЭМ!$A$39:$A$782,$A87,СВЦЭМ!$B$39:$B$782,E$83)+'СЕТ СН'!$G$14+СВЦЭМ!$D$10+'СЕТ СН'!$G$6-'СЕТ СН'!$G$26</f>
        <v>1695.3864356099998</v>
      </c>
      <c r="F87" s="36">
        <f>SUMIFS(СВЦЭМ!$D$39:$D$782,СВЦЭМ!$A$39:$A$782,$A87,СВЦЭМ!$B$39:$B$782,F$83)+'СЕТ СН'!$G$14+СВЦЭМ!$D$10+'СЕТ СН'!$G$6-'СЕТ СН'!$G$26</f>
        <v>1705.2553369799998</v>
      </c>
      <c r="G87" s="36">
        <f>SUMIFS(СВЦЭМ!$D$39:$D$782,СВЦЭМ!$A$39:$A$782,$A87,СВЦЭМ!$B$39:$B$782,G$83)+'СЕТ СН'!$G$14+СВЦЭМ!$D$10+'СЕТ СН'!$G$6-'СЕТ СН'!$G$26</f>
        <v>1694.4349883199998</v>
      </c>
      <c r="H87" s="36">
        <f>SUMIFS(СВЦЭМ!$D$39:$D$782,СВЦЭМ!$A$39:$A$782,$A87,СВЦЭМ!$B$39:$B$782,H$83)+'СЕТ СН'!$G$14+СВЦЭМ!$D$10+'СЕТ СН'!$G$6-'СЕТ СН'!$G$26</f>
        <v>1660.5949050700001</v>
      </c>
      <c r="I87" s="36">
        <f>SUMIFS(СВЦЭМ!$D$39:$D$782,СВЦЭМ!$A$39:$A$782,$A87,СВЦЭМ!$B$39:$B$782,I$83)+'СЕТ СН'!$G$14+СВЦЭМ!$D$10+'СЕТ СН'!$G$6-'СЕТ СН'!$G$26</f>
        <v>1621.08984465</v>
      </c>
      <c r="J87" s="36">
        <f>SUMIFS(СВЦЭМ!$D$39:$D$782,СВЦЭМ!$A$39:$A$782,$A87,СВЦЭМ!$B$39:$B$782,J$83)+'СЕТ СН'!$G$14+СВЦЭМ!$D$10+'СЕТ СН'!$G$6-'СЕТ СН'!$G$26</f>
        <v>1584.46647558</v>
      </c>
      <c r="K87" s="36">
        <f>SUMIFS(СВЦЭМ!$D$39:$D$782,СВЦЭМ!$A$39:$A$782,$A87,СВЦЭМ!$B$39:$B$782,K$83)+'СЕТ СН'!$G$14+СВЦЭМ!$D$10+'СЕТ СН'!$G$6-'СЕТ СН'!$G$26</f>
        <v>1576.1307989500001</v>
      </c>
      <c r="L87" s="36">
        <f>SUMIFS(СВЦЭМ!$D$39:$D$782,СВЦЭМ!$A$39:$A$782,$A87,СВЦЭМ!$B$39:$B$782,L$83)+'СЕТ СН'!$G$14+СВЦЭМ!$D$10+'СЕТ СН'!$G$6-'СЕТ СН'!$G$26</f>
        <v>1579.8721562199999</v>
      </c>
      <c r="M87" s="36">
        <f>SUMIFS(СВЦЭМ!$D$39:$D$782,СВЦЭМ!$A$39:$A$782,$A87,СВЦЭМ!$B$39:$B$782,M$83)+'СЕТ СН'!$G$14+СВЦЭМ!$D$10+'СЕТ СН'!$G$6-'СЕТ СН'!$G$26</f>
        <v>1584.5460785099999</v>
      </c>
      <c r="N87" s="36">
        <f>SUMIFS(СВЦЭМ!$D$39:$D$782,СВЦЭМ!$A$39:$A$782,$A87,СВЦЭМ!$B$39:$B$782,N$83)+'СЕТ СН'!$G$14+СВЦЭМ!$D$10+'СЕТ СН'!$G$6-'СЕТ СН'!$G$26</f>
        <v>1587.9644856700002</v>
      </c>
      <c r="O87" s="36">
        <f>SUMIFS(СВЦЭМ!$D$39:$D$782,СВЦЭМ!$A$39:$A$782,$A87,СВЦЭМ!$B$39:$B$782,O$83)+'СЕТ СН'!$G$14+СВЦЭМ!$D$10+'СЕТ СН'!$G$6-'СЕТ СН'!$G$26</f>
        <v>1637.4998429100001</v>
      </c>
      <c r="P87" s="36">
        <f>SUMIFS(СВЦЭМ!$D$39:$D$782,СВЦЭМ!$A$39:$A$782,$A87,СВЦЭМ!$B$39:$B$782,P$83)+'СЕТ СН'!$G$14+СВЦЭМ!$D$10+'СЕТ СН'!$G$6-'СЕТ СН'!$G$26</f>
        <v>1682.2228941499998</v>
      </c>
      <c r="Q87" s="36">
        <f>SUMIFS(СВЦЭМ!$D$39:$D$782,СВЦЭМ!$A$39:$A$782,$A87,СВЦЭМ!$B$39:$B$782,Q$83)+'СЕТ СН'!$G$14+СВЦЭМ!$D$10+'СЕТ СН'!$G$6-'СЕТ СН'!$G$26</f>
        <v>1692.8373931599999</v>
      </c>
      <c r="R87" s="36">
        <f>SUMIFS(СВЦЭМ!$D$39:$D$782,СВЦЭМ!$A$39:$A$782,$A87,СВЦЭМ!$B$39:$B$782,R$83)+'СЕТ СН'!$G$14+СВЦЭМ!$D$10+'СЕТ СН'!$G$6-'СЕТ СН'!$G$26</f>
        <v>1682.8181016899998</v>
      </c>
      <c r="S87" s="36">
        <f>SUMIFS(СВЦЭМ!$D$39:$D$782,СВЦЭМ!$A$39:$A$782,$A87,СВЦЭМ!$B$39:$B$782,S$83)+'СЕТ СН'!$G$14+СВЦЭМ!$D$10+'СЕТ СН'!$G$6-'СЕТ СН'!$G$26</f>
        <v>1650.4593515900001</v>
      </c>
      <c r="T87" s="36">
        <f>SUMIFS(СВЦЭМ!$D$39:$D$782,СВЦЭМ!$A$39:$A$782,$A87,СВЦЭМ!$B$39:$B$782,T$83)+'СЕТ СН'!$G$14+СВЦЭМ!$D$10+'СЕТ СН'!$G$6-'СЕТ СН'!$G$26</f>
        <v>1569.8696525599998</v>
      </c>
      <c r="U87" s="36">
        <f>SUMIFS(СВЦЭМ!$D$39:$D$782,СВЦЭМ!$A$39:$A$782,$A87,СВЦЭМ!$B$39:$B$782,U$83)+'СЕТ СН'!$G$14+СВЦЭМ!$D$10+'СЕТ СН'!$G$6-'СЕТ СН'!$G$26</f>
        <v>1534.4570374</v>
      </c>
      <c r="V87" s="36">
        <f>SUMIFS(СВЦЭМ!$D$39:$D$782,СВЦЭМ!$A$39:$A$782,$A87,СВЦЭМ!$B$39:$B$782,V$83)+'СЕТ СН'!$G$14+СВЦЭМ!$D$10+'СЕТ СН'!$G$6-'СЕТ СН'!$G$26</f>
        <v>1537.5607024400001</v>
      </c>
      <c r="W87" s="36">
        <f>SUMIFS(СВЦЭМ!$D$39:$D$782,СВЦЭМ!$A$39:$A$782,$A87,СВЦЭМ!$B$39:$B$782,W$83)+'СЕТ СН'!$G$14+СВЦЭМ!$D$10+'СЕТ СН'!$G$6-'СЕТ СН'!$G$26</f>
        <v>1558.0734290300002</v>
      </c>
      <c r="X87" s="36">
        <f>SUMIFS(СВЦЭМ!$D$39:$D$782,СВЦЭМ!$A$39:$A$782,$A87,СВЦЭМ!$B$39:$B$782,X$83)+'СЕТ СН'!$G$14+СВЦЭМ!$D$10+'СЕТ СН'!$G$6-'СЕТ СН'!$G$26</f>
        <v>1575.65333332</v>
      </c>
      <c r="Y87" s="36">
        <f>SUMIFS(СВЦЭМ!$D$39:$D$782,СВЦЭМ!$A$39:$A$782,$A87,СВЦЭМ!$B$39:$B$782,Y$83)+'СЕТ СН'!$G$14+СВЦЭМ!$D$10+'СЕТ СН'!$G$6-'СЕТ СН'!$G$26</f>
        <v>1581.8824792400001</v>
      </c>
    </row>
    <row r="88" spans="1:27" ht="15.75" x14ac:dyDescent="0.2">
      <c r="A88" s="35">
        <f t="shared" si="2"/>
        <v>44260</v>
      </c>
      <c r="B88" s="36">
        <f>SUMIFS(СВЦЭМ!$D$39:$D$782,СВЦЭМ!$A$39:$A$782,$A88,СВЦЭМ!$B$39:$B$782,B$83)+'СЕТ СН'!$G$14+СВЦЭМ!$D$10+'СЕТ СН'!$G$6-'СЕТ СН'!$G$26</f>
        <v>1611.5796903400001</v>
      </c>
      <c r="C88" s="36">
        <f>SUMIFS(СВЦЭМ!$D$39:$D$782,СВЦЭМ!$A$39:$A$782,$A88,СВЦЭМ!$B$39:$B$782,C$83)+'СЕТ СН'!$G$14+СВЦЭМ!$D$10+'СЕТ СН'!$G$6-'СЕТ СН'!$G$26</f>
        <v>1648.5175402899999</v>
      </c>
      <c r="D88" s="36">
        <f>SUMIFS(СВЦЭМ!$D$39:$D$782,СВЦЭМ!$A$39:$A$782,$A88,СВЦЭМ!$B$39:$B$782,D$83)+'СЕТ СН'!$G$14+СВЦЭМ!$D$10+'СЕТ СН'!$G$6-'СЕТ СН'!$G$26</f>
        <v>1675.7743604699999</v>
      </c>
      <c r="E88" s="36">
        <f>SUMIFS(СВЦЭМ!$D$39:$D$782,СВЦЭМ!$A$39:$A$782,$A88,СВЦЭМ!$B$39:$B$782,E$83)+'СЕТ СН'!$G$14+СВЦЭМ!$D$10+'СЕТ СН'!$G$6-'СЕТ СН'!$G$26</f>
        <v>1682.9745625199998</v>
      </c>
      <c r="F88" s="36">
        <f>SUMIFS(СВЦЭМ!$D$39:$D$782,СВЦЭМ!$A$39:$A$782,$A88,СВЦЭМ!$B$39:$B$782,F$83)+'СЕТ СН'!$G$14+СВЦЭМ!$D$10+'СЕТ СН'!$G$6-'СЕТ СН'!$G$26</f>
        <v>1715.6650672199999</v>
      </c>
      <c r="G88" s="36">
        <f>SUMIFS(СВЦЭМ!$D$39:$D$782,СВЦЭМ!$A$39:$A$782,$A88,СВЦЭМ!$B$39:$B$782,G$83)+'СЕТ СН'!$G$14+СВЦЭМ!$D$10+'СЕТ СН'!$G$6-'СЕТ СН'!$G$26</f>
        <v>1714.89864089</v>
      </c>
      <c r="H88" s="36">
        <f>SUMIFS(СВЦЭМ!$D$39:$D$782,СВЦЭМ!$A$39:$A$782,$A88,СВЦЭМ!$B$39:$B$782,H$83)+'СЕТ СН'!$G$14+СВЦЭМ!$D$10+'СЕТ СН'!$G$6-'СЕТ СН'!$G$26</f>
        <v>1696.26286863</v>
      </c>
      <c r="I88" s="36">
        <f>SUMIFS(СВЦЭМ!$D$39:$D$782,СВЦЭМ!$A$39:$A$782,$A88,СВЦЭМ!$B$39:$B$782,I$83)+'СЕТ СН'!$G$14+СВЦЭМ!$D$10+'СЕТ СН'!$G$6-'СЕТ СН'!$G$26</f>
        <v>1651.55726009</v>
      </c>
      <c r="J88" s="36">
        <f>SUMIFS(СВЦЭМ!$D$39:$D$782,СВЦЭМ!$A$39:$A$782,$A88,СВЦЭМ!$B$39:$B$782,J$83)+'СЕТ СН'!$G$14+СВЦЭМ!$D$10+'СЕТ СН'!$G$6-'СЕТ СН'!$G$26</f>
        <v>1611.7686634199999</v>
      </c>
      <c r="K88" s="36">
        <f>SUMIFS(СВЦЭМ!$D$39:$D$782,СВЦЭМ!$A$39:$A$782,$A88,СВЦЭМ!$B$39:$B$782,K$83)+'СЕТ СН'!$G$14+СВЦЭМ!$D$10+'СЕТ СН'!$G$6-'СЕТ СН'!$G$26</f>
        <v>1580.15744135</v>
      </c>
      <c r="L88" s="36">
        <f>SUMIFS(СВЦЭМ!$D$39:$D$782,СВЦЭМ!$A$39:$A$782,$A88,СВЦЭМ!$B$39:$B$782,L$83)+'СЕТ СН'!$G$14+СВЦЭМ!$D$10+'СЕТ СН'!$G$6-'СЕТ СН'!$G$26</f>
        <v>1573.96930488</v>
      </c>
      <c r="M88" s="36">
        <f>SUMIFS(СВЦЭМ!$D$39:$D$782,СВЦЭМ!$A$39:$A$782,$A88,СВЦЭМ!$B$39:$B$782,M$83)+'СЕТ СН'!$G$14+СВЦЭМ!$D$10+'СЕТ СН'!$G$6-'СЕТ СН'!$G$26</f>
        <v>1572.87488059</v>
      </c>
      <c r="N88" s="36">
        <f>SUMIFS(СВЦЭМ!$D$39:$D$782,СВЦЭМ!$A$39:$A$782,$A88,СВЦЭМ!$B$39:$B$782,N$83)+'СЕТ СН'!$G$14+СВЦЭМ!$D$10+'СЕТ СН'!$G$6-'СЕТ СН'!$G$26</f>
        <v>1589.1431653700001</v>
      </c>
      <c r="O88" s="36">
        <f>SUMIFS(СВЦЭМ!$D$39:$D$782,СВЦЭМ!$A$39:$A$782,$A88,СВЦЭМ!$B$39:$B$782,O$83)+'СЕТ СН'!$G$14+СВЦЭМ!$D$10+'СЕТ СН'!$G$6-'СЕТ СН'!$G$26</f>
        <v>1636.74693424</v>
      </c>
      <c r="P88" s="36">
        <f>SUMIFS(СВЦЭМ!$D$39:$D$782,СВЦЭМ!$A$39:$A$782,$A88,СВЦЭМ!$B$39:$B$782,P$83)+'СЕТ СН'!$G$14+СВЦЭМ!$D$10+'СЕТ СН'!$G$6-'СЕТ СН'!$G$26</f>
        <v>1659.9611899799997</v>
      </c>
      <c r="Q88" s="36">
        <f>SUMIFS(СВЦЭМ!$D$39:$D$782,СВЦЭМ!$A$39:$A$782,$A88,СВЦЭМ!$B$39:$B$782,Q$83)+'СЕТ СН'!$G$14+СВЦЭМ!$D$10+'СЕТ СН'!$G$6-'СЕТ СН'!$G$26</f>
        <v>1676.8133938199999</v>
      </c>
      <c r="R88" s="36">
        <f>SUMIFS(СВЦЭМ!$D$39:$D$782,СВЦЭМ!$A$39:$A$782,$A88,СВЦЭМ!$B$39:$B$782,R$83)+'СЕТ СН'!$G$14+СВЦЭМ!$D$10+'СЕТ СН'!$G$6-'СЕТ СН'!$G$26</f>
        <v>1675.4143084100001</v>
      </c>
      <c r="S88" s="36">
        <f>SUMIFS(СВЦЭМ!$D$39:$D$782,СВЦЭМ!$A$39:$A$782,$A88,СВЦЭМ!$B$39:$B$782,S$83)+'СЕТ СН'!$G$14+СВЦЭМ!$D$10+'СЕТ СН'!$G$6-'СЕТ СН'!$G$26</f>
        <v>1639.62271779</v>
      </c>
      <c r="T88" s="36">
        <f>SUMIFS(СВЦЭМ!$D$39:$D$782,СВЦЭМ!$A$39:$A$782,$A88,СВЦЭМ!$B$39:$B$782,T$83)+'СЕТ СН'!$G$14+СВЦЭМ!$D$10+'СЕТ СН'!$G$6-'СЕТ СН'!$G$26</f>
        <v>1589.8190312000002</v>
      </c>
      <c r="U88" s="36">
        <f>SUMIFS(СВЦЭМ!$D$39:$D$782,СВЦЭМ!$A$39:$A$782,$A88,СВЦЭМ!$B$39:$B$782,U$83)+'СЕТ СН'!$G$14+СВЦЭМ!$D$10+'СЕТ СН'!$G$6-'СЕТ СН'!$G$26</f>
        <v>1551.8936331300001</v>
      </c>
      <c r="V88" s="36">
        <f>SUMIFS(СВЦЭМ!$D$39:$D$782,СВЦЭМ!$A$39:$A$782,$A88,СВЦЭМ!$B$39:$B$782,V$83)+'СЕТ СН'!$G$14+СВЦЭМ!$D$10+'СЕТ СН'!$G$6-'СЕТ СН'!$G$26</f>
        <v>1571.67330481</v>
      </c>
      <c r="W88" s="36">
        <f>SUMIFS(СВЦЭМ!$D$39:$D$782,СВЦЭМ!$A$39:$A$782,$A88,СВЦЭМ!$B$39:$B$782,W$83)+'СЕТ СН'!$G$14+СВЦЭМ!$D$10+'СЕТ СН'!$G$6-'СЕТ СН'!$G$26</f>
        <v>1580.1783358100001</v>
      </c>
      <c r="X88" s="36">
        <f>SUMIFS(СВЦЭМ!$D$39:$D$782,СВЦЭМ!$A$39:$A$782,$A88,СВЦЭМ!$B$39:$B$782,X$83)+'СЕТ СН'!$G$14+СВЦЭМ!$D$10+'СЕТ СН'!$G$6-'СЕТ СН'!$G$26</f>
        <v>1602.6636120600001</v>
      </c>
      <c r="Y88" s="36">
        <f>SUMIFS(СВЦЭМ!$D$39:$D$782,СВЦЭМ!$A$39:$A$782,$A88,СВЦЭМ!$B$39:$B$782,Y$83)+'СЕТ СН'!$G$14+СВЦЭМ!$D$10+'СЕТ СН'!$G$6-'СЕТ СН'!$G$26</f>
        <v>1607.78384491</v>
      </c>
    </row>
    <row r="89" spans="1:27" ht="15.75" x14ac:dyDescent="0.2">
      <c r="A89" s="35">
        <f t="shared" si="2"/>
        <v>44261</v>
      </c>
      <c r="B89" s="36">
        <f>SUMIFS(СВЦЭМ!$D$39:$D$782,СВЦЭМ!$A$39:$A$782,$A89,СВЦЭМ!$B$39:$B$782,B$83)+'СЕТ СН'!$G$14+СВЦЭМ!$D$10+'СЕТ СН'!$G$6-'СЕТ СН'!$G$26</f>
        <v>1660.07763716</v>
      </c>
      <c r="C89" s="36">
        <f>SUMIFS(СВЦЭМ!$D$39:$D$782,СВЦЭМ!$A$39:$A$782,$A89,СВЦЭМ!$B$39:$B$782,C$83)+'СЕТ СН'!$G$14+СВЦЭМ!$D$10+'СЕТ СН'!$G$6-'СЕТ СН'!$G$26</f>
        <v>1727.2126315699998</v>
      </c>
      <c r="D89" s="36">
        <f>SUMIFS(СВЦЭМ!$D$39:$D$782,СВЦЭМ!$A$39:$A$782,$A89,СВЦЭМ!$B$39:$B$782,D$83)+'СЕТ СН'!$G$14+СВЦЭМ!$D$10+'СЕТ СН'!$G$6-'СЕТ СН'!$G$26</f>
        <v>1738.0114558400001</v>
      </c>
      <c r="E89" s="36">
        <f>SUMIFS(СВЦЭМ!$D$39:$D$782,СВЦЭМ!$A$39:$A$782,$A89,СВЦЭМ!$B$39:$B$782,E$83)+'СЕТ СН'!$G$14+СВЦЭМ!$D$10+'СЕТ СН'!$G$6-'СЕТ СН'!$G$26</f>
        <v>1750.4211747599998</v>
      </c>
      <c r="F89" s="36">
        <f>SUMIFS(СВЦЭМ!$D$39:$D$782,СВЦЭМ!$A$39:$A$782,$A89,СВЦЭМ!$B$39:$B$782,F$83)+'СЕТ СН'!$G$14+СВЦЭМ!$D$10+'СЕТ СН'!$G$6-'СЕТ СН'!$G$26</f>
        <v>1755.7449201899999</v>
      </c>
      <c r="G89" s="36">
        <f>SUMIFS(СВЦЭМ!$D$39:$D$782,СВЦЭМ!$A$39:$A$782,$A89,СВЦЭМ!$B$39:$B$782,G$83)+'СЕТ СН'!$G$14+СВЦЭМ!$D$10+'СЕТ СН'!$G$6-'СЕТ СН'!$G$26</f>
        <v>1753.1425556300001</v>
      </c>
      <c r="H89" s="36">
        <f>SUMIFS(СВЦЭМ!$D$39:$D$782,СВЦЭМ!$A$39:$A$782,$A89,СВЦЭМ!$B$39:$B$782,H$83)+'СЕТ СН'!$G$14+СВЦЭМ!$D$10+'СЕТ СН'!$G$6-'СЕТ СН'!$G$26</f>
        <v>1757.85233771</v>
      </c>
      <c r="I89" s="36">
        <f>SUMIFS(СВЦЭМ!$D$39:$D$782,СВЦЭМ!$A$39:$A$782,$A89,СВЦЭМ!$B$39:$B$782,I$83)+'СЕТ СН'!$G$14+СВЦЭМ!$D$10+'СЕТ СН'!$G$6-'СЕТ СН'!$G$26</f>
        <v>1721.6135706199998</v>
      </c>
      <c r="J89" s="36">
        <f>SUMIFS(СВЦЭМ!$D$39:$D$782,СВЦЭМ!$A$39:$A$782,$A89,СВЦЭМ!$B$39:$B$782,J$83)+'СЕТ СН'!$G$14+СВЦЭМ!$D$10+'СЕТ СН'!$G$6-'СЕТ СН'!$G$26</f>
        <v>1646.79585249</v>
      </c>
      <c r="K89" s="36">
        <f>SUMIFS(СВЦЭМ!$D$39:$D$782,СВЦЭМ!$A$39:$A$782,$A89,СВЦЭМ!$B$39:$B$782,K$83)+'СЕТ СН'!$G$14+СВЦЭМ!$D$10+'СЕТ СН'!$G$6-'СЕТ СН'!$G$26</f>
        <v>1587.09833168</v>
      </c>
      <c r="L89" s="36">
        <f>SUMIFS(СВЦЭМ!$D$39:$D$782,СВЦЭМ!$A$39:$A$782,$A89,СВЦЭМ!$B$39:$B$782,L$83)+'СЕТ СН'!$G$14+СВЦЭМ!$D$10+'СЕТ СН'!$G$6-'СЕТ СН'!$G$26</f>
        <v>1556.7657141700001</v>
      </c>
      <c r="M89" s="36">
        <f>SUMIFS(СВЦЭМ!$D$39:$D$782,СВЦЭМ!$A$39:$A$782,$A89,СВЦЭМ!$B$39:$B$782,M$83)+'СЕТ СН'!$G$14+СВЦЭМ!$D$10+'СЕТ СН'!$G$6-'СЕТ СН'!$G$26</f>
        <v>1555.8288423700001</v>
      </c>
      <c r="N89" s="36">
        <f>SUMIFS(СВЦЭМ!$D$39:$D$782,СВЦЭМ!$A$39:$A$782,$A89,СВЦЭМ!$B$39:$B$782,N$83)+'СЕТ СН'!$G$14+СВЦЭМ!$D$10+'СЕТ СН'!$G$6-'СЕТ СН'!$G$26</f>
        <v>1566.8157864499999</v>
      </c>
      <c r="O89" s="36">
        <f>SUMIFS(СВЦЭМ!$D$39:$D$782,СВЦЭМ!$A$39:$A$782,$A89,СВЦЭМ!$B$39:$B$782,O$83)+'СЕТ СН'!$G$14+СВЦЭМ!$D$10+'СЕТ СН'!$G$6-'СЕТ СН'!$G$26</f>
        <v>1614.6416708100001</v>
      </c>
      <c r="P89" s="36">
        <f>SUMIFS(СВЦЭМ!$D$39:$D$782,СВЦЭМ!$A$39:$A$782,$A89,СВЦЭМ!$B$39:$B$782,P$83)+'СЕТ СН'!$G$14+СВЦЭМ!$D$10+'СЕТ СН'!$G$6-'СЕТ СН'!$G$26</f>
        <v>1630.6521505199999</v>
      </c>
      <c r="Q89" s="36">
        <f>SUMIFS(СВЦЭМ!$D$39:$D$782,СВЦЭМ!$A$39:$A$782,$A89,СВЦЭМ!$B$39:$B$782,Q$83)+'СЕТ СН'!$G$14+СВЦЭМ!$D$10+'СЕТ СН'!$G$6-'СЕТ СН'!$G$26</f>
        <v>1650.6952186799999</v>
      </c>
      <c r="R89" s="36">
        <f>SUMIFS(СВЦЭМ!$D$39:$D$782,СВЦЭМ!$A$39:$A$782,$A89,СВЦЭМ!$B$39:$B$782,R$83)+'СЕТ СН'!$G$14+СВЦЭМ!$D$10+'СЕТ СН'!$G$6-'СЕТ СН'!$G$26</f>
        <v>1642.4230287699997</v>
      </c>
      <c r="S89" s="36">
        <f>SUMIFS(СВЦЭМ!$D$39:$D$782,СВЦЭМ!$A$39:$A$782,$A89,СВЦЭМ!$B$39:$B$782,S$83)+'СЕТ СН'!$G$14+СВЦЭМ!$D$10+'СЕТ СН'!$G$6-'СЕТ СН'!$G$26</f>
        <v>1598.7904839</v>
      </c>
      <c r="T89" s="36">
        <f>SUMIFS(СВЦЭМ!$D$39:$D$782,СВЦЭМ!$A$39:$A$782,$A89,СВЦЭМ!$B$39:$B$782,T$83)+'СЕТ СН'!$G$14+СВЦЭМ!$D$10+'СЕТ СН'!$G$6-'СЕТ СН'!$G$26</f>
        <v>1556.03379851</v>
      </c>
      <c r="U89" s="36">
        <f>SUMIFS(СВЦЭМ!$D$39:$D$782,СВЦЭМ!$A$39:$A$782,$A89,СВЦЭМ!$B$39:$B$782,U$83)+'СЕТ СН'!$G$14+СВЦЭМ!$D$10+'СЕТ СН'!$G$6-'СЕТ СН'!$G$26</f>
        <v>1531.2691379299999</v>
      </c>
      <c r="V89" s="36">
        <f>SUMIFS(СВЦЭМ!$D$39:$D$782,СВЦЭМ!$A$39:$A$782,$A89,СВЦЭМ!$B$39:$B$782,V$83)+'СЕТ СН'!$G$14+СВЦЭМ!$D$10+'СЕТ СН'!$G$6-'СЕТ СН'!$G$26</f>
        <v>1534.22579195</v>
      </c>
      <c r="W89" s="36">
        <f>SUMIFS(СВЦЭМ!$D$39:$D$782,СВЦЭМ!$A$39:$A$782,$A89,СВЦЭМ!$B$39:$B$782,W$83)+'СЕТ СН'!$G$14+СВЦЭМ!$D$10+'СЕТ СН'!$G$6-'СЕТ СН'!$G$26</f>
        <v>1541.1918396199999</v>
      </c>
      <c r="X89" s="36">
        <f>SUMIFS(СВЦЭМ!$D$39:$D$782,СВЦЭМ!$A$39:$A$782,$A89,СВЦЭМ!$B$39:$B$782,X$83)+'СЕТ СН'!$G$14+СВЦЭМ!$D$10+'СЕТ СН'!$G$6-'СЕТ СН'!$G$26</f>
        <v>1564.55860168</v>
      </c>
      <c r="Y89" s="36">
        <f>SUMIFS(СВЦЭМ!$D$39:$D$782,СВЦЭМ!$A$39:$A$782,$A89,СВЦЭМ!$B$39:$B$782,Y$83)+'СЕТ СН'!$G$14+СВЦЭМ!$D$10+'СЕТ СН'!$G$6-'СЕТ СН'!$G$26</f>
        <v>1585.83569734</v>
      </c>
    </row>
    <row r="90" spans="1:27" ht="15.75" x14ac:dyDescent="0.2">
      <c r="A90" s="35">
        <f t="shared" si="2"/>
        <v>44262</v>
      </c>
      <c r="B90" s="36">
        <f>SUMIFS(СВЦЭМ!$D$39:$D$782,СВЦЭМ!$A$39:$A$782,$A90,СВЦЭМ!$B$39:$B$782,B$83)+'СЕТ СН'!$G$14+СВЦЭМ!$D$10+'СЕТ СН'!$G$6-'СЕТ СН'!$G$26</f>
        <v>1618.69856069</v>
      </c>
      <c r="C90" s="36">
        <f>SUMIFS(СВЦЭМ!$D$39:$D$782,СВЦЭМ!$A$39:$A$782,$A90,СВЦЭМ!$B$39:$B$782,C$83)+'СЕТ СН'!$G$14+СВЦЭМ!$D$10+'СЕТ СН'!$G$6-'СЕТ СН'!$G$26</f>
        <v>1678.6912622</v>
      </c>
      <c r="D90" s="36">
        <f>SUMIFS(СВЦЭМ!$D$39:$D$782,СВЦЭМ!$A$39:$A$782,$A90,СВЦЭМ!$B$39:$B$782,D$83)+'СЕТ СН'!$G$14+СВЦЭМ!$D$10+'СЕТ СН'!$G$6-'СЕТ СН'!$G$26</f>
        <v>1711.7774250499997</v>
      </c>
      <c r="E90" s="36">
        <f>SUMIFS(СВЦЭМ!$D$39:$D$782,СВЦЭМ!$A$39:$A$782,$A90,СВЦЭМ!$B$39:$B$782,E$83)+'СЕТ СН'!$G$14+СВЦЭМ!$D$10+'СЕТ СН'!$G$6-'СЕТ СН'!$G$26</f>
        <v>1722.1479978799998</v>
      </c>
      <c r="F90" s="36">
        <f>SUMIFS(СВЦЭМ!$D$39:$D$782,СВЦЭМ!$A$39:$A$782,$A90,СВЦЭМ!$B$39:$B$782,F$83)+'СЕТ СН'!$G$14+СВЦЭМ!$D$10+'СЕТ СН'!$G$6-'СЕТ СН'!$G$26</f>
        <v>1728.2624387699998</v>
      </c>
      <c r="G90" s="36">
        <f>SUMIFS(СВЦЭМ!$D$39:$D$782,СВЦЭМ!$A$39:$A$782,$A90,СВЦЭМ!$B$39:$B$782,G$83)+'СЕТ СН'!$G$14+СВЦЭМ!$D$10+'СЕТ СН'!$G$6-'СЕТ СН'!$G$26</f>
        <v>1729.3768004899998</v>
      </c>
      <c r="H90" s="36">
        <f>SUMIFS(СВЦЭМ!$D$39:$D$782,СВЦЭМ!$A$39:$A$782,$A90,СВЦЭМ!$B$39:$B$782,H$83)+'СЕТ СН'!$G$14+СВЦЭМ!$D$10+'СЕТ СН'!$G$6-'СЕТ СН'!$G$26</f>
        <v>1712.5353778999997</v>
      </c>
      <c r="I90" s="36">
        <f>SUMIFS(СВЦЭМ!$D$39:$D$782,СВЦЭМ!$A$39:$A$782,$A90,СВЦЭМ!$B$39:$B$782,I$83)+'СЕТ СН'!$G$14+СВЦЭМ!$D$10+'СЕТ СН'!$G$6-'СЕТ СН'!$G$26</f>
        <v>1678.55226588</v>
      </c>
      <c r="J90" s="36">
        <f>SUMIFS(СВЦЭМ!$D$39:$D$782,СВЦЭМ!$A$39:$A$782,$A90,СВЦЭМ!$B$39:$B$782,J$83)+'СЕТ СН'!$G$14+СВЦЭМ!$D$10+'СЕТ СН'!$G$6-'СЕТ СН'!$G$26</f>
        <v>1622.8309474100001</v>
      </c>
      <c r="K90" s="36">
        <f>SUMIFS(СВЦЭМ!$D$39:$D$782,СВЦЭМ!$A$39:$A$782,$A90,СВЦЭМ!$B$39:$B$782,K$83)+'СЕТ СН'!$G$14+СВЦЭМ!$D$10+'СЕТ СН'!$G$6-'СЕТ СН'!$G$26</f>
        <v>1584.18457085</v>
      </c>
      <c r="L90" s="36">
        <f>SUMIFS(СВЦЭМ!$D$39:$D$782,СВЦЭМ!$A$39:$A$782,$A90,СВЦЭМ!$B$39:$B$782,L$83)+'СЕТ СН'!$G$14+СВЦЭМ!$D$10+'СЕТ СН'!$G$6-'СЕТ СН'!$G$26</f>
        <v>1569.6951593700001</v>
      </c>
      <c r="M90" s="36">
        <f>SUMIFS(СВЦЭМ!$D$39:$D$782,СВЦЭМ!$A$39:$A$782,$A90,СВЦЭМ!$B$39:$B$782,M$83)+'СЕТ СН'!$G$14+СВЦЭМ!$D$10+'СЕТ СН'!$G$6-'СЕТ СН'!$G$26</f>
        <v>1574.67309062</v>
      </c>
      <c r="N90" s="36">
        <f>SUMIFS(СВЦЭМ!$D$39:$D$782,СВЦЭМ!$A$39:$A$782,$A90,СВЦЭМ!$B$39:$B$782,N$83)+'СЕТ СН'!$G$14+СВЦЭМ!$D$10+'СЕТ СН'!$G$6-'СЕТ СН'!$G$26</f>
        <v>1595.20586815</v>
      </c>
      <c r="O90" s="36">
        <f>SUMIFS(СВЦЭМ!$D$39:$D$782,СВЦЭМ!$A$39:$A$782,$A90,СВЦЭМ!$B$39:$B$782,O$83)+'СЕТ СН'!$G$14+СВЦЭМ!$D$10+'СЕТ СН'!$G$6-'СЕТ СН'!$G$26</f>
        <v>1631.4342217200001</v>
      </c>
      <c r="P90" s="36">
        <f>SUMIFS(СВЦЭМ!$D$39:$D$782,СВЦЭМ!$A$39:$A$782,$A90,СВЦЭМ!$B$39:$B$782,P$83)+'СЕТ СН'!$G$14+СВЦЭМ!$D$10+'СЕТ СН'!$G$6-'СЕТ СН'!$G$26</f>
        <v>1662.8596235199998</v>
      </c>
      <c r="Q90" s="36">
        <f>SUMIFS(СВЦЭМ!$D$39:$D$782,СВЦЭМ!$A$39:$A$782,$A90,СВЦЭМ!$B$39:$B$782,Q$83)+'СЕТ СН'!$G$14+СВЦЭМ!$D$10+'СЕТ СН'!$G$6-'СЕТ СН'!$G$26</f>
        <v>1682.4125405599998</v>
      </c>
      <c r="R90" s="36">
        <f>SUMIFS(СВЦЭМ!$D$39:$D$782,СВЦЭМ!$A$39:$A$782,$A90,СВЦЭМ!$B$39:$B$782,R$83)+'СЕТ СН'!$G$14+СВЦЭМ!$D$10+'СЕТ СН'!$G$6-'СЕТ СН'!$G$26</f>
        <v>1672.4565504500001</v>
      </c>
      <c r="S90" s="36">
        <f>SUMIFS(СВЦЭМ!$D$39:$D$782,СВЦЭМ!$A$39:$A$782,$A90,СВЦЭМ!$B$39:$B$782,S$83)+'СЕТ СН'!$G$14+СВЦЭМ!$D$10+'СЕТ СН'!$G$6-'СЕТ СН'!$G$26</f>
        <v>1638.8996370199998</v>
      </c>
      <c r="T90" s="36">
        <f>SUMIFS(СВЦЭМ!$D$39:$D$782,СВЦЭМ!$A$39:$A$782,$A90,СВЦЭМ!$B$39:$B$782,T$83)+'СЕТ СН'!$G$14+СВЦЭМ!$D$10+'СЕТ СН'!$G$6-'СЕТ СН'!$G$26</f>
        <v>1590.4830875500002</v>
      </c>
      <c r="U90" s="36">
        <f>SUMIFS(СВЦЭМ!$D$39:$D$782,СВЦЭМ!$A$39:$A$782,$A90,СВЦЭМ!$B$39:$B$782,U$83)+'СЕТ СН'!$G$14+СВЦЭМ!$D$10+'СЕТ СН'!$G$6-'СЕТ СН'!$G$26</f>
        <v>1556.3437565200002</v>
      </c>
      <c r="V90" s="36">
        <f>SUMIFS(СВЦЭМ!$D$39:$D$782,СВЦЭМ!$A$39:$A$782,$A90,СВЦЭМ!$B$39:$B$782,V$83)+'СЕТ СН'!$G$14+СВЦЭМ!$D$10+'СЕТ СН'!$G$6-'СЕТ СН'!$G$26</f>
        <v>1562.3809564600001</v>
      </c>
      <c r="W90" s="36">
        <f>SUMIFS(СВЦЭМ!$D$39:$D$782,СВЦЭМ!$A$39:$A$782,$A90,СВЦЭМ!$B$39:$B$782,W$83)+'СЕТ СН'!$G$14+СВЦЭМ!$D$10+'СЕТ СН'!$G$6-'СЕТ СН'!$G$26</f>
        <v>1582.92563316</v>
      </c>
      <c r="X90" s="36">
        <f>SUMIFS(СВЦЭМ!$D$39:$D$782,СВЦЭМ!$A$39:$A$782,$A90,СВЦЭМ!$B$39:$B$782,X$83)+'СЕТ СН'!$G$14+СВЦЭМ!$D$10+'СЕТ СН'!$G$6-'СЕТ СН'!$G$26</f>
        <v>1594.8907316099999</v>
      </c>
      <c r="Y90" s="36">
        <f>SUMIFS(СВЦЭМ!$D$39:$D$782,СВЦЭМ!$A$39:$A$782,$A90,СВЦЭМ!$B$39:$B$782,Y$83)+'СЕТ СН'!$G$14+СВЦЭМ!$D$10+'СЕТ СН'!$G$6-'СЕТ СН'!$G$26</f>
        <v>1612.1282263200001</v>
      </c>
    </row>
    <row r="91" spans="1:27" ht="15.75" x14ac:dyDescent="0.2">
      <c r="A91" s="35">
        <f t="shared" si="2"/>
        <v>44263</v>
      </c>
      <c r="B91" s="36">
        <f>SUMIFS(СВЦЭМ!$D$39:$D$782,СВЦЭМ!$A$39:$A$782,$A91,СВЦЭМ!$B$39:$B$782,B$83)+'СЕТ СН'!$G$14+СВЦЭМ!$D$10+'СЕТ СН'!$G$6-'СЕТ СН'!$G$26</f>
        <v>1630.6633780399998</v>
      </c>
      <c r="C91" s="36">
        <f>SUMIFS(СВЦЭМ!$D$39:$D$782,СВЦЭМ!$A$39:$A$782,$A91,СВЦЭМ!$B$39:$B$782,C$83)+'СЕТ СН'!$G$14+СВЦЭМ!$D$10+'СЕТ СН'!$G$6-'СЕТ СН'!$G$26</f>
        <v>1689.7974974700001</v>
      </c>
      <c r="D91" s="36">
        <f>SUMIFS(СВЦЭМ!$D$39:$D$782,СВЦЭМ!$A$39:$A$782,$A91,СВЦЭМ!$B$39:$B$782,D$83)+'СЕТ СН'!$G$14+СВЦЭМ!$D$10+'СЕТ СН'!$G$6-'СЕТ СН'!$G$26</f>
        <v>1727.35390547</v>
      </c>
      <c r="E91" s="36">
        <f>SUMIFS(СВЦЭМ!$D$39:$D$782,СВЦЭМ!$A$39:$A$782,$A91,СВЦЭМ!$B$39:$B$782,E$83)+'СЕТ СН'!$G$14+СВЦЭМ!$D$10+'СЕТ СН'!$G$6-'СЕТ СН'!$G$26</f>
        <v>1723.9795708799998</v>
      </c>
      <c r="F91" s="36">
        <f>SUMIFS(СВЦЭМ!$D$39:$D$782,СВЦЭМ!$A$39:$A$782,$A91,СВЦЭМ!$B$39:$B$782,F$83)+'СЕТ СН'!$G$14+СВЦЭМ!$D$10+'СЕТ СН'!$G$6-'СЕТ СН'!$G$26</f>
        <v>1723.39070296</v>
      </c>
      <c r="G91" s="36">
        <f>SUMIFS(СВЦЭМ!$D$39:$D$782,СВЦЭМ!$A$39:$A$782,$A91,СВЦЭМ!$B$39:$B$782,G$83)+'СЕТ СН'!$G$14+СВЦЭМ!$D$10+'СЕТ СН'!$G$6-'СЕТ СН'!$G$26</f>
        <v>1720.1810285399997</v>
      </c>
      <c r="H91" s="36">
        <f>SUMIFS(СВЦЭМ!$D$39:$D$782,СВЦЭМ!$A$39:$A$782,$A91,СВЦЭМ!$B$39:$B$782,H$83)+'СЕТ СН'!$G$14+СВЦЭМ!$D$10+'СЕТ СН'!$G$6-'СЕТ СН'!$G$26</f>
        <v>1721.6599244099998</v>
      </c>
      <c r="I91" s="36">
        <f>SUMIFS(СВЦЭМ!$D$39:$D$782,СВЦЭМ!$A$39:$A$782,$A91,СВЦЭМ!$B$39:$B$782,I$83)+'СЕТ СН'!$G$14+СВЦЭМ!$D$10+'СЕТ СН'!$G$6-'СЕТ СН'!$G$26</f>
        <v>1703.6493043</v>
      </c>
      <c r="J91" s="36">
        <f>SUMIFS(СВЦЭМ!$D$39:$D$782,СВЦЭМ!$A$39:$A$782,$A91,СВЦЭМ!$B$39:$B$782,J$83)+'СЕТ СН'!$G$14+СВЦЭМ!$D$10+'СЕТ СН'!$G$6-'СЕТ СН'!$G$26</f>
        <v>1653.0803040999999</v>
      </c>
      <c r="K91" s="36">
        <f>SUMIFS(СВЦЭМ!$D$39:$D$782,СВЦЭМ!$A$39:$A$782,$A91,СВЦЭМ!$B$39:$B$782,K$83)+'СЕТ СН'!$G$14+СВЦЭМ!$D$10+'СЕТ СН'!$G$6-'СЕТ СН'!$G$26</f>
        <v>1612.2282474799999</v>
      </c>
      <c r="L91" s="36">
        <f>SUMIFS(СВЦЭМ!$D$39:$D$782,СВЦЭМ!$A$39:$A$782,$A91,СВЦЭМ!$B$39:$B$782,L$83)+'СЕТ СН'!$G$14+СВЦЭМ!$D$10+'СЕТ СН'!$G$6-'СЕТ СН'!$G$26</f>
        <v>1600.2575961500002</v>
      </c>
      <c r="M91" s="36">
        <f>SUMIFS(СВЦЭМ!$D$39:$D$782,СВЦЭМ!$A$39:$A$782,$A91,СВЦЭМ!$B$39:$B$782,M$83)+'СЕТ СН'!$G$14+СВЦЭМ!$D$10+'СЕТ СН'!$G$6-'СЕТ СН'!$G$26</f>
        <v>1598.2410959700001</v>
      </c>
      <c r="N91" s="36">
        <f>SUMIFS(СВЦЭМ!$D$39:$D$782,СВЦЭМ!$A$39:$A$782,$A91,СВЦЭМ!$B$39:$B$782,N$83)+'СЕТ СН'!$G$14+СВЦЭМ!$D$10+'СЕТ СН'!$G$6-'СЕТ СН'!$G$26</f>
        <v>1601.8316972600001</v>
      </c>
      <c r="O91" s="36">
        <f>SUMIFS(СВЦЭМ!$D$39:$D$782,СВЦЭМ!$A$39:$A$782,$A91,СВЦЭМ!$B$39:$B$782,O$83)+'СЕТ СН'!$G$14+СВЦЭМ!$D$10+'СЕТ СН'!$G$6-'СЕТ СН'!$G$26</f>
        <v>1646.0497695099998</v>
      </c>
      <c r="P91" s="36">
        <f>SUMIFS(СВЦЭМ!$D$39:$D$782,СВЦЭМ!$A$39:$A$782,$A91,СВЦЭМ!$B$39:$B$782,P$83)+'СЕТ СН'!$G$14+СВЦЭМ!$D$10+'СЕТ СН'!$G$6-'СЕТ СН'!$G$26</f>
        <v>1657.85182618</v>
      </c>
      <c r="Q91" s="36">
        <f>SUMIFS(СВЦЭМ!$D$39:$D$782,СВЦЭМ!$A$39:$A$782,$A91,СВЦЭМ!$B$39:$B$782,Q$83)+'СЕТ СН'!$G$14+СВЦЭМ!$D$10+'СЕТ СН'!$G$6-'СЕТ СН'!$G$26</f>
        <v>1677.3341101699998</v>
      </c>
      <c r="R91" s="36">
        <f>SUMIFS(СВЦЭМ!$D$39:$D$782,СВЦЭМ!$A$39:$A$782,$A91,СВЦЭМ!$B$39:$B$782,R$83)+'СЕТ СН'!$G$14+СВЦЭМ!$D$10+'СЕТ СН'!$G$6-'СЕТ СН'!$G$26</f>
        <v>1684.3203856</v>
      </c>
      <c r="S91" s="36">
        <f>SUMIFS(СВЦЭМ!$D$39:$D$782,СВЦЭМ!$A$39:$A$782,$A91,СВЦЭМ!$B$39:$B$782,S$83)+'СЕТ СН'!$G$14+СВЦЭМ!$D$10+'СЕТ СН'!$G$6-'СЕТ СН'!$G$26</f>
        <v>1646.9099677599997</v>
      </c>
      <c r="T91" s="36">
        <f>SUMIFS(СВЦЭМ!$D$39:$D$782,СВЦЭМ!$A$39:$A$782,$A91,СВЦЭМ!$B$39:$B$782,T$83)+'СЕТ СН'!$G$14+СВЦЭМ!$D$10+'СЕТ СН'!$G$6-'СЕТ СН'!$G$26</f>
        <v>1587.72009529</v>
      </c>
      <c r="U91" s="36">
        <f>SUMIFS(СВЦЭМ!$D$39:$D$782,СВЦЭМ!$A$39:$A$782,$A91,СВЦЭМ!$B$39:$B$782,U$83)+'СЕТ СН'!$G$14+СВЦЭМ!$D$10+'СЕТ СН'!$G$6-'СЕТ СН'!$G$26</f>
        <v>1550.0655765900001</v>
      </c>
      <c r="V91" s="36">
        <f>SUMIFS(СВЦЭМ!$D$39:$D$782,СВЦЭМ!$A$39:$A$782,$A91,СВЦЭМ!$B$39:$B$782,V$83)+'СЕТ СН'!$G$14+СВЦЭМ!$D$10+'СЕТ СН'!$G$6-'СЕТ СН'!$G$26</f>
        <v>1557.8559797200001</v>
      </c>
      <c r="W91" s="36">
        <f>SUMIFS(СВЦЭМ!$D$39:$D$782,СВЦЭМ!$A$39:$A$782,$A91,СВЦЭМ!$B$39:$B$782,W$83)+'СЕТ СН'!$G$14+СВЦЭМ!$D$10+'СЕТ СН'!$G$6-'СЕТ СН'!$G$26</f>
        <v>1577.70901925</v>
      </c>
      <c r="X91" s="36">
        <f>SUMIFS(СВЦЭМ!$D$39:$D$782,СВЦЭМ!$A$39:$A$782,$A91,СВЦЭМ!$B$39:$B$782,X$83)+'СЕТ СН'!$G$14+СВЦЭМ!$D$10+'СЕТ СН'!$G$6-'СЕТ СН'!$G$26</f>
        <v>1589.13279698</v>
      </c>
      <c r="Y91" s="36">
        <f>SUMIFS(СВЦЭМ!$D$39:$D$782,СВЦЭМ!$A$39:$A$782,$A91,СВЦЭМ!$B$39:$B$782,Y$83)+'СЕТ СН'!$G$14+СВЦЭМ!$D$10+'СЕТ СН'!$G$6-'СЕТ СН'!$G$26</f>
        <v>1605.0089678499999</v>
      </c>
    </row>
    <row r="92" spans="1:27" ht="15.75" x14ac:dyDescent="0.2">
      <c r="A92" s="35">
        <f t="shared" si="2"/>
        <v>44264</v>
      </c>
      <c r="B92" s="36">
        <f>SUMIFS(СВЦЭМ!$D$39:$D$782,СВЦЭМ!$A$39:$A$782,$A92,СВЦЭМ!$B$39:$B$782,B$83)+'СЕТ СН'!$G$14+СВЦЭМ!$D$10+'СЕТ СН'!$G$6-'СЕТ СН'!$G$26</f>
        <v>1599.8208244299999</v>
      </c>
      <c r="C92" s="36">
        <f>SUMIFS(СВЦЭМ!$D$39:$D$782,СВЦЭМ!$A$39:$A$782,$A92,СВЦЭМ!$B$39:$B$782,C$83)+'СЕТ СН'!$G$14+СВЦЭМ!$D$10+'СЕТ СН'!$G$6-'СЕТ СН'!$G$26</f>
        <v>1650.95307985</v>
      </c>
      <c r="D92" s="36">
        <f>SUMIFS(СВЦЭМ!$D$39:$D$782,СВЦЭМ!$A$39:$A$782,$A92,СВЦЭМ!$B$39:$B$782,D$83)+'СЕТ СН'!$G$14+СВЦЭМ!$D$10+'СЕТ СН'!$G$6-'СЕТ СН'!$G$26</f>
        <v>1711.84808673</v>
      </c>
      <c r="E92" s="36">
        <f>SUMIFS(СВЦЭМ!$D$39:$D$782,СВЦЭМ!$A$39:$A$782,$A92,СВЦЭМ!$B$39:$B$782,E$83)+'СЕТ СН'!$G$14+СВЦЭМ!$D$10+'СЕТ СН'!$G$6-'СЕТ СН'!$G$26</f>
        <v>1715.85044148</v>
      </c>
      <c r="F92" s="36">
        <f>SUMIFS(СВЦЭМ!$D$39:$D$782,СВЦЭМ!$A$39:$A$782,$A92,СВЦЭМ!$B$39:$B$782,F$83)+'СЕТ СН'!$G$14+СВЦЭМ!$D$10+'СЕТ СН'!$G$6-'СЕТ СН'!$G$26</f>
        <v>1720.95999132</v>
      </c>
      <c r="G92" s="36">
        <f>SUMIFS(СВЦЭМ!$D$39:$D$782,СВЦЭМ!$A$39:$A$782,$A92,СВЦЭМ!$B$39:$B$782,G$83)+'СЕТ СН'!$G$14+СВЦЭМ!$D$10+'СЕТ СН'!$G$6-'СЕТ СН'!$G$26</f>
        <v>1709.8031305499999</v>
      </c>
      <c r="H92" s="36">
        <f>SUMIFS(СВЦЭМ!$D$39:$D$782,СВЦЭМ!$A$39:$A$782,$A92,СВЦЭМ!$B$39:$B$782,H$83)+'СЕТ СН'!$G$14+СВЦЭМ!$D$10+'СЕТ СН'!$G$6-'СЕТ СН'!$G$26</f>
        <v>1675.6683367599999</v>
      </c>
      <c r="I92" s="36">
        <f>SUMIFS(СВЦЭМ!$D$39:$D$782,СВЦЭМ!$A$39:$A$782,$A92,СВЦЭМ!$B$39:$B$782,I$83)+'СЕТ СН'!$G$14+СВЦЭМ!$D$10+'СЕТ СН'!$G$6-'СЕТ СН'!$G$26</f>
        <v>1646.3384161600002</v>
      </c>
      <c r="J92" s="36">
        <f>SUMIFS(СВЦЭМ!$D$39:$D$782,СВЦЭМ!$A$39:$A$782,$A92,СВЦЭМ!$B$39:$B$782,J$83)+'СЕТ СН'!$G$14+СВЦЭМ!$D$10+'СЕТ СН'!$G$6-'СЕТ СН'!$G$26</f>
        <v>1603.69485581</v>
      </c>
      <c r="K92" s="36">
        <f>SUMIFS(СВЦЭМ!$D$39:$D$782,СВЦЭМ!$A$39:$A$782,$A92,СВЦЭМ!$B$39:$B$782,K$83)+'СЕТ СН'!$G$14+СВЦЭМ!$D$10+'СЕТ СН'!$G$6-'СЕТ СН'!$G$26</f>
        <v>1587.7822961699999</v>
      </c>
      <c r="L92" s="36">
        <f>SUMIFS(СВЦЭМ!$D$39:$D$782,СВЦЭМ!$A$39:$A$782,$A92,СВЦЭМ!$B$39:$B$782,L$83)+'СЕТ СН'!$G$14+СВЦЭМ!$D$10+'СЕТ СН'!$G$6-'СЕТ СН'!$G$26</f>
        <v>1587.4565889400001</v>
      </c>
      <c r="M92" s="36">
        <f>SUMIFS(СВЦЭМ!$D$39:$D$782,СВЦЭМ!$A$39:$A$782,$A92,СВЦЭМ!$B$39:$B$782,M$83)+'СЕТ СН'!$G$14+СВЦЭМ!$D$10+'СЕТ СН'!$G$6-'СЕТ СН'!$G$26</f>
        <v>1597.0769976300001</v>
      </c>
      <c r="N92" s="36">
        <f>SUMIFS(СВЦЭМ!$D$39:$D$782,СВЦЭМ!$A$39:$A$782,$A92,СВЦЭМ!$B$39:$B$782,N$83)+'СЕТ СН'!$G$14+СВЦЭМ!$D$10+'СЕТ СН'!$G$6-'СЕТ СН'!$G$26</f>
        <v>1613.0174287899999</v>
      </c>
      <c r="O92" s="36">
        <f>SUMIFS(СВЦЭМ!$D$39:$D$782,СВЦЭМ!$A$39:$A$782,$A92,СВЦЭМ!$B$39:$B$782,O$83)+'СЕТ СН'!$G$14+СВЦЭМ!$D$10+'СЕТ СН'!$G$6-'СЕТ СН'!$G$26</f>
        <v>1648.5057213599998</v>
      </c>
      <c r="P92" s="36">
        <f>SUMIFS(СВЦЭМ!$D$39:$D$782,СВЦЭМ!$A$39:$A$782,$A92,СВЦЭМ!$B$39:$B$782,P$83)+'СЕТ СН'!$G$14+СВЦЭМ!$D$10+'СЕТ СН'!$G$6-'СЕТ СН'!$G$26</f>
        <v>1653.5015360500001</v>
      </c>
      <c r="Q92" s="36">
        <f>SUMIFS(СВЦЭМ!$D$39:$D$782,СВЦЭМ!$A$39:$A$782,$A92,СВЦЭМ!$B$39:$B$782,Q$83)+'СЕТ СН'!$G$14+СВЦЭМ!$D$10+'СЕТ СН'!$G$6-'СЕТ СН'!$G$26</f>
        <v>1656.9316432000001</v>
      </c>
      <c r="R92" s="36">
        <f>SUMIFS(СВЦЭМ!$D$39:$D$782,СВЦЭМ!$A$39:$A$782,$A92,СВЦЭМ!$B$39:$B$782,R$83)+'СЕТ СН'!$G$14+СВЦЭМ!$D$10+'СЕТ СН'!$G$6-'СЕТ СН'!$G$26</f>
        <v>1662.79850313</v>
      </c>
      <c r="S92" s="36">
        <f>SUMIFS(СВЦЭМ!$D$39:$D$782,СВЦЭМ!$A$39:$A$782,$A92,СВЦЭМ!$B$39:$B$782,S$83)+'СЕТ СН'!$G$14+СВЦЭМ!$D$10+'СЕТ СН'!$G$6-'СЕТ СН'!$G$26</f>
        <v>1647.7117455699999</v>
      </c>
      <c r="T92" s="36">
        <f>SUMIFS(СВЦЭМ!$D$39:$D$782,СВЦЭМ!$A$39:$A$782,$A92,СВЦЭМ!$B$39:$B$782,T$83)+'СЕТ СН'!$G$14+СВЦЭМ!$D$10+'СЕТ СН'!$G$6-'СЕТ СН'!$G$26</f>
        <v>1594.98637205</v>
      </c>
      <c r="U92" s="36">
        <f>SUMIFS(СВЦЭМ!$D$39:$D$782,СВЦЭМ!$A$39:$A$782,$A92,СВЦЭМ!$B$39:$B$782,U$83)+'СЕТ СН'!$G$14+СВЦЭМ!$D$10+'СЕТ СН'!$G$6-'СЕТ СН'!$G$26</f>
        <v>1558.6608644299999</v>
      </c>
      <c r="V92" s="36">
        <f>SUMIFS(СВЦЭМ!$D$39:$D$782,СВЦЭМ!$A$39:$A$782,$A92,СВЦЭМ!$B$39:$B$782,V$83)+'СЕТ СН'!$G$14+СВЦЭМ!$D$10+'СЕТ СН'!$G$6-'СЕТ СН'!$G$26</f>
        <v>1561.8707322</v>
      </c>
      <c r="W92" s="36">
        <f>SUMIFS(СВЦЭМ!$D$39:$D$782,СВЦЭМ!$A$39:$A$782,$A92,СВЦЭМ!$B$39:$B$782,W$83)+'СЕТ СН'!$G$14+СВЦЭМ!$D$10+'СЕТ СН'!$G$6-'СЕТ СН'!$G$26</f>
        <v>1580.70770793</v>
      </c>
      <c r="X92" s="36">
        <f>SUMIFS(СВЦЭМ!$D$39:$D$782,СВЦЭМ!$A$39:$A$782,$A92,СВЦЭМ!$B$39:$B$782,X$83)+'СЕТ СН'!$G$14+СВЦЭМ!$D$10+'СЕТ СН'!$G$6-'СЕТ СН'!$G$26</f>
        <v>1605.85821691</v>
      </c>
      <c r="Y92" s="36">
        <f>SUMIFS(СВЦЭМ!$D$39:$D$782,СВЦЭМ!$A$39:$A$782,$A92,СВЦЭМ!$B$39:$B$782,Y$83)+'СЕТ СН'!$G$14+СВЦЭМ!$D$10+'СЕТ СН'!$G$6-'СЕТ СН'!$G$26</f>
        <v>1623.0753876399999</v>
      </c>
    </row>
    <row r="93" spans="1:27" ht="15.75" x14ac:dyDescent="0.2">
      <c r="A93" s="35">
        <f t="shared" si="2"/>
        <v>44265</v>
      </c>
      <c r="B93" s="36">
        <f>SUMIFS(СВЦЭМ!$D$39:$D$782,СВЦЭМ!$A$39:$A$782,$A93,СВЦЭМ!$B$39:$B$782,B$83)+'СЕТ СН'!$G$14+СВЦЭМ!$D$10+'СЕТ СН'!$G$6-'СЕТ СН'!$G$26</f>
        <v>1631.4166602599998</v>
      </c>
      <c r="C93" s="36">
        <f>SUMIFS(СВЦЭМ!$D$39:$D$782,СВЦЭМ!$A$39:$A$782,$A93,СВЦЭМ!$B$39:$B$782,C$83)+'СЕТ СН'!$G$14+СВЦЭМ!$D$10+'СЕТ СН'!$G$6-'СЕТ СН'!$G$26</f>
        <v>1670.6181698699997</v>
      </c>
      <c r="D93" s="36">
        <f>SUMIFS(СВЦЭМ!$D$39:$D$782,СВЦЭМ!$A$39:$A$782,$A93,СВЦЭМ!$B$39:$B$782,D$83)+'СЕТ СН'!$G$14+СВЦЭМ!$D$10+'СЕТ СН'!$G$6-'СЕТ СН'!$G$26</f>
        <v>1722.5717204299999</v>
      </c>
      <c r="E93" s="36">
        <f>SUMIFS(СВЦЭМ!$D$39:$D$782,СВЦЭМ!$A$39:$A$782,$A93,СВЦЭМ!$B$39:$B$782,E$83)+'СЕТ СН'!$G$14+СВЦЭМ!$D$10+'СЕТ СН'!$G$6-'СЕТ СН'!$G$26</f>
        <v>1721.21099985</v>
      </c>
      <c r="F93" s="36">
        <f>SUMIFS(СВЦЭМ!$D$39:$D$782,СВЦЭМ!$A$39:$A$782,$A93,СВЦЭМ!$B$39:$B$782,F$83)+'СЕТ СН'!$G$14+СВЦЭМ!$D$10+'СЕТ СН'!$G$6-'СЕТ СН'!$G$26</f>
        <v>1725.7131446600001</v>
      </c>
      <c r="G93" s="36">
        <f>SUMIFS(СВЦЭМ!$D$39:$D$782,СВЦЭМ!$A$39:$A$782,$A93,СВЦЭМ!$B$39:$B$782,G$83)+'СЕТ СН'!$G$14+СВЦЭМ!$D$10+'СЕТ СН'!$G$6-'СЕТ СН'!$G$26</f>
        <v>1726.7639371599998</v>
      </c>
      <c r="H93" s="36">
        <f>SUMIFS(СВЦЭМ!$D$39:$D$782,СВЦЭМ!$A$39:$A$782,$A93,СВЦЭМ!$B$39:$B$782,H$83)+'СЕТ СН'!$G$14+СВЦЭМ!$D$10+'СЕТ СН'!$G$6-'СЕТ СН'!$G$26</f>
        <v>1702.31693885</v>
      </c>
      <c r="I93" s="36">
        <f>SUMIFS(СВЦЭМ!$D$39:$D$782,СВЦЭМ!$A$39:$A$782,$A93,СВЦЭМ!$B$39:$B$782,I$83)+'СЕТ СН'!$G$14+СВЦЭМ!$D$10+'СЕТ СН'!$G$6-'СЕТ СН'!$G$26</f>
        <v>1669.0289079999998</v>
      </c>
      <c r="J93" s="36">
        <f>SUMIFS(СВЦЭМ!$D$39:$D$782,СВЦЭМ!$A$39:$A$782,$A93,СВЦЭМ!$B$39:$B$782,J$83)+'СЕТ СН'!$G$14+СВЦЭМ!$D$10+'СЕТ СН'!$G$6-'СЕТ СН'!$G$26</f>
        <v>1633.7368378199999</v>
      </c>
      <c r="K93" s="36">
        <f>SUMIFS(СВЦЭМ!$D$39:$D$782,СВЦЭМ!$A$39:$A$782,$A93,СВЦЭМ!$B$39:$B$782,K$83)+'СЕТ СН'!$G$14+СВЦЭМ!$D$10+'СЕТ СН'!$G$6-'СЕТ СН'!$G$26</f>
        <v>1593.52509373</v>
      </c>
      <c r="L93" s="36">
        <f>SUMIFS(СВЦЭМ!$D$39:$D$782,СВЦЭМ!$A$39:$A$782,$A93,СВЦЭМ!$B$39:$B$782,L$83)+'СЕТ СН'!$G$14+СВЦЭМ!$D$10+'СЕТ СН'!$G$6-'СЕТ СН'!$G$26</f>
        <v>1585.33237661</v>
      </c>
      <c r="M93" s="36">
        <f>SUMIFS(СВЦЭМ!$D$39:$D$782,СВЦЭМ!$A$39:$A$782,$A93,СВЦЭМ!$B$39:$B$782,M$83)+'СЕТ СН'!$G$14+СВЦЭМ!$D$10+'СЕТ СН'!$G$6-'СЕТ СН'!$G$26</f>
        <v>1596.10519555</v>
      </c>
      <c r="N93" s="36">
        <f>SUMIFS(СВЦЭМ!$D$39:$D$782,СВЦЭМ!$A$39:$A$782,$A93,СВЦЭМ!$B$39:$B$782,N$83)+'СЕТ СН'!$G$14+СВЦЭМ!$D$10+'СЕТ СН'!$G$6-'СЕТ СН'!$G$26</f>
        <v>1599.89442947</v>
      </c>
      <c r="O93" s="36">
        <f>SUMIFS(СВЦЭМ!$D$39:$D$782,СВЦЭМ!$A$39:$A$782,$A93,СВЦЭМ!$B$39:$B$782,O$83)+'СЕТ СН'!$G$14+СВЦЭМ!$D$10+'СЕТ СН'!$G$6-'СЕТ СН'!$G$26</f>
        <v>1600.2759144500001</v>
      </c>
      <c r="P93" s="36">
        <f>SUMIFS(СВЦЭМ!$D$39:$D$782,СВЦЭМ!$A$39:$A$782,$A93,СВЦЭМ!$B$39:$B$782,P$83)+'СЕТ СН'!$G$14+СВЦЭМ!$D$10+'СЕТ СН'!$G$6-'СЕТ СН'!$G$26</f>
        <v>1644.8795690500001</v>
      </c>
      <c r="Q93" s="36">
        <f>SUMIFS(СВЦЭМ!$D$39:$D$782,СВЦЭМ!$A$39:$A$782,$A93,СВЦЭМ!$B$39:$B$782,Q$83)+'СЕТ СН'!$G$14+СВЦЭМ!$D$10+'СЕТ СН'!$G$6-'СЕТ СН'!$G$26</f>
        <v>1681.01412798</v>
      </c>
      <c r="R93" s="36">
        <f>SUMIFS(СВЦЭМ!$D$39:$D$782,СВЦЭМ!$A$39:$A$782,$A93,СВЦЭМ!$B$39:$B$782,R$83)+'СЕТ СН'!$G$14+СВЦЭМ!$D$10+'СЕТ СН'!$G$6-'СЕТ СН'!$G$26</f>
        <v>1677.7409438899999</v>
      </c>
      <c r="S93" s="36">
        <f>SUMIFS(СВЦЭМ!$D$39:$D$782,СВЦЭМ!$A$39:$A$782,$A93,СВЦЭМ!$B$39:$B$782,S$83)+'СЕТ СН'!$G$14+СВЦЭМ!$D$10+'СЕТ СН'!$G$6-'СЕТ СН'!$G$26</f>
        <v>1656.9880728100002</v>
      </c>
      <c r="T93" s="36">
        <f>SUMIFS(СВЦЭМ!$D$39:$D$782,СВЦЭМ!$A$39:$A$782,$A93,СВЦЭМ!$B$39:$B$782,T$83)+'СЕТ СН'!$G$14+СВЦЭМ!$D$10+'СЕТ СН'!$G$6-'СЕТ СН'!$G$26</f>
        <v>1589.79854901</v>
      </c>
      <c r="U93" s="36">
        <f>SUMIFS(СВЦЭМ!$D$39:$D$782,СВЦЭМ!$A$39:$A$782,$A93,СВЦЭМ!$B$39:$B$782,U$83)+'СЕТ СН'!$G$14+СВЦЭМ!$D$10+'СЕТ СН'!$G$6-'СЕТ СН'!$G$26</f>
        <v>1551.2954742699999</v>
      </c>
      <c r="V93" s="36">
        <f>SUMIFS(СВЦЭМ!$D$39:$D$782,СВЦЭМ!$A$39:$A$782,$A93,СВЦЭМ!$B$39:$B$782,V$83)+'СЕТ СН'!$G$14+СВЦЭМ!$D$10+'СЕТ СН'!$G$6-'СЕТ СН'!$G$26</f>
        <v>1550.9894160200001</v>
      </c>
      <c r="W93" s="36">
        <f>SUMIFS(СВЦЭМ!$D$39:$D$782,СВЦЭМ!$A$39:$A$782,$A93,СВЦЭМ!$B$39:$B$782,W$83)+'СЕТ СН'!$G$14+СВЦЭМ!$D$10+'СЕТ СН'!$G$6-'СЕТ СН'!$G$26</f>
        <v>1566.96413553</v>
      </c>
      <c r="X93" s="36">
        <f>SUMIFS(СВЦЭМ!$D$39:$D$782,СВЦЭМ!$A$39:$A$782,$A93,СВЦЭМ!$B$39:$B$782,X$83)+'СЕТ СН'!$G$14+СВЦЭМ!$D$10+'СЕТ СН'!$G$6-'СЕТ СН'!$G$26</f>
        <v>1589.5509294200001</v>
      </c>
      <c r="Y93" s="36">
        <f>SUMIFS(СВЦЭМ!$D$39:$D$782,СВЦЭМ!$A$39:$A$782,$A93,СВЦЭМ!$B$39:$B$782,Y$83)+'СЕТ СН'!$G$14+СВЦЭМ!$D$10+'СЕТ СН'!$G$6-'СЕТ СН'!$G$26</f>
        <v>1621.8075437699999</v>
      </c>
    </row>
    <row r="94" spans="1:27" ht="15.75" x14ac:dyDescent="0.2">
      <c r="A94" s="35">
        <f t="shared" si="2"/>
        <v>44266</v>
      </c>
      <c r="B94" s="36">
        <f>SUMIFS(СВЦЭМ!$D$39:$D$782,СВЦЭМ!$A$39:$A$782,$A94,СВЦЭМ!$B$39:$B$782,B$83)+'СЕТ СН'!$G$14+СВЦЭМ!$D$10+'СЕТ СН'!$G$6-'СЕТ СН'!$G$26</f>
        <v>1622.6913218599998</v>
      </c>
      <c r="C94" s="36">
        <f>SUMIFS(СВЦЭМ!$D$39:$D$782,СВЦЭМ!$A$39:$A$782,$A94,СВЦЭМ!$B$39:$B$782,C$83)+'СЕТ СН'!$G$14+СВЦЭМ!$D$10+'СЕТ СН'!$G$6-'СЕТ СН'!$G$26</f>
        <v>1665.7396788800002</v>
      </c>
      <c r="D94" s="36">
        <f>SUMIFS(СВЦЭМ!$D$39:$D$782,СВЦЭМ!$A$39:$A$782,$A94,СВЦЭМ!$B$39:$B$782,D$83)+'СЕТ СН'!$G$14+СВЦЭМ!$D$10+'СЕТ СН'!$G$6-'СЕТ СН'!$G$26</f>
        <v>1694.3511753399998</v>
      </c>
      <c r="E94" s="36">
        <f>SUMIFS(СВЦЭМ!$D$39:$D$782,СВЦЭМ!$A$39:$A$782,$A94,СВЦЭМ!$B$39:$B$782,E$83)+'СЕТ СН'!$G$14+СВЦЭМ!$D$10+'СЕТ СН'!$G$6-'СЕТ СН'!$G$26</f>
        <v>1695.57651786</v>
      </c>
      <c r="F94" s="36">
        <f>SUMIFS(СВЦЭМ!$D$39:$D$782,СВЦЭМ!$A$39:$A$782,$A94,СВЦЭМ!$B$39:$B$782,F$83)+'СЕТ СН'!$G$14+СВЦЭМ!$D$10+'СЕТ СН'!$G$6-'СЕТ СН'!$G$26</f>
        <v>1695.6988603</v>
      </c>
      <c r="G94" s="36">
        <f>SUMIFS(СВЦЭМ!$D$39:$D$782,СВЦЭМ!$A$39:$A$782,$A94,СВЦЭМ!$B$39:$B$782,G$83)+'СЕТ СН'!$G$14+СВЦЭМ!$D$10+'СЕТ СН'!$G$6-'СЕТ СН'!$G$26</f>
        <v>1708.7980981400001</v>
      </c>
      <c r="H94" s="36">
        <f>SUMIFS(СВЦЭМ!$D$39:$D$782,СВЦЭМ!$A$39:$A$782,$A94,СВЦЭМ!$B$39:$B$782,H$83)+'СЕТ СН'!$G$14+СВЦЭМ!$D$10+'СЕТ СН'!$G$6-'СЕТ СН'!$G$26</f>
        <v>1713.5491193099997</v>
      </c>
      <c r="I94" s="36">
        <f>SUMIFS(СВЦЭМ!$D$39:$D$782,СВЦЭМ!$A$39:$A$782,$A94,СВЦЭМ!$B$39:$B$782,I$83)+'СЕТ СН'!$G$14+СВЦЭМ!$D$10+'СЕТ СН'!$G$6-'СЕТ СН'!$G$26</f>
        <v>1651.6132115599999</v>
      </c>
      <c r="J94" s="36">
        <f>SUMIFS(СВЦЭМ!$D$39:$D$782,СВЦЭМ!$A$39:$A$782,$A94,СВЦЭМ!$B$39:$B$782,J$83)+'СЕТ СН'!$G$14+СВЦЭМ!$D$10+'СЕТ СН'!$G$6-'СЕТ СН'!$G$26</f>
        <v>1600.26501274</v>
      </c>
      <c r="K94" s="36">
        <f>SUMIFS(СВЦЭМ!$D$39:$D$782,СВЦЭМ!$A$39:$A$782,$A94,СВЦЭМ!$B$39:$B$782,K$83)+'СЕТ СН'!$G$14+СВЦЭМ!$D$10+'СЕТ СН'!$G$6-'СЕТ СН'!$G$26</f>
        <v>1575.6427155400002</v>
      </c>
      <c r="L94" s="36">
        <f>SUMIFS(СВЦЭМ!$D$39:$D$782,СВЦЭМ!$A$39:$A$782,$A94,СВЦЭМ!$B$39:$B$782,L$83)+'СЕТ СН'!$G$14+СВЦЭМ!$D$10+'СЕТ СН'!$G$6-'СЕТ СН'!$G$26</f>
        <v>1570.3247306200001</v>
      </c>
      <c r="M94" s="36">
        <f>SUMIFS(СВЦЭМ!$D$39:$D$782,СВЦЭМ!$A$39:$A$782,$A94,СВЦЭМ!$B$39:$B$782,M$83)+'СЕТ СН'!$G$14+СВЦЭМ!$D$10+'СЕТ СН'!$G$6-'СЕТ СН'!$G$26</f>
        <v>1576.0106257900002</v>
      </c>
      <c r="N94" s="36">
        <f>SUMIFS(СВЦЭМ!$D$39:$D$782,СВЦЭМ!$A$39:$A$782,$A94,СВЦЭМ!$B$39:$B$782,N$83)+'СЕТ СН'!$G$14+СВЦЭМ!$D$10+'СЕТ СН'!$G$6-'СЕТ СН'!$G$26</f>
        <v>1592.4548392199999</v>
      </c>
      <c r="O94" s="36">
        <f>SUMIFS(СВЦЭМ!$D$39:$D$782,СВЦЭМ!$A$39:$A$782,$A94,СВЦЭМ!$B$39:$B$782,O$83)+'СЕТ СН'!$G$14+СВЦЭМ!$D$10+'СЕТ СН'!$G$6-'СЕТ СН'!$G$26</f>
        <v>1626.3803134300001</v>
      </c>
      <c r="P94" s="36">
        <f>SUMIFS(СВЦЭМ!$D$39:$D$782,СВЦЭМ!$A$39:$A$782,$A94,СВЦЭМ!$B$39:$B$782,P$83)+'СЕТ СН'!$G$14+СВЦЭМ!$D$10+'СЕТ СН'!$G$6-'СЕТ СН'!$G$26</f>
        <v>1650.77591239</v>
      </c>
      <c r="Q94" s="36">
        <f>SUMIFS(СВЦЭМ!$D$39:$D$782,СВЦЭМ!$A$39:$A$782,$A94,СВЦЭМ!$B$39:$B$782,Q$83)+'СЕТ СН'!$G$14+СВЦЭМ!$D$10+'СЕТ СН'!$G$6-'СЕТ СН'!$G$26</f>
        <v>1694.2675414</v>
      </c>
      <c r="R94" s="36">
        <f>SUMIFS(СВЦЭМ!$D$39:$D$782,СВЦЭМ!$A$39:$A$782,$A94,СВЦЭМ!$B$39:$B$782,R$83)+'СЕТ СН'!$G$14+СВЦЭМ!$D$10+'СЕТ СН'!$G$6-'СЕТ СН'!$G$26</f>
        <v>1680.9058728199998</v>
      </c>
      <c r="S94" s="36">
        <f>SUMIFS(СВЦЭМ!$D$39:$D$782,СВЦЭМ!$A$39:$A$782,$A94,СВЦЭМ!$B$39:$B$782,S$83)+'СЕТ СН'!$G$14+СВЦЭМ!$D$10+'СЕТ СН'!$G$6-'СЕТ СН'!$G$26</f>
        <v>1631.9997188399998</v>
      </c>
      <c r="T94" s="36">
        <f>SUMIFS(СВЦЭМ!$D$39:$D$782,СВЦЭМ!$A$39:$A$782,$A94,СВЦЭМ!$B$39:$B$782,T$83)+'СЕТ СН'!$G$14+СВЦЭМ!$D$10+'СЕТ СН'!$G$6-'СЕТ СН'!$G$26</f>
        <v>1549.6152230799999</v>
      </c>
      <c r="U94" s="36">
        <f>SUMIFS(СВЦЭМ!$D$39:$D$782,СВЦЭМ!$A$39:$A$782,$A94,СВЦЭМ!$B$39:$B$782,U$83)+'СЕТ СН'!$G$14+СВЦЭМ!$D$10+'СЕТ СН'!$G$6-'СЕТ СН'!$G$26</f>
        <v>1521.0966286299999</v>
      </c>
      <c r="V94" s="36">
        <f>SUMIFS(СВЦЭМ!$D$39:$D$782,СВЦЭМ!$A$39:$A$782,$A94,СВЦЭМ!$B$39:$B$782,V$83)+'СЕТ СН'!$G$14+СВЦЭМ!$D$10+'СЕТ СН'!$G$6-'СЕТ СН'!$G$26</f>
        <v>1534.0688817800001</v>
      </c>
      <c r="W94" s="36">
        <f>SUMIFS(СВЦЭМ!$D$39:$D$782,СВЦЭМ!$A$39:$A$782,$A94,СВЦЭМ!$B$39:$B$782,W$83)+'СЕТ СН'!$G$14+СВЦЭМ!$D$10+'СЕТ СН'!$G$6-'СЕТ СН'!$G$26</f>
        <v>1549.2152868000001</v>
      </c>
      <c r="X94" s="36">
        <f>SUMIFS(СВЦЭМ!$D$39:$D$782,СВЦЭМ!$A$39:$A$782,$A94,СВЦЭМ!$B$39:$B$782,X$83)+'СЕТ СН'!$G$14+СВЦЭМ!$D$10+'СЕТ СН'!$G$6-'СЕТ СН'!$G$26</f>
        <v>1566.86728363</v>
      </c>
      <c r="Y94" s="36">
        <f>SUMIFS(СВЦЭМ!$D$39:$D$782,СВЦЭМ!$A$39:$A$782,$A94,СВЦЭМ!$B$39:$B$782,Y$83)+'СЕТ СН'!$G$14+СВЦЭМ!$D$10+'СЕТ СН'!$G$6-'СЕТ СН'!$G$26</f>
        <v>1579.94446548</v>
      </c>
    </row>
    <row r="95" spans="1:27" ht="15.75" x14ac:dyDescent="0.2">
      <c r="A95" s="35">
        <f t="shared" si="2"/>
        <v>44267</v>
      </c>
      <c r="B95" s="36">
        <f>SUMIFS(СВЦЭМ!$D$39:$D$782,СВЦЭМ!$A$39:$A$782,$A95,СВЦЭМ!$B$39:$B$782,B$83)+'СЕТ СН'!$G$14+СВЦЭМ!$D$10+'СЕТ СН'!$G$6-'СЕТ СН'!$G$26</f>
        <v>1631.9242190199998</v>
      </c>
      <c r="C95" s="36">
        <f>SUMIFS(СВЦЭМ!$D$39:$D$782,СВЦЭМ!$A$39:$A$782,$A95,СВЦЭМ!$B$39:$B$782,C$83)+'СЕТ СН'!$G$14+СВЦЭМ!$D$10+'СЕТ СН'!$G$6-'СЕТ СН'!$G$26</f>
        <v>1699.0626505699997</v>
      </c>
      <c r="D95" s="36">
        <f>SUMIFS(СВЦЭМ!$D$39:$D$782,СВЦЭМ!$A$39:$A$782,$A95,СВЦЭМ!$B$39:$B$782,D$83)+'СЕТ СН'!$G$14+СВЦЭМ!$D$10+'СЕТ СН'!$G$6-'СЕТ СН'!$G$26</f>
        <v>1703.7940974200001</v>
      </c>
      <c r="E95" s="36">
        <f>SUMIFS(СВЦЭМ!$D$39:$D$782,СВЦЭМ!$A$39:$A$782,$A95,СВЦЭМ!$B$39:$B$782,E$83)+'СЕТ СН'!$G$14+СВЦЭМ!$D$10+'СЕТ СН'!$G$6-'СЕТ СН'!$G$26</f>
        <v>1701.67130417</v>
      </c>
      <c r="F95" s="36">
        <f>SUMIFS(СВЦЭМ!$D$39:$D$782,СВЦЭМ!$A$39:$A$782,$A95,СВЦЭМ!$B$39:$B$782,F$83)+'СЕТ СН'!$G$14+СВЦЭМ!$D$10+'СЕТ СН'!$G$6-'СЕТ СН'!$G$26</f>
        <v>1699.88081285</v>
      </c>
      <c r="G95" s="36">
        <f>SUMIFS(СВЦЭМ!$D$39:$D$782,СВЦЭМ!$A$39:$A$782,$A95,СВЦЭМ!$B$39:$B$782,G$83)+'СЕТ СН'!$G$14+СВЦЭМ!$D$10+'СЕТ СН'!$G$6-'СЕТ СН'!$G$26</f>
        <v>1704.65516166</v>
      </c>
      <c r="H95" s="36">
        <f>SUMIFS(СВЦЭМ!$D$39:$D$782,СВЦЭМ!$A$39:$A$782,$A95,СВЦЭМ!$B$39:$B$782,H$83)+'СЕТ СН'!$G$14+СВЦЭМ!$D$10+'СЕТ СН'!$G$6-'СЕТ СН'!$G$26</f>
        <v>1702.5368032399997</v>
      </c>
      <c r="I95" s="36">
        <f>SUMIFS(СВЦЭМ!$D$39:$D$782,СВЦЭМ!$A$39:$A$782,$A95,СВЦЭМ!$B$39:$B$782,I$83)+'СЕТ СН'!$G$14+СВЦЭМ!$D$10+'СЕТ СН'!$G$6-'СЕТ СН'!$G$26</f>
        <v>1637.0836225200001</v>
      </c>
      <c r="J95" s="36">
        <f>SUMIFS(СВЦЭМ!$D$39:$D$782,СВЦЭМ!$A$39:$A$782,$A95,СВЦЭМ!$B$39:$B$782,J$83)+'СЕТ СН'!$G$14+СВЦЭМ!$D$10+'СЕТ СН'!$G$6-'СЕТ СН'!$G$26</f>
        <v>1582.5814982299999</v>
      </c>
      <c r="K95" s="36">
        <f>SUMIFS(СВЦЭМ!$D$39:$D$782,СВЦЭМ!$A$39:$A$782,$A95,СВЦЭМ!$B$39:$B$782,K$83)+'СЕТ СН'!$G$14+СВЦЭМ!$D$10+'СЕТ СН'!$G$6-'СЕТ СН'!$G$26</f>
        <v>1545.10316994</v>
      </c>
      <c r="L95" s="36">
        <f>SUMIFS(СВЦЭМ!$D$39:$D$782,СВЦЭМ!$A$39:$A$782,$A95,СВЦЭМ!$B$39:$B$782,L$83)+'СЕТ СН'!$G$14+СВЦЭМ!$D$10+'СЕТ СН'!$G$6-'СЕТ СН'!$G$26</f>
        <v>1545.7606986999999</v>
      </c>
      <c r="M95" s="36">
        <f>SUMIFS(СВЦЭМ!$D$39:$D$782,СВЦЭМ!$A$39:$A$782,$A95,СВЦЭМ!$B$39:$B$782,M$83)+'СЕТ СН'!$G$14+СВЦЭМ!$D$10+'СЕТ СН'!$G$6-'СЕТ СН'!$G$26</f>
        <v>1552.15390523</v>
      </c>
      <c r="N95" s="36">
        <f>SUMIFS(СВЦЭМ!$D$39:$D$782,СВЦЭМ!$A$39:$A$782,$A95,СВЦЭМ!$B$39:$B$782,N$83)+'СЕТ СН'!$G$14+СВЦЭМ!$D$10+'СЕТ СН'!$G$6-'СЕТ СН'!$G$26</f>
        <v>1557.4540216800001</v>
      </c>
      <c r="O95" s="36">
        <f>SUMIFS(СВЦЭМ!$D$39:$D$782,СВЦЭМ!$A$39:$A$782,$A95,СВЦЭМ!$B$39:$B$782,O$83)+'СЕТ СН'!$G$14+СВЦЭМ!$D$10+'СЕТ СН'!$G$6-'СЕТ СН'!$G$26</f>
        <v>1577.6260983900002</v>
      </c>
      <c r="P95" s="36">
        <f>SUMIFS(СВЦЭМ!$D$39:$D$782,СВЦЭМ!$A$39:$A$782,$A95,СВЦЭМ!$B$39:$B$782,P$83)+'СЕТ СН'!$G$14+СВЦЭМ!$D$10+'СЕТ СН'!$G$6-'СЕТ СН'!$G$26</f>
        <v>1622.7377547699998</v>
      </c>
      <c r="Q95" s="36">
        <f>SUMIFS(СВЦЭМ!$D$39:$D$782,СВЦЭМ!$A$39:$A$782,$A95,СВЦЭМ!$B$39:$B$782,Q$83)+'СЕТ СН'!$G$14+СВЦЭМ!$D$10+'СЕТ СН'!$G$6-'СЕТ СН'!$G$26</f>
        <v>1669.5697937199998</v>
      </c>
      <c r="R95" s="36">
        <f>SUMIFS(СВЦЭМ!$D$39:$D$782,СВЦЭМ!$A$39:$A$782,$A95,СВЦЭМ!$B$39:$B$782,R$83)+'СЕТ СН'!$G$14+СВЦЭМ!$D$10+'СЕТ СН'!$G$6-'СЕТ СН'!$G$26</f>
        <v>1671.2173477800002</v>
      </c>
      <c r="S95" s="36">
        <f>SUMIFS(СВЦЭМ!$D$39:$D$782,СВЦЭМ!$A$39:$A$782,$A95,СВЦЭМ!$B$39:$B$782,S$83)+'СЕТ СН'!$G$14+СВЦЭМ!$D$10+'СЕТ СН'!$G$6-'СЕТ СН'!$G$26</f>
        <v>1630.9589720499998</v>
      </c>
      <c r="T95" s="36">
        <f>SUMIFS(СВЦЭМ!$D$39:$D$782,СВЦЭМ!$A$39:$A$782,$A95,СВЦЭМ!$B$39:$B$782,T$83)+'СЕТ СН'!$G$14+СВЦЭМ!$D$10+'СЕТ СН'!$G$6-'СЕТ СН'!$G$26</f>
        <v>1559.2271885700002</v>
      </c>
      <c r="U95" s="36">
        <f>SUMIFS(СВЦЭМ!$D$39:$D$782,СВЦЭМ!$A$39:$A$782,$A95,СВЦЭМ!$B$39:$B$782,U$83)+'СЕТ СН'!$G$14+СВЦЭМ!$D$10+'СЕТ СН'!$G$6-'СЕТ СН'!$G$26</f>
        <v>1533.8721341200001</v>
      </c>
      <c r="V95" s="36">
        <f>SUMIFS(СВЦЭМ!$D$39:$D$782,СВЦЭМ!$A$39:$A$782,$A95,СВЦЭМ!$B$39:$B$782,V$83)+'СЕТ СН'!$G$14+СВЦЭМ!$D$10+'СЕТ СН'!$G$6-'СЕТ СН'!$G$26</f>
        <v>1537.65160461</v>
      </c>
      <c r="W95" s="36">
        <f>SUMIFS(СВЦЭМ!$D$39:$D$782,СВЦЭМ!$A$39:$A$782,$A95,СВЦЭМ!$B$39:$B$782,W$83)+'СЕТ СН'!$G$14+СВЦЭМ!$D$10+'СЕТ СН'!$G$6-'СЕТ СН'!$G$26</f>
        <v>1550.3674904100001</v>
      </c>
      <c r="X95" s="36">
        <f>SUMIFS(СВЦЭМ!$D$39:$D$782,СВЦЭМ!$A$39:$A$782,$A95,СВЦЭМ!$B$39:$B$782,X$83)+'СЕТ СН'!$G$14+СВЦЭМ!$D$10+'СЕТ СН'!$G$6-'СЕТ СН'!$G$26</f>
        <v>1567.8706814900002</v>
      </c>
      <c r="Y95" s="36">
        <f>SUMIFS(СВЦЭМ!$D$39:$D$782,СВЦЭМ!$A$39:$A$782,$A95,СВЦЭМ!$B$39:$B$782,Y$83)+'СЕТ СН'!$G$14+СВЦЭМ!$D$10+'СЕТ СН'!$G$6-'СЕТ СН'!$G$26</f>
        <v>1584.1988153100001</v>
      </c>
    </row>
    <row r="96" spans="1:27" ht="15.75" x14ac:dyDescent="0.2">
      <c r="A96" s="35">
        <f t="shared" si="2"/>
        <v>44268</v>
      </c>
      <c r="B96" s="36">
        <f>SUMIFS(СВЦЭМ!$D$39:$D$782,СВЦЭМ!$A$39:$A$782,$A96,СВЦЭМ!$B$39:$B$782,B$83)+'СЕТ СН'!$G$14+СВЦЭМ!$D$10+'СЕТ СН'!$G$6-'СЕТ СН'!$G$26</f>
        <v>1700.6465028399998</v>
      </c>
      <c r="C96" s="36">
        <f>SUMIFS(СВЦЭМ!$D$39:$D$782,СВЦЭМ!$A$39:$A$782,$A96,СВЦЭМ!$B$39:$B$782,C$83)+'СЕТ СН'!$G$14+СВЦЭМ!$D$10+'СЕТ СН'!$G$6-'СЕТ СН'!$G$26</f>
        <v>1728.6774009699998</v>
      </c>
      <c r="D96" s="36">
        <f>SUMIFS(СВЦЭМ!$D$39:$D$782,СВЦЭМ!$A$39:$A$782,$A96,СВЦЭМ!$B$39:$B$782,D$83)+'СЕТ СН'!$G$14+СВЦЭМ!$D$10+'СЕТ СН'!$G$6-'СЕТ СН'!$G$26</f>
        <v>1704.0515164399999</v>
      </c>
      <c r="E96" s="36">
        <f>SUMIFS(СВЦЭМ!$D$39:$D$782,СВЦЭМ!$A$39:$A$782,$A96,СВЦЭМ!$B$39:$B$782,E$83)+'СЕТ СН'!$G$14+СВЦЭМ!$D$10+'СЕТ СН'!$G$6-'СЕТ СН'!$G$26</f>
        <v>1699.3923871100001</v>
      </c>
      <c r="F96" s="36">
        <f>SUMIFS(СВЦЭМ!$D$39:$D$782,СВЦЭМ!$A$39:$A$782,$A96,СВЦЭМ!$B$39:$B$782,F$83)+'СЕТ СН'!$G$14+СВЦЭМ!$D$10+'СЕТ СН'!$G$6-'СЕТ СН'!$G$26</f>
        <v>1700.32563609</v>
      </c>
      <c r="G96" s="36">
        <f>SUMIFS(СВЦЭМ!$D$39:$D$782,СВЦЭМ!$A$39:$A$782,$A96,СВЦЭМ!$B$39:$B$782,G$83)+'СЕТ СН'!$G$14+СВЦЭМ!$D$10+'СЕТ СН'!$G$6-'СЕТ СН'!$G$26</f>
        <v>1706.4609939699999</v>
      </c>
      <c r="H96" s="36">
        <f>SUMIFS(СВЦЭМ!$D$39:$D$782,СВЦЭМ!$A$39:$A$782,$A96,СВЦЭМ!$B$39:$B$782,H$83)+'СЕТ СН'!$G$14+СВЦЭМ!$D$10+'СЕТ СН'!$G$6-'СЕТ СН'!$G$26</f>
        <v>1715.1397903799998</v>
      </c>
      <c r="I96" s="36">
        <f>SUMIFS(СВЦЭМ!$D$39:$D$782,СВЦЭМ!$A$39:$A$782,$A96,СВЦЭМ!$B$39:$B$782,I$83)+'СЕТ СН'!$G$14+СВЦЭМ!$D$10+'СЕТ СН'!$G$6-'СЕТ СН'!$G$26</f>
        <v>1693.7957349899998</v>
      </c>
      <c r="J96" s="36">
        <f>SUMIFS(СВЦЭМ!$D$39:$D$782,СВЦЭМ!$A$39:$A$782,$A96,СВЦЭМ!$B$39:$B$782,J$83)+'СЕТ СН'!$G$14+СВЦЭМ!$D$10+'СЕТ СН'!$G$6-'СЕТ СН'!$G$26</f>
        <v>1621.9358854399998</v>
      </c>
      <c r="K96" s="36">
        <f>SUMIFS(СВЦЭМ!$D$39:$D$782,СВЦЭМ!$A$39:$A$782,$A96,СВЦЭМ!$B$39:$B$782,K$83)+'СЕТ СН'!$G$14+СВЦЭМ!$D$10+'СЕТ СН'!$G$6-'СЕТ СН'!$G$26</f>
        <v>1580.5870103299999</v>
      </c>
      <c r="L96" s="36">
        <f>SUMIFS(СВЦЭМ!$D$39:$D$782,СВЦЭМ!$A$39:$A$782,$A96,СВЦЭМ!$B$39:$B$782,L$83)+'СЕТ СН'!$G$14+СВЦЭМ!$D$10+'СЕТ СН'!$G$6-'СЕТ СН'!$G$26</f>
        <v>1580.2562068900002</v>
      </c>
      <c r="M96" s="36">
        <f>SUMIFS(СВЦЭМ!$D$39:$D$782,СВЦЭМ!$A$39:$A$782,$A96,СВЦЭМ!$B$39:$B$782,M$83)+'СЕТ СН'!$G$14+СВЦЭМ!$D$10+'СЕТ СН'!$G$6-'СЕТ СН'!$G$26</f>
        <v>1585.49731683</v>
      </c>
      <c r="N96" s="36">
        <f>SUMIFS(СВЦЭМ!$D$39:$D$782,СВЦЭМ!$A$39:$A$782,$A96,СВЦЭМ!$B$39:$B$782,N$83)+'СЕТ СН'!$G$14+СВЦЭМ!$D$10+'СЕТ СН'!$G$6-'СЕТ СН'!$G$26</f>
        <v>1603.8069715500001</v>
      </c>
      <c r="O96" s="36">
        <f>SUMIFS(СВЦЭМ!$D$39:$D$782,СВЦЭМ!$A$39:$A$782,$A96,СВЦЭМ!$B$39:$B$782,O$83)+'СЕТ СН'!$G$14+СВЦЭМ!$D$10+'СЕТ СН'!$G$6-'СЕТ СН'!$G$26</f>
        <v>1642.3279224100002</v>
      </c>
      <c r="P96" s="36">
        <f>SUMIFS(СВЦЭМ!$D$39:$D$782,СВЦЭМ!$A$39:$A$782,$A96,СВЦЭМ!$B$39:$B$782,P$83)+'СЕТ СН'!$G$14+СВЦЭМ!$D$10+'СЕТ СН'!$G$6-'СЕТ СН'!$G$26</f>
        <v>1686.1415674</v>
      </c>
      <c r="Q96" s="36">
        <f>SUMIFS(СВЦЭМ!$D$39:$D$782,СВЦЭМ!$A$39:$A$782,$A96,СВЦЭМ!$B$39:$B$782,Q$83)+'СЕТ СН'!$G$14+СВЦЭМ!$D$10+'СЕТ СН'!$G$6-'СЕТ СН'!$G$26</f>
        <v>1659.2175045200001</v>
      </c>
      <c r="R96" s="36">
        <f>SUMIFS(СВЦЭМ!$D$39:$D$782,СВЦЭМ!$A$39:$A$782,$A96,СВЦЭМ!$B$39:$B$782,R$83)+'СЕТ СН'!$G$14+СВЦЭМ!$D$10+'СЕТ СН'!$G$6-'СЕТ СН'!$G$26</f>
        <v>1630.8999728499998</v>
      </c>
      <c r="S96" s="36">
        <f>SUMIFS(СВЦЭМ!$D$39:$D$782,СВЦЭМ!$A$39:$A$782,$A96,СВЦЭМ!$B$39:$B$782,S$83)+'СЕТ СН'!$G$14+СВЦЭМ!$D$10+'СЕТ СН'!$G$6-'СЕТ СН'!$G$26</f>
        <v>1591.2153988300001</v>
      </c>
      <c r="T96" s="36">
        <f>SUMIFS(СВЦЭМ!$D$39:$D$782,СВЦЭМ!$A$39:$A$782,$A96,СВЦЭМ!$B$39:$B$782,T$83)+'СЕТ СН'!$G$14+СВЦЭМ!$D$10+'СЕТ СН'!$G$6-'СЕТ СН'!$G$26</f>
        <v>1529.32060185</v>
      </c>
      <c r="U96" s="36">
        <f>SUMIFS(СВЦЭМ!$D$39:$D$782,СВЦЭМ!$A$39:$A$782,$A96,СВЦЭМ!$B$39:$B$782,U$83)+'СЕТ СН'!$G$14+СВЦЭМ!$D$10+'СЕТ СН'!$G$6-'СЕТ СН'!$G$26</f>
        <v>1498.5673111999999</v>
      </c>
      <c r="V96" s="36">
        <f>SUMIFS(СВЦЭМ!$D$39:$D$782,СВЦЭМ!$A$39:$A$782,$A96,СВЦЭМ!$B$39:$B$782,V$83)+'СЕТ СН'!$G$14+СВЦЭМ!$D$10+'СЕТ СН'!$G$6-'СЕТ СН'!$G$26</f>
        <v>1501.97879373</v>
      </c>
      <c r="W96" s="36">
        <f>SUMIFS(СВЦЭМ!$D$39:$D$782,СВЦЭМ!$A$39:$A$782,$A96,СВЦЭМ!$B$39:$B$782,W$83)+'СЕТ СН'!$G$14+СВЦЭМ!$D$10+'СЕТ СН'!$G$6-'СЕТ СН'!$G$26</f>
        <v>1512.7953483599999</v>
      </c>
      <c r="X96" s="36">
        <f>SUMIFS(СВЦЭМ!$D$39:$D$782,СВЦЭМ!$A$39:$A$782,$A96,СВЦЭМ!$B$39:$B$782,X$83)+'СЕТ СН'!$G$14+СВЦЭМ!$D$10+'СЕТ СН'!$G$6-'СЕТ СН'!$G$26</f>
        <v>1527.69697862</v>
      </c>
      <c r="Y96" s="36">
        <f>SUMIFS(СВЦЭМ!$D$39:$D$782,СВЦЭМ!$A$39:$A$782,$A96,СВЦЭМ!$B$39:$B$782,Y$83)+'СЕТ СН'!$G$14+СВЦЭМ!$D$10+'СЕТ СН'!$G$6-'СЕТ СН'!$G$26</f>
        <v>1555.8879411200001</v>
      </c>
    </row>
    <row r="97" spans="1:25" ht="15.75" x14ac:dyDescent="0.2">
      <c r="A97" s="35">
        <f t="shared" si="2"/>
        <v>44269</v>
      </c>
      <c r="B97" s="36">
        <f>SUMIFS(СВЦЭМ!$D$39:$D$782,СВЦЭМ!$A$39:$A$782,$A97,СВЦЭМ!$B$39:$B$782,B$83)+'СЕТ СН'!$G$14+СВЦЭМ!$D$10+'СЕТ СН'!$G$6-'СЕТ СН'!$G$26</f>
        <v>1606.81816013</v>
      </c>
      <c r="C97" s="36">
        <f>SUMIFS(СВЦЭМ!$D$39:$D$782,СВЦЭМ!$A$39:$A$782,$A97,СВЦЭМ!$B$39:$B$782,C$83)+'СЕТ СН'!$G$14+СВЦЭМ!$D$10+'СЕТ СН'!$G$6-'СЕТ СН'!$G$26</f>
        <v>1646.4719965599998</v>
      </c>
      <c r="D97" s="36">
        <f>SUMIFS(СВЦЭМ!$D$39:$D$782,СВЦЭМ!$A$39:$A$782,$A97,СВЦЭМ!$B$39:$B$782,D$83)+'СЕТ СН'!$G$14+СВЦЭМ!$D$10+'СЕТ СН'!$G$6-'СЕТ СН'!$G$26</f>
        <v>1676.0194113799998</v>
      </c>
      <c r="E97" s="36">
        <f>SUMIFS(СВЦЭМ!$D$39:$D$782,СВЦЭМ!$A$39:$A$782,$A97,СВЦЭМ!$B$39:$B$782,E$83)+'СЕТ СН'!$G$14+СВЦЭМ!$D$10+'СЕТ СН'!$G$6-'СЕТ СН'!$G$26</f>
        <v>1692.1994651299997</v>
      </c>
      <c r="F97" s="36">
        <f>SUMIFS(СВЦЭМ!$D$39:$D$782,СВЦЭМ!$A$39:$A$782,$A97,СВЦЭМ!$B$39:$B$782,F$83)+'СЕТ СН'!$G$14+СВЦЭМ!$D$10+'СЕТ СН'!$G$6-'СЕТ СН'!$G$26</f>
        <v>1693.42241702</v>
      </c>
      <c r="G97" s="36">
        <f>SUMIFS(СВЦЭМ!$D$39:$D$782,СВЦЭМ!$A$39:$A$782,$A97,СВЦЭМ!$B$39:$B$782,G$83)+'СЕТ СН'!$G$14+СВЦЭМ!$D$10+'СЕТ СН'!$G$6-'СЕТ СН'!$G$26</f>
        <v>1692.1729888300001</v>
      </c>
      <c r="H97" s="36">
        <f>SUMIFS(СВЦЭМ!$D$39:$D$782,СВЦЭМ!$A$39:$A$782,$A97,СВЦЭМ!$B$39:$B$782,H$83)+'СЕТ СН'!$G$14+СВЦЭМ!$D$10+'СЕТ СН'!$G$6-'СЕТ СН'!$G$26</f>
        <v>1700.8117051300001</v>
      </c>
      <c r="I97" s="36">
        <f>SUMIFS(СВЦЭМ!$D$39:$D$782,СВЦЭМ!$A$39:$A$782,$A97,СВЦЭМ!$B$39:$B$782,I$83)+'СЕТ СН'!$G$14+СВЦЭМ!$D$10+'СЕТ СН'!$G$6-'СЕТ СН'!$G$26</f>
        <v>1671.2757306899998</v>
      </c>
      <c r="J97" s="36">
        <f>SUMIFS(СВЦЭМ!$D$39:$D$782,СВЦЭМ!$A$39:$A$782,$A97,СВЦЭМ!$B$39:$B$782,J$83)+'СЕТ СН'!$G$14+СВЦЭМ!$D$10+'СЕТ СН'!$G$6-'СЕТ СН'!$G$26</f>
        <v>1597.7469309600001</v>
      </c>
      <c r="K97" s="36">
        <f>SUMIFS(СВЦЭМ!$D$39:$D$782,СВЦЭМ!$A$39:$A$782,$A97,СВЦЭМ!$B$39:$B$782,K$83)+'СЕТ СН'!$G$14+СВЦЭМ!$D$10+'СЕТ СН'!$G$6-'СЕТ СН'!$G$26</f>
        <v>1567.1166968</v>
      </c>
      <c r="L97" s="36">
        <f>SUMIFS(СВЦЭМ!$D$39:$D$782,СВЦЭМ!$A$39:$A$782,$A97,СВЦЭМ!$B$39:$B$782,L$83)+'СЕТ СН'!$G$14+СВЦЭМ!$D$10+'СЕТ СН'!$G$6-'СЕТ СН'!$G$26</f>
        <v>1544.2653956700001</v>
      </c>
      <c r="M97" s="36">
        <f>SUMIFS(СВЦЭМ!$D$39:$D$782,СВЦЭМ!$A$39:$A$782,$A97,СВЦЭМ!$B$39:$B$782,M$83)+'СЕТ СН'!$G$14+СВЦЭМ!$D$10+'СЕТ СН'!$G$6-'СЕТ СН'!$G$26</f>
        <v>1553.9815056900002</v>
      </c>
      <c r="N97" s="36">
        <f>SUMIFS(СВЦЭМ!$D$39:$D$782,СВЦЭМ!$A$39:$A$782,$A97,СВЦЭМ!$B$39:$B$782,N$83)+'СЕТ СН'!$G$14+СВЦЭМ!$D$10+'СЕТ СН'!$G$6-'СЕТ СН'!$G$26</f>
        <v>1571.4616604500002</v>
      </c>
      <c r="O97" s="36">
        <f>SUMIFS(СВЦЭМ!$D$39:$D$782,СВЦЭМ!$A$39:$A$782,$A97,СВЦЭМ!$B$39:$B$782,O$83)+'СЕТ СН'!$G$14+СВЦЭМ!$D$10+'СЕТ СН'!$G$6-'СЕТ СН'!$G$26</f>
        <v>1612.2027358800001</v>
      </c>
      <c r="P97" s="36">
        <f>SUMIFS(СВЦЭМ!$D$39:$D$782,СВЦЭМ!$A$39:$A$782,$A97,СВЦЭМ!$B$39:$B$782,P$83)+'СЕТ СН'!$G$14+СВЦЭМ!$D$10+'СЕТ СН'!$G$6-'СЕТ СН'!$G$26</f>
        <v>1652.9781625299997</v>
      </c>
      <c r="Q97" s="36">
        <f>SUMIFS(СВЦЭМ!$D$39:$D$782,СВЦЭМ!$A$39:$A$782,$A97,СВЦЭМ!$B$39:$B$782,Q$83)+'СЕТ СН'!$G$14+СВЦЭМ!$D$10+'СЕТ СН'!$G$6-'СЕТ СН'!$G$26</f>
        <v>1662.6052503299998</v>
      </c>
      <c r="R97" s="36">
        <f>SUMIFS(СВЦЭМ!$D$39:$D$782,СВЦЭМ!$A$39:$A$782,$A97,СВЦЭМ!$B$39:$B$782,R$83)+'СЕТ СН'!$G$14+СВЦЭМ!$D$10+'СЕТ СН'!$G$6-'СЕТ СН'!$G$26</f>
        <v>1651.2031360800001</v>
      </c>
      <c r="S97" s="36">
        <f>SUMIFS(СВЦЭМ!$D$39:$D$782,СВЦЭМ!$A$39:$A$782,$A97,СВЦЭМ!$B$39:$B$782,S$83)+'СЕТ СН'!$G$14+СВЦЭМ!$D$10+'СЕТ СН'!$G$6-'СЕТ СН'!$G$26</f>
        <v>1621.2615613100002</v>
      </c>
      <c r="T97" s="36">
        <f>SUMIFS(СВЦЭМ!$D$39:$D$782,СВЦЭМ!$A$39:$A$782,$A97,СВЦЭМ!$B$39:$B$782,T$83)+'СЕТ СН'!$G$14+СВЦЭМ!$D$10+'СЕТ СН'!$G$6-'СЕТ СН'!$G$26</f>
        <v>1551.22591844</v>
      </c>
      <c r="U97" s="36">
        <f>SUMIFS(СВЦЭМ!$D$39:$D$782,СВЦЭМ!$A$39:$A$782,$A97,СВЦЭМ!$B$39:$B$782,U$83)+'СЕТ СН'!$G$14+СВЦЭМ!$D$10+'СЕТ СН'!$G$6-'СЕТ СН'!$G$26</f>
        <v>1509.68319621</v>
      </c>
      <c r="V97" s="36">
        <f>SUMIFS(СВЦЭМ!$D$39:$D$782,СВЦЭМ!$A$39:$A$782,$A97,СВЦЭМ!$B$39:$B$782,V$83)+'СЕТ СН'!$G$14+СВЦЭМ!$D$10+'СЕТ СН'!$G$6-'СЕТ СН'!$G$26</f>
        <v>1509.9564911</v>
      </c>
      <c r="W97" s="36">
        <f>SUMIFS(СВЦЭМ!$D$39:$D$782,СВЦЭМ!$A$39:$A$782,$A97,СВЦЭМ!$B$39:$B$782,W$83)+'СЕТ СН'!$G$14+СВЦЭМ!$D$10+'СЕТ СН'!$G$6-'СЕТ СН'!$G$26</f>
        <v>1527.5534677400001</v>
      </c>
      <c r="X97" s="36">
        <f>SUMIFS(СВЦЭМ!$D$39:$D$782,СВЦЭМ!$A$39:$A$782,$A97,СВЦЭМ!$B$39:$B$782,X$83)+'СЕТ СН'!$G$14+СВЦЭМ!$D$10+'СЕТ СН'!$G$6-'СЕТ СН'!$G$26</f>
        <v>1542.6916209800002</v>
      </c>
      <c r="Y97" s="36">
        <f>SUMIFS(СВЦЭМ!$D$39:$D$782,СВЦЭМ!$A$39:$A$782,$A97,СВЦЭМ!$B$39:$B$782,Y$83)+'СЕТ СН'!$G$14+СВЦЭМ!$D$10+'СЕТ СН'!$G$6-'СЕТ СН'!$G$26</f>
        <v>1557.70029795</v>
      </c>
    </row>
    <row r="98" spans="1:25" ht="15.75" x14ac:dyDescent="0.2">
      <c r="A98" s="35">
        <f t="shared" si="2"/>
        <v>44270</v>
      </c>
      <c r="B98" s="36">
        <f>SUMIFS(СВЦЭМ!$D$39:$D$782,СВЦЭМ!$A$39:$A$782,$A98,СВЦЭМ!$B$39:$B$782,B$83)+'СЕТ СН'!$G$14+СВЦЭМ!$D$10+'СЕТ СН'!$G$6-'СЕТ СН'!$G$26</f>
        <v>1659.0265233800001</v>
      </c>
      <c r="C98" s="36">
        <f>SUMIFS(СВЦЭМ!$D$39:$D$782,СВЦЭМ!$A$39:$A$782,$A98,СВЦЭМ!$B$39:$B$782,C$83)+'СЕТ СН'!$G$14+СВЦЭМ!$D$10+'СЕТ СН'!$G$6-'СЕТ СН'!$G$26</f>
        <v>1699.3684634900001</v>
      </c>
      <c r="D98" s="36">
        <f>SUMIFS(СВЦЭМ!$D$39:$D$782,СВЦЭМ!$A$39:$A$782,$A98,СВЦЭМ!$B$39:$B$782,D$83)+'СЕТ СН'!$G$14+СВЦЭМ!$D$10+'СЕТ СН'!$G$6-'СЕТ СН'!$G$26</f>
        <v>1695.4662511500001</v>
      </c>
      <c r="E98" s="36">
        <f>SUMIFS(СВЦЭМ!$D$39:$D$782,СВЦЭМ!$A$39:$A$782,$A98,СВЦЭМ!$B$39:$B$782,E$83)+'СЕТ СН'!$G$14+СВЦЭМ!$D$10+'СЕТ СН'!$G$6-'СЕТ СН'!$G$26</f>
        <v>1692.8979819699998</v>
      </c>
      <c r="F98" s="36">
        <f>SUMIFS(СВЦЭМ!$D$39:$D$782,СВЦЭМ!$A$39:$A$782,$A98,СВЦЭМ!$B$39:$B$782,F$83)+'СЕТ СН'!$G$14+СВЦЭМ!$D$10+'СЕТ СН'!$G$6-'СЕТ СН'!$G$26</f>
        <v>1698.0941915399999</v>
      </c>
      <c r="G98" s="36">
        <f>SUMIFS(СВЦЭМ!$D$39:$D$782,СВЦЭМ!$A$39:$A$782,$A98,СВЦЭМ!$B$39:$B$782,G$83)+'СЕТ СН'!$G$14+СВЦЭМ!$D$10+'СЕТ СН'!$G$6-'СЕТ СН'!$G$26</f>
        <v>1703.4795262899997</v>
      </c>
      <c r="H98" s="36">
        <f>SUMIFS(СВЦЭМ!$D$39:$D$782,СВЦЭМ!$A$39:$A$782,$A98,СВЦЭМ!$B$39:$B$782,H$83)+'СЕТ СН'!$G$14+СВЦЭМ!$D$10+'СЕТ СН'!$G$6-'СЕТ СН'!$G$26</f>
        <v>1705.7873114099998</v>
      </c>
      <c r="I98" s="36">
        <f>SUMIFS(СВЦЭМ!$D$39:$D$782,СВЦЭМ!$A$39:$A$782,$A98,СВЦЭМ!$B$39:$B$782,I$83)+'СЕТ СН'!$G$14+СВЦЭМ!$D$10+'СЕТ СН'!$G$6-'СЕТ СН'!$G$26</f>
        <v>1647.82374996</v>
      </c>
      <c r="J98" s="36">
        <f>SUMIFS(СВЦЭМ!$D$39:$D$782,СВЦЭМ!$A$39:$A$782,$A98,СВЦЭМ!$B$39:$B$782,J$83)+'СЕТ СН'!$G$14+СВЦЭМ!$D$10+'СЕТ СН'!$G$6-'СЕТ СН'!$G$26</f>
        <v>1590.5233986600001</v>
      </c>
      <c r="K98" s="36">
        <f>SUMIFS(СВЦЭМ!$D$39:$D$782,СВЦЭМ!$A$39:$A$782,$A98,СВЦЭМ!$B$39:$B$782,K$83)+'СЕТ СН'!$G$14+СВЦЭМ!$D$10+'СЕТ СН'!$G$6-'СЕТ СН'!$G$26</f>
        <v>1559.4327862</v>
      </c>
      <c r="L98" s="36">
        <f>SUMIFS(СВЦЭМ!$D$39:$D$782,СВЦЭМ!$A$39:$A$782,$A98,СВЦЭМ!$B$39:$B$782,L$83)+'СЕТ СН'!$G$14+СВЦЭМ!$D$10+'СЕТ СН'!$G$6-'СЕТ СН'!$G$26</f>
        <v>1548.71336195</v>
      </c>
      <c r="M98" s="36">
        <f>SUMIFS(СВЦЭМ!$D$39:$D$782,СВЦЭМ!$A$39:$A$782,$A98,СВЦЭМ!$B$39:$B$782,M$83)+'СЕТ СН'!$G$14+СВЦЭМ!$D$10+'СЕТ СН'!$G$6-'СЕТ СН'!$G$26</f>
        <v>1562.9096743099999</v>
      </c>
      <c r="N98" s="36">
        <f>SUMIFS(СВЦЭМ!$D$39:$D$782,СВЦЭМ!$A$39:$A$782,$A98,СВЦЭМ!$B$39:$B$782,N$83)+'СЕТ СН'!$G$14+СВЦЭМ!$D$10+'СЕТ СН'!$G$6-'СЕТ СН'!$G$26</f>
        <v>1573.71912163</v>
      </c>
      <c r="O98" s="36">
        <f>SUMIFS(СВЦЭМ!$D$39:$D$782,СВЦЭМ!$A$39:$A$782,$A98,СВЦЭМ!$B$39:$B$782,O$83)+'СЕТ СН'!$G$14+СВЦЭМ!$D$10+'СЕТ СН'!$G$6-'СЕТ СН'!$G$26</f>
        <v>1604.7701379099999</v>
      </c>
      <c r="P98" s="36">
        <f>SUMIFS(СВЦЭМ!$D$39:$D$782,СВЦЭМ!$A$39:$A$782,$A98,СВЦЭМ!$B$39:$B$782,P$83)+'СЕТ СН'!$G$14+СВЦЭМ!$D$10+'СЕТ СН'!$G$6-'СЕТ СН'!$G$26</f>
        <v>1649.9708864700001</v>
      </c>
      <c r="Q98" s="36">
        <f>SUMIFS(СВЦЭМ!$D$39:$D$782,СВЦЭМ!$A$39:$A$782,$A98,СВЦЭМ!$B$39:$B$782,Q$83)+'СЕТ СН'!$G$14+СВЦЭМ!$D$10+'СЕТ СН'!$G$6-'СЕТ СН'!$G$26</f>
        <v>1669.0075951899998</v>
      </c>
      <c r="R98" s="36">
        <f>SUMIFS(СВЦЭМ!$D$39:$D$782,СВЦЭМ!$A$39:$A$782,$A98,СВЦЭМ!$B$39:$B$782,R$83)+'СЕТ СН'!$G$14+СВЦЭМ!$D$10+'СЕТ СН'!$G$6-'СЕТ СН'!$G$26</f>
        <v>1653.0345935599998</v>
      </c>
      <c r="S98" s="36">
        <f>SUMIFS(СВЦЭМ!$D$39:$D$782,СВЦЭМ!$A$39:$A$782,$A98,СВЦЭМ!$B$39:$B$782,S$83)+'СЕТ СН'!$G$14+СВЦЭМ!$D$10+'СЕТ СН'!$G$6-'СЕТ СН'!$G$26</f>
        <v>1607.78694021</v>
      </c>
      <c r="T98" s="36">
        <f>SUMIFS(СВЦЭМ!$D$39:$D$782,СВЦЭМ!$A$39:$A$782,$A98,СВЦЭМ!$B$39:$B$782,T$83)+'СЕТ СН'!$G$14+СВЦЭМ!$D$10+'СЕТ СН'!$G$6-'СЕТ СН'!$G$26</f>
        <v>1513.7427141100002</v>
      </c>
      <c r="U98" s="36">
        <f>SUMIFS(СВЦЭМ!$D$39:$D$782,СВЦЭМ!$A$39:$A$782,$A98,СВЦЭМ!$B$39:$B$782,U$83)+'СЕТ СН'!$G$14+СВЦЭМ!$D$10+'СЕТ СН'!$G$6-'СЕТ СН'!$G$26</f>
        <v>1476.14543753</v>
      </c>
      <c r="V98" s="36">
        <f>SUMIFS(СВЦЭМ!$D$39:$D$782,СВЦЭМ!$A$39:$A$782,$A98,СВЦЭМ!$B$39:$B$782,V$83)+'СЕТ СН'!$G$14+СВЦЭМ!$D$10+'СЕТ СН'!$G$6-'СЕТ СН'!$G$26</f>
        <v>1475.8036410499999</v>
      </c>
      <c r="W98" s="36">
        <f>SUMIFS(СВЦЭМ!$D$39:$D$782,СВЦЭМ!$A$39:$A$782,$A98,СВЦЭМ!$B$39:$B$782,W$83)+'СЕТ СН'!$G$14+СВЦЭМ!$D$10+'СЕТ СН'!$G$6-'СЕТ СН'!$G$26</f>
        <v>1481.4949520300001</v>
      </c>
      <c r="X98" s="36">
        <f>SUMIFS(СВЦЭМ!$D$39:$D$782,СВЦЭМ!$A$39:$A$782,$A98,СВЦЭМ!$B$39:$B$782,X$83)+'СЕТ СН'!$G$14+СВЦЭМ!$D$10+'СЕТ СН'!$G$6-'СЕТ СН'!$G$26</f>
        <v>1478.9264124199999</v>
      </c>
      <c r="Y98" s="36">
        <f>SUMIFS(СВЦЭМ!$D$39:$D$782,СВЦЭМ!$A$39:$A$782,$A98,СВЦЭМ!$B$39:$B$782,Y$83)+'СЕТ СН'!$G$14+СВЦЭМ!$D$10+'СЕТ СН'!$G$6-'СЕТ СН'!$G$26</f>
        <v>1488.7766449000001</v>
      </c>
    </row>
    <row r="99" spans="1:25" ht="15.75" x14ac:dyDescent="0.2">
      <c r="A99" s="35">
        <f t="shared" si="2"/>
        <v>44271</v>
      </c>
      <c r="B99" s="36">
        <f>SUMIFS(СВЦЭМ!$D$39:$D$782,СВЦЭМ!$A$39:$A$782,$A99,СВЦЭМ!$B$39:$B$782,B$83)+'СЕТ СН'!$G$14+СВЦЭМ!$D$10+'СЕТ СН'!$G$6-'СЕТ СН'!$G$26</f>
        <v>1567.31871914</v>
      </c>
      <c r="C99" s="36">
        <f>SUMIFS(СВЦЭМ!$D$39:$D$782,СВЦЭМ!$A$39:$A$782,$A99,СВЦЭМ!$B$39:$B$782,C$83)+'СЕТ СН'!$G$14+СВЦЭМ!$D$10+'СЕТ СН'!$G$6-'СЕТ СН'!$G$26</f>
        <v>1659.0514353099998</v>
      </c>
      <c r="D99" s="36">
        <f>SUMIFS(СВЦЭМ!$D$39:$D$782,СВЦЭМ!$A$39:$A$782,$A99,СВЦЭМ!$B$39:$B$782,D$83)+'СЕТ СН'!$G$14+СВЦЭМ!$D$10+'СЕТ СН'!$G$6-'СЕТ СН'!$G$26</f>
        <v>1694.8910015900001</v>
      </c>
      <c r="E99" s="36">
        <f>SUMIFS(СВЦЭМ!$D$39:$D$782,СВЦЭМ!$A$39:$A$782,$A99,СВЦЭМ!$B$39:$B$782,E$83)+'СЕТ СН'!$G$14+СВЦЭМ!$D$10+'СЕТ СН'!$G$6-'СЕТ СН'!$G$26</f>
        <v>1696.7893933400001</v>
      </c>
      <c r="F99" s="36">
        <f>SUMIFS(СВЦЭМ!$D$39:$D$782,СВЦЭМ!$A$39:$A$782,$A99,СВЦЭМ!$B$39:$B$782,F$83)+'СЕТ СН'!$G$14+СВЦЭМ!$D$10+'СЕТ СН'!$G$6-'СЕТ СН'!$G$26</f>
        <v>1689.2947858699999</v>
      </c>
      <c r="G99" s="36">
        <f>SUMIFS(СВЦЭМ!$D$39:$D$782,СВЦЭМ!$A$39:$A$782,$A99,СВЦЭМ!$B$39:$B$782,G$83)+'СЕТ СН'!$G$14+СВЦЭМ!$D$10+'СЕТ СН'!$G$6-'СЕТ СН'!$G$26</f>
        <v>1695.96366889</v>
      </c>
      <c r="H99" s="36">
        <f>SUMIFS(СВЦЭМ!$D$39:$D$782,СВЦЭМ!$A$39:$A$782,$A99,СВЦЭМ!$B$39:$B$782,H$83)+'СЕТ СН'!$G$14+СВЦЭМ!$D$10+'СЕТ СН'!$G$6-'СЕТ СН'!$G$26</f>
        <v>1721.1694984299997</v>
      </c>
      <c r="I99" s="36">
        <f>SUMIFS(СВЦЭМ!$D$39:$D$782,СВЦЭМ!$A$39:$A$782,$A99,СВЦЭМ!$B$39:$B$782,I$83)+'СЕТ СН'!$G$14+СВЦЭМ!$D$10+'СЕТ СН'!$G$6-'СЕТ СН'!$G$26</f>
        <v>1666.58614162</v>
      </c>
      <c r="J99" s="36">
        <f>SUMIFS(СВЦЭМ!$D$39:$D$782,СВЦЭМ!$A$39:$A$782,$A99,СВЦЭМ!$B$39:$B$782,J$83)+'СЕТ СН'!$G$14+СВЦЭМ!$D$10+'СЕТ СН'!$G$6-'СЕТ СН'!$G$26</f>
        <v>1621.89823234</v>
      </c>
      <c r="K99" s="36">
        <f>SUMIFS(СВЦЭМ!$D$39:$D$782,СВЦЭМ!$A$39:$A$782,$A99,СВЦЭМ!$B$39:$B$782,K$83)+'СЕТ СН'!$G$14+СВЦЭМ!$D$10+'СЕТ СН'!$G$6-'СЕТ СН'!$G$26</f>
        <v>1601.87814716</v>
      </c>
      <c r="L99" s="36">
        <f>SUMIFS(СВЦЭМ!$D$39:$D$782,СВЦЭМ!$A$39:$A$782,$A99,СВЦЭМ!$B$39:$B$782,L$83)+'СЕТ СН'!$G$14+СВЦЭМ!$D$10+'СЕТ СН'!$G$6-'СЕТ СН'!$G$26</f>
        <v>1597.1605531099999</v>
      </c>
      <c r="M99" s="36">
        <f>SUMIFS(СВЦЭМ!$D$39:$D$782,СВЦЭМ!$A$39:$A$782,$A99,СВЦЭМ!$B$39:$B$782,M$83)+'СЕТ СН'!$G$14+СВЦЭМ!$D$10+'СЕТ СН'!$G$6-'СЕТ СН'!$G$26</f>
        <v>1589.8365857200001</v>
      </c>
      <c r="N99" s="36">
        <f>SUMIFS(СВЦЭМ!$D$39:$D$782,СВЦЭМ!$A$39:$A$782,$A99,СВЦЭМ!$B$39:$B$782,N$83)+'СЕТ СН'!$G$14+СВЦЭМ!$D$10+'СЕТ СН'!$G$6-'СЕТ СН'!$G$26</f>
        <v>1587.18911037</v>
      </c>
      <c r="O99" s="36">
        <f>SUMIFS(СВЦЭМ!$D$39:$D$782,СВЦЭМ!$A$39:$A$782,$A99,СВЦЭМ!$B$39:$B$782,O$83)+'СЕТ СН'!$G$14+СВЦЭМ!$D$10+'СЕТ СН'!$G$6-'СЕТ СН'!$G$26</f>
        <v>1616.5586638300001</v>
      </c>
      <c r="P99" s="36">
        <f>SUMIFS(СВЦЭМ!$D$39:$D$782,СВЦЭМ!$A$39:$A$782,$A99,СВЦЭМ!$B$39:$B$782,P$83)+'СЕТ СН'!$G$14+СВЦЭМ!$D$10+'СЕТ СН'!$G$6-'СЕТ СН'!$G$26</f>
        <v>1655.68373789</v>
      </c>
      <c r="Q99" s="36">
        <f>SUMIFS(СВЦЭМ!$D$39:$D$782,СВЦЭМ!$A$39:$A$782,$A99,СВЦЭМ!$B$39:$B$782,Q$83)+'СЕТ СН'!$G$14+СВЦЭМ!$D$10+'СЕТ СН'!$G$6-'СЕТ СН'!$G$26</f>
        <v>1661.6300938999998</v>
      </c>
      <c r="R99" s="36">
        <f>SUMIFS(СВЦЭМ!$D$39:$D$782,СВЦЭМ!$A$39:$A$782,$A99,СВЦЭМ!$B$39:$B$782,R$83)+'СЕТ СН'!$G$14+СВЦЭМ!$D$10+'СЕТ СН'!$G$6-'СЕТ СН'!$G$26</f>
        <v>1650.8991962199998</v>
      </c>
      <c r="S99" s="36">
        <f>SUMIFS(СВЦЭМ!$D$39:$D$782,СВЦЭМ!$A$39:$A$782,$A99,СВЦЭМ!$B$39:$B$782,S$83)+'СЕТ СН'!$G$14+СВЦЭМ!$D$10+'СЕТ СН'!$G$6-'СЕТ СН'!$G$26</f>
        <v>1641.6405360200001</v>
      </c>
      <c r="T99" s="36">
        <f>SUMIFS(СВЦЭМ!$D$39:$D$782,СВЦЭМ!$A$39:$A$782,$A99,СВЦЭМ!$B$39:$B$782,T$83)+'СЕТ СН'!$G$14+СВЦЭМ!$D$10+'СЕТ СН'!$G$6-'СЕТ СН'!$G$26</f>
        <v>1574.5674460999999</v>
      </c>
      <c r="U99" s="36">
        <f>SUMIFS(СВЦЭМ!$D$39:$D$782,СВЦЭМ!$A$39:$A$782,$A99,СВЦЭМ!$B$39:$B$782,U$83)+'СЕТ СН'!$G$14+СВЦЭМ!$D$10+'СЕТ СН'!$G$6-'СЕТ СН'!$G$26</f>
        <v>1540.38180691</v>
      </c>
      <c r="V99" s="36">
        <f>SUMIFS(СВЦЭМ!$D$39:$D$782,СВЦЭМ!$A$39:$A$782,$A99,СВЦЭМ!$B$39:$B$782,V$83)+'СЕТ СН'!$G$14+СВЦЭМ!$D$10+'СЕТ СН'!$G$6-'СЕТ СН'!$G$26</f>
        <v>1546.3847252300002</v>
      </c>
      <c r="W99" s="36">
        <f>SUMIFS(СВЦЭМ!$D$39:$D$782,СВЦЭМ!$A$39:$A$782,$A99,СВЦЭМ!$B$39:$B$782,W$83)+'СЕТ СН'!$G$14+СВЦЭМ!$D$10+'СЕТ СН'!$G$6-'СЕТ СН'!$G$26</f>
        <v>1562.7069536700001</v>
      </c>
      <c r="X99" s="36">
        <f>SUMIFS(СВЦЭМ!$D$39:$D$782,СВЦЭМ!$A$39:$A$782,$A99,СВЦЭМ!$B$39:$B$782,X$83)+'СЕТ СН'!$G$14+СВЦЭМ!$D$10+'СЕТ СН'!$G$6-'СЕТ СН'!$G$26</f>
        <v>1578.74674983</v>
      </c>
      <c r="Y99" s="36">
        <f>SUMIFS(СВЦЭМ!$D$39:$D$782,СВЦЭМ!$A$39:$A$782,$A99,СВЦЭМ!$B$39:$B$782,Y$83)+'СЕТ СН'!$G$14+СВЦЭМ!$D$10+'СЕТ СН'!$G$6-'СЕТ СН'!$G$26</f>
        <v>1581.9835389300001</v>
      </c>
    </row>
    <row r="100" spans="1:25" ht="15.75" x14ac:dyDescent="0.2">
      <c r="A100" s="35">
        <f t="shared" si="2"/>
        <v>44272</v>
      </c>
      <c r="B100" s="36">
        <f>SUMIFS(СВЦЭМ!$D$39:$D$782,СВЦЭМ!$A$39:$A$782,$A100,СВЦЭМ!$B$39:$B$782,B$83)+'СЕТ СН'!$G$14+СВЦЭМ!$D$10+'СЕТ СН'!$G$6-'СЕТ СН'!$G$26</f>
        <v>1689.24456839</v>
      </c>
      <c r="C100" s="36">
        <f>SUMIFS(СВЦЭМ!$D$39:$D$782,СВЦЭМ!$A$39:$A$782,$A100,СВЦЭМ!$B$39:$B$782,C$83)+'СЕТ СН'!$G$14+СВЦЭМ!$D$10+'СЕТ СН'!$G$6-'СЕТ СН'!$G$26</f>
        <v>1719.0411774899999</v>
      </c>
      <c r="D100" s="36">
        <f>SUMIFS(СВЦЭМ!$D$39:$D$782,СВЦЭМ!$A$39:$A$782,$A100,СВЦЭМ!$B$39:$B$782,D$83)+'СЕТ СН'!$G$14+СВЦЭМ!$D$10+'СЕТ СН'!$G$6-'СЕТ СН'!$G$26</f>
        <v>1702.15952926</v>
      </c>
      <c r="E100" s="36">
        <f>SUMIFS(СВЦЭМ!$D$39:$D$782,СВЦЭМ!$A$39:$A$782,$A100,СВЦЭМ!$B$39:$B$782,E$83)+'СЕТ СН'!$G$14+СВЦЭМ!$D$10+'СЕТ СН'!$G$6-'СЕТ СН'!$G$26</f>
        <v>1696.7637880500001</v>
      </c>
      <c r="F100" s="36">
        <f>SUMIFS(СВЦЭМ!$D$39:$D$782,СВЦЭМ!$A$39:$A$782,$A100,СВЦЭМ!$B$39:$B$782,F$83)+'СЕТ СН'!$G$14+СВЦЭМ!$D$10+'СЕТ СН'!$G$6-'СЕТ СН'!$G$26</f>
        <v>1699.9337980199998</v>
      </c>
      <c r="G100" s="36">
        <f>SUMIFS(СВЦЭМ!$D$39:$D$782,СВЦЭМ!$A$39:$A$782,$A100,СВЦЭМ!$B$39:$B$782,G$83)+'СЕТ СН'!$G$14+СВЦЭМ!$D$10+'СЕТ СН'!$G$6-'СЕТ СН'!$G$26</f>
        <v>1708.8079728600001</v>
      </c>
      <c r="H100" s="36">
        <f>SUMIFS(СВЦЭМ!$D$39:$D$782,СВЦЭМ!$A$39:$A$782,$A100,СВЦЭМ!$B$39:$B$782,H$83)+'СЕТ СН'!$G$14+СВЦЭМ!$D$10+'СЕТ СН'!$G$6-'СЕТ СН'!$G$26</f>
        <v>1722.40362258</v>
      </c>
      <c r="I100" s="36">
        <f>SUMIFS(СВЦЭМ!$D$39:$D$782,СВЦЭМ!$A$39:$A$782,$A100,СВЦЭМ!$B$39:$B$782,I$83)+'СЕТ СН'!$G$14+СВЦЭМ!$D$10+'СЕТ СН'!$G$6-'СЕТ СН'!$G$26</f>
        <v>1685.98085846</v>
      </c>
      <c r="J100" s="36">
        <f>SUMIFS(СВЦЭМ!$D$39:$D$782,СВЦЭМ!$A$39:$A$782,$A100,СВЦЭМ!$B$39:$B$782,J$83)+'СЕТ СН'!$G$14+СВЦЭМ!$D$10+'СЕТ СН'!$G$6-'СЕТ СН'!$G$26</f>
        <v>1644.8871567699998</v>
      </c>
      <c r="K100" s="36">
        <f>SUMIFS(СВЦЭМ!$D$39:$D$782,СВЦЭМ!$A$39:$A$782,$A100,СВЦЭМ!$B$39:$B$782,K$83)+'СЕТ СН'!$G$14+СВЦЭМ!$D$10+'СЕТ СН'!$G$6-'СЕТ СН'!$G$26</f>
        <v>1635.1426035199997</v>
      </c>
      <c r="L100" s="36">
        <f>SUMIFS(СВЦЭМ!$D$39:$D$782,СВЦЭМ!$A$39:$A$782,$A100,СВЦЭМ!$B$39:$B$782,L$83)+'СЕТ СН'!$G$14+СВЦЭМ!$D$10+'СЕТ СН'!$G$6-'СЕТ СН'!$G$26</f>
        <v>1630.0939425299998</v>
      </c>
      <c r="M100" s="36">
        <f>SUMIFS(СВЦЭМ!$D$39:$D$782,СВЦЭМ!$A$39:$A$782,$A100,СВЦЭМ!$B$39:$B$782,M$83)+'СЕТ СН'!$G$14+СВЦЭМ!$D$10+'СЕТ СН'!$G$6-'СЕТ СН'!$G$26</f>
        <v>1632.2456505599998</v>
      </c>
      <c r="N100" s="36">
        <f>SUMIFS(СВЦЭМ!$D$39:$D$782,СВЦЭМ!$A$39:$A$782,$A100,СВЦЭМ!$B$39:$B$782,N$83)+'СЕТ СН'!$G$14+СВЦЭМ!$D$10+'СЕТ СН'!$G$6-'СЕТ СН'!$G$26</f>
        <v>1635.62824589</v>
      </c>
      <c r="O100" s="36">
        <f>SUMIFS(СВЦЭМ!$D$39:$D$782,СВЦЭМ!$A$39:$A$782,$A100,СВЦЭМ!$B$39:$B$782,O$83)+'СЕТ СН'!$G$14+СВЦЭМ!$D$10+'СЕТ СН'!$G$6-'СЕТ СН'!$G$26</f>
        <v>1654.13562409</v>
      </c>
      <c r="P100" s="36">
        <f>SUMIFS(СВЦЭМ!$D$39:$D$782,СВЦЭМ!$A$39:$A$782,$A100,СВЦЭМ!$B$39:$B$782,P$83)+'СЕТ СН'!$G$14+СВЦЭМ!$D$10+'СЕТ СН'!$G$6-'СЕТ СН'!$G$26</f>
        <v>1695.6918138199999</v>
      </c>
      <c r="Q100" s="36">
        <f>SUMIFS(СВЦЭМ!$D$39:$D$782,СВЦЭМ!$A$39:$A$782,$A100,СВЦЭМ!$B$39:$B$782,Q$83)+'СЕТ СН'!$G$14+СВЦЭМ!$D$10+'СЕТ СН'!$G$6-'СЕТ СН'!$G$26</f>
        <v>1726.92900775</v>
      </c>
      <c r="R100" s="36">
        <f>SUMIFS(СВЦЭМ!$D$39:$D$782,СВЦЭМ!$A$39:$A$782,$A100,СВЦЭМ!$B$39:$B$782,R$83)+'СЕТ СН'!$G$14+СВЦЭМ!$D$10+'СЕТ СН'!$G$6-'СЕТ СН'!$G$26</f>
        <v>1706.9128562799997</v>
      </c>
      <c r="S100" s="36">
        <f>SUMIFS(СВЦЭМ!$D$39:$D$782,СВЦЭМ!$A$39:$A$782,$A100,СВЦЭМ!$B$39:$B$782,S$83)+'СЕТ СН'!$G$14+СВЦЭМ!$D$10+'СЕТ СН'!$G$6-'СЕТ СН'!$G$26</f>
        <v>1682.3123319699998</v>
      </c>
      <c r="T100" s="36">
        <f>SUMIFS(СВЦЭМ!$D$39:$D$782,СВЦЭМ!$A$39:$A$782,$A100,СВЦЭМ!$B$39:$B$782,T$83)+'СЕТ СН'!$G$14+СВЦЭМ!$D$10+'СЕТ СН'!$G$6-'СЕТ СН'!$G$26</f>
        <v>1623.92661791</v>
      </c>
      <c r="U100" s="36">
        <f>SUMIFS(СВЦЭМ!$D$39:$D$782,СВЦЭМ!$A$39:$A$782,$A100,СВЦЭМ!$B$39:$B$782,U$83)+'СЕТ СН'!$G$14+СВЦЭМ!$D$10+'СЕТ СН'!$G$6-'СЕТ СН'!$G$26</f>
        <v>1592.4365910500001</v>
      </c>
      <c r="V100" s="36">
        <f>SUMIFS(СВЦЭМ!$D$39:$D$782,СВЦЭМ!$A$39:$A$782,$A100,СВЦЭМ!$B$39:$B$782,V$83)+'СЕТ СН'!$G$14+СВЦЭМ!$D$10+'СЕТ СН'!$G$6-'СЕТ СН'!$G$26</f>
        <v>1587.44264707</v>
      </c>
      <c r="W100" s="36">
        <f>SUMIFS(СВЦЭМ!$D$39:$D$782,СВЦЭМ!$A$39:$A$782,$A100,СВЦЭМ!$B$39:$B$782,W$83)+'СЕТ СН'!$G$14+СВЦЭМ!$D$10+'СЕТ СН'!$G$6-'СЕТ СН'!$G$26</f>
        <v>1596.81790905</v>
      </c>
      <c r="X100" s="36">
        <f>SUMIFS(СВЦЭМ!$D$39:$D$782,СВЦЭМ!$A$39:$A$782,$A100,СВЦЭМ!$B$39:$B$782,X$83)+'СЕТ СН'!$G$14+СВЦЭМ!$D$10+'СЕТ СН'!$G$6-'СЕТ СН'!$G$26</f>
        <v>1611.0059224500001</v>
      </c>
      <c r="Y100" s="36">
        <f>SUMIFS(СВЦЭМ!$D$39:$D$782,СВЦЭМ!$A$39:$A$782,$A100,СВЦЭМ!$B$39:$B$782,Y$83)+'СЕТ СН'!$G$14+СВЦЭМ!$D$10+'СЕТ СН'!$G$6-'СЕТ СН'!$G$26</f>
        <v>1618.4134074799999</v>
      </c>
    </row>
    <row r="101" spans="1:25" ht="15.75" x14ac:dyDescent="0.2">
      <c r="A101" s="35">
        <f t="shared" si="2"/>
        <v>44273</v>
      </c>
      <c r="B101" s="36">
        <f>SUMIFS(СВЦЭМ!$D$39:$D$782,СВЦЭМ!$A$39:$A$782,$A101,СВЦЭМ!$B$39:$B$782,B$83)+'СЕТ СН'!$G$14+СВЦЭМ!$D$10+'СЕТ СН'!$G$6-'СЕТ СН'!$G$26</f>
        <v>1636.0564540699997</v>
      </c>
      <c r="C101" s="36">
        <f>SUMIFS(СВЦЭМ!$D$39:$D$782,СВЦЭМ!$A$39:$A$782,$A101,СВЦЭМ!$B$39:$B$782,C$83)+'СЕТ СН'!$G$14+СВЦЭМ!$D$10+'СЕТ СН'!$G$6-'СЕТ СН'!$G$26</f>
        <v>1709.8734425799998</v>
      </c>
      <c r="D101" s="36">
        <f>SUMIFS(СВЦЭМ!$D$39:$D$782,СВЦЭМ!$A$39:$A$782,$A101,СВЦЭМ!$B$39:$B$782,D$83)+'СЕТ СН'!$G$14+СВЦЭМ!$D$10+'СЕТ СН'!$G$6-'СЕТ СН'!$G$26</f>
        <v>1780.0014046900001</v>
      </c>
      <c r="E101" s="36">
        <f>SUMIFS(СВЦЭМ!$D$39:$D$782,СВЦЭМ!$A$39:$A$782,$A101,СВЦЭМ!$B$39:$B$782,E$83)+'СЕТ СН'!$G$14+СВЦЭМ!$D$10+'СЕТ СН'!$G$6-'СЕТ СН'!$G$26</f>
        <v>1783.2746666600001</v>
      </c>
      <c r="F101" s="36">
        <f>SUMIFS(СВЦЭМ!$D$39:$D$782,СВЦЭМ!$A$39:$A$782,$A101,СВЦЭМ!$B$39:$B$782,F$83)+'СЕТ СН'!$G$14+СВЦЭМ!$D$10+'СЕТ СН'!$G$6-'СЕТ СН'!$G$26</f>
        <v>1788.2478574500001</v>
      </c>
      <c r="G101" s="36">
        <f>SUMIFS(СВЦЭМ!$D$39:$D$782,СВЦЭМ!$A$39:$A$782,$A101,СВЦЭМ!$B$39:$B$782,G$83)+'СЕТ СН'!$G$14+СВЦЭМ!$D$10+'СЕТ СН'!$G$6-'СЕТ СН'!$G$26</f>
        <v>1784.2525211899997</v>
      </c>
      <c r="H101" s="36">
        <f>SUMIFS(СВЦЭМ!$D$39:$D$782,СВЦЭМ!$A$39:$A$782,$A101,СВЦЭМ!$B$39:$B$782,H$83)+'СЕТ СН'!$G$14+СВЦЭМ!$D$10+'СЕТ СН'!$G$6-'СЕТ СН'!$G$26</f>
        <v>1740.89954223</v>
      </c>
      <c r="I101" s="36">
        <f>SUMIFS(СВЦЭМ!$D$39:$D$782,СВЦЭМ!$A$39:$A$782,$A101,СВЦЭМ!$B$39:$B$782,I$83)+'СЕТ СН'!$G$14+СВЦЭМ!$D$10+'СЕТ СН'!$G$6-'СЕТ СН'!$G$26</f>
        <v>1673.60957177</v>
      </c>
      <c r="J101" s="36">
        <f>SUMIFS(СВЦЭМ!$D$39:$D$782,СВЦЭМ!$A$39:$A$782,$A101,СВЦЭМ!$B$39:$B$782,J$83)+'СЕТ СН'!$G$14+СВЦЭМ!$D$10+'СЕТ СН'!$G$6-'СЕТ СН'!$G$26</f>
        <v>1631.4895355399999</v>
      </c>
      <c r="K101" s="36">
        <f>SUMIFS(СВЦЭМ!$D$39:$D$782,СВЦЭМ!$A$39:$A$782,$A101,СВЦЭМ!$B$39:$B$782,K$83)+'СЕТ СН'!$G$14+СВЦЭМ!$D$10+'СЕТ СН'!$G$6-'СЕТ СН'!$G$26</f>
        <v>1605.7687479800002</v>
      </c>
      <c r="L101" s="36">
        <f>SUMIFS(СВЦЭМ!$D$39:$D$782,СВЦЭМ!$A$39:$A$782,$A101,СВЦЭМ!$B$39:$B$782,L$83)+'СЕТ СН'!$G$14+СВЦЭМ!$D$10+'СЕТ СН'!$G$6-'СЕТ СН'!$G$26</f>
        <v>1605.4873531000001</v>
      </c>
      <c r="M101" s="36">
        <f>SUMIFS(СВЦЭМ!$D$39:$D$782,СВЦЭМ!$A$39:$A$782,$A101,СВЦЭМ!$B$39:$B$782,M$83)+'СЕТ СН'!$G$14+СВЦЭМ!$D$10+'СЕТ СН'!$G$6-'СЕТ СН'!$G$26</f>
        <v>1612.4049403200002</v>
      </c>
      <c r="N101" s="36">
        <f>SUMIFS(СВЦЭМ!$D$39:$D$782,СВЦЭМ!$A$39:$A$782,$A101,СВЦЭМ!$B$39:$B$782,N$83)+'СЕТ СН'!$G$14+СВЦЭМ!$D$10+'СЕТ СН'!$G$6-'СЕТ СН'!$G$26</f>
        <v>1619.55157551</v>
      </c>
      <c r="O101" s="36">
        <f>SUMIFS(СВЦЭМ!$D$39:$D$782,СВЦЭМ!$A$39:$A$782,$A101,СВЦЭМ!$B$39:$B$782,O$83)+'СЕТ СН'!$G$14+СВЦЭМ!$D$10+'СЕТ СН'!$G$6-'СЕТ СН'!$G$26</f>
        <v>1635.6832745500001</v>
      </c>
      <c r="P101" s="36">
        <f>SUMIFS(СВЦЭМ!$D$39:$D$782,СВЦЭМ!$A$39:$A$782,$A101,СВЦЭМ!$B$39:$B$782,P$83)+'СЕТ СН'!$G$14+СВЦЭМ!$D$10+'СЕТ СН'!$G$6-'СЕТ СН'!$G$26</f>
        <v>1677.1859181300001</v>
      </c>
      <c r="Q101" s="36">
        <f>SUMIFS(СВЦЭМ!$D$39:$D$782,СВЦЭМ!$A$39:$A$782,$A101,СВЦЭМ!$B$39:$B$782,Q$83)+'СЕТ СН'!$G$14+СВЦЭМ!$D$10+'СЕТ СН'!$G$6-'СЕТ СН'!$G$26</f>
        <v>1707.0841918399997</v>
      </c>
      <c r="R101" s="36">
        <f>SUMIFS(СВЦЭМ!$D$39:$D$782,СВЦЭМ!$A$39:$A$782,$A101,СВЦЭМ!$B$39:$B$782,R$83)+'СЕТ СН'!$G$14+СВЦЭМ!$D$10+'СЕТ СН'!$G$6-'СЕТ СН'!$G$26</f>
        <v>1692.2178151499998</v>
      </c>
      <c r="S101" s="36">
        <f>SUMIFS(СВЦЭМ!$D$39:$D$782,СВЦЭМ!$A$39:$A$782,$A101,СВЦЭМ!$B$39:$B$782,S$83)+'СЕТ СН'!$G$14+СВЦЭМ!$D$10+'СЕТ СН'!$G$6-'СЕТ СН'!$G$26</f>
        <v>1677.3218425499999</v>
      </c>
      <c r="T101" s="36">
        <f>SUMIFS(СВЦЭМ!$D$39:$D$782,СВЦЭМ!$A$39:$A$782,$A101,СВЦЭМ!$B$39:$B$782,T$83)+'СЕТ СН'!$G$14+СВЦЭМ!$D$10+'СЕТ СН'!$G$6-'СЕТ СН'!$G$26</f>
        <v>1601.7848160600001</v>
      </c>
      <c r="U101" s="36">
        <f>SUMIFS(СВЦЭМ!$D$39:$D$782,СВЦЭМ!$A$39:$A$782,$A101,СВЦЭМ!$B$39:$B$782,U$83)+'СЕТ СН'!$G$14+СВЦЭМ!$D$10+'СЕТ СН'!$G$6-'СЕТ СН'!$G$26</f>
        <v>1572.0828327899999</v>
      </c>
      <c r="V101" s="36">
        <f>SUMIFS(СВЦЭМ!$D$39:$D$782,СВЦЭМ!$A$39:$A$782,$A101,СВЦЭМ!$B$39:$B$782,V$83)+'СЕТ СН'!$G$14+СВЦЭМ!$D$10+'СЕТ СН'!$G$6-'СЕТ СН'!$G$26</f>
        <v>1578.15045766</v>
      </c>
      <c r="W101" s="36">
        <f>SUMIFS(СВЦЭМ!$D$39:$D$782,СВЦЭМ!$A$39:$A$782,$A101,СВЦЭМ!$B$39:$B$782,W$83)+'СЕТ СН'!$G$14+СВЦЭМ!$D$10+'СЕТ СН'!$G$6-'СЕТ СН'!$G$26</f>
        <v>1585.32513709</v>
      </c>
      <c r="X101" s="36">
        <f>SUMIFS(СВЦЭМ!$D$39:$D$782,СВЦЭМ!$A$39:$A$782,$A101,СВЦЭМ!$B$39:$B$782,X$83)+'СЕТ СН'!$G$14+СВЦЭМ!$D$10+'СЕТ СН'!$G$6-'СЕТ СН'!$G$26</f>
        <v>1591.63989859</v>
      </c>
      <c r="Y101" s="36">
        <f>SUMIFS(СВЦЭМ!$D$39:$D$782,СВЦЭМ!$A$39:$A$782,$A101,СВЦЭМ!$B$39:$B$782,Y$83)+'СЕТ СН'!$G$14+СВЦЭМ!$D$10+'СЕТ СН'!$G$6-'СЕТ СН'!$G$26</f>
        <v>1602.8357653399999</v>
      </c>
    </row>
    <row r="102" spans="1:25" ht="15.75" x14ac:dyDescent="0.2">
      <c r="A102" s="35">
        <f t="shared" si="2"/>
        <v>44274</v>
      </c>
      <c r="B102" s="36">
        <f>SUMIFS(СВЦЭМ!$D$39:$D$782,СВЦЭМ!$A$39:$A$782,$A102,СВЦЭМ!$B$39:$B$782,B$83)+'СЕТ СН'!$G$14+СВЦЭМ!$D$10+'СЕТ СН'!$G$6-'СЕТ СН'!$G$26</f>
        <v>1592.9097631899999</v>
      </c>
      <c r="C102" s="36">
        <f>SUMIFS(СВЦЭМ!$D$39:$D$782,СВЦЭМ!$A$39:$A$782,$A102,СВЦЭМ!$B$39:$B$782,C$83)+'СЕТ СН'!$G$14+СВЦЭМ!$D$10+'СЕТ СН'!$G$6-'СЕТ СН'!$G$26</f>
        <v>1658.9368242199998</v>
      </c>
      <c r="D102" s="36">
        <f>SUMIFS(СВЦЭМ!$D$39:$D$782,СВЦЭМ!$A$39:$A$782,$A102,СВЦЭМ!$B$39:$B$782,D$83)+'СЕТ СН'!$G$14+СВЦЭМ!$D$10+'СЕТ СН'!$G$6-'СЕТ СН'!$G$26</f>
        <v>1733.5290044200001</v>
      </c>
      <c r="E102" s="36">
        <f>SUMIFS(СВЦЭМ!$D$39:$D$782,СВЦЭМ!$A$39:$A$782,$A102,СВЦЭМ!$B$39:$B$782,E$83)+'СЕТ СН'!$G$14+СВЦЭМ!$D$10+'СЕТ СН'!$G$6-'СЕТ СН'!$G$26</f>
        <v>1736.8599544999997</v>
      </c>
      <c r="F102" s="36">
        <f>SUMIFS(СВЦЭМ!$D$39:$D$782,СВЦЭМ!$A$39:$A$782,$A102,СВЦЭМ!$B$39:$B$782,F$83)+'СЕТ СН'!$G$14+СВЦЭМ!$D$10+'СЕТ СН'!$G$6-'СЕТ СН'!$G$26</f>
        <v>1758.6667379999999</v>
      </c>
      <c r="G102" s="36">
        <f>SUMIFS(СВЦЭМ!$D$39:$D$782,СВЦЭМ!$A$39:$A$782,$A102,СВЦЭМ!$B$39:$B$782,G$83)+'СЕТ СН'!$G$14+СВЦЭМ!$D$10+'СЕТ СН'!$G$6-'СЕТ СН'!$G$26</f>
        <v>1739.67375889</v>
      </c>
      <c r="H102" s="36">
        <f>SUMIFS(СВЦЭМ!$D$39:$D$782,СВЦЭМ!$A$39:$A$782,$A102,СВЦЭМ!$B$39:$B$782,H$83)+'СЕТ СН'!$G$14+СВЦЭМ!$D$10+'СЕТ СН'!$G$6-'СЕТ СН'!$G$26</f>
        <v>1681.9151901099999</v>
      </c>
      <c r="I102" s="36">
        <f>SUMIFS(СВЦЭМ!$D$39:$D$782,СВЦЭМ!$A$39:$A$782,$A102,СВЦЭМ!$B$39:$B$782,I$83)+'СЕТ СН'!$G$14+СВЦЭМ!$D$10+'СЕТ СН'!$G$6-'СЕТ СН'!$G$26</f>
        <v>1629.72134938</v>
      </c>
      <c r="J102" s="36">
        <f>SUMIFS(СВЦЭМ!$D$39:$D$782,СВЦЭМ!$A$39:$A$782,$A102,СВЦЭМ!$B$39:$B$782,J$83)+'СЕТ СН'!$G$14+СВЦЭМ!$D$10+'СЕТ СН'!$G$6-'СЕТ СН'!$G$26</f>
        <v>1583.28018256</v>
      </c>
      <c r="K102" s="36">
        <f>SUMIFS(СВЦЭМ!$D$39:$D$782,СВЦЭМ!$A$39:$A$782,$A102,СВЦЭМ!$B$39:$B$782,K$83)+'СЕТ СН'!$G$14+СВЦЭМ!$D$10+'СЕТ СН'!$G$6-'СЕТ СН'!$G$26</f>
        <v>1559.46204887</v>
      </c>
      <c r="L102" s="36">
        <f>SUMIFS(СВЦЭМ!$D$39:$D$782,СВЦЭМ!$A$39:$A$782,$A102,СВЦЭМ!$B$39:$B$782,L$83)+'СЕТ СН'!$G$14+СВЦЭМ!$D$10+'СЕТ СН'!$G$6-'СЕТ СН'!$G$26</f>
        <v>1552.5722199299998</v>
      </c>
      <c r="M102" s="36">
        <f>SUMIFS(СВЦЭМ!$D$39:$D$782,СВЦЭМ!$A$39:$A$782,$A102,СВЦЭМ!$B$39:$B$782,M$83)+'СЕТ СН'!$G$14+СВЦЭМ!$D$10+'СЕТ СН'!$G$6-'СЕТ СН'!$G$26</f>
        <v>1559.6149559599999</v>
      </c>
      <c r="N102" s="36">
        <f>SUMIFS(СВЦЭМ!$D$39:$D$782,СВЦЭМ!$A$39:$A$782,$A102,СВЦЭМ!$B$39:$B$782,N$83)+'СЕТ СН'!$G$14+СВЦЭМ!$D$10+'СЕТ СН'!$G$6-'СЕТ СН'!$G$26</f>
        <v>1577.6403146100001</v>
      </c>
      <c r="O102" s="36">
        <f>SUMIFS(СВЦЭМ!$D$39:$D$782,СВЦЭМ!$A$39:$A$782,$A102,СВЦЭМ!$B$39:$B$782,O$83)+'СЕТ СН'!$G$14+СВЦЭМ!$D$10+'СЕТ СН'!$G$6-'СЕТ СН'!$G$26</f>
        <v>1582.4972415299999</v>
      </c>
      <c r="P102" s="36">
        <f>SUMIFS(СВЦЭМ!$D$39:$D$782,СВЦЭМ!$A$39:$A$782,$A102,СВЦЭМ!$B$39:$B$782,P$83)+'СЕТ СН'!$G$14+СВЦЭМ!$D$10+'СЕТ СН'!$G$6-'СЕТ СН'!$G$26</f>
        <v>1622.7747153099999</v>
      </c>
      <c r="Q102" s="36">
        <f>SUMIFS(СВЦЭМ!$D$39:$D$782,СВЦЭМ!$A$39:$A$782,$A102,СВЦЭМ!$B$39:$B$782,Q$83)+'СЕТ СН'!$G$14+СВЦЭМ!$D$10+'СЕТ СН'!$G$6-'СЕТ СН'!$G$26</f>
        <v>1658.2502443099997</v>
      </c>
      <c r="R102" s="36">
        <f>SUMIFS(СВЦЭМ!$D$39:$D$782,СВЦЭМ!$A$39:$A$782,$A102,СВЦЭМ!$B$39:$B$782,R$83)+'СЕТ СН'!$G$14+СВЦЭМ!$D$10+'СЕТ СН'!$G$6-'СЕТ СН'!$G$26</f>
        <v>1664.5731518399998</v>
      </c>
      <c r="S102" s="36">
        <f>SUMIFS(СВЦЭМ!$D$39:$D$782,СВЦЭМ!$A$39:$A$782,$A102,СВЦЭМ!$B$39:$B$782,S$83)+'СЕТ СН'!$G$14+СВЦЭМ!$D$10+'СЕТ СН'!$G$6-'СЕТ СН'!$G$26</f>
        <v>1654.5564577999999</v>
      </c>
      <c r="T102" s="36">
        <f>SUMIFS(СВЦЭМ!$D$39:$D$782,СВЦЭМ!$A$39:$A$782,$A102,СВЦЭМ!$B$39:$B$782,T$83)+'СЕТ СН'!$G$14+СВЦЭМ!$D$10+'СЕТ СН'!$G$6-'СЕТ СН'!$G$26</f>
        <v>1584.00439517</v>
      </c>
      <c r="U102" s="36">
        <f>SUMIFS(СВЦЭМ!$D$39:$D$782,СВЦЭМ!$A$39:$A$782,$A102,СВЦЭМ!$B$39:$B$782,U$83)+'СЕТ СН'!$G$14+СВЦЭМ!$D$10+'СЕТ СН'!$G$6-'СЕТ СН'!$G$26</f>
        <v>1543.90565358</v>
      </c>
      <c r="V102" s="36">
        <f>SUMIFS(СВЦЭМ!$D$39:$D$782,СВЦЭМ!$A$39:$A$782,$A102,СВЦЭМ!$B$39:$B$782,V$83)+'СЕТ СН'!$G$14+СВЦЭМ!$D$10+'СЕТ СН'!$G$6-'СЕТ СН'!$G$26</f>
        <v>1538.2331889100001</v>
      </c>
      <c r="W102" s="36">
        <f>SUMIFS(СВЦЭМ!$D$39:$D$782,СВЦЭМ!$A$39:$A$782,$A102,СВЦЭМ!$B$39:$B$782,W$83)+'СЕТ СН'!$G$14+СВЦЭМ!$D$10+'СЕТ СН'!$G$6-'СЕТ СН'!$G$26</f>
        <v>1543.0767095900001</v>
      </c>
      <c r="X102" s="36">
        <f>SUMIFS(СВЦЭМ!$D$39:$D$782,СВЦЭМ!$A$39:$A$782,$A102,СВЦЭМ!$B$39:$B$782,X$83)+'СЕТ СН'!$G$14+СВЦЭМ!$D$10+'СЕТ СН'!$G$6-'СЕТ СН'!$G$26</f>
        <v>1566.91375449</v>
      </c>
      <c r="Y102" s="36">
        <f>SUMIFS(СВЦЭМ!$D$39:$D$782,СВЦЭМ!$A$39:$A$782,$A102,СВЦЭМ!$B$39:$B$782,Y$83)+'СЕТ СН'!$G$14+СВЦЭМ!$D$10+'СЕТ СН'!$G$6-'СЕТ СН'!$G$26</f>
        <v>1579.8810363299999</v>
      </c>
    </row>
    <row r="103" spans="1:25" ht="15.75" x14ac:dyDescent="0.2">
      <c r="A103" s="35">
        <f t="shared" si="2"/>
        <v>44275</v>
      </c>
      <c r="B103" s="36">
        <f>SUMIFS(СВЦЭМ!$D$39:$D$782,СВЦЭМ!$A$39:$A$782,$A103,СВЦЭМ!$B$39:$B$782,B$83)+'СЕТ СН'!$G$14+СВЦЭМ!$D$10+'СЕТ СН'!$G$6-'СЕТ СН'!$G$26</f>
        <v>1600.61789843</v>
      </c>
      <c r="C103" s="36">
        <f>SUMIFS(СВЦЭМ!$D$39:$D$782,СВЦЭМ!$A$39:$A$782,$A103,СВЦЭМ!$B$39:$B$782,C$83)+'СЕТ СН'!$G$14+СВЦЭМ!$D$10+'СЕТ СН'!$G$6-'СЕТ СН'!$G$26</f>
        <v>1670.7237196599999</v>
      </c>
      <c r="D103" s="36">
        <f>SUMIFS(СВЦЭМ!$D$39:$D$782,СВЦЭМ!$A$39:$A$782,$A103,СВЦЭМ!$B$39:$B$782,D$83)+'СЕТ СН'!$G$14+СВЦЭМ!$D$10+'СЕТ СН'!$G$6-'СЕТ СН'!$G$26</f>
        <v>1738.8518239299997</v>
      </c>
      <c r="E103" s="36">
        <f>SUMIFS(СВЦЭМ!$D$39:$D$782,СВЦЭМ!$A$39:$A$782,$A103,СВЦЭМ!$B$39:$B$782,E$83)+'СЕТ СН'!$G$14+СВЦЭМ!$D$10+'СЕТ СН'!$G$6-'СЕТ СН'!$G$26</f>
        <v>1746.4299016699997</v>
      </c>
      <c r="F103" s="36">
        <f>SUMIFS(СВЦЭМ!$D$39:$D$782,СВЦЭМ!$A$39:$A$782,$A103,СВЦЭМ!$B$39:$B$782,F$83)+'СЕТ СН'!$G$14+СВЦЭМ!$D$10+'СЕТ СН'!$G$6-'СЕТ СН'!$G$26</f>
        <v>1764.5862073999997</v>
      </c>
      <c r="G103" s="36">
        <f>SUMIFS(СВЦЭМ!$D$39:$D$782,СВЦЭМ!$A$39:$A$782,$A103,СВЦЭМ!$B$39:$B$782,G$83)+'СЕТ СН'!$G$14+СВЦЭМ!$D$10+'СЕТ СН'!$G$6-'СЕТ СН'!$G$26</f>
        <v>1752.0426653599998</v>
      </c>
      <c r="H103" s="36">
        <f>SUMIFS(СВЦЭМ!$D$39:$D$782,СВЦЭМ!$A$39:$A$782,$A103,СВЦЭМ!$B$39:$B$782,H$83)+'СЕТ СН'!$G$14+СВЦЭМ!$D$10+'СЕТ СН'!$G$6-'СЕТ СН'!$G$26</f>
        <v>1736.6701227099998</v>
      </c>
      <c r="I103" s="36">
        <f>SUMIFS(СВЦЭМ!$D$39:$D$782,СВЦЭМ!$A$39:$A$782,$A103,СВЦЭМ!$B$39:$B$782,I$83)+'СЕТ СН'!$G$14+СВЦЭМ!$D$10+'СЕТ СН'!$G$6-'СЕТ СН'!$G$26</f>
        <v>1702.3211766999998</v>
      </c>
      <c r="J103" s="36">
        <f>SUMIFS(СВЦЭМ!$D$39:$D$782,СВЦЭМ!$A$39:$A$782,$A103,СВЦЭМ!$B$39:$B$782,J$83)+'СЕТ СН'!$G$14+СВЦЭМ!$D$10+'СЕТ СН'!$G$6-'СЕТ СН'!$G$26</f>
        <v>1617.7292907000001</v>
      </c>
      <c r="K103" s="36">
        <f>SUMIFS(СВЦЭМ!$D$39:$D$782,СВЦЭМ!$A$39:$A$782,$A103,СВЦЭМ!$B$39:$B$782,K$83)+'СЕТ СН'!$G$14+СВЦЭМ!$D$10+'СЕТ СН'!$G$6-'СЕТ СН'!$G$26</f>
        <v>1577.2961020400001</v>
      </c>
      <c r="L103" s="36">
        <f>SUMIFS(СВЦЭМ!$D$39:$D$782,СВЦЭМ!$A$39:$A$782,$A103,СВЦЭМ!$B$39:$B$782,L$83)+'СЕТ СН'!$G$14+СВЦЭМ!$D$10+'СЕТ СН'!$G$6-'СЕТ СН'!$G$26</f>
        <v>1570.9403769200001</v>
      </c>
      <c r="M103" s="36">
        <f>SUMIFS(СВЦЭМ!$D$39:$D$782,СВЦЭМ!$A$39:$A$782,$A103,СВЦЭМ!$B$39:$B$782,M$83)+'СЕТ СН'!$G$14+СВЦЭМ!$D$10+'СЕТ СН'!$G$6-'СЕТ СН'!$G$26</f>
        <v>1579.9560432799999</v>
      </c>
      <c r="N103" s="36">
        <f>SUMIFS(СВЦЭМ!$D$39:$D$782,СВЦЭМ!$A$39:$A$782,$A103,СВЦЭМ!$B$39:$B$782,N$83)+'СЕТ СН'!$G$14+СВЦЭМ!$D$10+'СЕТ СН'!$G$6-'СЕТ СН'!$G$26</f>
        <v>1599.2727572700001</v>
      </c>
      <c r="O103" s="36">
        <f>SUMIFS(СВЦЭМ!$D$39:$D$782,СВЦЭМ!$A$39:$A$782,$A103,СВЦЭМ!$B$39:$B$782,O$83)+'СЕТ СН'!$G$14+СВЦЭМ!$D$10+'СЕТ СН'!$G$6-'СЕТ СН'!$G$26</f>
        <v>1612.8381448300001</v>
      </c>
      <c r="P103" s="36">
        <f>SUMIFS(СВЦЭМ!$D$39:$D$782,СВЦЭМ!$A$39:$A$782,$A103,СВЦЭМ!$B$39:$B$782,P$83)+'СЕТ СН'!$G$14+СВЦЭМ!$D$10+'СЕТ СН'!$G$6-'СЕТ СН'!$G$26</f>
        <v>1648.3711337300001</v>
      </c>
      <c r="Q103" s="36">
        <f>SUMIFS(СВЦЭМ!$D$39:$D$782,СВЦЭМ!$A$39:$A$782,$A103,СВЦЭМ!$B$39:$B$782,Q$83)+'СЕТ СН'!$G$14+СВЦЭМ!$D$10+'СЕТ СН'!$G$6-'СЕТ СН'!$G$26</f>
        <v>1677.3587455699999</v>
      </c>
      <c r="R103" s="36">
        <f>SUMIFS(СВЦЭМ!$D$39:$D$782,СВЦЭМ!$A$39:$A$782,$A103,СВЦЭМ!$B$39:$B$782,R$83)+'СЕТ СН'!$G$14+СВЦЭМ!$D$10+'СЕТ СН'!$G$6-'СЕТ СН'!$G$26</f>
        <v>1677.1495852799999</v>
      </c>
      <c r="S103" s="36">
        <f>SUMIFS(СВЦЭМ!$D$39:$D$782,СВЦЭМ!$A$39:$A$782,$A103,СВЦЭМ!$B$39:$B$782,S$83)+'СЕТ СН'!$G$14+СВЦЭМ!$D$10+'СЕТ СН'!$G$6-'СЕТ СН'!$G$26</f>
        <v>1652.0493254499997</v>
      </c>
      <c r="T103" s="36">
        <f>SUMIFS(СВЦЭМ!$D$39:$D$782,СВЦЭМ!$A$39:$A$782,$A103,СВЦЭМ!$B$39:$B$782,T$83)+'СЕТ СН'!$G$14+СВЦЭМ!$D$10+'СЕТ СН'!$G$6-'СЕТ СН'!$G$26</f>
        <v>1588.49146619</v>
      </c>
      <c r="U103" s="36">
        <f>SUMIFS(СВЦЭМ!$D$39:$D$782,СВЦЭМ!$A$39:$A$782,$A103,СВЦЭМ!$B$39:$B$782,U$83)+'СЕТ СН'!$G$14+СВЦЭМ!$D$10+'СЕТ СН'!$G$6-'СЕТ СН'!$G$26</f>
        <v>1548.44567972</v>
      </c>
      <c r="V103" s="36">
        <f>SUMIFS(СВЦЭМ!$D$39:$D$782,СВЦЭМ!$A$39:$A$782,$A103,СВЦЭМ!$B$39:$B$782,V$83)+'СЕТ СН'!$G$14+СВЦЭМ!$D$10+'СЕТ СН'!$G$6-'СЕТ СН'!$G$26</f>
        <v>1536.38464415</v>
      </c>
      <c r="W103" s="36">
        <f>SUMIFS(СВЦЭМ!$D$39:$D$782,СВЦЭМ!$A$39:$A$782,$A103,СВЦЭМ!$B$39:$B$782,W$83)+'СЕТ СН'!$G$14+СВЦЭМ!$D$10+'СЕТ СН'!$G$6-'СЕТ СН'!$G$26</f>
        <v>1538.5849174800001</v>
      </c>
      <c r="X103" s="36">
        <f>SUMIFS(СВЦЭМ!$D$39:$D$782,СВЦЭМ!$A$39:$A$782,$A103,СВЦЭМ!$B$39:$B$782,X$83)+'СЕТ СН'!$G$14+СВЦЭМ!$D$10+'СЕТ СН'!$G$6-'СЕТ СН'!$G$26</f>
        <v>1559.8404126300002</v>
      </c>
      <c r="Y103" s="36">
        <f>SUMIFS(СВЦЭМ!$D$39:$D$782,СВЦЭМ!$A$39:$A$782,$A103,СВЦЭМ!$B$39:$B$782,Y$83)+'СЕТ СН'!$G$14+СВЦЭМ!$D$10+'СЕТ СН'!$G$6-'СЕТ СН'!$G$26</f>
        <v>1590.7681392899999</v>
      </c>
    </row>
    <row r="104" spans="1:25" ht="15.75" x14ac:dyDescent="0.2">
      <c r="A104" s="35">
        <f t="shared" si="2"/>
        <v>44276</v>
      </c>
      <c r="B104" s="36">
        <f>SUMIFS(СВЦЭМ!$D$39:$D$782,СВЦЭМ!$A$39:$A$782,$A104,СВЦЭМ!$B$39:$B$782,B$83)+'СЕТ СН'!$G$14+СВЦЭМ!$D$10+'СЕТ СН'!$G$6-'СЕТ СН'!$G$26</f>
        <v>1663.28330525</v>
      </c>
      <c r="C104" s="36">
        <f>SUMIFS(СВЦЭМ!$D$39:$D$782,СВЦЭМ!$A$39:$A$782,$A104,СВЦЭМ!$B$39:$B$782,C$83)+'СЕТ СН'!$G$14+СВЦЭМ!$D$10+'СЕТ СН'!$G$6-'СЕТ СН'!$G$26</f>
        <v>1723.2331216899997</v>
      </c>
      <c r="D104" s="36">
        <f>SUMIFS(СВЦЭМ!$D$39:$D$782,СВЦЭМ!$A$39:$A$782,$A104,СВЦЭМ!$B$39:$B$782,D$83)+'СЕТ СН'!$G$14+СВЦЭМ!$D$10+'СЕТ СН'!$G$6-'СЕТ СН'!$G$26</f>
        <v>1786.8799878099999</v>
      </c>
      <c r="E104" s="36">
        <f>SUMIFS(СВЦЭМ!$D$39:$D$782,СВЦЭМ!$A$39:$A$782,$A104,СВЦЭМ!$B$39:$B$782,E$83)+'СЕТ СН'!$G$14+СВЦЭМ!$D$10+'СЕТ СН'!$G$6-'СЕТ СН'!$G$26</f>
        <v>1787.7349497699997</v>
      </c>
      <c r="F104" s="36">
        <f>SUMIFS(СВЦЭМ!$D$39:$D$782,СВЦЭМ!$A$39:$A$782,$A104,СВЦЭМ!$B$39:$B$782,F$83)+'СЕТ СН'!$G$14+СВЦЭМ!$D$10+'СЕТ СН'!$G$6-'СЕТ СН'!$G$26</f>
        <v>1787.96005995</v>
      </c>
      <c r="G104" s="36">
        <f>SUMIFS(СВЦЭМ!$D$39:$D$782,СВЦЭМ!$A$39:$A$782,$A104,СВЦЭМ!$B$39:$B$782,G$83)+'СЕТ СН'!$G$14+СВЦЭМ!$D$10+'СЕТ СН'!$G$6-'СЕТ СН'!$G$26</f>
        <v>1791.4578615599999</v>
      </c>
      <c r="H104" s="36">
        <f>SUMIFS(СВЦЭМ!$D$39:$D$782,СВЦЭМ!$A$39:$A$782,$A104,СВЦЭМ!$B$39:$B$782,H$83)+'СЕТ СН'!$G$14+СВЦЭМ!$D$10+'СЕТ СН'!$G$6-'СЕТ СН'!$G$26</f>
        <v>1765.2941457399997</v>
      </c>
      <c r="I104" s="36">
        <f>SUMIFS(СВЦЭМ!$D$39:$D$782,СВЦЭМ!$A$39:$A$782,$A104,СВЦЭМ!$B$39:$B$782,I$83)+'СЕТ СН'!$G$14+СВЦЭМ!$D$10+'СЕТ СН'!$G$6-'СЕТ СН'!$G$26</f>
        <v>1698.9656730399997</v>
      </c>
      <c r="J104" s="36">
        <f>SUMIFS(СВЦЭМ!$D$39:$D$782,СВЦЭМ!$A$39:$A$782,$A104,СВЦЭМ!$B$39:$B$782,J$83)+'СЕТ СН'!$G$14+СВЦЭМ!$D$10+'СЕТ СН'!$G$6-'СЕТ СН'!$G$26</f>
        <v>1656.4412078800001</v>
      </c>
      <c r="K104" s="36">
        <f>SUMIFS(СВЦЭМ!$D$39:$D$782,СВЦЭМ!$A$39:$A$782,$A104,СВЦЭМ!$B$39:$B$782,K$83)+'СЕТ СН'!$G$14+СВЦЭМ!$D$10+'СЕТ СН'!$G$6-'СЕТ СН'!$G$26</f>
        <v>1603.06831068</v>
      </c>
      <c r="L104" s="36">
        <f>SUMIFS(СВЦЭМ!$D$39:$D$782,СВЦЭМ!$A$39:$A$782,$A104,СВЦЭМ!$B$39:$B$782,L$83)+'СЕТ СН'!$G$14+СВЦЭМ!$D$10+'СЕТ СН'!$G$6-'СЕТ СН'!$G$26</f>
        <v>1577.20714118</v>
      </c>
      <c r="M104" s="36">
        <f>SUMIFS(СВЦЭМ!$D$39:$D$782,СВЦЭМ!$A$39:$A$782,$A104,СВЦЭМ!$B$39:$B$782,M$83)+'СЕТ СН'!$G$14+СВЦЭМ!$D$10+'СЕТ СН'!$G$6-'СЕТ СН'!$G$26</f>
        <v>1579.9648254700001</v>
      </c>
      <c r="N104" s="36">
        <f>SUMIFS(СВЦЭМ!$D$39:$D$782,СВЦЭМ!$A$39:$A$782,$A104,СВЦЭМ!$B$39:$B$782,N$83)+'СЕТ СН'!$G$14+СВЦЭМ!$D$10+'СЕТ СН'!$G$6-'СЕТ СН'!$G$26</f>
        <v>1594.88216104</v>
      </c>
      <c r="O104" s="36">
        <f>SUMIFS(СВЦЭМ!$D$39:$D$782,СВЦЭМ!$A$39:$A$782,$A104,СВЦЭМ!$B$39:$B$782,O$83)+'СЕТ СН'!$G$14+СВЦЭМ!$D$10+'СЕТ СН'!$G$6-'СЕТ СН'!$G$26</f>
        <v>1605.51592411</v>
      </c>
      <c r="P104" s="36">
        <f>SUMIFS(СВЦЭМ!$D$39:$D$782,СВЦЭМ!$A$39:$A$782,$A104,СВЦЭМ!$B$39:$B$782,P$83)+'СЕТ СН'!$G$14+СВЦЭМ!$D$10+'СЕТ СН'!$G$6-'СЕТ СН'!$G$26</f>
        <v>1645.80954079</v>
      </c>
      <c r="Q104" s="36">
        <f>SUMIFS(СВЦЭМ!$D$39:$D$782,СВЦЭМ!$A$39:$A$782,$A104,СВЦЭМ!$B$39:$B$782,Q$83)+'СЕТ СН'!$G$14+СВЦЭМ!$D$10+'СЕТ СН'!$G$6-'СЕТ СН'!$G$26</f>
        <v>1669.5358361399999</v>
      </c>
      <c r="R104" s="36">
        <f>SUMIFS(СВЦЭМ!$D$39:$D$782,СВЦЭМ!$A$39:$A$782,$A104,СВЦЭМ!$B$39:$B$782,R$83)+'СЕТ СН'!$G$14+СВЦЭМ!$D$10+'СЕТ СН'!$G$6-'СЕТ СН'!$G$26</f>
        <v>1645.0976010499999</v>
      </c>
      <c r="S104" s="36">
        <f>SUMIFS(СВЦЭМ!$D$39:$D$782,СВЦЭМ!$A$39:$A$782,$A104,СВЦЭМ!$B$39:$B$782,S$83)+'СЕТ СН'!$G$14+СВЦЭМ!$D$10+'СЕТ СН'!$G$6-'СЕТ СН'!$G$26</f>
        <v>1637.1578794500001</v>
      </c>
      <c r="T104" s="36">
        <f>SUMIFS(СВЦЭМ!$D$39:$D$782,СВЦЭМ!$A$39:$A$782,$A104,СВЦЭМ!$B$39:$B$782,T$83)+'СЕТ СН'!$G$14+СВЦЭМ!$D$10+'СЕТ СН'!$G$6-'СЕТ СН'!$G$26</f>
        <v>1588.20626995</v>
      </c>
      <c r="U104" s="36">
        <f>SUMIFS(СВЦЭМ!$D$39:$D$782,СВЦЭМ!$A$39:$A$782,$A104,СВЦЭМ!$B$39:$B$782,U$83)+'СЕТ СН'!$G$14+СВЦЭМ!$D$10+'СЕТ СН'!$G$6-'СЕТ СН'!$G$26</f>
        <v>1541.5054975399999</v>
      </c>
      <c r="V104" s="36">
        <f>SUMIFS(СВЦЭМ!$D$39:$D$782,СВЦЭМ!$A$39:$A$782,$A104,СВЦЭМ!$B$39:$B$782,V$83)+'СЕТ СН'!$G$14+СВЦЭМ!$D$10+'СЕТ СН'!$G$6-'СЕТ СН'!$G$26</f>
        <v>1553.2315441800001</v>
      </c>
      <c r="W104" s="36">
        <f>SUMIFS(СВЦЭМ!$D$39:$D$782,СВЦЭМ!$A$39:$A$782,$A104,СВЦЭМ!$B$39:$B$782,W$83)+'СЕТ СН'!$G$14+СВЦЭМ!$D$10+'СЕТ СН'!$G$6-'СЕТ СН'!$G$26</f>
        <v>1566.03220936</v>
      </c>
      <c r="X104" s="36">
        <f>SUMIFS(СВЦЭМ!$D$39:$D$782,СВЦЭМ!$A$39:$A$782,$A104,СВЦЭМ!$B$39:$B$782,X$83)+'СЕТ СН'!$G$14+СВЦЭМ!$D$10+'СЕТ СН'!$G$6-'СЕТ СН'!$G$26</f>
        <v>1588.24331241</v>
      </c>
      <c r="Y104" s="36">
        <f>SUMIFS(СВЦЭМ!$D$39:$D$782,СВЦЭМ!$A$39:$A$782,$A104,СВЦЭМ!$B$39:$B$782,Y$83)+'СЕТ СН'!$G$14+СВЦЭМ!$D$10+'СЕТ СН'!$G$6-'СЕТ СН'!$G$26</f>
        <v>1616.85926743</v>
      </c>
    </row>
    <row r="105" spans="1:25" ht="15.75" x14ac:dyDescent="0.2">
      <c r="A105" s="35">
        <f t="shared" si="2"/>
        <v>44277</v>
      </c>
      <c r="B105" s="36">
        <f>SUMIFS(СВЦЭМ!$D$39:$D$782,СВЦЭМ!$A$39:$A$782,$A105,СВЦЭМ!$B$39:$B$782,B$83)+'СЕТ СН'!$G$14+СВЦЭМ!$D$10+'СЕТ СН'!$G$6-'СЕТ СН'!$G$26</f>
        <v>1617.7248697800001</v>
      </c>
      <c r="C105" s="36">
        <f>SUMIFS(СВЦЭМ!$D$39:$D$782,СВЦЭМ!$A$39:$A$782,$A105,СВЦЭМ!$B$39:$B$782,C$83)+'СЕТ СН'!$G$14+СВЦЭМ!$D$10+'СЕТ СН'!$G$6-'СЕТ СН'!$G$26</f>
        <v>1662.90949125</v>
      </c>
      <c r="D105" s="36">
        <f>SUMIFS(СВЦЭМ!$D$39:$D$782,СВЦЭМ!$A$39:$A$782,$A105,СВЦЭМ!$B$39:$B$782,D$83)+'СЕТ СН'!$G$14+СВЦЭМ!$D$10+'СЕТ СН'!$G$6-'СЕТ СН'!$G$26</f>
        <v>1719.2091120199998</v>
      </c>
      <c r="E105" s="36">
        <f>SUMIFS(СВЦЭМ!$D$39:$D$782,СВЦЭМ!$A$39:$A$782,$A105,СВЦЭМ!$B$39:$B$782,E$83)+'СЕТ СН'!$G$14+СВЦЭМ!$D$10+'СЕТ СН'!$G$6-'СЕТ СН'!$G$26</f>
        <v>1721.20131889</v>
      </c>
      <c r="F105" s="36">
        <f>SUMIFS(СВЦЭМ!$D$39:$D$782,СВЦЭМ!$A$39:$A$782,$A105,СВЦЭМ!$B$39:$B$782,F$83)+'СЕТ СН'!$G$14+СВЦЭМ!$D$10+'СЕТ СН'!$G$6-'СЕТ СН'!$G$26</f>
        <v>1718.8918400499997</v>
      </c>
      <c r="G105" s="36">
        <f>SUMIFS(СВЦЭМ!$D$39:$D$782,СВЦЭМ!$A$39:$A$782,$A105,СВЦЭМ!$B$39:$B$782,G$83)+'СЕТ СН'!$G$14+СВЦЭМ!$D$10+'СЕТ СН'!$G$6-'СЕТ СН'!$G$26</f>
        <v>1691.4795167699999</v>
      </c>
      <c r="H105" s="36">
        <f>SUMIFS(СВЦЭМ!$D$39:$D$782,СВЦЭМ!$A$39:$A$782,$A105,СВЦЭМ!$B$39:$B$782,H$83)+'СЕТ СН'!$G$14+СВЦЭМ!$D$10+'СЕТ СН'!$G$6-'СЕТ СН'!$G$26</f>
        <v>1670.9740911999997</v>
      </c>
      <c r="I105" s="36">
        <f>SUMIFS(СВЦЭМ!$D$39:$D$782,СВЦЭМ!$A$39:$A$782,$A105,СВЦЭМ!$B$39:$B$782,I$83)+'СЕТ СН'!$G$14+СВЦЭМ!$D$10+'СЕТ СН'!$G$6-'СЕТ СН'!$G$26</f>
        <v>1615.60517886</v>
      </c>
      <c r="J105" s="36">
        <f>SUMIFS(СВЦЭМ!$D$39:$D$782,СВЦЭМ!$A$39:$A$782,$A105,СВЦЭМ!$B$39:$B$782,J$83)+'СЕТ СН'!$G$14+СВЦЭМ!$D$10+'СЕТ СН'!$G$6-'СЕТ СН'!$G$26</f>
        <v>1580.10748431</v>
      </c>
      <c r="K105" s="36">
        <f>SUMIFS(СВЦЭМ!$D$39:$D$782,СВЦЭМ!$A$39:$A$782,$A105,СВЦЭМ!$B$39:$B$782,K$83)+'СЕТ СН'!$G$14+СВЦЭМ!$D$10+'СЕТ СН'!$G$6-'СЕТ СН'!$G$26</f>
        <v>1580.52870822</v>
      </c>
      <c r="L105" s="36">
        <f>SUMIFS(СВЦЭМ!$D$39:$D$782,СВЦЭМ!$A$39:$A$782,$A105,СВЦЭМ!$B$39:$B$782,L$83)+'СЕТ СН'!$G$14+СВЦЭМ!$D$10+'СЕТ СН'!$G$6-'СЕТ СН'!$G$26</f>
        <v>1591.69676912</v>
      </c>
      <c r="M105" s="36">
        <f>SUMIFS(СВЦЭМ!$D$39:$D$782,СВЦЭМ!$A$39:$A$782,$A105,СВЦЭМ!$B$39:$B$782,M$83)+'СЕТ СН'!$G$14+СВЦЭМ!$D$10+'СЕТ СН'!$G$6-'СЕТ СН'!$G$26</f>
        <v>1585.2026825299999</v>
      </c>
      <c r="N105" s="36">
        <f>SUMIFS(СВЦЭМ!$D$39:$D$782,СВЦЭМ!$A$39:$A$782,$A105,СВЦЭМ!$B$39:$B$782,N$83)+'СЕТ СН'!$G$14+СВЦЭМ!$D$10+'СЕТ СН'!$G$6-'СЕТ СН'!$G$26</f>
        <v>1596.8319371699999</v>
      </c>
      <c r="O105" s="36">
        <f>SUMIFS(СВЦЭМ!$D$39:$D$782,СВЦЭМ!$A$39:$A$782,$A105,СВЦЭМ!$B$39:$B$782,O$83)+'СЕТ СН'!$G$14+СВЦЭМ!$D$10+'СЕТ СН'!$G$6-'СЕТ СН'!$G$26</f>
        <v>1647.2582475899999</v>
      </c>
      <c r="P105" s="36">
        <f>SUMIFS(СВЦЭМ!$D$39:$D$782,СВЦЭМ!$A$39:$A$782,$A105,СВЦЭМ!$B$39:$B$782,P$83)+'СЕТ СН'!$G$14+СВЦЭМ!$D$10+'СЕТ СН'!$G$6-'СЕТ СН'!$G$26</f>
        <v>1706.9018601499997</v>
      </c>
      <c r="Q105" s="36">
        <f>SUMIFS(СВЦЭМ!$D$39:$D$782,СВЦЭМ!$A$39:$A$782,$A105,СВЦЭМ!$B$39:$B$782,Q$83)+'СЕТ СН'!$G$14+СВЦЭМ!$D$10+'СЕТ СН'!$G$6-'СЕТ СН'!$G$26</f>
        <v>1721.1917591699998</v>
      </c>
      <c r="R105" s="36">
        <f>SUMIFS(СВЦЭМ!$D$39:$D$782,СВЦЭМ!$A$39:$A$782,$A105,СВЦЭМ!$B$39:$B$782,R$83)+'СЕТ СН'!$G$14+СВЦЭМ!$D$10+'СЕТ СН'!$G$6-'СЕТ СН'!$G$26</f>
        <v>1716.65274632</v>
      </c>
      <c r="S105" s="36">
        <f>SUMIFS(СВЦЭМ!$D$39:$D$782,СВЦЭМ!$A$39:$A$782,$A105,СВЦЭМ!$B$39:$B$782,S$83)+'СЕТ СН'!$G$14+СВЦЭМ!$D$10+'СЕТ СН'!$G$6-'СЕТ СН'!$G$26</f>
        <v>1687.5001319899998</v>
      </c>
      <c r="T105" s="36">
        <f>SUMIFS(СВЦЭМ!$D$39:$D$782,СВЦЭМ!$A$39:$A$782,$A105,СВЦЭМ!$B$39:$B$782,T$83)+'СЕТ СН'!$G$14+СВЦЭМ!$D$10+'СЕТ СН'!$G$6-'СЕТ СН'!$G$26</f>
        <v>1613.2385925799999</v>
      </c>
      <c r="U105" s="36">
        <f>SUMIFS(СВЦЭМ!$D$39:$D$782,СВЦЭМ!$A$39:$A$782,$A105,СВЦЭМ!$B$39:$B$782,U$83)+'СЕТ СН'!$G$14+СВЦЭМ!$D$10+'СЕТ СН'!$G$6-'СЕТ СН'!$G$26</f>
        <v>1574.10435566</v>
      </c>
      <c r="V105" s="36">
        <f>SUMIFS(СВЦЭМ!$D$39:$D$782,СВЦЭМ!$A$39:$A$782,$A105,СВЦЭМ!$B$39:$B$782,V$83)+'СЕТ СН'!$G$14+СВЦЭМ!$D$10+'СЕТ СН'!$G$6-'СЕТ СН'!$G$26</f>
        <v>1550.7563406200002</v>
      </c>
      <c r="W105" s="36">
        <f>SUMIFS(СВЦЭМ!$D$39:$D$782,СВЦЭМ!$A$39:$A$782,$A105,СВЦЭМ!$B$39:$B$782,W$83)+'СЕТ СН'!$G$14+СВЦЭМ!$D$10+'СЕТ СН'!$G$6-'СЕТ СН'!$G$26</f>
        <v>1551.91019431</v>
      </c>
      <c r="X105" s="36">
        <f>SUMIFS(СВЦЭМ!$D$39:$D$782,СВЦЭМ!$A$39:$A$782,$A105,СВЦЭМ!$B$39:$B$782,X$83)+'СЕТ СН'!$G$14+СВЦЭМ!$D$10+'СЕТ СН'!$G$6-'СЕТ СН'!$G$26</f>
        <v>1570.1022339599999</v>
      </c>
      <c r="Y105" s="36">
        <f>SUMIFS(СВЦЭМ!$D$39:$D$782,СВЦЭМ!$A$39:$A$782,$A105,СВЦЭМ!$B$39:$B$782,Y$83)+'СЕТ СН'!$G$14+СВЦЭМ!$D$10+'СЕТ СН'!$G$6-'СЕТ СН'!$G$26</f>
        <v>1587.28504387</v>
      </c>
    </row>
    <row r="106" spans="1:25" ht="15.75" x14ac:dyDescent="0.2">
      <c r="A106" s="35">
        <f t="shared" si="2"/>
        <v>44278</v>
      </c>
      <c r="B106" s="36">
        <f>SUMIFS(СВЦЭМ!$D$39:$D$782,СВЦЭМ!$A$39:$A$782,$A106,СВЦЭМ!$B$39:$B$782,B$83)+'СЕТ СН'!$G$14+СВЦЭМ!$D$10+'СЕТ СН'!$G$6-'СЕТ СН'!$G$26</f>
        <v>1592.54370894</v>
      </c>
      <c r="C106" s="36">
        <f>SUMIFS(СВЦЭМ!$D$39:$D$782,СВЦЭМ!$A$39:$A$782,$A106,СВЦЭМ!$B$39:$B$782,C$83)+'СЕТ СН'!$G$14+СВЦЭМ!$D$10+'СЕТ СН'!$G$6-'СЕТ СН'!$G$26</f>
        <v>1652.8471041500002</v>
      </c>
      <c r="D106" s="36">
        <f>SUMIFS(СВЦЭМ!$D$39:$D$782,СВЦЭМ!$A$39:$A$782,$A106,СВЦЭМ!$B$39:$B$782,D$83)+'СЕТ СН'!$G$14+СВЦЭМ!$D$10+'СЕТ СН'!$G$6-'СЕТ СН'!$G$26</f>
        <v>1703.5310172700001</v>
      </c>
      <c r="E106" s="36">
        <f>SUMIFS(СВЦЭМ!$D$39:$D$782,СВЦЭМ!$A$39:$A$782,$A106,СВЦЭМ!$B$39:$B$782,E$83)+'СЕТ СН'!$G$14+СВЦЭМ!$D$10+'СЕТ СН'!$G$6-'СЕТ СН'!$G$26</f>
        <v>1710.4383387899998</v>
      </c>
      <c r="F106" s="36">
        <f>SUMIFS(СВЦЭМ!$D$39:$D$782,СВЦЭМ!$A$39:$A$782,$A106,СВЦЭМ!$B$39:$B$782,F$83)+'СЕТ СН'!$G$14+СВЦЭМ!$D$10+'СЕТ СН'!$G$6-'СЕТ СН'!$G$26</f>
        <v>1703.5177610400001</v>
      </c>
      <c r="G106" s="36">
        <f>SUMIFS(СВЦЭМ!$D$39:$D$782,СВЦЭМ!$A$39:$A$782,$A106,СВЦЭМ!$B$39:$B$782,G$83)+'СЕТ СН'!$G$14+СВЦЭМ!$D$10+'СЕТ СН'!$G$6-'СЕТ СН'!$G$26</f>
        <v>1683.5864563099999</v>
      </c>
      <c r="H106" s="36">
        <f>SUMIFS(СВЦЭМ!$D$39:$D$782,СВЦЭМ!$A$39:$A$782,$A106,СВЦЭМ!$B$39:$B$782,H$83)+'СЕТ СН'!$G$14+СВЦЭМ!$D$10+'СЕТ СН'!$G$6-'СЕТ СН'!$G$26</f>
        <v>1663.8901733399998</v>
      </c>
      <c r="I106" s="36">
        <f>SUMIFS(СВЦЭМ!$D$39:$D$782,СВЦЭМ!$A$39:$A$782,$A106,СВЦЭМ!$B$39:$B$782,I$83)+'СЕТ СН'!$G$14+СВЦЭМ!$D$10+'СЕТ СН'!$G$6-'СЕТ СН'!$G$26</f>
        <v>1604.2000684899999</v>
      </c>
      <c r="J106" s="36">
        <f>SUMIFS(СВЦЭМ!$D$39:$D$782,СВЦЭМ!$A$39:$A$782,$A106,СВЦЭМ!$B$39:$B$782,J$83)+'СЕТ СН'!$G$14+СВЦЭМ!$D$10+'СЕТ СН'!$G$6-'СЕТ СН'!$G$26</f>
        <v>1558.0924977700001</v>
      </c>
      <c r="K106" s="36">
        <f>SUMIFS(СВЦЭМ!$D$39:$D$782,СВЦЭМ!$A$39:$A$782,$A106,СВЦЭМ!$B$39:$B$782,K$83)+'СЕТ СН'!$G$14+СВЦЭМ!$D$10+'СЕТ СН'!$G$6-'СЕТ СН'!$G$26</f>
        <v>1534.9197850999999</v>
      </c>
      <c r="L106" s="36">
        <f>SUMIFS(СВЦЭМ!$D$39:$D$782,СВЦЭМ!$A$39:$A$782,$A106,СВЦЭМ!$B$39:$B$782,L$83)+'СЕТ СН'!$G$14+СВЦЭМ!$D$10+'СЕТ СН'!$G$6-'СЕТ СН'!$G$26</f>
        <v>1573.46563971</v>
      </c>
      <c r="M106" s="36">
        <f>SUMIFS(СВЦЭМ!$D$39:$D$782,СВЦЭМ!$A$39:$A$782,$A106,СВЦЭМ!$B$39:$B$782,M$83)+'СЕТ СН'!$G$14+СВЦЭМ!$D$10+'СЕТ СН'!$G$6-'СЕТ СН'!$G$26</f>
        <v>1586.3030125300002</v>
      </c>
      <c r="N106" s="36">
        <f>SUMIFS(СВЦЭМ!$D$39:$D$782,СВЦЭМ!$A$39:$A$782,$A106,СВЦЭМ!$B$39:$B$782,N$83)+'СЕТ СН'!$G$14+СВЦЭМ!$D$10+'СЕТ СН'!$G$6-'СЕТ СН'!$G$26</f>
        <v>1627.2492362799999</v>
      </c>
      <c r="O106" s="36">
        <f>SUMIFS(СВЦЭМ!$D$39:$D$782,СВЦЭМ!$A$39:$A$782,$A106,СВЦЭМ!$B$39:$B$782,O$83)+'СЕТ СН'!$G$14+СВЦЭМ!$D$10+'СЕТ СН'!$G$6-'СЕТ СН'!$G$26</f>
        <v>1658.9832502099998</v>
      </c>
      <c r="P106" s="36">
        <f>SUMIFS(СВЦЭМ!$D$39:$D$782,СВЦЭМ!$A$39:$A$782,$A106,СВЦЭМ!$B$39:$B$782,P$83)+'СЕТ СН'!$G$14+СВЦЭМ!$D$10+'СЕТ СН'!$G$6-'СЕТ СН'!$G$26</f>
        <v>1683.60425975</v>
      </c>
      <c r="Q106" s="36">
        <f>SUMIFS(СВЦЭМ!$D$39:$D$782,СВЦЭМ!$A$39:$A$782,$A106,СВЦЭМ!$B$39:$B$782,Q$83)+'СЕТ СН'!$G$14+СВЦЭМ!$D$10+'СЕТ СН'!$G$6-'СЕТ СН'!$G$26</f>
        <v>1700.7968101299998</v>
      </c>
      <c r="R106" s="36">
        <f>SUMIFS(СВЦЭМ!$D$39:$D$782,СВЦЭМ!$A$39:$A$782,$A106,СВЦЭМ!$B$39:$B$782,R$83)+'СЕТ СН'!$G$14+СВЦЭМ!$D$10+'СЕТ СН'!$G$6-'СЕТ СН'!$G$26</f>
        <v>1691.28878704</v>
      </c>
      <c r="S106" s="36">
        <f>SUMIFS(СВЦЭМ!$D$39:$D$782,СВЦЭМ!$A$39:$A$782,$A106,СВЦЭМ!$B$39:$B$782,S$83)+'СЕТ СН'!$G$14+СВЦЭМ!$D$10+'СЕТ СН'!$G$6-'СЕТ СН'!$G$26</f>
        <v>1656.4219468800002</v>
      </c>
      <c r="T106" s="36">
        <f>SUMIFS(СВЦЭМ!$D$39:$D$782,СВЦЭМ!$A$39:$A$782,$A106,СВЦЭМ!$B$39:$B$782,T$83)+'СЕТ СН'!$G$14+СВЦЭМ!$D$10+'СЕТ СН'!$G$6-'СЕТ СН'!$G$26</f>
        <v>1579.65569312</v>
      </c>
      <c r="U106" s="36">
        <f>SUMIFS(СВЦЭМ!$D$39:$D$782,СВЦЭМ!$A$39:$A$782,$A106,СВЦЭМ!$B$39:$B$782,U$83)+'СЕТ СН'!$G$14+СВЦЭМ!$D$10+'СЕТ СН'!$G$6-'СЕТ СН'!$G$26</f>
        <v>1534.0600499100001</v>
      </c>
      <c r="V106" s="36">
        <f>SUMIFS(СВЦЭМ!$D$39:$D$782,СВЦЭМ!$A$39:$A$782,$A106,СВЦЭМ!$B$39:$B$782,V$83)+'СЕТ СН'!$G$14+СВЦЭМ!$D$10+'СЕТ СН'!$G$6-'СЕТ СН'!$G$26</f>
        <v>1547.7258750800002</v>
      </c>
      <c r="W106" s="36">
        <f>SUMIFS(СВЦЭМ!$D$39:$D$782,СВЦЭМ!$A$39:$A$782,$A106,СВЦЭМ!$B$39:$B$782,W$83)+'СЕТ СН'!$G$14+СВЦЭМ!$D$10+'СЕТ СН'!$G$6-'СЕТ СН'!$G$26</f>
        <v>1532.10141686</v>
      </c>
      <c r="X106" s="36">
        <f>SUMIFS(СВЦЭМ!$D$39:$D$782,СВЦЭМ!$A$39:$A$782,$A106,СВЦЭМ!$B$39:$B$782,X$83)+'СЕТ СН'!$G$14+СВЦЭМ!$D$10+'СЕТ СН'!$G$6-'СЕТ СН'!$G$26</f>
        <v>1546.25537031</v>
      </c>
      <c r="Y106" s="36">
        <f>SUMIFS(СВЦЭМ!$D$39:$D$782,СВЦЭМ!$A$39:$A$782,$A106,СВЦЭМ!$B$39:$B$782,Y$83)+'СЕТ СН'!$G$14+СВЦЭМ!$D$10+'СЕТ СН'!$G$6-'СЕТ СН'!$G$26</f>
        <v>1565.2814859700002</v>
      </c>
    </row>
    <row r="107" spans="1:25" ht="15.75" x14ac:dyDescent="0.2">
      <c r="A107" s="35">
        <f t="shared" si="2"/>
        <v>44279</v>
      </c>
      <c r="B107" s="36">
        <f>SUMIFS(СВЦЭМ!$D$39:$D$782,СВЦЭМ!$A$39:$A$782,$A107,СВЦЭМ!$B$39:$B$782,B$83)+'СЕТ СН'!$G$14+СВЦЭМ!$D$10+'СЕТ СН'!$G$6-'СЕТ СН'!$G$26</f>
        <v>1604.7680141400001</v>
      </c>
      <c r="C107" s="36">
        <f>SUMIFS(СВЦЭМ!$D$39:$D$782,СВЦЭМ!$A$39:$A$782,$A107,СВЦЭМ!$B$39:$B$782,C$83)+'СЕТ СН'!$G$14+СВЦЭМ!$D$10+'СЕТ СН'!$G$6-'СЕТ СН'!$G$26</f>
        <v>1654.1508992999998</v>
      </c>
      <c r="D107" s="36">
        <f>SUMIFS(СВЦЭМ!$D$39:$D$782,СВЦЭМ!$A$39:$A$782,$A107,СВЦЭМ!$B$39:$B$782,D$83)+'СЕТ СН'!$G$14+СВЦЭМ!$D$10+'СЕТ СН'!$G$6-'СЕТ СН'!$G$26</f>
        <v>1707.9066476600001</v>
      </c>
      <c r="E107" s="36">
        <f>SUMIFS(СВЦЭМ!$D$39:$D$782,СВЦЭМ!$A$39:$A$782,$A107,СВЦЭМ!$B$39:$B$782,E$83)+'СЕТ СН'!$G$14+СВЦЭМ!$D$10+'СЕТ СН'!$G$6-'СЕТ СН'!$G$26</f>
        <v>1717.4026993899997</v>
      </c>
      <c r="F107" s="36">
        <f>SUMIFS(СВЦЭМ!$D$39:$D$782,СВЦЭМ!$A$39:$A$782,$A107,СВЦЭМ!$B$39:$B$782,F$83)+'СЕТ СН'!$G$14+СВЦЭМ!$D$10+'СЕТ СН'!$G$6-'СЕТ СН'!$G$26</f>
        <v>1714.1618027499999</v>
      </c>
      <c r="G107" s="36">
        <f>SUMIFS(СВЦЭМ!$D$39:$D$782,СВЦЭМ!$A$39:$A$782,$A107,СВЦЭМ!$B$39:$B$782,G$83)+'СЕТ СН'!$G$14+СВЦЭМ!$D$10+'СЕТ СН'!$G$6-'СЕТ СН'!$G$26</f>
        <v>1691.1956868399998</v>
      </c>
      <c r="H107" s="36">
        <f>SUMIFS(СВЦЭМ!$D$39:$D$782,СВЦЭМ!$A$39:$A$782,$A107,СВЦЭМ!$B$39:$B$782,H$83)+'СЕТ СН'!$G$14+СВЦЭМ!$D$10+'СЕТ СН'!$G$6-'СЕТ СН'!$G$26</f>
        <v>1667.0453075400001</v>
      </c>
      <c r="I107" s="36">
        <f>SUMIFS(СВЦЭМ!$D$39:$D$782,СВЦЭМ!$A$39:$A$782,$A107,СВЦЭМ!$B$39:$B$782,I$83)+'СЕТ СН'!$G$14+СВЦЭМ!$D$10+'СЕТ СН'!$G$6-'СЕТ СН'!$G$26</f>
        <v>1617.7082583400002</v>
      </c>
      <c r="J107" s="36">
        <f>SUMIFS(СВЦЭМ!$D$39:$D$782,СВЦЭМ!$A$39:$A$782,$A107,СВЦЭМ!$B$39:$B$782,J$83)+'СЕТ СН'!$G$14+СВЦЭМ!$D$10+'СЕТ СН'!$G$6-'СЕТ СН'!$G$26</f>
        <v>1568.0180306299999</v>
      </c>
      <c r="K107" s="36">
        <f>SUMIFS(СВЦЭМ!$D$39:$D$782,СВЦЭМ!$A$39:$A$782,$A107,СВЦЭМ!$B$39:$B$782,K$83)+'СЕТ СН'!$G$14+СВЦЭМ!$D$10+'СЕТ СН'!$G$6-'СЕТ СН'!$G$26</f>
        <v>1541.5994506299999</v>
      </c>
      <c r="L107" s="36">
        <f>SUMIFS(СВЦЭМ!$D$39:$D$782,СВЦЭМ!$A$39:$A$782,$A107,СВЦЭМ!$B$39:$B$782,L$83)+'СЕТ СН'!$G$14+СВЦЭМ!$D$10+'СЕТ СН'!$G$6-'СЕТ СН'!$G$26</f>
        <v>1566.5242518800001</v>
      </c>
      <c r="M107" s="36">
        <f>SUMIFS(СВЦЭМ!$D$39:$D$782,СВЦЭМ!$A$39:$A$782,$A107,СВЦЭМ!$B$39:$B$782,M$83)+'СЕТ СН'!$G$14+СВЦЭМ!$D$10+'СЕТ СН'!$G$6-'СЕТ СН'!$G$26</f>
        <v>1557.35463813</v>
      </c>
      <c r="N107" s="36">
        <f>SUMIFS(СВЦЭМ!$D$39:$D$782,СВЦЭМ!$A$39:$A$782,$A107,СВЦЭМ!$B$39:$B$782,N$83)+'СЕТ СН'!$G$14+СВЦЭМ!$D$10+'СЕТ СН'!$G$6-'СЕТ СН'!$G$26</f>
        <v>1576.24373657</v>
      </c>
      <c r="O107" s="36">
        <f>SUMIFS(СВЦЭМ!$D$39:$D$782,СВЦЭМ!$A$39:$A$782,$A107,СВЦЭМ!$B$39:$B$782,O$83)+'СЕТ СН'!$G$14+СВЦЭМ!$D$10+'СЕТ СН'!$G$6-'СЕТ СН'!$G$26</f>
        <v>1616.1517645200001</v>
      </c>
      <c r="P107" s="36">
        <f>SUMIFS(СВЦЭМ!$D$39:$D$782,СВЦЭМ!$A$39:$A$782,$A107,СВЦЭМ!$B$39:$B$782,P$83)+'СЕТ СН'!$G$14+СВЦЭМ!$D$10+'СЕТ СН'!$G$6-'СЕТ СН'!$G$26</f>
        <v>1654.32292392</v>
      </c>
      <c r="Q107" s="36">
        <f>SUMIFS(СВЦЭМ!$D$39:$D$782,СВЦЭМ!$A$39:$A$782,$A107,СВЦЭМ!$B$39:$B$782,Q$83)+'СЕТ СН'!$G$14+СВЦЭМ!$D$10+'СЕТ СН'!$G$6-'СЕТ СН'!$G$26</f>
        <v>1676.6155716499998</v>
      </c>
      <c r="R107" s="36">
        <f>SUMIFS(СВЦЭМ!$D$39:$D$782,СВЦЭМ!$A$39:$A$782,$A107,СВЦЭМ!$B$39:$B$782,R$83)+'СЕТ СН'!$G$14+СВЦЭМ!$D$10+'СЕТ СН'!$G$6-'СЕТ СН'!$G$26</f>
        <v>1665.7552369999999</v>
      </c>
      <c r="S107" s="36">
        <f>SUMIFS(СВЦЭМ!$D$39:$D$782,СВЦЭМ!$A$39:$A$782,$A107,СВЦЭМ!$B$39:$B$782,S$83)+'СЕТ СН'!$G$14+СВЦЭМ!$D$10+'СЕТ СН'!$G$6-'СЕТ СН'!$G$26</f>
        <v>1622.5256763900002</v>
      </c>
      <c r="T107" s="36">
        <f>SUMIFS(СВЦЭМ!$D$39:$D$782,СВЦЭМ!$A$39:$A$782,$A107,СВЦЭМ!$B$39:$B$782,T$83)+'СЕТ СН'!$G$14+СВЦЭМ!$D$10+'СЕТ СН'!$G$6-'СЕТ СН'!$G$26</f>
        <v>1544.2256889099999</v>
      </c>
      <c r="U107" s="36">
        <f>SUMIFS(СВЦЭМ!$D$39:$D$782,СВЦЭМ!$A$39:$A$782,$A107,СВЦЭМ!$B$39:$B$782,U$83)+'СЕТ СН'!$G$14+СВЦЭМ!$D$10+'СЕТ СН'!$G$6-'СЕТ СН'!$G$26</f>
        <v>1503.6648638900001</v>
      </c>
      <c r="V107" s="36">
        <f>SUMIFS(СВЦЭМ!$D$39:$D$782,СВЦЭМ!$A$39:$A$782,$A107,СВЦЭМ!$B$39:$B$782,V$83)+'СЕТ СН'!$G$14+СВЦЭМ!$D$10+'СЕТ СН'!$G$6-'СЕТ СН'!$G$26</f>
        <v>1513.3739519800001</v>
      </c>
      <c r="W107" s="36">
        <f>SUMIFS(СВЦЭМ!$D$39:$D$782,СВЦЭМ!$A$39:$A$782,$A107,СВЦЭМ!$B$39:$B$782,W$83)+'СЕТ СН'!$G$14+СВЦЭМ!$D$10+'СЕТ СН'!$G$6-'СЕТ СН'!$G$26</f>
        <v>1503.14163508</v>
      </c>
      <c r="X107" s="36">
        <f>SUMIFS(СВЦЭМ!$D$39:$D$782,СВЦЭМ!$A$39:$A$782,$A107,СВЦЭМ!$B$39:$B$782,X$83)+'СЕТ СН'!$G$14+СВЦЭМ!$D$10+'СЕТ СН'!$G$6-'СЕТ СН'!$G$26</f>
        <v>1510.3556935699999</v>
      </c>
      <c r="Y107" s="36">
        <f>SUMIFS(СВЦЭМ!$D$39:$D$782,СВЦЭМ!$A$39:$A$782,$A107,СВЦЭМ!$B$39:$B$782,Y$83)+'СЕТ СН'!$G$14+СВЦЭМ!$D$10+'СЕТ СН'!$G$6-'СЕТ СН'!$G$26</f>
        <v>1524.7758256900001</v>
      </c>
    </row>
    <row r="108" spans="1:25" ht="15.75" x14ac:dyDescent="0.2">
      <c r="A108" s="35">
        <f t="shared" si="2"/>
        <v>44280</v>
      </c>
      <c r="B108" s="36">
        <f>SUMIFS(СВЦЭМ!$D$39:$D$782,СВЦЭМ!$A$39:$A$782,$A108,СВЦЭМ!$B$39:$B$782,B$83)+'СЕТ СН'!$G$14+СВЦЭМ!$D$10+'СЕТ СН'!$G$6-'СЕТ СН'!$G$26</f>
        <v>1579.9492921000001</v>
      </c>
      <c r="C108" s="36">
        <f>SUMIFS(СВЦЭМ!$D$39:$D$782,СВЦЭМ!$A$39:$A$782,$A108,СВЦЭМ!$B$39:$B$782,C$83)+'СЕТ СН'!$G$14+СВЦЭМ!$D$10+'СЕТ СН'!$G$6-'СЕТ СН'!$G$26</f>
        <v>1623.9260855500002</v>
      </c>
      <c r="D108" s="36">
        <f>SUMIFS(СВЦЭМ!$D$39:$D$782,СВЦЭМ!$A$39:$A$782,$A108,СВЦЭМ!$B$39:$B$782,D$83)+'СЕТ СН'!$G$14+СВЦЭМ!$D$10+'СЕТ СН'!$G$6-'СЕТ СН'!$G$26</f>
        <v>1685.7286137999999</v>
      </c>
      <c r="E108" s="36">
        <f>SUMIFS(СВЦЭМ!$D$39:$D$782,СВЦЭМ!$A$39:$A$782,$A108,СВЦЭМ!$B$39:$B$782,E$83)+'СЕТ СН'!$G$14+СВЦЭМ!$D$10+'СЕТ СН'!$G$6-'СЕТ СН'!$G$26</f>
        <v>1696.6340075999997</v>
      </c>
      <c r="F108" s="36">
        <f>SUMIFS(СВЦЭМ!$D$39:$D$782,СВЦЭМ!$A$39:$A$782,$A108,СВЦЭМ!$B$39:$B$782,F$83)+'СЕТ СН'!$G$14+СВЦЭМ!$D$10+'СЕТ СН'!$G$6-'СЕТ СН'!$G$26</f>
        <v>1699.1295995199998</v>
      </c>
      <c r="G108" s="36">
        <f>SUMIFS(СВЦЭМ!$D$39:$D$782,СВЦЭМ!$A$39:$A$782,$A108,СВЦЭМ!$B$39:$B$782,G$83)+'СЕТ СН'!$G$14+СВЦЭМ!$D$10+'СЕТ СН'!$G$6-'СЕТ СН'!$G$26</f>
        <v>1679.55819625</v>
      </c>
      <c r="H108" s="36">
        <f>SUMIFS(СВЦЭМ!$D$39:$D$782,СВЦЭМ!$A$39:$A$782,$A108,СВЦЭМ!$B$39:$B$782,H$83)+'СЕТ СН'!$G$14+СВЦЭМ!$D$10+'СЕТ СН'!$G$6-'СЕТ СН'!$G$26</f>
        <v>1639.81558318</v>
      </c>
      <c r="I108" s="36">
        <f>SUMIFS(СВЦЭМ!$D$39:$D$782,СВЦЭМ!$A$39:$A$782,$A108,СВЦЭМ!$B$39:$B$782,I$83)+'СЕТ СН'!$G$14+СВЦЭМ!$D$10+'СЕТ СН'!$G$6-'СЕТ СН'!$G$26</f>
        <v>1578.44986763</v>
      </c>
      <c r="J108" s="36">
        <f>SUMIFS(СВЦЭМ!$D$39:$D$782,СВЦЭМ!$A$39:$A$782,$A108,СВЦЭМ!$B$39:$B$782,J$83)+'СЕТ СН'!$G$14+СВЦЭМ!$D$10+'СЕТ СН'!$G$6-'СЕТ СН'!$G$26</f>
        <v>1536.8231429699999</v>
      </c>
      <c r="K108" s="36">
        <f>SUMIFS(СВЦЭМ!$D$39:$D$782,СВЦЭМ!$A$39:$A$782,$A108,СВЦЭМ!$B$39:$B$782,K$83)+'СЕТ СН'!$G$14+СВЦЭМ!$D$10+'СЕТ СН'!$G$6-'СЕТ СН'!$G$26</f>
        <v>1529.17936964</v>
      </c>
      <c r="L108" s="36">
        <f>SUMIFS(СВЦЭМ!$D$39:$D$782,СВЦЭМ!$A$39:$A$782,$A108,СВЦЭМ!$B$39:$B$782,L$83)+'СЕТ СН'!$G$14+СВЦЭМ!$D$10+'СЕТ СН'!$G$6-'СЕТ СН'!$G$26</f>
        <v>1548.70775583</v>
      </c>
      <c r="M108" s="36">
        <f>SUMIFS(СВЦЭМ!$D$39:$D$782,СВЦЭМ!$A$39:$A$782,$A108,СВЦЭМ!$B$39:$B$782,M$83)+'СЕТ СН'!$G$14+СВЦЭМ!$D$10+'СЕТ СН'!$G$6-'СЕТ СН'!$G$26</f>
        <v>1548.10280364</v>
      </c>
      <c r="N108" s="36">
        <f>SUMIFS(СВЦЭМ!$D$39:$D$782,СВЦЭМ!$A$39:$A$782,$A108,СВЦЭМ!$B$39:$B$782,N$83)+'СЕТ СН'!$G$14+СВЦЭМ!$D$10+'СЕТ СН'!$G$6-'СЕТ СН'!$G$26</f>
        <v>1567.97398675</v>
      </c>
      <c r="O108" s="36">
        <f>SUMIFS(СВЦЭМ!$D$39:$D$782,СВЦЭМ!$A$39:$A$782,$A108,СВЦЭМ!$B$39:$B$782,O$83)+'СЕТ СН'!$G$14+СВЦЭМ!$D$10+'СЕТ СН'!$G$6-'СЕТ СН'!$G$26</f>
        <v>1602.0354214600002</v>
      </c>
      <c r="P108" s="36">
        <f>SUMIFS(СВЦЭМ!$D$39:$D$782,СВЦЭМ!$A$39:$A$782,$A108,СВЦЭМ!$B$39:$B$782,P$83)+'СЕТ СН'!$G$14+СВЦЭМ!$D$10+'СЕТ СН'!$G$6-'СЕТ СН'!$G$26</f>
        <v>1648.8923076599999</v>
      </c>
      <c r="Q108" s="36">
        <f>SUMIFS(СВЦЭМ!$D$39:$D$782,СВЦЭМ!$A$39:$A$782,$A108,СВЦЭМ!$B$39:$B$782,Q$83)+'СЕТ СН'!$G$14+СВЦЭМ!$D$10+'СЕТ СН'!$G$6-'СЕТ СН'!$G$26</f>
        <v>1676.5181645600001</v>
      </c>
      <c r="R108" s="36">
        <f>SUMIFS(СВЦЭМ!$D$39:$D$782,СВЦЭМ!$A$39:$A$782,$A108,СВЦЭМ!$B$39:$B$782,R$83)+'СЕТ СН'!$G$14+СВЦЭМ!$D$10+'СЕТ СН'!$G$6-'СЕТ СН'!$G$26</f>
        <v>1667.4019912700001</v>
      </c>
      <c r="S108" s="36">
        <f>SUMIFS(СВЦЭМ!$D$39:$D$782,СВЦЭМ!$A$39:$A$782,$A108,СВЦЭМ!$B$39:$B$782,S$83)+'СЕТ СН'!$G$14+СВЦЭМ!$D$10+'СЕТ СН'!$G$6-'СЕТ СН'!$G$26</f>
        <v>1625.8024026899998</v>
      </c>
      <c r="T108" s="36">
        <f>SUMIFS(СВЦЭМ!$D$39:$D$782,СВЦЭМ!$A$39:$A$782,$A108,СВЦЭМ!$B$39:$B$782,T$83)+'СЕТ СН'!$G$14+СВЦЭМ!$D$10+'СЕТ СН'!$G$6-'СЕТ СН'!$G$26</f>
        <v>1548.41788961</v>
      </c>
      <c r="U108" s="36">
        <f>SUMIFS(СВЦЭМ!$D$39:$D$782,СВЦЭМ!$A$39:$A$782,$A108,СВЦЭМ!$B$39:$B$782,U$83)+'СЕТ СН'!$G$14+СВЦЭМ!$D$10+'СЕТ СН'!$G$6-'СЕТ СН'!$G$26</f>
        <v>1507.4741696199999</v>
      </c>
      <c r="V108" s="36">
        <f>SUMIFS(СВЦЭМ!$D$39:$D$782,СВЦЭМ!$A$39:$A$782,$A108,СВЦЭМ!$B$39:$B$782,V$83)+'СЕТ СН'!$G$14+СВЦЭМ!$D$10+'СЕТ СН'!$G$6-'СЕТ СН'!$G$26</f>
        <v>1509.28944045</v>
      </c>
      <c r="W108" s="36">
        <f>SUMIFS(СВЦЭМ!$D$39:$D$782,СВЦЭМ!$A$39:$A$782,$A108,СВЦЭМ!$B$39:$B$782,W$83)+'СЕТ СН'!$G$14+СВЦЭМ!$D$10+'СЕТ СН'!$G$6-'СЕТ СН'!$G$26</f>
        <v>1498.68123788</v>
      </c>
      <c r="X108" s="36">
        <f>SUMIFS(СВЦЭМ!$D$39:$D$782,СВЦЭМ!$A$39:$A$782,$A108,СВЦЭМ!$B$39:$B$782,X$83)+'СЕТ СН'!$G$14+СВЦЭМ!$D$10+'СЕТ СН'!$G$6-'СЕТ СН'!$G$26</f>
        <v>1521.5215778199999</v>
      </c>
      <c r="Y108" s="36">
        <f>SUMIFS(СВЦЭМ!$D$39:$D$782,СВЦЭМ!$A$39:$A$782,$A108,СВЦЭМ!$B$39:$B$782,Y$83)+'СЕТ СН'!$G$14+СВЦЭМ!$D$10+'СЕТ СН'!$G$6-'СЕТ СН'!$G$26</f>
        <v>1550.5400069900002</v>
      </c>
    </row>
    <row r="109" spans="1:25" ht="15.75" x14ac:dyDescent="0.2">
      <c r="A109" s="35">
        <f t="shared" si="2"/>
        <v>44281</v>
      </c>
      <c r="B109" s="36">
        <f>SUMIFS(СВЦЭМ!$D$39:$D$782,СВЦЭМ!$A$39:$A$782,$A109,СВЦЭМ!$B$39:$B$782,B$83)+'СЕТ СН'!$G$14+СВЦЭМ!$D$10+'СЕТ СН'!$G$6-'СЕТ СН'!$G$26</f>
        <v>1629.0861821899998</v>
      </c>
      <c r="C109" s="36">
        <f>SUMIFS(СВЦЭМ!$D$39:$D$782,СВЦЭМ!$A$39:$A$782,$A109,СВЦЭМ!$B$39:$B$782,C$83)+'СЕТ СН'!$G$14+СВЦЭМ!$D$10+'СЕТ СН'!$G$6-'СЕТ СН'!$G$26</f>
        <v>1689.9226581600001</v>
      </c>
      <c r="D109" s="36">
        <f>SUMIFS(СВЦЭМ!$D$39:$D$782,СВЦЭМ!$A$39:$A$782,$A109,СВЦЭМ!$B$39:$B$782,D$83)+'СЕТ СН'!$G$14+СВЦЭМ!$D$10+'СЕТ СН'!$G$6-'СЕТ СН'!$G$26</f>
        <v>1756.06289053</v>
      </c>
      <c r="E109" s="36">
        <f>SUMIFS(СВЦЭМ!$D$39:$D$782,СВЦЭМ!$A$39:$A$782,$A109,СВЦЭМ!$B$39:$B$782,E$83)+'СЕТ СН'!$G$14+СВЦЭМ!$D$10+'СЕТ СН'!$G$6-'СЕТ СН'!$G$26</f>
        <v>1770.4678037599997</v>
      </c>
      <c r="F109" s="36">
        <f>SUMIFS(СВЦЭМ!$D$39:$D$782,СВЦЭМ!$A$39:$A$782,$A109,СВЦЭМ!$B$39:$B$782,F$83)+'СЕТ СН'!$G$14+СВЦЭМ!$D$10+'СЕТ СН'!$G$6-'СЕТ СН'!$G$26</f>
        <v>1767.4896176699999</v>
      </c>
      <c r="G109" s="36">
        <f>SUMIFS(СВЦЭМ!$D$39:$D$782,СВЦЭМ!$A$39:$A$782,$A109,СВЦЭМ!$B$39:$B$782,G$83)+'СЕТ СН'!$G$14+СВЦЭМ!$D$10+'СЕТ СН'!$G$6-'СЕТ СН'!$G$26</f>
        <v>1752.8762742899999</v>
      </c>
      <c r="H109" s="36">
        <f>SUMIFS(СВЦЭМ!$D$39:$D$782,СВЦЭМ!$A$39:$A$782,$A109,СВЦЭМ!$B$39:$B$782,H$83)+'СЕТ СН'!$G$14+СВЦЭМ!$D$10+'СЕТ СН'!$G$6-'СЕТ СН'!$G$26</f>
        <v>1712.35653396</v>
      </c>
      <c r="I109" s="36">
        <f>SUMIFS(СВЦЭМ!$D$39:$D$782,СВЦЭМ!$A$39:$A$782,$A109,СВЦЭМ!$B$39:$B$782,I$83)+'СЕТ СН'!$G$14+СВЦЭМ!$D$10+'СЕТ СН'!$G$6-'СЕТ СН'!$G$26</f>
        <v>1639.0158431099999</v>
      </c>
      <c r="J109" s="36">
        <f>SUMIFS(СВЦЭМ!$D$39:$D$782,СВЦЭМ!$A$39:$A$782,$A109,СВЦЭМ!$B$39:$B$782,J$83)+'СЕТ СН'!$G$14+СВЦЭМ!$D$10+'СЕТ СН'!$G$6-'СЕТ СН'!$G$26</f>
        <v>1597.2938746700002</v>
      </c>
      <c r="K109" s="36">
        <f>SUMIFS(СВЦЭМ!$D$39:$D$782,СВЦЭМ!$A$39:$A$782,$A109,СВЦЭМ!$B$39:$B$782,K$83)+'СЕТ СН'!$G$14+СВЦЭМ!$D$10+'СЕТ СН'!$G$6-'СЕТ СН'!$G$26</f>
        <v>1579.1022515700001</v>
      </c>
      <c r="L109" s="36">
        <f>SUMIFS(СВЦЭМ!$D$39:$D$782,СВЦЭМ!$A$39:$A$782,$A109,СВЦЭМ!$B$39:$B$782,L$83)+'СЕТ СН'!$G$14+СВЦЭМ!$D$10+'СЕТ СН'!$G$6-'СЕТ СН'!$G$26</f>
        <v>1571.24320775</v>
      </c>
      <c r="M109" s="36">
        <f>SUMIFS(СВЦЭМ!$D$39:$D$782,СВЦЭМ!$A$39:$A$782,$A109,СВЦЭМ!$B$39:$B$782,M$83)+'СЕТ СН'!$G$14+СВЦЭМ!$D$10+'СЕТ СН'!$G$6-'СЕТ СН'!$G$26</f>
        <v>1570.69928235</v>
      </c>
      <c r="N109" s="36">
        <f>SUMIFS(СВЦЭМ!$D$39:$D$782,СВЦЭМ!$A$39:$A$782,$A109,СВЦЭМ!$B$39:$B$782,N$83)+'СЕТ СН'!$G$14+СВЦЭМ!$D$10+'СЕТ СН'!$G$6-'СЕТ СН'!$G$26</f>
        <v>1568.2830182600001</v>
      </c>
      <c r="O109" s="36">
        <f>SUMIFS(СВЦЭМ!$D$39:$D$782,СВЦЭМ!$A$39:$A$782,$A109,СВЦЭМ!$B$39:$B$782,O$83)+'СЕТ СН'!$G$14+СВЦЭМ!$D$10+'СЕТ СН'!$G$6-'СЕТ СН'!$G$26</f>
        <v>1594.9091051400001</v>
      </c>
      <c r="P109" s="36">
        <f>SUMIFS(СВЦЭМ!$D$39:$D$782,СВЦЭМ!$A$39:$A$782,$A109,СВЦЭМ!$B$39:$B$782,P$83)+'СЕТ СН'!$G$14+СВЦЭМ!$D$10+'СЕТ СН'!$G$6-'СЕТ СН'!$G$26</f>
        <v>1620.8374288800001</v>
      </c>
      <c r="Q109" s="36">
        <f>SUMIFS(СВЦЭМ!$D$39:$D$782,СВЦЭМ!$A$39:$A$782,$A109,СВЦЭМ!$B$39:$B$782,Q$83)+'СЕТ СН'!$G$14+СВЦЭМ!$D$10+'СЕТ СН'!$G$6-'СЕТ СН'!$G$26</f>
        <v>1645.76346216</v>
      </c>
      <c r="R109" s="36">
        <f>SUMIFS(СВЦЭМ!$D$39:$D$782,СВЦЭМ!$A$39:$A$782,$A109,СВЦЭМ!$B$39:$B$782,R$83)+'СЕТ СН'!$G$14+СВЦЭМ!$D$10+'СЕТ СН'!$G$6-'СЕТ СН'!$G$26</f>
        <v>1634.5521929299998</v>
      </c>
      <c r="S109" s="36">
        <f>SUMIFS(СВЦЭМ!$D$39:$D$782,СВЦЭМ!$A$39:$A$782,$A109,СВЦЭМ!$B$39:$B$782,S$83)+'СЕТ СН'!$G$14+СВЦЭМ!$D$10+'СЕТ СН'!$G$6-'СЕТ СН'!$G$26</f>
        <v>1602.95363578</v>
      </c>
      <c r="T109" s="36">
        <f>SUMIFS(СВЦЭМ!$D$39:$D$782,СВЦЭМ!$A$39:$A$782,$A109,СВЦЭМ!$B$39:$B$782,T$83)+'СЕТ СН'!$G$14+СВЦЭМ!$D$10+'СЕТ СН'!$G$6-'СЕТ СН'!$G$26</f>
        <v>1540.8862427899999</v>
      </c>
      <c r="U109" s="36">
        <f>SUMIFS(СВЦЭМ!$D$39:$D$782,СВЦЭМ!$A$39:$A$782,$A109,СВЦЭМ!$B$39:$B$782,U$83)+'СЕТ СН'!$G$14+СВЦЭМ!$D$10+'СЕТ СН'!$G$6-'СЕТ СН'!$G$26</f>
        <v>1507.1707031800001</v>
      </c>
      <c r="V109" s="36">
        <f>SUMIFS(СВЦЭМ!$D$39:$D$782,СВЦЭМ!$A$39:$A$782,$A109,СВЦЭМ!$B$39:$B$782,V$83)+'СЕТ СН'!$G$14+СВЦЭМ!$D$10+'СЕТ СН'!$G$6-'СЕТ СН'!$G$26</f>
        <v>1501.5324636599998</v>
      </c>
      <c r="W109" s="36">
        <f>SUMIFS(СВЦЭМ!$D$39:$D$782,СВЦЭМ!$A$39:$A$782,$A109,СВЦЭМ!$B$39:$B$782,W$83)+'СЕТ СН'!$G$14+СВЦЭМ!$D$10+'СЕТ СН'!$G$6-'СЕТ СН'!$G$26</f>
        <v>1491.6645330800002</v>
      </c>
      <c r="X109" s="36">
        <f>SUMIFS(СВЦЭМ!$D$39:$D$782,СВЦЭМ!$A$39:$A$782,$A109,СВЦЭМ!$B$39:$B$782,X$83)+'СЕТ СН'!$G$14+СВЦЭМ!$D$10+'СЕТ СН'!$G$6-'СЕТ СН'!$G$26</f>
        <v>1515.0539239899999</v>
      </c>
      <c r="Y109" s="36">
        <f>SUMIFS(СВЦЭМ!$D$39:$D$782,СВЦЭМ!$A$39:$A$782,$A109,СВЦЭМ!$B$39:$B$782,Y$83)+'СЕТ СН'!$G$14+СВЦЭМ!$D$10+'СЕТ СН'!$G$6-'СЕТ СН'!$G$26</f>
        <v>1543.8357166999999</v>
      </c>
    </row>
    <row r="110" spans="1:25" ht="15.75" x14ac:dyDescent="0.2">
      <c r="A110" s="35">
        <f t="shared" si="2"/>
        <v>44282</v>
      </c>
      <c r="B110" s="36">
        <f>SUMIFS(СВЦЭМ!$D$39:$D$782,СВЦЭМ!$A$39:$A$782,$A110,СВЦЭМ!$B$39:$B$782,B$83)+'СЕТ СН'!$G$14+СВЦЭМ!$D$10+'СЕТ СН'!$G$6-'СЕТ СН'!$G$26</f>
        <v>1509.1141902899999</v>
      </c>
      <c r="C110" s="36">
        <f>SUMIFS(СВЦЭМ!$D$39:$D$782,СВЦЭМ!$A$39:$A$782,$A110,СВЦЭМ!$B$39:$B$782,C$83)+'СЕТ СН'!$G$14+СВЦЭМ!$D$10+'СЕТ СН'!$G$6-'СЕТ СН'!$G$26</f>
        <v>1573.6669490499999</v>
      </c>
      <c r="D110" s="36">
        <f>SUMIFS(СВЦЭМ!$D$39:$D$782,СВЦЭМ!$A$39:$A$782,$A110,СВЦЭМ!$B$39:$B$782,D$83)+'СЕТ СН'!$G$14+СВЦЭМ!$D$10+'СЕТ СН'!$G$6-'СЕТ СН'!$G$26</f>
        <v>1631.2952310599999</v>
      </c>
      <c r="E110" s="36">
        <f>SUMIFS(СВЦЭМ!$D$39:$D$782,СВЦЭМ!$A$39:$A$782,$A110,СВЦЭМ!$B$39:$B$782,E$83)+'СЕТ СН'!$G$14+СВЦЭМ!$D$10+'СЕТ СН'!$G$6-'СЕТ СН'!$G$26</f>
        <v>1648.51219902</v>
      </c>
      <c r="F110" s="36">
        <f>SUMIFS(СВЦЭМ!$D$39:$D$782,СВЦЭМ!$A$39:$A$782,$A110,СВЦЭМ!$B$39:$B$782,F$83)+'СЕТ СН'!$G$14+СВЦЭМ!$D$10+'СЕТ СН'!$G$6-'СЕТ СН'!$G$26</f>
        <v>1665.0011876200001</v>
      </c>
      <c r="G110" s="36">
        <f>SUMIFS(СВЦЭМ!$D$39:$D$782,СВЦЭМ!$A$39:$A$782,$A110,СВЦЭМ!$B$39:$B$782,G$83)+'СЕТ СН'!$G$14+СВЦЭМ!$D$10+'СЕТ СН'!$G$6-'СЕТ СН'!$G$26</f>
        <v>1642.2041238199999</v>
      </c>
      <c r="H110" s="36">
        <f>SUMIFS(СВЦЭМ!$D$39:$D$782,СВЦЭМ!$A$39:$A$782,$A110,СВЦЭМ!$B$39:$B$782,H$83)+'СЕТ СН'!$G$14+СВЦЭМ!$D$10+'СЕТ СН'!$G$6-'СЕТ СН'!$G$26</f>
        <v>1622.7943593999998</v>
      </c>
      <c r="I110" s="36">
        <f>SUMIFS(СВЦЭМ!$D$39:$D$782,СВЦЭМ!$A$39:$A$782,$A110,СВЦЭМ!$B$39:$B$782,I$83)+'СЕТ СН'!$G$14+СВЦЭМ!$D$10+'СЕТ СН'!$G$6-'СЕТ СН'!$G$26</f>
        <v>1579.7347371000001</v>
      </c>
      <c r="J110" s="36">
        <f>SUMIFS(СВЦЭМ!$D$39:$D$782,СВЦЭМ!$A$39:$A$782,$A110,СВЦЭМ!$B$39:$B$782,J$83)+'СЕТ СН'!$G$14+СВЦЭМ!$D$10+'СЕТ СН'!$G$6-'СЕТ СН'!$G$26</f>
        <v>1530.88255684</v>
      </c>
      <c r="K110" s="36">
        <f>SUMIFS(СВЦЭМ!$D$39:$D$782,СВЦЭМ!$A$39:$A$782,$A110,СВЦЭМ!$B$39:$B$782,K$83)+'СЕТ СН'!$G$14+СВЦЭМ!$D$10+'СЕТ СН'!$G$6-'СЕТ СН'!$G$26</f>
        <v>1500.6674903399999</v>
      </c>
      <c r="L110" s="36">
        <f>SUMIFS(СВЦЭМ!$D$39:$D$782,СВЦЭМ!$A$39:$A$782,$A110,СВЦЭМ!$B$39:$B$782,L$83)+'СЕТ СН'!$G$14+СВЦЭМ!$D$10+'СЕТ СН'!$G$6-'СЕТ СН'!$G$26</f>
        <v>1516.37015344</v>
      </c>
      <c r="M110" s="36">
        <f>SUMIFS(СВЦЭМ!$D$39:$D$782,СВЦЭМ!$A$39:$A$782,$A110,СВЦЭМ!$B$39:$B$782,M$83)+'СЕТ СН'!$G$14+СВЦЭМ!$D$10+'СЕТ СН'!$G$6-'СЕТ СН'!$G$26</f>
        <v>1515.7683376499999</v>
      </c>
      <c r="N110" s="36">
        <f>SUMIFS(СВЦЭМ!$D$39:$D$782,СВЦЭМ!$A$39:$A$782,$A110,СВЦЭМ!$B$39:$B$782,N$83)+'СЕТ СН'!$G$14+СВЦЭМ!$D$10+'СЕТ СН'!$G$6-'СЕТ СН'!$G$26</f>
        <v>1524.2858434899999</v>
      </c>
      <c r="O110" s="36">
        <f>SUMIFS(СВЦЭМ!$D$39:$D$782,СВЦЭМ!$A$39:$A$782,$A110,СВЦЭМ!$B$39:$B$782,O$83)+'СЕТ СН'!$G$14+СВЦЭМ!$D$10+'СЕТ СН'!$G$6-'СЕТ СН'!$G$26</f>
        <v>1541.4009812499999</v>
      </c>
      <c r="P110" s="36">
        <f>SUMIFS(СВЦЭМ!$D$39:$D$782,СВЦЭМ!$A$39:$A$782,$A110,СВЦЭМ!$B$39:$B$782,P$83)+'СЕТ СН'!$G$14+СВЦЭМ!$D$10+'СЕТ СН'!$G$6-'СЕТ СН'!$G$26</f>
        <v>1587.66183557</v>
      </c>
      <c r="Q110" s="36">
        <f>SUMIFS(СВЦЭМ!$D$39:$D$782,СВЦЭМ!$A$39:$A$782,$A110,СВЦЭМ!$B$39:$B$782,Q$83)+'СЕТ СН'!$G$14+СВЦЭМ!$D$10+'СЕТ СН'!$G$6-'СЕТ СН'!$G$26</f>
        <v>1615.87131469</v>
      </c>
      <c r="R110" s="36">
        <f>SUMIFS(СВЦЭМ!$D$39:$D$782,СВЦЭМ!$A$39:$A$782,$A110,СВЦЭМ!$B$39:$B$782,R$83)+'СЕТ СН'!$G$14+СВЦЭМ!$D$10+'СЕТ СН'!$G$6-'СЕТ СН'!$G$26</f>
        <v>1604.9969493399999</v>
      </c>
      <c r="S110" s="36">
        <f>SUMIFS(СВЦЭМ!$D$39:$D$782,СВЦЭМ!$A$39:$A$782,$A110,СВЦЭМ!$B$39:$B$782,S$83)+'СЕТ СН'!$G$14+СВЦЭМ!$D$10+'СЕТ СН'!$G$6-'СЕТ СН'!$G$26</f>
        <v>1574.17551658</v>
      </c>
      <c r="T110" s="36">
        <f>SUMIFS(СВЦЭМ!$D$39:$D$782,СВЦЭМ!$A$39:$A$782,$A110,СВЦЭМ!$B$39:$B$782,T$83)+'СЕТ СН'!$G$14+СВЦЭМ!$D$10+'СЕТ СН'!$G$6-'СЕТ СН'!$G$26</f>
        <v>1507.4369086699999</v>
      </c>
      <c r="U110" s="36">
        <f>SUMIFS(СВЦЭМ!$D$39:$D$782,СВЦЭМ!$A$39:$A$782,$A110,СВЦЭМ!$B$39:$B$782,U$83)+'СЕТ СН'!$G$14+СВЦЭМ!$D$10+'СЕТ СН'!$G$6-'СЕТ СН'!$G$26</f>
        <v>1476.64909352</v>
      </c>
      <c r="V110" s="36">
        <f>SUMIFS(СВЦЭМ!$D$39:$D$782,СВЦЭМ!$A$39:$A$782,$A110,СВЦЭМ!$B$39:$B$782,V$83)+'СЕТ СН'!$G$14+СВЦЭМ!$D$10+'СЕТ СН'!$G$6-'СЕТ СН'!$G$26</f>
        <v>1475.96902157</v>
      </c>
      <c r="W110" s="36">
        <f>SUMIFS(СВЦЭМ!$D$39:$D$782,СВЦЭМ!$A$39:$A$782,$A110,СВЦЭМ!$B$39:$B$782,W$83)+'СЕТ СН'!$G$14+СВЦЭМ!$D$10+'СЕТ СН'!$G$6-'СЕТ СН'!$G$26</f>
        <v>1458.49807792</v>
      </c>
      <c r="X110" s="36">
        <f>SUMIFS(СВЦЭМ!$D$39:$D$782,СВЦЭМ!$A$39:$A$782,$A110,СВЦЭМ!$B$39:$B$782,X$83)+'СЕТ СН'!$G$14+СВЦЭМ!$D$10+'СЕТ СН'!$G$6-'СЕТ СН'!$G$26</f>
        <v>1476.9132046</v>
      </c>
      <c r="Y110" s="36">
        <f>SUMIFS(СВЦЭМ!$D$39:$D$782,СВЦЭМ!$A$39:$A$782,$A110,СВЦЭМ!$B$39:$B$782,Y$83)+'СЕТ СН'!$G$14+СВЦЭМ!$D$10+'СЕТ СН'!$G$6-'СЕТ СН'!$G$26</f>
        <v>1494.9403800300001</v>
      </c>
    </row>
    <row r="111" spans="1:25" ht="15.75" x14ac:dyDescent="0.2">
      <c r="A111" s="35">
        <f t="shared" si="2"/>
        <v>44283</v>
      </c>
      <c r="B111" s="36">
        <f>SUMIFS(СВЦЭМ!$D$39:$D$782,СВЦЭМ!$A$39:$A$782,$A111,СВЦЭМ!$B$39:$B$782,B$83)+'СЕТ СН'!$G$14+СВЦЭМ!$D$10+'СЕТ СН'!$G$6-'СЕТ СН'!$G$26</f>
        <v>1532.3109791699999</v>
      </c>
      <c r="C111" s="36">
        <f>SUMIFS(СВЦЭМ!$D$39:$D$782,СВЦЭМ!$A$39:$A$782,$A111,СВЦЭМ!$B$39:$B$782,C$83)+'СЕТ СН'!$G$14+СВЦЭМ!$D$10+'СЕТ СН'!$G$6-'СЕТ СН'!$G$26</f>
        <v>1610.1901539599999</v>
      </c>
      <c r="D111" s="36">
        <f>SUMIFS(СВЦЭМ!$D$39:$D$782,СВЦЭМ!$A$39:$A$782,$A111,СВЦЭМ!$B$39:$B$782,D$83)+'СЕТ СН'!$G$14+СВЦЭМ!$D$10+'СЕТ СН'!$G$6-'СЕТ СН'!$G$26</f>
        <v>1643.6639012299997</v>
      </c>
      <c r="E111" s="36">
        <f>SUMIFS(СВЦЭМ!$D$39:$D$782,СВЦЭМ!$A$39:$A$782,$A111,СВЦЭМ!$B$39:$B$782,E$83)+'СЕТ СН'!$G$14+СВЦЭМ!$D$10+'СЕТ СН'!$G$6-'СЕТ СН'!$G$26</f>
        <v>1646.5428220099998</v>
      </c>
      <c r="F111" s="36">
        <f>SUMIFS(СВЦЭМ!$D$39:$D$782,СВЦЭМ!$A$39:$A$782,$A111,СВЦЭМ!$B$39:$B$782,F$83)+'СЕТ СН'!$G$14+СВЦЭМ!$D$10+'СЕТ СН'!$G$6-'СЕТ СН'!$G$26</f>
        <v>1636.33162154</v>
      </c>
      <c r="G111" s="36">
        <f>SUMIFS(СВЦЭМ!$D$39:$D$782,СВЦЭМ!$A$39:$A$782,$A111,СВЦЭМ!$B$39:$B$782,G$83)+'СЕТ СН'!$G$14+СВЦЭМ!$D$10+'СЕТ СН'!$G$6-'СЕТ СН'!$G$26</f>
        <v>1608.38844612</v>
      </c>
      <c r="H111" s="36">
        <f>SUMIFS(СВЦЭМ!$D$39:$D$782,СВЦЭМ!$A$39:$A$782,$A111,СВЦЭМ!$B$39:$B$782,H$83)+'СЕТ СН'!$G$14+СВЦЭМ!$D$10+'СЕТ СН'!$G$6-'СЕТ СН'!$G$26</f>
        <v>1589.75344896</v>
      </c>
      <c r="I111" s="36">
        <f>SUMIFS(СВЦЭМ!$D$39:$D$782,СВЦЭМ!$A$39:$A$782,$A111,СВЦЭМ!$B$39:$B$782,I$83)+'СЕТ СН'!$G$14+СВЦЭМ!$D$10+'СЕТ СН'!$G$6-'СЕТ СН'!$G$26</f>
        <v>1559.5810107</v>
      </c>
      <c r="J111" s="36">
        <f>SUMIFS(СВЦЭМ!$D$39:$D$782,СВЦЭМ!$A$39:$A$782,$A111,СВЦЭМ!$B$39:$B$782,J$83)+'СЕТ СН'!$G$14+СВЦЭМ!$D$10+'СЕТ СН'!$G$6-'СЕТ СН'!$G$26</f>
        <v>1479.7543213200001</v>
      </c>
      <c r="K111" s="36">
        <f>SUMIFS(СВЦЭМ!$D$39:$D$782,СВЦЭМ!$A$39:$A$782,$A111,СВЦЭМ!$B$39:$B$782,K$83)+'СЕТ СН'!$G$14+СВЦЭМ!$D$10+'СЕТ СН'!$G$6-'СЕТ СН'!$G$26</f>
        <v>1464.49144288</v>
      </c>
      <c r="L111" s="36">
        <f>SUMIFS(СВЦЭМ!$D$39:$D$782,СВЦЭМ!$A$39:$A$782,$A111,СВЦЭМ!$B$39:$B$782,L$83)+'СЕТ СН'!$G$14+СВЦЭМ!$D$10+'СЕТ СН'!$G$6-'СЕТ СН'!$G$26</f>
        <v>1501.1740554600001</v>
      </c>
      <c r="M111" s="36">
        <f>SUMIFS(СВЦЭМ!$D$39:$D$782,СВЦЭМ!$A$39:$A$782,$A111,СВЦЭМ!$B$39:$B$782,M$83)+'СЕТ СН'!$G$14+СВЦЭМ!$D$10+'СЕТ СН'!$G$6-'СЕТ СН'!$G$26</f>
        <v>1533.9599709399999</v>
      </c>
      <c r="N111" s="36">
        <f>SUMIFS(СВЦЭМ!$D$39:$D$782,СВЦЭМ!$A$39:$A$782,$A111,СВЦЭМ!$B$39:$B$782,N$83)+'СЕТ СН'!$G$14+СВЦЭМ!$D$10+'СЕТ СН'!$G$6-'СЕТ СН'!$G$26</f>
        <v>1568.4344548600002</v>
      </c>
      <c r="O111" s="36">
        <f>SUMIFS(СВЦЭМ!$D$39:$D$782,СВЦЭМ!$A$39:$A$782,$A111,СВЦЭМ!$B$39:$B$782,O$83)+'СЕТ СН'!$G$14+СВЦЭМ!$D$10+'СЕТ СН'!$G$6-'СЕТ СН'!$G$26</f>
        <v>1593.99721264</v>
      </c>
      <c r="P111" s="36">
        <f>SUMIFS(СВЦЭМ!$D$39:$D$782,СВЦЭМ!$A$39:$A$782,$A111,СВЦЭМ!$B$39:$B$782,P$83)+'СЕТ СН'!$G$14+СВЦЭМ!$D$10+'СЕТ СН'!$G$6-'СЕТ СН'!$G$26</f>
        <v>1632.8167931799999</v>
      </c>
      <c r="Q111" s="36">
        <f>SUMIFS(СВЦЭМ!$D$39:$D$782,СВЦЭМ!$A$39:$A$782,$A111,СВЦЭМ!$B$39:$B$782,Q$83)+'СЕТ СН'!$G$14+СВЦЭМ!$D$10+'СЕТ СН'!$G$6-'СЕТ СН'!$G$26</f>
        <v>1658.20083346</v>
      </c>
      <c r="R111" s="36">
        <f>SUMIFS(СВЦЭМ!$D$39:$D$782,СВЦЭМ!$A$39:$A$782,$A111,СВЦЭМ!$B$39:$B$782,R$83)+'СЕТ СН'!$G$14+СВЦЭМ!$D$10+'СЕТ СН'!$G$6-'СЕТ СН'!$G$26</f>
        <v>1647.5867273899999</v>
      </c>
      <c r="S111" s="36">
        <f>SUMIFS(СВЦЭМ!$D$39:$D$782,СВЦЭМ!$A$39:$A$782,$A111,СВЦЭМ!$B$39:$B$782,S$83)+'СЕТ СН'!$G$14+СВЦЭМ!$D$10+'СЕТ СН'!$G$6-'СЕТ СН'!$G$26</f>
        <v>1614.35132692</v>
      </c>
      <c r="T111" s="36">
        <f>SUMIFS(СВЦЭМ!$D$39:$D$782,СВЦЭМ!$A$39:$A$782,$A111,СВЦЭМ!$B$39:$B$782,T$83)+'СЕТ СН'!$G$14+СВЦЭМ!$D$10+'СЕТ СН'!$G$6-'СЕТ СН'!$G$26</f>
        <v>1552.0024008300002</v>
      </c>
      <c r="U111" s="36">
        <f>SUMIFS(СВЦЭМ!$D$39:$D$782,СВЦЭМ!$A$39:$A$782,$A111,СВЦЭМ!$B$39:$B$782,U$83)+'СЕТ СН'!$G$14+СВЦЭМ!$D$10+'СЕТ СН'!$G$6-'СЕТ СН'!$G$26</f>
        <v>1524.80294488</v>
      </c>
      <c r="V111" s="36">
        <f>SUMIFS(СВЦЭМ!$D$39:$D$782,СВЦЭМ!$A$39:$A$782,$A111,СВЦЭМ!$B$39:$B$782,V$83)+'СЕТ СН'!$G$14+СВЦЭМ!$D$10+'СЕТ СН'!$G$6-'СЕТ СН'!$G$26</f>
        <v>1529.88322247</v>
      </c>
      <c r="W111" s="36">
        <f>SUMIFS(СВЦЭМ!$D$39:$D$782,СВЦЭМ!$A$39:$A$782,$A111,СВЦЭМ!$B$39:$B$782,W$83)+'СЕТ СН'!$G$14+СВЦЭМ!$D$10+'СЕТ СН'!$G$6-'СЕТ СН'!$G$26</f>
        <v>1506.0453506899999</v>
      </c>
      <c r="X111" s="36">
        <f>SUMIFS(СВЦЭМ!$D$39:$D$782,СВЦЭМ!$A$39:$A$782,$A111,СВЦЭМ!$B$39:$B$782,X$83)+'СЕТ СН'!$G$14+СВЦЭМ!$D$10+'СЕТ СН'!$G$6-'СЕТ СН'!$G$26</f>
        <v>1495.4923404599999</v>
      </c>
      <c r="Y111" s="36">
        <f>SUMIFS(СВЦЭМ!$D$39:$D$782,СВЦЭМ!$A$39:$A$782,$A111,СВЦЭМ!$B$39:$B$782,Y$83)+'СЕТ СН'!$G$14+СВЦЭМ!$D$10+'СЕТ СН'!$G$6-'СЕТ СН'!$G$26</f>
        <v>1491.1895059600001</v>
      </c>
    </row>
    <row r="112" spans="1:25" ht="15.75" x14ac:dyDescent="0.2">
      <c r="A112" s="35">
        <f t="shared" si="2"/>
        <v>44284</v>
      </c>
      <c r="B112" s="36">
        <f>SUMIFS(СВЦЭМ!$D$39:$D$782,СВЦЭМ!$A$39:$A$782,$A112,СВЦЭМ!$B$39:$B$782,B$83)+'СЕТ СН'!$G$14+СВЦЭМ!$D$10+'СЕТ СН'!$G$6-'СЕТ СН'!$G$26</f>
        <v>1575.5196551399999</v>
      </c>
      <c r="C112" s="36">
        <f>SUMIFS(СВЦЭМ!$D$39:$D$782,СВЦЭМ!$A$39:$A$782,$A112,СВЦЭМ!$B$39:$B$782,C$83)+'СЕТ СН'!$G$14+СВЦЭМ!$D$10+'СЕТ СН'!$G$6-'СЕТ СН'!$G$26</f>
        <v>1653.3560729800001</v>
      </c>
      <c r="D112" s="36">
        <f>SUMIFS(СВЦЭМ!$D$39:$D$782,СВЦЭМ!$A$39:$A$782,$A112,СВЦЭМ!$B$39:$B$782,D$83)+'СЕТ СН'!$G$14+СВЦЭМ!$D$10+'СЕТ СН'!$G$6-'СЕТ СН'!$G$26</f>
        <v>1700.0361433899998</v>
      </c>
      <c r="E112" s="36">
        <f>SUMIFS(СВЦЭМ!$D$39:$D$782,СВЦЭМ!$A$39:$A$782,$A112,СВЦЭМ!$B$39:$B$782,E$83)+'СЕТ СН'!$G$14+СВЦЭМ!$D$10+'СЕТ СН'!$G$6-'СЕТ СН'!$G$26</f>
        <v>1718.3032856699997</v>
      </c>
      <c r="F112" s="36">
        <f>SUMIFS(СВЦЭМ!$D$39:$D$782,СВЦЭМ!$A$39:$A$782,$A112,СВЦЭМ!$B$39:$B$782,F$83)+'СЕТ СН'!$G$14+СВЦЭМ!$D$10+'СЕТ СН'!$G$6-'СЕТ СН'!$G$26</f>
        <v>1712.3613429899997</v>
      </c>
      <c r="G112" s="36">
        <f>SUMIFS(СВЦЭМ!$D$39:$D$782,СВЦЭМ!$A$39:$A$782,$A112,СВЦЭМ!$B$39:$B$782,G$83)+'СЕТ СН'!$G$14+СВЦЭМ!$D$10+'СЕТ СН'!$G$6-'СЕТ СН'!$G$26</f>
        <v>1672.0635322799999</v>
      </c>
      <c r="H112" s="36">
        <f>SUMIFS(СВЦЭМ!$D$39:$D$782,СВЦЭМ!$A$39:$A$782,$A112,СВЦЭМ!$B$39:$B$782,H$83)+'СЕТ СН'!$G$14+СВЦЭМ!$D$10+'СЕТ СН'!$G$6-'СЕТ СН'!$G$26</f>
        <v>1632.1330106999999</v>
      </c>
      <c r="I112" s="36">
        <f>SUMIFS(СВЦЭМ!$D$39:$D$782,СВЦЭМ!$A$39:$A$782,$A112,СВЦЭМ!$B$39:$B$782,I$83)+'СЕТ СН'!$G$14+СВЦЭМ!$D$10+'СЕТ СН'!$G$6-'СЕТ СН'!$G$26</f>
        <v>1581.3940980900002</v>
      </c>
      <c r="J112" s="36">
        <f>SUMIFS(СВЦЭМ!$D$39:$D$782,СВЦЭМ!$A$39:$A$782,$A112,СВЦЭМ!$B$39:$B$782,J$83)+'СЕТ СН'!$G$14+СВЦЭМ!$D$10+'СЕТ СН'!$G$6-'СЕТ СН'!$G$26</f>
        <v>1530.1098519900002</v>
      </c>
      <c r="K112" s="36">
        <f>SUMIFS(СВЦЭМ!$D$39:$D$782,СВЦЭМ!$A$39:$A$782,$A112,СВЦЭМ!$B$39:$B$782,K$83)+'СЕТ СН'!$G$14+СВЦЭМ!$D$10+'СЕТ СН'!$G$6-'СЕТ СН'!$G$26</f>
        <v>1514.0662072999999</v>
      </c>
      <c r="L112" s="36">
        <f>SUMIFS(СВЦЭМ!$D$39:$D$782,СВЦЭМ!$A$39:$A$782,$A112,СВЦЭМ!$B$39:$B$782,L$83)+'СЕТ СН'!$G$14+СВЦЭМ!$D$10+'СЕТ СН'!$G$6-'СЕТ СН'!$G$26</f>
        <v>1514.78155208</v>
      </c>
      <c r="M112" s="36">
        <f>SUMIFS(СВЦЭМ!$D$39:$D$782,СВЦЭМ!$A$39:$A$782,$A112,СВЦЭМ!$B$39:$B$782,M$83)+'СЕТ СН'!$G$14+СВЦЭМ!$D$10+'СЕТ СН'!$G$6-'СЕТ СН'!$G$26</f>
        <v>1514.0727088799999</v>
      </c>
      <c r="N112" s="36">
        <f>SUMIFS(СВЦЭМ!$D$39:$D$782,СВЦЭМ!$A$39:$A$782,$A112,СВЦЭМ!$B$39:$B$782,N$83)+'СЕТ СН'!$G$14+СВЦЭМ!$D$10+'СЕТ СН'!$G$6-'СЕТ СН'!$G$26</f>
        <v>1520.89355542</v>
      </c>
      <c r="O112" s="36">
        <f>SUMIFS(СВЦЭМ!$D$39:$D$782,СВЦЭМ!$A$39:$A$782,$A112,СВЦЭМ!$B$39:$B$782,O$83)+'СЕТ СН'!$G$14+СВЦЭМ!$D$10+'СЕТ СН'!$G$6-'СЕТ СН'!$G$26</f>
        <v>1551.33101128</v>
      </c>
      <c r="P112" s="36">
        <f>SUMIFS(СВЦЭМ!$D$39:$D$782,СВЦЭМ!$A$39:$A$782,$A112,СВЦЭМ!$B$39:$B$782,P$83)+'СЕТ СН'!$G$14+СВЦЭМ!$D$10+'СЕТ СН'!$G$6-'СЕТ СН'!$G$26</f>
        <v>1596.8785908300001</v>
      </c>
      <c r="Q112" s="36">
        <f>SUMIFS(СВЦЭМ!$D$39:$D$782,СВЦЭМ!$A$39:$A$782,$A112,СВЦЭМ!$B$39:$B$782,Q$83)+'СЕТ СН'!$G$14+СВЦЭМ!$D$10+'СЕТ СН'!$G$6-'СЕТ СН'!$G$26</f>
        <v>1619.4608570099999</v>
      </c>
      <c r="R112" s="36">
        <f>SUMIFS(СВЦЭМ!$D$39:$D$782,СВЦЭМ!$A$39:$A$782,$A112,СВЦЭМ!$B$39:$B$782,R$83)+'СЕТ СН'!$G$14+СВЦЭМ!$D$10+'СЕТ СН'!$G$6-'СЕТ СН'!$G$26</f>
        <v>1609.9449643600001</v>
      </c>
      <c r="S112" s="36">
        <f>SUMIFS(СВЦЭМ!$D$39:$D$782,СВЦЭМ!$A$39:$A$782,$A112,СВЦЭМ!$B$39:$B$782,S$83)+'СЕТ СН'!$G$14+СВЦЭМ!$D$10+'СЕТ СН'!$G$6-'СЕТ СН'!$G$26</f>
        <v>1581.5619136999999</v>
      </c>
      <c r="T112" s="36">
        <f>SUMIFS(СВЦЭМ!$D$39:$D$782,СВЦЭМ!$A$39:$A$782,$A112,СВЦЭМ!$B$39:$B$782,T$83)+'СЕТ СН'!$G$14+СВЦЭМ!$D$10+'СЕТ СН'!$G$6-'СЕТ СН'!$G$26</f>
        <v>1517.62002699</v>
      </c>
      <c r="U112" s="36">
        <f>SUMIFS(СВЦЭМ!$D$39:$D$782,СВЦЭМ!$A$39:$A$782,$A112,СВЦЭМ!$B$39:$B$782,U$83)+'СЕТ СН'!$G$14+СВЦЭМ!$D$10+'СЕТ СН'!$G$6-'СЕТ СН'!$G$26</f>
        <v>1490.4263706699999</v>
      </c>
      <c r="V112" s="36">
        <f>SUMIFS(СВЦЭМ!$D$39:$D$782,СВЦЭМ!$A$39:$A$782,$A112,СВЦЭМ!$B$39:$B$782,V$83)+'СЕТ СН'!$G$14+СВЦЭМ!$D$10+'СЕТ СН'!$G$6-'СЕТ СН'!$G$26</f>
        <v>1491.5906912400001</v>
      </c>
      <c r="W112" s="36">
        <f>SUMIFS(СВЦЭМ!$D$39:$D$782,СВЦЭМ!$A$39:$A$782,$A112,СВЦЭМ!$B$39:$B$782,W$83)+'СЕТ СН'!$G$14+СВЦЭМ!$D$10+'СЕТ СН'!$G$6-'СЕТ СН'!$G$26</f>
        <v>1491.67833984</v>
      </c>
      <c r="X112" s="36">
        <f>SUMIFS(СВЦЭМ!$D$39:$D$782,СВЦЭМ!$A$39:$A$782,$A112,СВЦЭМ!$B$39:$B$782,X$83)+'СЕТ СН'!$G$14+СВЦЭМ!$D$10+'СЕТ СН'!$G$6-'СЕТ СН'!$G$26</f>
        <v>1511.3027058100001</v>
      </c>
      <c r="Y112" s="36">
        <f>SUMIFS(СВЦЭМ!$D$39:$D$782,СВЦЭМ!$A$39:$A$782,$A112,СВЦЭМ!$B$39:$B$782,Y$83)+'СЕТ СН'!$G$14+СВЦЭМ!$D$10+'СЕТ СН'!$G$6-'СЕТ СН'!$G$26</f>
        <v>1505.82520989</v>
      </c>
    </row>
    <row r="113" spans="1:27" ht="15.75" x14ac:dyDescent="0.2">
      <c r="A113" s="35">
        <f t="shared" si="2"/>
        <v>44285</v>
      </c>
      <c r="B113" s="36">
        <f>SUMIFS(СВЦЭМ!$D$39:$D$782,СВЦЭМ!$A$39:$A$782,$A113,СВЦЭМ!$B$39:$B$782,B$83)+'СЕТ СН'!$G$14+СВЦЭМ!$D$10+'СЕТ СН'!$G$6-'СЕТ СН'!$G$26</f>
        <v>1564.36219551</v>
      </c>
      <c r="C113" s="36">
        <f>SUMIFS(СВЦЭМ!$D$39:$D$782,СВЦЭМ!$A$39:$A$782,$A113,СВЦЭМ!$B$39:$B$782,C$83)+'СЕТ СН'!$G$14+СВЦЭМ!$D$10+'СЕТ СН'!$G$6-'СЕТ СН'!$G$26</f>
        <v>1629.0912371499999</v>
      </c>
      <c r="D113" s="36">
        <f>SUMIFS(СВЦЭМ!$D$39:$D$782,СВЦЭМ!$A$39:$A$782,$A113,СВЦЭМ!$B$39:$B$782,D$83)+'СЕТ СН'!$G$14+СВЦЭМ!$D$10+'СЕТ СН'!$G$6-'СЕТ СН'!$G$26</f>
        <v>1627.5871135100001</v>
      </c>
      <c r="E113" s="36">
        <f>SUMIFS(СВЦЭМ!$D$39:$D$782,СВЦЭМ!$A$39:$A$782,$A113,СВЦЭМ!$B$39:$B$782,E$83)+'СЕТ СН'!$G$14+СВЦЭМ!$D$10+'СЕТ СН'!$G$6-'СЕТ СН'!$G$26</f>
        <v>1626.7010196900001</v>
      </c>
      <c r="F113" s="36">
        <f>SUMIFS(СВЦЭМ!$D$39:$D$782,СВЦЭМ!$A$39:$A$782,$A113,СВЦЭМ!$B$39:$B$782,F$83)+'СЕТ СН'!$G$14+СВЦЭМ!$D$10+'СЕТ СН'!$G$6-'СЕТ СН'!$G$26</f>
        <v>1625.4610709399999</v>
      </c>
      <c r="G113" s="36">
        <f>SUMIFS(СВЦЭМ!$D$39:$D$782,СВЦЭМ!$A$39:$A$782,$A113,СВЦЭМ!$B$39:$B$782,G$83)+'СЕТ СН'!$G$14+СВЦЭМ!$D$10+'СЕТ СН'!$G$6-'СЕТ СН'!$G$26</f>
        <v>1627.0344369499999</v>
      </c>
      <c r="H113" s="36">
        <f>SUMIFS(СВЦЭМ!$D$39:$D$782,СВЦЭМ!$A$39:$A$782,$A113,СВЦЭМ!$B$39:$B$782,H$83)+'СЕТ СН'!$G$14+СВЦЭМ!$D$10+'СЕТ СН'!$G$6-'СЕТ СН'!$G$26</f>
        <v>1618.80112005</v>
      </c>
      <c r="I113" s="36">
        <f>SUMIFS(СВЦЭМ!$D$39:$D$782,СВЦЭМ!$A$39:$A$782,$A113,СВЦЭМ!$B$39:$B$782,I$83)+'СЕТ СН'!$G$14+СВЦЭМ!$D$10+'СЕТ СН'!$G$6-'СЕТ СН'!$G$26</f>
        <v>1578.2360997999999</v>
      </c>
      <c r="J113" s="36">
        <f>SUMIFS(СВЦЭМ!$D$39:$D$782,СВЦЭМ!$A$39:$A$782,$A113,СВЦЭМ!$B$39:$B$782,J$83)+'СЕТ СН'!$G$14+СВЦЭМ!$D$10+'СЕТ СН'!$G$6-'СЕТ СН'!$G$26</f>
        <v>1543.4842677300001</v>
      </c>
      <c r="K113" s="36">
        <f>SUMIFS(СВЦЭМ!$D$39:$D$782,СВЦЭМ!$A$39:$A$782,$A113,СВЦЭМ!$B$39:$B$782,K$83)+'СЕТ СН'!$G$14+СВЦЭМ!$D$10+'СЕТ СН'!$G$6-'СЕТ СН'!$G$26</f>
        <v>1529.08589682</v>
      </c>
      <c r="L113" s="36">
        <f>SUMIFS(СВЦЭМ!$D$39:$D$782,СВЦЭМ!$A$39:$A$782,$A113,СВЦЭМ!$B$39:$B$782,L$83)+'СЕТ СН'!$G$14+СВЦЭМ!$D$10+'СЕТ СН'!$G$6-'СЕТ СН'!$G$26</f>
        <v>1555.8196067200001</v>
      </c>
      <c r="M113" s="36">
        <f>SUMIFS(СВЦЭМ!$D$39:$D$782,СВЦЭМ!$A$39:$A$782,$A113,СВЦЭМ!$B$39:$B$782,M$83)+'СЕТ СН'!$G$14+СВЦЭМ!$D$10+'СЕТ СН'!$G$6-'СЕТ СН'!$G$26</f>
        <v>1581.6837920299999</v>
      </c>
      <c r="N113" s="36">
        <f>SUMIFS(СВЦЭМ!$D$39:$D$782,СВЦЭМ!$A$39:$A$782,$A113,СВЦЭМ!$B$39:$B$782,N$83)+'СЕТ СН'!$G$14+СВЦЭМ!$D$10+'СЕТ СН'!$G$6-'СЕТ СН'!$G$26</f>
        <v>1595.1721579300001</v>
      </c>
      <c r="O113" s="36">
        <f>SUMIFS(СВЦЭМ!$D$39:$D$782,СВЦЭМ!$A$39:$A$782,$A113,СВЦЭМ!$B$39:$B$782,O$83)+'СЕТ СН'!$G$14+СВЦЭМ!$D$10+'СЕТ СН'!$G$6-'СЕТ СН'!$G$26</f>
        <v>1634.5454811599998</v>
      </c>
      <c r="P113" s="36">
        <f>SUMIFS(СВЦЭМ!$D$39:$D$782,СВЦЭМ!$A$39:$A$782,$A113,СВЦЭМ!$B$39:$B$782,P$83)+'СЕТ СН'!$G$14+СВЦЭМ!$D$10+'СЕТ СН'!$G$6-'СЕТ СН'!$G$26</f>
        <v>1681.3599277399999</v>
      </c>
      <c r="Q113" s="36">
        <f>SUMIFS(СВЦЭМ!$D$39:$D$782,СВЦЭМ!$A$39:$A$782,$A113,СВЦЭМ!$B$39:$B$782,Q$83)+'СЕТ СН'!$G$14+СВЦЭМ!$D$10+'СЕТ СН'!$G$6-'СЕТ СН'!$G$26</f>
        <v>1693.1133256399999</v>
      </c>
      <c r="R113" s="36">
        <f>SUMIFS(СВЦЭМ!$D$39:$D$782,СВЦЭМ!$A$39:$A$782,$A113,СВЦЭМ!$B$39:$B$782,R$83)+'СЕТ СН'!$G$14+СВЦЭМ!$D$10+'СЕТ СН'!$G$6-'СЕТ СН'!$G$26</f>
        <v>1669.5789506199999</v>
      </c>
      <c r="S113" s="36">
        <f>SUMIFS(СВЦЭМ!$D$39:$D$782,СВЦЭМ!$A$39:$A$782,$A113,СВЦЭМ!$B$39:$B$782,S$83)+'СЕТ СН'!$G$14+СВЦЭМ!$D$10+'СЕТ СН'!$G$6-'СЕТ СН'!$G$26</f>
        <v>1643.5077382999998</v>
      </c>
      <c r="T113" s="36">
        <f>SUMIFS(СВЦЭМ!$D$39:$D$782,СВЦЭМ!$A$39:$A$782,$A113,СВЦЭМ!$B$39:$B$782,T$83)+'СЕТ СН'!$G$14+СВЦЭМ!$D$10+'СЕТ СН'!$G$6-'СЕТ СН'!$G$26</f>
        <v>1586.8614357599999</v>
      </c>
      <c r="U113" s="36">
        <f>SUMIFS(СВЦЭМ!$D$39:$D$782,СВЦЭМ!$A$39:$A$782,$A113,СВЦЭМ!$B$39:$B$782,U$83)+'СЕТ СН'!$G$14+СВЦЭМ!$D$10+'СЕТ СН'!$G$6-'СЕТ СН'!$G$26</f>
        <v>1551.2626618499999</v>
      </c>
      <c r="V113" s="36">
        <f>SUMIFS(СВЦЭМ!$D$39:$D$782,СВЦЭМ!$A$39:$A$782,$A113,СВЦЭМ!$B$39:$B$782,V$83)+'СЕТ СН'!$G$14+СВЦЭМ!$D$10+'СЕТ СН'!$G$6-'СЕТ СН'!$G$26</f>
        <v>1543.3364186600002</v>
      </c>
      <c r="W113" s="36">
        <f>SUMIFS(СВЦЭМ!$D$39:$D$782,СВЦЭМ!$A$39:$A$782,$A113,СВЦЭМ!$B$39:$B$782,W$83)+'СЕТ СН'!$G$14+СВЦЭМ!$D$10+'СЕТ СН'!$G$6-'СЕТ СН'!$G$26</f>
        <v>1551.93797655</v>
      </c>
      <c r="X113" s="36">
        <f>SUMIFS(СВЦЭМ!$D$39:$D$782,СВЦЭМ!$A$39:$A$782,$A113,СВЦЭМ!$B$39:$B$782,X$83)+'СЕТ СН'!$G$14+СВЦЭМ!$D$10+'СЕТ СН'!$G$6-'СЕТ СН'!$G$26</f>
        <v>1569.8218059999999</v>
      </c>
      <c r="Y113" s="36">
        <f>SUMIFS(СВЦЭМ!$D$39:$D$782,СВЦЭМ!$A$39:$A$782,$A113,СВЦЭМ!$B$39:$B$782,Y$83)+'СЕТ СН'!$G$14+СВЦЭМ!$D$10+'СЕТ СН'!$G$6-'СЕТ СН'!$G$26</f>
        <v>1563.2242681299999</v>
      </c>
    </row>
    <row r="114" spans="1:27" ht="15.75" x14ac:dyDescent="0.2">
      <c r="A114" s="35">
        <f t="shared" si="2"/>
        <v>44286</v>
      </c>
      <c r="B114" s="36">
        <f>SUMIFS(СВЦЭМ!$D$39:$D$782,СВЦЭМ!$A$39:$A$782,$A114,СВЦЭМ!$B$39:$B$782,B$83)+'СЕТ СН'!$G$14+СВЦЭМ!$D$10+'СЕТ СН'!$G$6-'СЕТ СН'!$G$26</f>
        <v>1641.03778543</v>
      </c>
      <c r="C114" s="36">
        <f>SUMIFS(СВЦЭМ!$D$39:$D$782,СВЦЭМ!$A$39:$A$782,$A114,СВЦЭМ!$B$39:$B$782,C$83)+'СЕТ СН'!$G$14+СВЦЭМ!$D$10+'СЕТ СН'!$G$6-'СЕТ СН'!$G$26</f>
        <v>1664.2630522099998</v>
      </c>
      <c r="D114" s="36">
        <f>SUMIFS(СВЦЭМ!$D$39:$D$782,СВЦЭМ!$A$39:$A$782,$A114,СВЦЭМ!$B$39:$B$782,D$83)+'СЕТ СН'!$G$14+СВЦЭМ!$D$10+'СЕТ СН'!$G$6-'СЕТ СН'!$G$26</f>
        <v>1639.3900137299997</v>
      </c>
      <c r="E114" s="36">
        <f>SUMIFS(СВЦЭМ!$D$39:$D$782,СВЦЭМ!$A$39:$A$782,$A114,СВЦЭМ!$B$39:$B$782,E$83)+'СЕТ СН'!$G$14+СВЦЭМ!$D$10+'СЕТ СН'!$G$6-'СЕТ СН'!$G$26</f>
        <v>1638.2918674399998</v>
      </c>
      <c r="F114" s="36">
        <f>SUMIFS(СВЦЭМ!$D$39:$D$782,СВЦЭМ!$A$39:$A$782,$A114,СВЦЭМ!$B$39:$B$782,F$83)+'СЕТ СН'!$G$14+СВЦЭМ!$D$10+'СЕТ СН'!$G$6-'СЕТ СН'!$G$26</f>
        <v>1638.1997612099999</v>
      </c>
      <c r="G114" s="36">
        <f>SUMIFS(СВЦЭМ!$D$39:$D$782,СВЦЭМ!$A$39:$A$782,$A114,СВЦЭМ!$B$39:$B$782,G$83)+'СЕТ СН'!$G$14+СВЦЭМ!$D$10+'СЕТ СН'!$G$6-'СЕТ СН'!$G$26</f>
        <v>1639.0663765499999</v>
      </c>
      <c r="H114" s="36">
        <f>SUMIFS(СВЦЭМ!$D$39:$D$782,СВЦЭМ!$A$39:$A$782,$A114,СВЦЭМ!$B$39:$B$782,H$83)+'СЕТ СН'!$G$14+СВЦЭМ!$D$10+'СЕТ СН'!$G$6-'СЕТ СН'!$G$26</f>
        <v>1653.9284695699998</v>
      </c>
      <c r="I114" s="36">
        <f>SUMIFS(СВЦЭМ!$D$39:$D$782,СВЦЭМ!$A$39:$A$782,$A114,СВЦЭМ!$B$39:$B$782,I$83)+'СЕТ СН'!$G$14+СВЦЭМ!$D$10+'СЕТ СН'!$G$6-'СЕТ СН'!$G$26</f>
        <v>1612.7129829099999</v>
      </c>
      <c r="J114" s="36">
        <f>SUMIFS(СВЦЭМ!$D$39:$D$782,СВЦЭМ!$A$39:$A$782,$A114,СВЦЭМ!$B$39:$B$782,J$83)+'СЕТ СН'!$G$14+СВЦЭМ!$D$10+'СЕТ СН'!$G$6-'СЕТ СН'!$G$26</f>
        <v>1555.9150875999999</v>
      </c>
      <c r="K114" s="36">
        <f>SUMIFS(СВЦЭМ!$D$39:$D$782,СВЦЭМ!$A$39:$A$782,$A114,СВЦЭМ!$B$39:$B$782,K$83)+'СЕТ СН'!$G$14+СВЦЭМ!$D$10+'СЕТ СН'!$G$6-'СЕТ СН'!$G$26</f>
        <v>1527.71325437</v>
      </c>
      <c r="L114" s="36">
        <f>SUMIFS(СВЦЭМ!$D$39:$D$782,СВЦЭМ!$A$39:$A$782,$A114,СВЦЭМ!$B$39:$B$782,L$83)+'СЕТ СН'!$G$14+СВЦЭМ!$D$10+'СЕТ СН'!$G$6-'СЕТ СН'!$G$26</f>
        <v>1531.83613008</v>
      </c>
      <c r="M114" s="36">
        <f>SUMIFS(СВЦЭМ!$D$39:$D$782,СВЦЭМ!$A$39:$A$782,$A114,СВЦЭМ!$B$39:$B$782,M$83)+'СЕТ СН'!$G$14+СВЦЭМ!$D$10+'СЕТ СН'!$G$6-'СЕТ СН'!$G$26</f>
        <v>1544.49402156</v>
      </c>
      <c r="N114" s="36">
        <f>SUMIFS(СВЦЭМ!$D$39:$D$782,СВЦЭМ!$A$39:$A$782,$A114,СВЦЭМ!$B$39:$B$782,N$83)+'СЕТ СН'!$G$14+СВЦЭМ!$D$10+'СЕТ СН'!$G$6-'СЕТ СН'!$G$26</f>
        <v>1575.2435688200001</v>
      </c>
      <c r="O114" s="36">
        <f>SUMIFS(СВЦЭМ!$D$39:$D$782,СВЦЭМ!$A$39:$A$782,$A114,СВЦЭМ!$B$39:$B$782,O$83)+'СЕТ СН'!$G$14+СВЦЭМ!$D$10+'СЕТ СН'!$G$6-'СЕТ СН'!$G$26</f>
        <v>1608.2896935900001</v>
      </c>
      <c r="P114" s="36">
        <f>SUMIFS(СВЦЭМ!$D$39:$D$782,СВЦЭМ!$A$39:$A$782,$A114,СВЦЭМ!$B$39:$B$782,P$83)+'СЕТ СН'!$G$14+СВЦЭМ!$D$10+'СЕТ СН'!$G$6-'СЕТ СН'!$G$26</f>
        <v>1656.3563026100001</v>
      </c>
      <c r="Q114" s="36">
        <f>SUMIFS(СВЦЭМ!$D$39:$D$782,СВЦЭМ!$A$39:$A$782,$A114,СВЦЭМ!$B$39:$B$782,Q$83)+'СЕТ СН'!$G$14+СВЦЭМ!$D$10+'СЕТ СН'!$G$6-'СЕТ СН'!$G$26</f>
        <v>1681.65713306</v>
      </c>
      <c r="R114" s="36">
        <f>SUMIFS(СВЦЭМ!$D$39:$D$782,СВЦЭМ!$A$39:$A$782,$A114,СВЦЭМ!$B$39:$B$782,R$83)+'СЕТ СН'!$G$14+СВЦЭМ!$D$10+'СЕТ СН'!$G$6-'СЕТ СН'!$G$26</f>
        <v>1672.76234084</v>
      </c>
      <c r="S114" s="36">
        <f>SUMIFS(СВЦЭМ!$D$39:$D$782,СВЦЭМ!$A$39:$A$782,$A114,СВЦЭМ!$B$39:$B$782,S$83)+'СЕТ СН'!$G$14+СВЦЭМ!$D$10+'СЕТ СН'!$G$6-'СЕТ СН'!$G$26</f>
        <v>1645.3540979300001</v>
      </c>
      <c r="T114" s="36">
        <f>SUMIFS(СВЦЭМ!$D$39:$D$782,СВЦЭМ!$A$39:$A$782,$A114,СВЦЭМ!$B$39:$B$782,T$83)+'СЕТ СН'!$G$14+СВЦЭМ!$D$10+'СЕТ СН'!$G$6-'СЕТ СН'!$G$26</f>
        <v>1576.4230961200001</v>
      </c>
      <c r="U114" s="36">
        <f>SUMIFS(СВЦЭМ!$D$39:$D$782,СВЦЭМ!$A$39:$A$782,$A114,СВЦЭМ!$B$39:$B$782,U$83)+'СЕТ СН'!$G$14+СВЦЭМ!$D$10+'СЕТ СН'!$G$6-'СЕТ СН'!$G$26</f>
        <v>1538.2127245000001</v>
      </c>
      <c r="V114" s="36">
        <f>SUMIFS(СВЦЭМ!$D$39:$D$782,СВЦЭМ!$A$39:$A$782,$A114,СВЦЭМ!$B$39:$B$782,V$83)+'СЕТ СН'!$G$14+СВЦЭМ!$D$10+'СЕТ СН'!$G$6-'СЕТ СН'!$G$26</f>
        <v>1557.1135268799999</v>
      </c>
      <c r="W114" s="36">
        <f>SUMIFS(СВЦЭМ!$D$39:$D$782,СВЦЭМ!$A$39:$A$782,$A114,СВЦЭМ!$B$39:$B$782,W$83)+'СЕТ СН'!$G$14+СВЦЭМ!$D$10+'СЕТ СН'!$G$6-'СЕТ СН'!$G$26</f>
        <v>1555.35599196</v>
      </c>
      <c r="X114" s="36">
        <f>SUMIFS(СВЦЭМ!$D$39:$D$782,СВЦЭМ!$A$39:$A$782,$A114,СВЦЭМ!$B$39:$B$782,X$83)+'СЕТ СН'!$G$14+СВЦЭМ!$D$10+'СЕТ СН'!$G$6-'СЕТ СН'!$G$26</f>
        <v>1587.24028832</v>
      </c>
      <c r="Y114" s="36">
        <f>SUMIFS(СВЦЭМ!$D$39:$D$782,СВЦЭМ!$A$39:$A$782,$A114,СВЦЭМ!$B$39:$B$782,Y$83)+'СЕТ СН'!$G$14+СВЦЭМ!$D$10+'СЕТ СН'!$G$6-'СЕТ СН'!$G$26</f>
        <v>1593.12772406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СН'!$H$14+СВЦЭМ!$D$10+'СЕТ СН'!$H$6-'СЕТ СН'!$H$26</f>
        <v>1467.1448101699998</v>
      </c>
      <c r="C120" s="36">
        <f>SUMIFS(СВЦЭМ!$D$39:$D$782,СВЦЭМ!$A$39:$A$782,$A120,СВЦЭМ!$B$39:$B$782,C$119)+'СЕТ СН'!$H$14+СВЦЭМ!$D$10+'СЕТ СН'!$H$6-'СЕТ СН'!$H$26</f>
        <v>1500.6437596999999</v>
      </c>
      <c r="D120" s="36">
        <f>SUMIFS(СВЦЭМ!$D$39:$D$782,СВЦЭМ!$A$39:$A$782,$A120,СВЦЭМ!$B$39:$B$782,D$119)+'СЕТ СН'!$H$14+СВЦЭМ!$D$10+'СЕТ СН'!$H$6-'СЕТ СН'!$H$26</f>
        <v>1552.3696972799999</v>
      </c>
      <c r="E120" s="36">
        <f>SUMIFS(СВЦЭМ!$D$39:$D$782,СВЦЭМ!$A$39:$A$782,$A120,СВЦЭМ!$B$39:$B$782,E$119)+'СЕТ СН'!$H$14+СВЦЭМ!$D$10+'СЕТ СН'!$H$6-'СЕТ СН'!$H$26</f>
        <v>1562.3834072599998</v>
      </c>
      <c r="F120" s="36">
        <f>SUMIFS(СВЦЭМ!$D$39:$D$782,СВЦЭМ!$A$39:$A$782,$A120,СВЦЭМ!$B$39:$B$782,F$119)+'СЕТ СН'!$H$14+СВЦЭМ!$D$10+'СЕТ СН'!$H$6-'СЕТ СН'!$H$26</f>
        <v>1558.9812211200001</v>
      </c>
      <c r="G120" s="36">
        <f>SUMIFS(СВЦЭМ!$D$39:$D$782,СВЦЭМ!$A$39:$A$782,$A120,СВЦЭМ!$B$39:$B$782,G$119)+'СЕТ СН'!$H$14+СВЦЭМ!$D$10+'СЕТ СН'!$H$6-'СЕТ СН'!$H$26</f>
        <v>1536.3526157399997</v>
      </c>
      <c r="H120" s="36">
        <f>SUMIFS(СВЦЭМ!$D$39:$D$782,СВЦЭМ!$A$39:$A$782,$A120,СВЦЭМ!$B$39:$B$782,H$119)+'СЕТ СН'!$H$14+СВЦЭМ!$D$10+'СЕТ СН'!$H$6-'СЕТ СН'!$H$26</f>
        <v>1508.1319681199998</v>
      </c>
      <c r="I120" s="36">
        <f>SUMIFS(СВЦЭМ!$D$39:$D$782,СВЦЭМ!$A$39:$A$782,$A120,СВЦЭМ!$B$39:$B$782,I$119)+'СЕТ СН'!$H$14+СВЦЭМ!$D$10+'СЕТ СН'!$H$6-'СЕТ СН'!$H$26</f>
        <v>1459.57985543</v>
      </c>
      <c r="J120" s="36">
        <f>SUMIFS(СВЦЭМ!$D$39:$D$782,СВЦЭМ!$A$39:$A$782,$A120,СВЦЭМ!$B$39:$B$782,J$119)+'СЕТ СН'!$H$14+СВЦЭМ!$D$10+'СЕТ СН'!$H$6-'СЕТ СН'!$H$26</f>
        <v>1417.7554906999999</v>
      </c>
      <c r="K120" s="36">
        <f>SUMIFS(СВЦЭМ!$D$39:$D$782,СВЦЭМ!$A$39:$A$782,$A120,СВЦЭМ!$B$39:$B$782,K$119)+'СЕТ СН'!$H$14+СВЦЭМ!$D$10+'СЕТ СН'!$H$6-'СЕТ СН'!$H$26</f>
        <v>1393.4678466</v>
      </c>
      <c r="L120" s="36">
        <f>SUMIFS(СВЦЭМ!$D$39:$D$782,СВЦЭМ!$A$39:$A$782,$A120,СВЦЭМ!$B$39:$B$782,L$119)+'СЕТ СН'!$H$14+СВЦЭМ!$D$10+'СЕТ СН'!$H$6-'СЕТ СН'!$H$26</f>
        <v>1386.43835532</v>
      </c>
      <c r="M120" s="36">
        <f>SUMIFS(СВЦЭМ!$D$39:$D$782,СВЦЭМ!$A$39:$A$782,$A120,СВЦЭМ!$B$39:$B$782,M$119)+'СЕТ СН'!$H$14+СВЦЭМ!$D$10+'СЕТ СН'!$H$6-'СЕТ СН'!$H$26</f>
        <v>1392.04131998</v>
      </c>
      <c r="N120" s="36">
        <f>SUMIFS(СВЦЭМ!$D$39:$D$782,СВЦЭМ!$A$39:$A$782,$A120,СВЦЭМ!$B$39:$B$782,N$119)+'СЕТ СН'!$H$14+СВЦЭМ!$D$10+'СЕТ СН'!$H$6-'СЕТ СН'!$H$26</f>
        <v>1392.6939069999999</v>
      </c>
      <c r="O120" s="36">
        <f>SUMIFS(СВЦЭМ!$D$39:$D$782,СВЦЭМ!$A$39:$A$782,$A120,СВЦЭМ!$B$39:$B$782,O$119)+'СЕТ СН'!$H$14+СВЦЭМ!$D$10+'СЕТ СН'!$H$6-'СЕТ СН'!$H$26</f>
        <v>1441.2156901599997</v>
      </c>
      <c r="P120" s="36">
        <f>SUMIFS(СВЦЭМ!$D$39:$D$782,СВЦЭМ!$A$39:$A$782,$A120,СВЦЭМ!$B$39:$B$782,P$119)+'СЕТ СН'!$H$14+СВЦЭМ!$D$10+'СЕТ СН'!$H$6-'СЕТ СН'!$H$26</f>
        <v>1453.5685701799998</v>
      </c>
      <c r="Q120" s="36">
        <f>SUMIFS(СВЦЭМ!$D$39:$D$782,СВЦЭМ!$A$39:$A$782,$A120,СВЦЭМ!$B$39:$B$782,Q$119)+'СЕТ СН'!$H$14+СВЦЭМ!$D$10+'СЕТ СН'!$H$6-'СЕТ СН'!$H$26</f>
        <v>1480.2332368499997</v>
      </c>
      <c r="R120" s="36">
        <f>SUMIFS(СВЦЭМ!$D$39:$D$782,СВЦЭМ!$A$39:$A$782,$A120,СВЦЭМ!$B$39:$B$782,R$119)+'СЕТ СН'!$H$14+СВЦЭМ!$D$10+'СЕТ СН'!$H$6-'СЕТ СН'!$H$26</f>
        <v>1486.8812515199998</v>
      </c>
      <c r="S120" s="36">
        <f>SUMIFS(СВЦЭМ!$D$39:$D$782,СВЦЭМ!$A$39:$A$782,$A120,СВЦЭМ!$B$39:$B$782,S$119)+'СЕТ СН'!$H$14+СВЦЭМ!$D$10+'СЕТ СН'!$H$6-'СЕТ СН'!$H$26</f>
        <v>1451.2786461699998</v>
      </c>
      <c r="T120" s="36">
        <f>SUMIFS(СВЦЭМ!$D$39:$D$782,СВЦЭМ!$A$39:$A$782,$A120,СВЦЭМ!$B$39:$B$782,T$119)+'СЕТ СН'!$H$14+СВЦЭМ!$D$10+'СЕТ СН'!$H$6-'СЕТ СН'!$H$26</f>
        <v>1412.0579926</v>
      </c>
      <c r="U120" s="36">
        <f>SUMIFS(СВЦЭМ!$D$39:$D$782,СВЦЭМ!$A$39:$A$782,$A120,СВЦЭМ!$B$39:$B$782,U$119)+'СЕТ СН'!$H$14+СВЦЭМ!$D$10+'СЕТ СН'!$H$6-'СЕТ СН'!$H$26</f>
        <v>1376.5635134700001</v>
      </c>
      <c r="V120" s="36">
        <f>SUMIFS(СВЦЭМ!$D$39:$D$782,СВЦЭМ!$A$39:$A$782,$A120,СВЦЭМ!$B$39:$B$782,V$119)+'СЕТ СН'!$H$14+СВЦЭМ!$D$10+'СЕТ СН'!$H$6-'СЕТ СН'!$H$26</f>
        <v>1377.2879046799999</v>
      </c>
      <c r="W120" s="36">
        <f>SUMIFS(СВЦЭМ!$D$39:$D$782,СВЦЭМ!$A$39:$A$782,$A120,СВЦЭМ!$B$39:$B$782,W$119)+'СЕТ СН'!$H$14+СВЦЭМ!$D$10+'СЕТ СН'!$H$6-'СЕТ СН'!$H$26</f>
        <v>1402.68077636</v>
      </c>
      <c r="X120" s="36">
        <f>SUMIFS(СВЦЭМ!$D$39:$D$782,СВЦЭМ!$A$39:$A$782,$A120,СВЦЭМ!$B$39:$B$782,X$119)+'СЕТ СН'!$H$14+СВЦЭМ!$D$10+'СЕТ СН'!$H$6-'СЕТ СН'!$H$26</f>
        <v>1421.75739002</v>
      </c>
      <c r="Y120" s="36">
        <f>SUMIFS(СВЦЭМ!$D$39:$D$782,СВЦЭМ!$A$39:$A$782,$A120,СВЦЭМ!$B$39:$B$782,Y$119)+'СЕТ СН'!$H$14+СВЦЭМ!$D$10+'СЕТ СН'!$H$6-'СЕТ СН'!$H$26</f>
        <v>1434.0748801899999</v>
      </c>
      <c r="AA120" s="45"/>
    </row>
    <row r="121" spans="1:27" ht="15.75" x14ac:dyDescent="0.2">
      <c r="A121" s="35">
        <f>A120+1</f>
        <v>44257</v>
      </c>
      <c r="B121" s="36">
        <f>SUMIFS(СВЦЭМ!$D$39:$D$782,СВЦЭМ!$A$39:$A$782,$A121,СВЦЭМ!$B$39:$B$782,B$119)+'СЕТ СН'!$H$14+СВЦЭМ!$D$10+'СЕТ СН'!$H$6-'СЕТ СН'!$H$26</f>
        <v>1475.6384953899997</v>
      </c>
      <c r="C121" s="36">
        <f>SUMIFS(СВЦЭМ!$D$39:$D$782,СВЦЭМ!$A$39:$A$782,$A121,СВЦЭМ!$B$39:$B$782,C$119)+'СЕТ СН'!$H$14+СВЦЭМ!$D$10+'СЕТ СН'!$H$6-'СЕТ СН'!$H$26</f>
        <v>1531.2121967399999</v>
      </c>
      <c r="D121" s="36">
        <f>SUMIFS(СВЦЭМ!$D$39:$D$782,СВЦЭМ!$A$39:$A$782,$A121,СВЦЭМ!$B$39:$B$782,D$119)+'СЕТ СН'!$H$14+СВЦЭМ!$D$10+'СЕТ СН'!$H$6-'СЕТ СН'!$H$26</f>
        <v>1524.9402867499998</v>
      </c>
      <c r="E121" s="36">
        <f>SUMIFS(СВЦЭМ!$D$39:$D$782,СВЦЭМ!$A$39:$A$782,$A121,СВЦЭМ!$B$39:$B$782,E$119)+'СЕТ СН'!$H$14+СВЦЭМ!$D$10+'СЕТ СН'!$H$6-'СЕТ СН'!$H$26</f>
        <v>1521.7302795000001</v>
      </c>
      <c r="F121" s="36">
        <f>SUMIFS(СВЦЭМ!$D$39:$D$782,СВЦЭМ!$A$39:$A$782,$A121,СВЦЭМ!$B$39:$B$782,F$119)+'СЕТ СН'!$H$14+СВЦЭМ!$D$10+'СЕТ СН'!$H$6-'СЕТ СН'!$H$26</f>
        <v>1521.3791194299997</v>
      </c>
      <c r="G121" s="36">
        <f>SUMIFS(СВЦЭМ!$D$39:$D$782,СВЦЭМ!$A$39:$A$782,$A121,СВЦЭМ!$B$39:$B$782,G$119)+'СЕТ СН'!$H$14+СВЦЭМ!$D$10+'СЕТ СН'!$H$6-'СЕТ СН'!$H$26</f>
        <v>1532.8643498699998</v>
      </c>
      <c r="H121" s="36">
        <f>SUMIFS(СВЦЭМ!$D$39:$D$782,СВЦЭМ!$A$39:$A$782,$A121,СВЦЭМ!$B$39:$B$782,H$119)+'СЕТ СН'!$H$14+СВЦЭМ!$D$10+'СЕТ СН'!$H$6-'СЕТ СН'!$H$26</f>
        <v>1539.9340561700001</v>
      </c>
      <c r="I121" s="36">
        <f>SUMIFS(СВЦЭМ!$D$39:$D$782,СВЦЭМ!$A$39:$A$782,$A121,СВЦЭМ!$B$39:$B$782,I$119)+'СЕТ СН'!$H$14+СВЦЭМ!$D$10+'СЕТ СН'!$H$6-'СЕТ СН'!$H$26</f>
        <v>1496.25315249</v>
      </c>
      <c r="J121" s="36">
        <f>SUMIFS(СВЦЭМ!$D$39:$D$782,СВЦЭМ!$A$39:$A$782,$A121,СВЦЭМ!$B$39:$B$782,J$119)+'СЕТ СН'!$H$14+СВЦЭМ!$D$10+'СЕТ СН'!$H$6-'СЕТ СН'!$H$26</f>
        <v>1446.2365012799996</v>
      </c>
      <c r="K121" s="36">
        <f>SUMIFS(СВЦЭМ!$D$39:$D$782,СВЦЭМ!$A$39:$A$782,$A121,СВЦЭМ!$B$39:$B$782,K$119)+'СЕТ СН'!$H$14+СВЦЭМ!$D$10+'СЕТ СН'!$H$6-'СЕТ СН'!$H$26</f>
        <v>1420.4463674200001</v>
      </c>
      <c r="L121" s="36">
        <f>SUMIFS(СВЦЭМ!$D$39:$D$782,СВЦЭМ!$A$39:$A$782,$A121,СВЦЭМ!$B$39:$B$782,L$119)+'СЕТ СН'!$H$14+СВЦЭМ!$D$10+'СЕТ СН'!$H$6-'СЕТ СН'!$H$26</f>
        <v>1417.04281206</v>
      </c>
      <c r="M121" s="36">
        <f>SUMIFS(СВЦЭМ!$D$39:$D$782,СВЦЭМ!$A$39:$A$782,$A121,СВЦЭМ!$B$39:$B$782,M$119)+'СЕТ СН'!$H$14+СВЦЭМ!$D$10+'СЕТ СН'!$H$6-'СЕТ СН'!$H$26</f>
        <v>1422.0890676700001</v>
      </c>
      <c r="N121" s="36">
        <f>SUMIFS(СВЦЭМ!$D$39:$D$782,СВЦЭМ!$A$39:$A$782,$A121,СВЦЭМ!$B$39:$B$782,N$119)+'СЕТ СН'!$H$14+СВЦЭМ!$D$10+'СЕТ СН'!$H$6-'СЕТ СН'!$H$26</f>
        <v>1432.67002929</v>
      </c>
      <c r="O121" s="36">
        <f>SUMIFS(СВЦЭМ!$D$39:$D$782,СВЦЭМ!$A$39:$A$782,$A121,СВЦЭМ!$B$39:$B$782,O$119)+'СЕТ СН'!$H$14+СВЦЭМ!$D$10+'СЕТ СН'!$H$6-'СЕТ СН'!$H$26</f>
        <v>1473.0317661299996</v>
      </c>
      <c r="P121" s="36">
        <f>SUMIFS(СВЦЭМ!$D$39:$D$782,СВЦЭМ!$A$39:$A$782,$A121,СВЦЭМ!$B$39:$B$782,P$119)+'СЕТ СН'!$H$14+СВЦЭМ!$D$10+'СЕТ СН'!$H$6-'СЕТ СН'!$H$26</f>
        <v>1484.9359659399997</v>
      </c>
      <c r="Q121" s="36">
        <f>SUMIFS(СВЦЭМ!$D$39:$D$782,СВЦЭМ!$A$39:$A$782,$A121,СВЦЭМ!$B$39:$B$782,Q$119)+'СЕТ СН'!$H$14+СВЦЭМ!$D$10+'СЕТ СН'!$H$6-'СЕТ СН'!$H$26</f>
        <v>1502.6337025999997</v>
      </c>
      <c r="R121" s="36">
        <f>SUMIFS(СВЦЭМ!$D$39:$D$782,СВЦЭМ!$A$39:$A$782,$A121,СВЦЭМ!$B$39:$B$782,R$119)+'СЕТ СН'!$H$14+СВЦЭМ!$D$10+'СЕТ СН'!$H$6-'СЕТ СН'!$H$26</f>
        <v>1506.8761399599998</v>
      </c>
      <c r="S121" s="36">
        <f>SUMIFS(СВЦЭМ!$D$39:$D$782,СВЦЭМ!$A$39:$A$782,$A121,СВЦЭМ!$B$39:$B$782,S$119)+'СЕТ СН'!$H$14+СВЦЭМ!$D$10+'СЕТ СН'!$H$6-'СЕТ СН'!$H$26</f>
        <v>1476.29176796</v>
      </c>
      <c r="T121" s="36">
        <f>SUMIFS(СВЦЭМ!$D$39:$D$782,СВЦЭМ!$A$39:$A$782,$A121,СВЦЭМ!$B$39:$B$782,T$119)+'СЕТ СН'!$H$14+СВЦЭМ!$D$10+'СЕТ СН'!$H$6-'СЕТ СН'!$H$26</f>
        <v>1430.6607441199999</v>
      </c>
      <c r="U121" s="36">
        <f>SUMIFS(СВЦЭМ!$D$39:$D$782,СВЦЭМ!$A$39:$A$782,$A121,СВЦЭМ!$B$39:$B$782,U$119)+'СЕТ СН'!$H$14+СВЦЭМ!$D$10+'СЕТ СН'!$H$6-'СЕТ СН'!$H$26</f>
        <v>1390.11430107</v>
      </c>
      <c r="V121" s="36">
        <f>SUMIFS(СВЦЭМ!$D$39:$D$782,СВЦЭМ!$A$39:$A$782,$A121,СВЦЭМ!$B$39:$B$782,V$119)+'СЕТ СН'!$H$14+СВЦЭМ!$D$10+'СЕТ СН'!$H$6-'СЕТ СН'!$H$26</f>
        <v>1389.4303370799998</v>
      </c>
      <c r="W121" s="36">
        <f>SUMIFS(СВЦЭМ!$D$39:$D$782,СВЦЭМ!$A$39:$A$782,$A121,СВЦЭМ!$B$39:$B$782,W$119)+'СЕТ СН'!$H$14+СВЦЭМ!$D$10+'СЕТ СН'!$H$6-'СЕТ СН'!$H$26</f>
        <v>1401.1355511000002</v>
      </c>
      <c r="X121" s="36">
        <f>SUMIFS(СВЦЭМ!$D$39:$D$782,СВЦЭМ!$A$39:$A$782,$A121,СВЦЭМ!$B$39:$B$782,X$119)+'СЕТ СН'!$H$14+СВЦЭМ!$D$10+'СЕТ СН'!$H$6-'СЕТ СН'!$H$26</f>
        <v>1428.2036916</v>
      </c>
      <c r="Y121" s="36">
        <f>SUMIFS(СВЦЭМ!$D$39:$D$782,СВЦЭМ!$A$39:$A$782,$A121,СВЦЭМ!$B$39:$B$782,Y$119)+'СЕТ СН'!$H$14+СВЦЭМ!$D$10+'СЕТ СН'!$H$6-'СЕТ СН'!$H$26</f>
        <v>1436.4496523600001</v>
      </c>
    </row>
    <row r="122" spans="1:27" ht="15.75" x14ac:dyDescent="0.2">
      <c r="A122" s="35">
        <f t="shared" ref="A122:A150" si="3">A121+1</f>
        <v>44258</v>
      </c>
      <c r="B122" s="36">
        <f>SUMIFS(СВЦЭМ!$D$39:$D$782,СВЦЭМ!$A$39:$A$782,$A122,СВЦЭМ!$B$39:$B$782,B$119)+'СЕТ СН'!$H$14+СВЦЭМ!$D$10+'СЕТ СН'!$H$6-'СЕТ СН'!$H$26</f>
        <v>1441.5679684699999</v>
      </c>
      <c r="C122" s="36">
        <f>SUMIFS(СВЦЭМ!$D$39:$D$782,СВЦЭМ!$A$39:$A$782,$A122,СВЦЭМ!$B$39:$B$782,C$119)+'СЕТ СН'!$H$14+СВЦЭМ!$D$10+'СЕТ СН'!$H$6-'СЕТ СН'!$H$26</f>
        <v>1502.40257514</v>
      </c>
      <c r="D122" s="36">
        <f>SUMIFS(СВЦЭМ!$D$39:$D$782,СВЦЭМ!$A$39:$A$782,$A122,СВЦЭМ!$B$39:$B$782,D$119)+'СЕТ СН'!$H$14+СВЦЭМ!$D$10+'СЕТ СН'!$H$6-'СЕТ СН'!$H$26</f>
        <v>1529.4983919799997</v>
      </c>
      <c r="E122" s="36">
        <f>SUMIFS(СВЦЭМ!$D$39:$D$782,СВЦЭМ!$A$39:$A$782,$A122,СВЦЭМ!$B$39:$B$782,E$119)+'СЕТ СН'!$H$14+СВЦЭМ!$D$10+'СЕТ СН'!$H$6-'СЕТ СН'!$H$26</f>
        <v>1527.2143877599997</v>
      </c>
      <c r="F122" s="36">
        <f>SUMIFS(СВЦЭМ!$D$39:$D$782,СВЦЭМ!$A$39:$A$782,$A122,СВЦЭМ!$B$39:$B$782,F$119)+'СЕТ СН'!$H$14+СВЦЭМ!$D$10+'СЕТ СН'!$H$6-'СЕТ СН'!$H$26</f>
        <v>1531.2119379599999</v>
      </c>
      <c r="G122" s="36">
        <f>SUMIFS(СВЦЭМ!$D$39:$D$782,СВЦЭМ!$A$39:$A$782,$A122,СВЦЭМ!$B$39:$B$782,G$119)+'СЕТ СН'!$H$14+СВЦЭМ!$D$10+'СЕТ СН'!$H$6-'СЕТ СН'!$H$26</f>
        <v>1538.52874496</v>
      </c>
      <c r="H122" s="36">
        <f>SUMIFS(СВЦЭМ!$D$39:$D$782,СВЦЭМ!$A$39:$A$782,$A122,СВЦЭМ!$B$39:$B$782,H$119)+'СЕТ СН'!$H$14+СВЦЭМ!$D$10+'СЕТ СН'!$H$6-'СЕТ СН'!$H$26</f>
        <v>1527.0639069999997</v>
      </c>
      <c r="I122" s="36">
        <f>SUMIFS(СВЦЭМ!$D$39:$D$782,СВЦЭМ!$A$39:$A$782,$A122,СВЦЭМ!$B$39:$B$782,I$119)+'СЕТ СН'!$H$14+СВЦЭМ!$D$10+'СЕТ СН'!$H$6-'СЕТ СН'!$H$26</f>
        <v>1488.8416282899998</v>
      </c>
      <c r="J122" s="36">
        <f>SUMIFS(СВЦЭМ!$D$39:$D$782,СВЦЭМ!$A$39:$A$782,$A122,СВЦЭМ!$B$39:$B$782,J$119)+'СЕТ СН'!$H$14+СВЦЭМ!$D$10+'СЕТ СН'!$H$6-'СЕТ СН'!$H$26</f>
        <v>1437.6524500599999</v>
      </c>
      <c r="K122" s="36">
        <f>SUMIFS(СВЦЭМ!$D$39:$D$782,СВЦЭМ!$A$39:$A$782,$A122,СВЦЭМ!$B$39:$B$782,K$119)+'СЕТ СН'!$H$14+СВЦЭМ!$D$10+'СЕТ СН'!$H$6-'СЕТ СН'!$H$26</f>
        <v>1415.43363666</v>
      </c>
      <c r="L122" s="36">
        <f>SUMIFS(СВЦЭМ!$D$39:$D$782,СВЦЭМ!$A$39:$A$782,$A122,СВЦЭМ!$B$39:$B$782,L$119)+'СЕТ СН'!$H$14+СВЦЭМ!$D$10+'СЕТ СН'!$H$6-'СЕТ СН'!$H$26</f>
        <v>1413.5795871800001</v>
      </c>
      <c r="M122" s="36">
        <f>SUMIFS(СВЦЭМ!$D$39:$D$782,СВЦЭМ!$A$39:$A$782,$A122,СВЦЭМ!$B$39:$B$782,M$119)+'СЕТ СН'!$H$14+СВЦЭМ!$D$10+'СЕТ СН'!$H$6-'СЕТ СН'!$H$26</f>
        <v>1424.1348847700001</v>
      </c>
      <c r="N122" s="36">
        <f>SUMIFS(СВЦЭМ!$D$39:$D$782,СВЦЭМ!$A$39:$A$782,$A122,СВЦЭМ!$B$39:$B$782,N$119)+'СЕТ СН'!$H$14+СВЦЭМ!$D$10+'СЕТ СН'!$H$6-'СЕТ СН'!$H$26</f>
        <v>1405.6711530699999</v>
      </c>
      <c r="O122" s="36">
        <f>SUMIFS(СВЦЭМ!$D$39:$D$782,СВЦЭМ!$A$39:$A$782,$A122,СВЦЭМ!$B$39:$B$782,O$119)+'СЕТ СН'!$H$14+СВЦЭМ!$D$10+'СЕТ СН'!$H$6-'СЕТ СН'!$H$26</f>
        <v>1435.6407708900001</v>
      </c>
      <c r="P122" s="36">
        <f>SUMIFS(СВЦЭМ!$D$39:$D$782,СВЦЭМ!$A$39:$A$782,$A122,СВЦЭМ!$B$39:$B$782,P$119)+'СЕТ СН'!$H$14+СВЦЭМ!$D$10+'СЕТ СН'!$H$6-'СЕТ СН'!$H$26</f>
        <v>1451.8997568199998</v>
      </c>
      <c r="Q122" s="36">
        <f>SUMIFS(СВЦЭМ!$D$39:$D$782,СВЦЭМ!$A$39:$A$782,$A122,СВЦЭМ!$B$39:$B$782,Q$119)+'СЕТ СН'!$H$14+СВЦЭМ!$D$10+'СЕТ СН'!$H$6-'СЕТ СН'!$H$26</f>
        <v>1461.7740164699999</v>
      </c>
      <c r="R122" s="36">
        <f>SUMIFS(СВЦЭМ!$D$39:$D$782,СВЦЭМ!$A$39:$A$782,$A122,СВЦЭМ!$B$39:$B$782,R$119)+'СЕТ СН'!$H$14+СВЦЭМ!$D$10+'СЕТ СН'!$H$6-'СЕТ СН'!$H$26</f>
        <v>1459.0086559299998</v>
      </c>
      <c r="S122" s="36">
        <f>SUMIFS(СВЦЭМ!$D$39:$D$782,СВЦЭМ!$A$39:$A$782,$A122,СВЦЭМ!$B$39:$B$782,S$119)+'СЕТ СН'!$H$14+СВЦЭМ!$D$10+'СЕТ СН'!$H$6-'СЕТ СН'!$H$26</f>
        <v>1433.4138148699999</v>
      </c>
      <c r="T122" s="36">
        <f>SUMIFS(СВЦЭМ!$D$39:$D$782,СВЦЭМ!$A$39:$A$782,$A122,СВЦЭМ!$B$39:$B$782,T$119)+'СЕТ СН'!$H$14+СВЦЭМ!$D$10+'СЕТ СН'!$H$6-'СЕТ СН'!$H$26</f>
        <v>1392.98106534</v>
      </c>
      <c r="U122" s="36">
        <f>SUMIFS(СВЦЭМ!$D$39:$D$782,СВЦЭМ!$A$39:$A$782,$A122,СВЦЭМ!$B$39:$B$782,U$119)+'СЕТ СН'!$H$14+СВЦЭМ!$D$10+'СЕТ СН'!$H$6-'СЕТ СН'!$H$26</f>
        <v>1364.1038668699998</v>
      </c>
      <c r="V122" s="36">
        <f>SUMIFS(СВЦЭМ!$D$39:$D$782,СВЦЭМ!$A$39:$A$782,$A122,СВЦЭМ!$B$39:$B$782,V$119)+'СЕТ СН'!$H$14+СВЦЭМ!$D$10+'СЕТ СН'!$H$6-'СЕТ СН'!$H$26</f>
        <v>1360.90177982</v>
      </c>
      <c r="W122" s="36">
        <f>SUMIFS(СВЦЭМ!$D$39:$D$782,СВЦЭМ!$A$39:$A$782,$A122,СВЦЭМ!$B$39:$B$782,W$119)+'СЕТ СН'!$H$14+СВЦЭМ!$D$10+'СЕТ СН'!$H$6-'СЕТ СН'!$H$26</f>
        <v>1377.32396371</v>
      </c>
      <c r="X122" s="36">
        <f>SUMIFS(СВЦЭМ!$D$39:$D$782,СВЦЭМ!$A$39:$A$782,$A122,СВЦЭМ!$B$39:$B$782,X$119)+'СЕТ СН'!$H$14+СВЦЭМ!$D$10+'СЕТ СН'!$H$6-'СЕТ СН'!$H$26</f>
        <v>1392.64514452</v>
      </c>
      <c r="Y122" s="36">
        <f>SUMIFS(СВЦЭМ!$D$39:$D$782,СВЦЭМ!$A$39:$A$782,$A122,СВЦЭМ!$B$39:$B$782,Y$119)+'СЕТ СН'!$H$14+СВЦЭМ!$D$10+'СЕТ СН'!$H$6-'СЕТ СН'!$H$26</f>
        <v>1411.9116707799999</v>
      </c>
    </row>
    <row r="123" spans="1:27" ht="15.75" x14ac:dyDescent="0.2">
      <c r="A123" s="35">
        <f t="shared" si="3"/>
        <v>44259</v>
      </c>
      <c r="B123" s="36">
        <f>SUMIFS(СВЦЭМ!$D$39:$D$782,СВЦЭМ!$A$39:$A$782,$A123,СВЦЭМ!$B$39:$B$782,B$119)+'СЕТ СН'!$H$14+СВЦЭМ!$D$10+'СЕТ СН'!$H$6-'СЕТ СН'!$H$26</f>
        <v>1394.57493654</v>
      </c>
      <c r="C123" s="36">
        <f>SUMIFS(СВЦЭМ!$D$39:$D$782,СВЦЭМ!$A$39:$A$782,$A123,СВЦЭМ!$B$39:$B$782,C$119)+'СЕТ СН'!$H$14+СВЦЭМ!$D$10+'СЕТ СН'!$H$6-'СЕТ СН'!$H$26</f>
        <v>1455.0912640699999</v>
      </c>
      <c r="D123" s="36">
        <f>SUMIFS(СВЦЭМ!$D$39:$D$782,СВЦЭМ!$A$39:$A$782,$A123,СВЦЭМ!$B$39:$B$782,D$119)+'СЕТ СН'!$H$14+СВЦЭМ!$D$10+'СЕТ СН'!$H$6-'СЕТ СН'!$H$26</f>
        <v>1501.7326506899999</v>
      </c>
      <c r="E123" s="36">
        <f>SUMIFS(СВЦЭМ!$D$39:$D$782,СВЦЭМ!$A$39:$A$782,$A123,СВЦЭМ!$B$39:$B$782,E$119)+'СЕТ СН'!$H$14+СВЦЭМ!$D$10+'СЕТ СН'!$H$6-'СЕТ СН'!$H$26</f>
        <v>1509.66643561</v>
      </c>
      <c r="F123" s="36">
        <f>SUMIFS(СВЦЭМ!$D$39:$D$782,СВЦЭМ!$A$39:$A$782,$A123,СВЦЭМ!$B$39:$B$782,F$119)+'СЕТ СН'!$H$14+СВЦЭМ!$D$10+'СЕТ СН'!$H$6-'СЕТ СН'!$H$26</f>
        <v>1519.53533698</v>
      </c>
      <c r="G123" s="36">
        <f>SUMIFS(СВЦЭМ!$D$39:$D$782,СВЦЭМ!$A$39:$A$782,$A123,СВЦЭМ!$B$39:$B$782,G$119)+'СЕТ СН'!$H$14+СВЦЭМ!$D$10+'СЕТ СН'!$H$6-'СЕТ СН'!$H$26</f>
        <v>1508.71498832</v>
      </c>
      <c r="H123" s="36">
        <f>SUMIFS(СВЦЭМ!$D$39:$D$782,СВЦЭМ!$A$39:$A$782,$A123,СВЦЭМ!$B$39:$B$782,H$119)+'СЕТ СН'!$H$14+СВЦЭМ!$D$10+'СЕТ СН'!$H$6-'СЕТ СН'!$H$26</f>
        <v>1474.8749050699998</v>
      </c>
      <c r="I123" s="36">
        <f>SUMIFS(СВЦЭМ!$D$39:$D$782,СВЦЭМ!$A$39:$A$782,$A123,СВЦЭМ!$B$39:$B$782,I$119)+'СЕТ СН'!$H$14+СВЦЭМ!$D$10+'СЕТ СН'!$H$6-'СЕТ СН'!$H$26</f>
        <v>1435.3698446499998</v>
      </c>
      <c r="J123" s="36">
        <f>SUMIFS(СВЦЭМ!$D$39:$D$782,СВЦЭМ!$A$39:$A$782,$A123,СВЦЭМ!$B$39:$B$782,J$119)+'СЕТ СН'!$H$14+СВЦЭМ!$D$10+'СЕТ СН'!$H$6-'СЕТ СН'!$H$26</f>
        <v>1398.7464755800002</v>
      </c>
      <c r="K123" s="36">
        <f>SUMIFS(СВЦЭМ!$D$39:$D$782,СВЦЭМ!$A$39:$A$782,$A123,СВЦЭМ!$B$39:$B$782,K$119)+'СЕТ СН'!$H$14+СВЦЭМ!$D$10+'СЕТ СН'!$H$6-'СЕТ СН'!$H$26</f>
        <v>1390.4107989499998</v>
      </c>
      <c r="L123" s="36">
        <f>SUMIFS(СВЦЭМ!$D$39:$D$782,СВЦЭМ!$A$39:$A$782,$A123,СВЦЭМ!$B$39:$B$782,L$119)+'СЕТ СН'!$H$14+СВЦЭМ!$D$10+'СЕТ СН'!$H$6-'СЕТ СН'!$H$26</f>
        <v>1394.1521562200001</v>
      </c>
      <c r="M123" s="36">
        <f>SUMIFS(СВЦЭМ!$D$39:$D$782,СВЦЭМ!$A$39:$A$782,$A123,СВЦЭМ!$B$39:$B$782,M$119)+'СЕТ СН'!$H$14+СВЦЭМ!$D$10+'СЕТ СН'!$H$6-'СЕТ СН'!$H$26</f>
        <v>1398.8260785100001</v>
      </c>
      <c r="N123" s="36">
        <f>SUMIFS(СВЦЭМ!$D$39:$D$782,СВЦЭМ!$A$39:$A$782,$A123,СВЦЭМ!$B$39:$B$782,N$119)+'СЕТ СН'!$H$14+СВЦЭМ!$D$10+'СЕТ СН'!$H$6-'СЕТ СН'!$H$26</f>
        <v>1402.2444856699999</v>
      </c>
      <c r="O123" s="36">
        <f>SUMIFS(СВЦЭМ!$D$39:$D$782,СВЦЭМ!$A$39:$A$782,$A123,СВЦЭМ!$B$39:$B$782,O$119)+'СЕТ СН'!$H$14+СВЦЭМ!$D$10+'СЕТ СН'!$H$6-'СЕТ СН'!$H$26</f>
        <v>1451.7798429099998</v>
      </c>
      <c r="P123" s="36">
        <f>SUMIFS(СВЦЭМ!$D$39:$D$782,СВЦЭМ!$A$39:$A$782,$A123,СВЦЭМ!$B$39:$B$782,P$119)+'СЕТ СН'!$H$14+СВЦЭМ!$D$10+'СЕТ СН'!$H$6-'СЕТ СН'!$H$26</f>
        <v>1496.50289415</v>
      </c>
      <c r="Q123" s="36">
        <f>SUMIFS(СВЦЭМ!$D$39:$D$782,СВЦЭМ!$A$39:$A$782,$A123,СВЦЭМ!$B$39:$B$782,Q$119)+'СЕТ СН'!$H$14+СВЦЭМ!$D$10+'СЕТ СН'!$H$6-'СЕТ СН'!$H$26</f>
        <v>1507.1173931599997</v>
      </c>
      <c r="R123" s="36">
        <f>SUMIFS(СВЦЭМ!$D$39:$D$782,СВЦЭМ!$A$39:$A$782,$A123,СВЦЭМ!$B$39:$B$782,R$119)+'СЕТ СН'!$H$14+СВЦЭМ!$D$10+'СЕТ СН'!$H$6-'СЕТ СН'!$H$26</f>
        <v>1497.09810169</v>
      </c>
      <c r="S123" s="36">
        <f>SUMIFS(СВЦЭМ!$D$39:$D$782,СВЦЭМ!$A$39:$A$782,$A123,СВЦЭМ!$B$39:$B$782,S$119)+'СЕТ СН'!$H$14+СВЦЭМ!$D$10+'СЕТ СН'!$H$6-'СЕТ СН'!$H$26</f>
        <v>1464.7393515899998</v>
      </c>
      <c r="T123" s="36">
        <f>SUMIFS(СВЦЭМ!$D$39:$D$782,СВЦЭМ!$A$39:$A$782,$A123,СВЦЭМ!$B$39:$B$782,T$119)+'СЕТ СН'!$H$14+СВЦЭМ!$D$10+'СЕТ СН'!$H$6-'СЕТ СН'!$H$26</f>
        <v>1384.14965256</v>
      </c>
      <c r="U123" s="36">
        <f>SUMIFS(СВЦЭМ!$D$39:$D$782,СВЦЭМ!$A$39:$A$782,$A123,СВЦЭМ!$B$39:$B$782,U$119)+'СЕТ СН'!$H$14+СВЦЭМ!$D$10+'СЕТ СН'!$H$6-'СЕТ СН'!$H$26</f>
        <v>1348.7370374</v>
      </c>
      <c r="V123" s="36">
        <f>SUMIFS(СВЦЭМ!$D$39:$D$782,СВЦЭМ!$A$39:$A$782,$A123,СВЦЭМ!$B$39:$B$782,V$119)+'СЕТ СН'!$H$14+СВЦЭМ!$D$10+'СЕТ СН'!$H$6-'СЕТ СН'!$H$26</f>
        <v>1351.8407024399999</v>
      </c>
      <c r="W123" s="36">
        <f>SUMIFS(СВЦЭМ!$D$39:$D$782,СВЦЭМ!$A$39:$A$782,$A123,СВЦЭМ!$B$39:$B$782,W$119)+'СЕТ СН'!$H$14+СВЦЭМ!$D$10+'СЕТ СН'!$H$6-'СЕТ СН'!$H$26</f>
        <v>1372.3534290299999</v>
      </c>
      <c r="X123" s="36">
        <f>SUMIFS(СВЦЭМ!$D$39:$D$782,СВЦЭМ!$A$39:$A$782,$A123,СВЦЭМ!$B$39:$B$782,X$119)+'СЕТ СН'!$H$14+СВЦЭМ!$D$10+'СЕТ СН'!$H$6-'СЕТ СН'!$H$26</f>
        <v>1389.93333332</v>
      </c>
      <c r="Y123" s="36">
        <f>SUMIFS(СВЦЭМ!$D$39:$D$782,СВЦЭМ!$A$39:$A$782,$A123,СВЦЭМ!$B$39:$B$782,Y$119)+'СЕТ СН'!$H$14+СВЦЭМ!$D$10+'СЕТ СН'!$H$6-'СЕТ СН'!$H$26</f>
        <v>1396.16247924</v>
      </c>
    </row>
    <row r="124" spans="1:27" ht="15.75" x14ac:dyDescent="0.2">
      <c r="A124" s="35">
        <f t="shared" si="3"/>
        <v>44260</v>
      </c>
      <c r="B124" s="36">
        <f>SUMIFS(СВЦЭМ!$D$39:$D$782,СВЦЭМ!$A$39:$A$782,$A124,СВЦЭМ!$B$39:$B$782,B$119)+'СЕТ СН'!$H$14+СВЦЭМ!$D$10+'СЕТ СН'!$H$6-'СЕТ СН'!$H$26</f>
        <v>1425.85969034</v>
      </c>
      <c r="C124" s="36">
        <f>SUMIFS(СВЦЭМ!$D$39:$D$782,СВЦЭМ!$A$39:$A$782,$A124,СВЦЭМ!$B$39:$B$782,C$119)+'СЕТ СН'!$H$14+СВЦЭМ!$D$10+'СЕТ СН'!$H$6-'СЕТ СН'!$H$26</f>
        <v>1462.7975402899997</v>
      </c>
      <c r="D124" s="36">
        <f>SUMIFS(СВЦЭМ!$D$39:$D$782,СВЦЭМ!$A$39:$A$782,$A124,СВЦЭМ!$B$39:$B$782,D$119)+'СЕТ СН'!$H$14+СВЦЭМ!$D$10+'СЕТ СН'!$H$6-'СЕТ СН'!$H$26</f>
        <v>1490.0543604699997</v>
      </c>
      <c r="E124" s="36">
        <f>SUMIFS(СВЦЭМ!$D$39:$D$782,СВЦЭМ!$A$39:$A$782,$A124,СВЦЭМ!$B$39:$B$782,E$119)+'СЕТ СН'!$H$14+СВЦЭМ!$D$10+'СЕТ СН'!$H$6-'СЕТ СН'!$H$26</f>
        <v>1497.25456252</v>
      </c>
      <c r="F124" s="36">
        <f>SUMIFS(СВЦЭМ!$D$39:$D$782,СВЦЭМ!$A$39:$A$782,$A124,СВЦЭМ!$B$39:$B$782,F$119)+'СЕТ СН'!$H$14+СВЦЭМ!$D$10+'СЕТ СН'!$H$6-'СЕТ СН'!$H$26</f>
        <v>1529.9450672200001</v>
      </c>
      <c r="G124" s="36">
        <f>SUMIFS(СВЦЭМ!$D$39:$D$782,СВЦЭМ!$A$39:$A$782,$A124,СВЦЭМ!$B$39:$B$782,G$119)+'СЕТ СН'!$H$14+СВЦЭМ!$D$10+'СЕТ СН'!$H$6-'СЕТ СН'!$H$26</f>
        <v>1529.1786408899998</v>
      </c>
      <c r="H124" s="36">
        <f>SUMIFS(СВЦЭМ!$D$39:$D$782,СВЦЭМ!$A$39:$A$782,$A124,СВЦЭМ!$B$39:$B$782,H$119)+'СЕТ СН'!$H$14+СВЦЭМ!$D$10+'СЕТ СН'!$H$6-'СЕТ СН'!$H$26</f>
        <v>1510.5428686299997</v>
      </c>
      <c r="I124" s="36">
        <f>SUMIFS(СВЦЭМ!$D$39:$D$782,СВЦЭМ!$A$39:$A$782,$A124,СВЦЭМ!$B$39:$B$782,I$119)+'СЕТ СН'!$H$14+СВЦЭМ!$D$10+'СЕТ СН'!$H$6-'СЕТ СН'!$H$26</f>
        <v>1465.8372600899997</v>
      </c>
      <c r="J124" s="36">
        <f>SUMIFS(СВЦЭМ!$D$39:$D$782,СВЦЭМ!$A$39:$A$782,$A124,СВЦЭМ!$B$39:$B$782,J$119)+'СЕТ СН'!$H$14+СВЦЭМ!$D$10+'СЕТ СН'!$H$6-'СЕТ СН'!$H$26</f>
        <v>1426.0486634200001</v>
      </c>
      <c r="K124" s="36">
        <f>SUMIFS(СВЦЭМ!$D$39:$D$782,СВЦЭМ!$A$39:$A$782,$A124,СВЦЭМ!$B$39:$B$782,K$119)+'СЕТ СН'!$H$14+СВЦЭМ!$D$10+'СЕТ СН'!$H$6-'СЕТ СН'!$H$26</f>
        <v>1394.43744135</v>
      </c>
      <c r="L124" s="36">
        <f>SUMIFS(СВЦЭМ!$D$39:$D$782,СВЦЭМ!$A$39:$A$782,$A124,СВЦЭМ!$B$39:$B$782,L$119)+'СЕТ СН'!$H$14+СВЦЭМ!$D$10+'СЕТ СН'!$H$6-'СЕТ СН'!$H$26</f>
        <v>1388.24930488</v>
      </c>
      <c r="M124" s="36">
        <f>SUMIFS(СВЦЭМ!$D$39:$D$782,СВЦЭМ!$A$39:$A$782,$A124,СВЦЭМ!$B$39:$B$782,M$119)+'СЕТ СН'!$H$14+СВЦЭМ!$D$10+'СЕТ СН'!$H$6-'СЕТ СН'!$H$26</f>
        <v>1387.1548805899999</v>
      </c>
      <c r="N124" s="36">
        <f>SUMIFS(СВЦЭМ!$D$39:$D$782,СВЦЭМ!$A$39:$A$782,$A124,СВЦЭМ!$B$39:$B$782,N$119)+'СЕТ СН'!$H$14+СВЦЭМ!$D$10+'СЕТ СН'!$H$6-'СЕТ СН'!$H$26</f>
        <v>1403.4231653699999</v>
      </c>
      <c r="O124" s="36">
        <f>SUMIFS(СВЦЭМ!$D$39:$D$782,СВЦЭМ!$A$39:$A$782,$A124,СВЦЭМ!$B$39:$B$782,O$119)+'СЕТ СН'!$H$14+СВЦЭМ!$D$10+'СЕТ СН'!$H$6-'СЕТ СН'!$H$26</f>
        <v>1451.0269342399997</v>
      </c>
      <c r="P124" s="36">
        <f>SUMIFS(СВЦЭМ!$D$39:$D$782,СВЦЭМ!$A$39:$A$782,$A124,СВЦЭМ!$B$39:$B$782,P$119)+'СЕТ СН'!$H$14+СВЦЭМ!$D$10+'СЕТ СН'!$H$6-'СЕТ СН'!$H$26</f>
        <v>1474.2411899799999</v>
      </c>
      <c r="Q124" s="36">
        <f>SUMIFS(СВЦЭМ!$D$39:$D$782,СВЦЭМ!$A$39:$A$782,$A124,СВЦЭМ!$B$39:$B$782,Q$119)+'СЕТ СН'!$H$14+СВЦЭМ!$D$10+'СЕТ СН'!$H$6-'СЕТ СН'!$H$26</f>
        <v>1491.0933938200001</v>
      </c>
      <c r="R124" s="36">
        <f>SUMIFS(СВЦЭМ!$D$39:$D$782,СВЦЭМ!$A$39:$A$782,$A124,СВЦЭМ!$B$39:$B$782,R$119)+'СЕТ СН'!$H$14+СВЦЭМ!$D$10+'СЕТ СН'!$H$6-'СЕТ СН'!$H$26</f>
        <v>1489.6943084099998</v>
      </c>
      <c r="S124" s="36">
        <f>SUMIFS(СВЦЭМ!$D$39:$D$782,СВЦЭМ!$A$39:$A$782,$A124,СВЦЭМ!$B$39:$B$782,S$119)+'СЕТ СН'!$H$14+СВЦЭМ!$D$10+'СЕТ СН'!$H$6-'СЕТ СН'!$H$26</f>
        <v>1453.9027177899998</v>
      </c>
      <c r="T124" s="36">
        <f>SUMIFS(СВЦЭМ!$D$39:$D$782,СВЦЭМ!$A$39:$A$782,$A124,СВЦЭМ!$B$39:$B$782,T$119)+'СЕТ СН'!$H$14+СВЦЭМ!$D$10+'СЕТ СН'!$H$6-'СЕТ СН'!$H$26</f>
        <v>1404.0990311999999</v>
      </c>
      <c r="U124" s="36">
        <f>SUMIFS(СВЦЭМ!$D$39:$D$782,СВЦЭМ!$A$39:$A$782,$A124,СВЦЭМ!$B$39:$B$782,U$119)+'СЕТ СН'!$H$14+СВЦЭМ!$D$10+'СЕТ СН'!$H$6-'СЕТ СН'!$H$26</f>
        <v>1366.1736331299999</v>
      </c>
      <c r="V124" s="36">
        <f>SUMIFS(СВЦЭМ!$D$39:$D$782,СВЦЭМ!$A$39:$A$782,$A124,СВЦЭМ!$B$39:$B$782,V$119)+'СЕТ СН'!$H$14+СВЦЭМ!$D$10+'СЕТ СН'!$H$6-'СЕТ СН'!$H$26</f>
        <v>1385.95330481</v>
      </c>
      <c r="W124" s="36">
        <f>SUMIFS(СВЦЭМ!$D$39:$D$782,СВЦЭМ!$A$39:$A$782,$A124,СВЦЭМ!$B$39:$B$782,W$119)+'СЕТ СН'!$H$14+СВЦЭМ!$D$10+'СЕТ СН'!$H$6-'СЕТ СН'!$H$26</f>
        <v>1394.4583358099999</v>
      </c>
      <c r="X124" s="36">
        <f>SUMIFS(СВЦЭМ!$D$39:$D$782,СВЦЭМ!$A$39:$A$782,$A124,СВЦЭМ!$B$39:$B$782,X$119)+'СЕТ СН'!$H$14+СВЦЭМ!$D$10+'СЕТ СН'!$H$6-'СЕТ СН'!$H$26</f>
        <v>1416.9436120599999</v>
      </c>
      <c r="Y124" s="36">
        <f>SUMIFS(СВЦЭМ!$D$39:$D$782,СВЦЭМ!$A$39:$A$782,$A124,СВЦЭМ!$B$39:$B$782,Y$119)+'СЕТ СН'!$H$14+СВЦЭМ!$D$10+'СЕТ СН'!$H$6-'СЕТ СН'!$H$26</f>
        <v>1422.0638449099999</v>
      </c>
    </row>
    <row r="125" spans="1:27" ht="15.75" x14ac:dyDescent="0.2">
      <c r="A125" s="35">
        <f t="shared" si="3"/>
        <v>44261</v>
      </c>
      <c r="B125" s="36">
        <f>SUMIFS(СВЦЭМ!$D$39:$D$782,СВЦЭМ!$A$39:$A$782,$A125,СВЦЭМ!$B$39:$B$782,B$119)+'СЕТ СН'!$H$14+СВЦЭМ!$D$10+'СЕТ СН'!$H$6-'СЕТ СН'!$H$26</f>
        <v>1474.3576371599997</v>
      </c>
      <c r="C125" s="36">
        <f>SUMIFS(СВЦЭМ!$D$39:$D$782,СВЦЭМ!$A$39:$A$782,$A125,СВЦЭМ!$B$39:$B$782,C$119)+'СЕТ СН'!$H$14+СВЦЭМ!$D$10+'СЕТ СН'!$H$6-'СЕТ СН'!$H$26</f>
        <v>1541.49263157</v>
      </c>
      <c r="D125" s="36">
        <f>SUMIFS(СВЦЭМ!$D$39:$D$782,СВЦЭМ!$A$39:$A$782,$A125,СВЦЭМ!$B$39:$B$782,D$119)+'СЕТ СН'!$H$14+СВЦЭМ!$D$10+'СЕТ СН'!$H$6-'СЕТ СН'!$H$26</f>
        <v>1552.2914558399998</v>
      </c>
      <c r="E125" s="36">
        <f>SUMIFS(СВЦЭМ!$D$39:$D$782,СВЦЭМ!$A$39:$A$782,$A125,СВЦЭМ!$B$39:$B$782,E$119)+'СЕТ СН'!$H$14+СВЦЭМ!$D$10+'СЕТ СН'!$H$6-'СЕТ СН'!$H$26</f>
        <v>1564.70117476</v>
      </c>
      <c r="F125" s="36">
        <f>SUMIFS(СВЦЭМ!$D$39:$D$782,СВЦЭМ!$A$39:$A$782,$A125,СВЦЭМ!$B$39:$B$782,F$119)+'СЕТ СН'!$H$14+СВЦЭМ!$D$10+'СЕТ СН'!$H$6-'СЕТ СН'!$H$26</f>
        <v>1570.0249201900001</v>
      </c>
      <c r="G125" s="36">
        <f>SUMIFS(СВЦЭМ!$D$39:$D$782,СВЦЭМ!$A$39:$A$782,$A125,СВЦЭМ!$B$39:$B$782,G$119)+'СЕТ СН'!$H$14+СВЦЭМ!$D$10+'СЕТ СН'!$H$6-'СЕТ СН'!$H$26</f>
        <v>1567.4225556299998</v>
      </c>
      <c r="H125" s="36">
        <f>SUMIFS(СВЦЭМ!$D$39:$D$782,СВЦЭМ!$A$39:$A$782,$A125,СВЦЭМ!$B$39:$B$782,H$119)+'СЕТ СН'!$H$14+СВЦЭМ!$D$10+'СЕТ СН'!$H$6-'СЕТ СН'!$H$26</f>
        <v>1572.1323377099998</v>
      </c>
      <c r="I125" s="36">
        <f>SUMIFS(СВЦЭМ!$D$39:$D$782,СВЦЭМ!$A$39:$A$782,$A125,СВЦЭМ!$B$39:$B$782,I$119)+'СЕТ СН'!$H$14+СВЦЭМ!$D$10+'СЕТ СН'!$H$6-'СЕТ СН'!$H$26</f>
        <v>1535.89357062</v>
      </c>
      <c r="J125" s="36">
        <f>SUMIFS(СВЦЭМ!$D$39:$D$782,СВЦЭМ!$A$39:$A$782,$A125,СВЦЭМ!$B$39:$B$782,J$119)+'СЕТ СН'!$H$14+СВЦЭМ!$D$10+'СЕТ СН'!$H$6-'СЕТ СН'!$H$26</f>
        <v>1461.0758524899998</v>
      </c>
      <c r="K125" s="36">
        <f>SUMIFS(СВЦЭМ!$D$39:$D$782,СВЦЭМ!$A$39:$A$782,$A125,СВЦЭМ!$B$39:$B$782,K$119)+'СЕТ СН'!$H$14+СВЦЭМ!$D$10+'СЕТ СН'!$H$6-'СЕТ СН'!$H$26</f>
        <v>1401.37833168</v>
      </c>
      <c r="L125" s="36">
        <f>SUMIFS(СВЦЭМ!$D$39:$D$782,СВЦЭМ!$A$39:$A$782,$A125,СВЦЭМ!$B$39:$B$782,L$119)+'СЕТ СН'!$H$14+СВЦЭМ!$D$10+'СЕТ СН'!$H$6-'СЕТ СН'!$H$26</f>
        <v>1371.0457141699999</v>
      </c>
      <c r="M125" s="36">
        <f>SUMIFS(СВЦЭМ!$D$39:$D$782,СВЦЭМ!$A$39:$A$782,$A125,СВЦЭМ!$B$39:$B$782,M$119)+'СЕТ СН'!$H$14+СВЦЭМ!$D$10+'СЕТ СН'!$H$6-'СЕТ СН'!$H$26</f>
        <v>1370.1088423699998</v>
      </c>
      <c r="N125" s="36">
        <f>SUMIFS(СВЦЭМ!$D$39:$D$782,СВЦЭМ!$A$39:$A$782,$A125,СВЦЭМ!$B$39:$B$782,N$119)+'СЕТ СН'!$H$14+СВЦЭМ!$D$10+'СЕТ СН'!$H$6-'СЕТ СН'!$H$26</f>
        <v>1381.0957864500001</v>
      </c>
      <c r="O125" s="36">
        <f>SUMIFS(СВЦЭМ!$D$39:$D$782,СВЦЭМ!$A$39:$A$782,$A125,СВЦЭМ!$B$39:$B$782,O$119)+'СЕТ СН'!$H$14+СВЦЭМ!$D$10+'СЕТ СН'!$H$6-'СЕТ СН'!$H$26</f>
        <v>1428.92167081</v>
      </c>
      <c r="P125" s="36">
        <f>SUMIFS(СВЦЭМ!$D$39:$D$782,СВЦЭМ!$A$39:$A$782,$A125,СВЦЭМ!$B$39:$B$782,P$119)+'СЕТ СН'!$H$14+СВЦЭМ!$D$10+'СЕТ СН'!$H$6-'СЕТ СН'!$H$26</f>
        <v>1444.9321505199996</v>
      </c>
      <c r="Q125" s="36">
        <f>SUMIFS(СВЦЭМ!$D$39:$D$782,СВЦЭМ!$A$39:$A$782,$A125,СВЦЭМ!$B$39:$B$782,Q$119)+'СЕТ СН'!$H$14+СВЦЭМ!$D$10+'СЕТ СН'!$H$6-'СЕТ СН'!$H$26</f>
        <v>1464.9752186799997</v>
      </c>
      <c r="R125" s="36">
        <f>SUMIFS(СВЦЭМ!$D$39:$D$782,СВЦЭМ!$A$39:$A$782,$A125,СВЦЭМ!$B$39:$B$782,R$119)+'СЕТ СН'!$H$14+СВЦЭМ!$D$10+'СЕТ СН'!$H$6-'СЕТ СН'!$H$26</f>
        <v>1456.7030287699999</v>
      </c>
      <c r="S125" s="36">
        <f>SUMIFS(СВЦЭМ!$D$39:$D$782,СВЦЭМ!$A$39:$A$782,$A125,СВЦЭМ!$B$39:$B$782,S$119)+'СЕТ СН'!$H$14+СВЦЭМ!$D$10+'СЕТ СН'!$H$6-'СЕТ СН'!$H$26</f>
        <v>1413.0704839</v>
      </c>
      <c r="T125" s="36">
        <f>SUMIFS(СВЦЭМ!$D$39:$D$782,СВЦЭМ!$A$39:$A$782,$A125,СВЦЭМ!$B$39:$B$782,T$119)+'СЕТ СН'!$H$14+СВЦЭМ!$D$10+'СЕТ СН'!$H$6-'СЕТ СН'!$H$26</f>
        <v>1370.31379851</v>
      </c>
      <c r="U125" s="36">
        <f>SUMIFS(СВЦЭМ!$D$39:$D$782,СВЦЭМ!$A$39:$A$782,$A125,СВЦЭМ!$B$39:$B$782,U$119)+'СЕТ СН'!$H$14+СВЦЭМ!$D$10+'СЕТ СН'!$H$6-'СЕТ СН'!$H$26</f>
        <v>1345.5491379300001</v>
      </c>
      <c r="V125" s="36">
        <f>SUMIFS(СВЦЭМ!$D$39:$D$782,СВЦЭМ!$A$39:$A$782,$A125,СВЦЭМ!$B$39:$B$782,V$119)+'СЕТ СН'!$H$14+СВЦЭМ!$D$10+'СЕТ СН'!$H$6-'СЕТ СН'!$H$26</f>
        <v>1348.50579195</v>
      </c>
      <c r="W125" s="36">
        <f>SUMIFS(СВЦЭМ!$D$39:$D$782,СВЦЭМ!$A$39:$A$782,$A125,СВЦЭМ!$B$39:$B$782,W$119)+'СЕТ СН'!$H$14+СВЦЭМ!$D$10+'СЕТ СН'!$H$6-'СЕТ СН'!$H$26</f>
        <v>1355.4718396200001</v>
      </c>
      <c r="X125" s="36">
        <f>SUMIFS(СВЦЭМ!$D$39:$D$782,СВЦЭМ!$A$39:$A$782,$A125,СВЦЭМ!$B$39:$B$782,X$119)+'СЕТ СН'!$H$14+СВЦЭМ!$D$10+'СЕТ СН'!$H$6-'СЕТ СН'!$H$26</f>
        <v>1378.83860168</v>
      </c>
      <c r="Y125" s="36">
        <f>SUMIFS(СВЦЭМ!$D$39:$D$782,СВЦЭМ!$A$39:$A$782,$A125,СВЦЭМ!$B$39:$B$782,Y$119)+'СЕТ СН'!$H$14+СВЦЭМ!$D$10+'СЕТ СН'!$H$6-'СЕТ СН'!$H$26</f>
        <v>1400.11569734</v>
      </c>
    </row>
    <row r="126" spans="1:27" ht="15.75" x14ac:dyDescent="0.2">
      <c r="A126" s="35">
        <f t="shared" si="3"/>
        <v>44262</v>
      </c>
      <c r="B126" s="36">
        <f>SUMIFS(СВЦЭМ!$D$39:$D$782,СВЦЭМ!$A$39:$A$782,$A126,СВЦЭМ!$B$39:$B$782,B$119)+'СЕТ СН'!$H$14+СВЦЭМ!$D$10+'СЕТ СН'!$H$6-'СЕТ СН'!$H$26</f>
        <v>1432.97856069</v>
      </c>
      <c r="C126" s="36">
        <f>SUMIFS(СВЦЭМ!$D$39:$D$782,СВЦЭМ!$A$39:$A$782,$A126,СВЦЭМ!$B$39:$B$782,C$119)+'СЕТ СН'!$H$14+СВЦЭМ!$D$10+'СЕТ СН'!$H$6-'СЕТ СН'!$H$26</f>
        <v>1492.9712621999997</v>
      </c>
      <c r="D126" s="36">
        <f>SUMIFS(СВЦЭМ!$D$39:$D$782,СВЦЭМ!$A$39:$A$782,$A126,СВЦЭМ!$B$39:$B$782,D$119)+'СЕТ СН'!$H$14+СВЦЭМ!$D$10+'СЕТ СН'!$H$6-'СЕТ СН'!$H$26</f>
        <v>1526.0574250499999</v>
      </c>
      <c r="E126" s="36">
        <f>SUMIFS(СВЦЭМ!$D$39:$D$782,СВЦЭМ!$A$39:$A$782,$A126,СВЦЭМ!$B$39:$B$782,E$119)+'СЕТ СН'!$H$14+СВЦЭМ!$D$10+'СЕТ СН'!$H$6-'СЕТ СН'!$H$26</f>
        <v>1536.42799788</v>
      </c>
      <c r="F126" s="36">
        <f>SUMIFS(СВЦЭМ!$D$39:$D$782,СВЦЭМ!$A$39:$A$782,$A126,СВЦЭМ!$B$39:$B$782,F$119)+'СЕТ СН'!$H$14+СВЦЭМ!$D$10+'СЕТ СН'!$H$6-'СЕТ СН'!$H$26</f>
        <v>1542.54243877</v>
      </c>
      <c r="G126" s="36">
        <f>SUMIFS(СВЦЭМ!$D$39:$D$782,СВЦЭМ!$A$39:$A$782,$A126,СВЦЭМ!$B$39:$B$782,G$119)+'СЕТ СН'!$H$14+СВЦЭМ!$D$10+'СЕТ СН'!$H$6-'СЕТ СН'!$H$26</f>
        <v>1543.65680049</v>
      </c>
      <c r="H126" s="36">
        <f>SUMIFS(СВЦЭМ!$D$39:$D$782,СВЦЭМ!$A$39:$A$782,$A126,СВЦЭМ!$B$39:$B$782,H$119)+'СЕТ СН'!$H$14+СВЦЭМ!$D$10+'СЕТ СН'!$H$6-'СЕТ СН'!$H$26</f>
        <v>1526.8153778999999</v>
      </c>
      <c r="I126" s="36">
        <f>SUMIFS(СВЦЭМ!$D$39:$D$782,СВЦЭМ!$A$39:$A$782,$A126,СВЦЭМ!$B$39:$B$782,I$119)+'СЕТ СН'!$H$14+СВЦЭМ!$D$10+'СЕТ СН'!$H$6-'СЕТ СН'!$H$26</f>
        <v>1492.8322658799998</v>
      </c>
      <c r="J126" s="36">
        <f>SUMIFS(СВЦЭМ!$D$39:$D$782,СВЦЭМ!$A$39:$A$782,$A126,СВЦЭМ!$B$39:$B$782,J$119)+'СЕТ СН'!$H$14+СВЦЭМ!$D$10+'СЕТ СН'!$H$6-'СЕТ СН'!$H$26</f>
        <v>1437.1109474099999</v>
      </c>
      <c r="K126" s="36">
        <f>SUMIFS(СВЦЭМ!$D$39:$D$782,СВЦЭМ!$A$39:$A$782,$A126,СВЦЭМ!$B$39:$B$782,K$119)+'СЕТ СН'!$H$14+СВЦЭМ!$D$10+'СЕТ СН'!$H$6-'СЕТ СН'!$H$26</f>
        <v>1398.46457085</v>
      </c>
      <c r="L126" s="36">
        <f>SUMIFS(СВЦЭМ!$D$39:$D$782,СВЦЭМ!$A$39:$A$782,$A126,СВЦЭМ!$B$39:$B$782,L$119)+'СЕТ СН'!$H$14+СВЦЭМ!$D$10+'СЕТ СН'!$H$6-'СЕТ СН'!$H$26</f>
        <v>1383.97515937</v>
      </c>
      <c r="M126" s="36">
        <f>SUMIFS(СВЦЭМ!$D$39:$D$782,СВЦЭМ!$A$39:$A$782,$A126,СВЦЭМ!$B$39:$B$782,M$119)+'СЕТ СН'!$H$14+СВЦЭМ!$D$10+'СЕТ СН'!$H$6-'СЕТ СН'!$H$26</f>
        <v>1388.95309062</v>
      </c>
      <c r="N126" s="36">
        <f>SUMIFS(СВЦЭМ!$D$39:$D$782,СВЦЭМ!$A$39:$A$782,$A126,СВЦЭМ!$B$39:$B$782,N$119)+'СЕТ СН'!$H$14+СВЦЭМ!$D$10+'СЕТ СН'!$H$6-'СЕТ СН'!$H$26</f>
        <v>1409.48586815</v>
      </c>
      <c r="O126" s="36">
        <f>SUMIFS(СВЦЭМ!$D$39:$D$782,СВЦЭМ!$A$39:$A$782,$A126,СВЦЭМ!$B$39:$B$782,O$119)+'СЕТ СН'!$H$14+СВЦЭМ!$D$10+'СЕТ СН'!$H$6-'СЕТ СН'!$H$26</f>
        <v>1445.7142217199998</v>
      </c>
      <c r="P126" s="36">
        <f>SUMIFS(СВЦЭМ!$D$39:$D$782,СВЦЭМ!$A$39:$A$782,$A126,СВЦЭМ!$B$39:$B$782,P$119)+'СЕТ СН'!$H$14+СВЦЭМ!$D$10+'СЕТ СН'!$H$6-'СЕТ СН'!$H$26</f>
        <v>1477.13962352</v>
      </c>
      <c r="Q126" s="36">
        <f>SUMIFS(СВЦЭМ!$D$39:$D$782,СВЦЭМ!$A$39:$A$782,$A126,СВЦЭМ!$B$39:$B$782,Q$119)+'СЕТ СН'!$H$14+СВЦЭМ!$D$10+'СЕТ СН'!$H$6-'СЕТ СН'!$H$26</f>
        <v>1496.69254056</v>
      </c>
      <c r="R126" s="36">
        <f>SUMIFS(СВЦЭМ!$D$39:$D$782,СВЦЭМ!$A$39:$A$782,$A126,СВЦЭМ!$B$39:$B$782,R$119)+'СЕТ СН'!$H$14+СВЦЭМ!$D$10+'СЕТ СН'!$H$6-'СЕТ СН'!$H$26</f>
        <v>1486.7365504499999</v>
      </c>
      <c r="S126" s="36">
        <f>SUMIFS(СВЦЭМ!$D$39:$D$782,СВЦЭМ!$A$39:$A$782,$A126,СВЦЭМ!$B$39:$B$782,S$119)+'СЕТ СН'!$H$14+СВЦЭМ!$D$10+'СЕТ СН'!$H$6-'СЕТ СН'!$H$26</f>
        <v>1453.17963702</v>
      </c>
      <c r="T126" s="36">
        <f>SUMIFS(СВЦЭМ!$D$39:$D$782,СВЦЭМ!$A$39:$A$782,$A126,СВЦЭМ!$B$39:$B$782,T$119)+'СЕТ СН'!$H$14+СВЦЭМ!$D$10+'СЕТ СН'!$H$6-'СЕТ СН'!$H$26</f>
        <v>1404.7630875499999</v>
      </c>
      <c r="U126" s="36">
        <f>SUMIFS(СВЦЭМ!$D$39:$D$782,СВЦЭМ!$A$39:$A$782,$A126,СВЦЭМ!$B$39:$B$782,U$119)+'СЕТ СН'!$H$14+СВЦЭМ!$D$10+'СЕТ СН'!$H$6-'СЕТ СН'!$H$26</f>
        <v>1370.6237565199999</v>
      </c>
      <c r="V126" s="36">
        <f>SUMIFS(СВЦЭМ!$D$39:$D$782,СВЦЭМ!$A$39:$A$782,$A126,СВЦЭМ!$B$39:$B$782,V$119)+'СЕТ СН'!$H$14+СВЦЭМ!$D$10+'СЕТ СН'!$H$6-'СЕТ СН'!$H$26</f>
        <v>1376.6609564599999</v>
      </c>
      <c r="W126" s="36">
        <f>SUMIFS(СВЦЭМ!$D$39:$D$782,СВЦЭМ!$A$39:$A$782,$A126,СВЦЭМ!$B$39:$B$782,W$119)+'СЕТ СН'!$H$14+СВЦЭМ!$D$10+'СЕТ СН'!$H$6-'СЕТ СН'!$H$26</f>
        <v>1397.2056331599999</v>
      </c>
      <c r="X126" s="36">
        <f>SUMIFS(СВЦЭМ!$D$39:$D$782,СВЦЭМ!$A$39:$A$782,$A126,СВЦЭМ!$B$39:$B$782,X$119)+'СЕТ СН'!$H$14+СВЦЭМ!$D$10+'СЕТ СН'!$H$6-'СЕТ СН'!$H$26</f>
        <v>1409.1707316100001</v>
      </c>
      <c r="Y126" s="36">
        <f>SUMIFS(СВЦЭМ!$D$39:$D$782,СВЦЭМ!$A$39:$A$782,$A126,СВЦЭМ!$B$39:$B$782,Y$119)+'СЕТ СН'!$H$14+СВЦЭМ!$D$10+'СЕТ СН'!$H$6-'СЕТ СН'!$H$26</f>
        <v>1426.40822632</v>
      </c>
    </row>
    <row r="127" spans="1:27" ht="15.75" x14ac:dyDescent="0.2">
      <c r="A127" s="35">
        <f t="shared" si="3"/>
        <v>44263</v>
      </c>
      <c r="B127" s="36">
        <f>SUMIFS(СВЦЭМ!$D$39:$D$782,СВЦЭМ!$A$39:$A$782,$A127,СВЦЭМ!$B$39:$B$782,B$119)+'СЕТ СН'!$H$14+СВЦЭМ!$D$10+'СЕТ СН'!$H$6-'СЕТ СН'!$H$26</f>
        <v>1444.94337804</v>
      </c>
      <c r="C127" s="36">
        <f>SUMIFS(СВЦЭМ!$D$39:$D$782,СВЦЭМ!$A$39:$A$782,$A127,СВЦЭМ!$B$39:$B$782,C$119)+'СЕТ СН'!$H$14+СВЦЭМ!$D$10+'СЕТ СН'!$H$6-'СЕТ СН'!$H$26</f>
        <v>1504.0774974699998</v>
      </c>
      <c r="D127" s="36">
        <f>SUMIFS(СВЦЭМ!$D$39:$D$782,СВЦЭМ!$A$39:$A$782,$A127,СВЦЭМ!$B$39:$B$782,D$119)+'СЕТ СН'!$H$14+СВЦЭМ!$D$10+'СЕТ СН'!$H$6-'СЕТ СН'!$H$26</f>
        <v>1541.6339054699997</v>
      </c>
      <c r="E127" s="36">
        <f>SUMIFS(СВЦЭМ!$D$39:$D$782,СВЦЭМ!$A$39:$A$782,$A127,СВЦЭМ!$B$39:$B$782,E$119)+'СЕТ СН'!$H$14+СВЦЭМ!$D$10+'СЕТ СН'!$H$6-'СЕТ СН'!$H$26</f>
        <v>1538.25957088</v>
      </c>
      <c r="F127" s="36">
        <f>SUMIFS(СВЦЭМ!$D$39:$D$782,СВЦЭМ!$A$39:$A$782,$A127,СВЦЭМ!$B$39:$B$782,F$119)+'СЕТ СН'!$H$14+СВЦЭМ!$D$10+'СЕТ СН'!$H$6-'СЕТ СН'!$H$26</f>
        <v>1537.6707029599997</v>
      </c>
      <c r="G127" s="36">
        <f>SUMIFS(СВЦЭМ!$D$39:$D$782,СВЦЭМ!$A$39:$A$782,$A127,СВЦЭМ!$B$39:$B$782,G$119)+'СЕТ СН'!$H$14+СВЦЭМ!$D$10+'СЕТ СН'!$H$6-'СЕТ СН'!$H$26</f>
        <v>1534.4610285399999</v>
      </c>
      <c r="H127" s="36">
        <f>SUMIFS(СВЦЭМ!$D$39:$D$782,СВЦЭМ!$A$39:$A$782,$A127,СВЦЭМ!$B$39:$B$782,H$119)+'СЕТ СН'!$H$14+СВЦЭМ!$D$10+'СЕТ СН'!$H$6-'СЕТ СН'!$H$26</f>
        <v>1535.93992441</v>
      </c>
      <c r="I127" s="36">
        <f>SUMIFS(СВЦЭМ!$D$39:$D$782,СВЦЭМ!$A$39:$A$782,$A127,СВЦЭМ!$B$39:$B$782,I$119)+'СЕТ СН'!$H$14+СВЦЭМ!$D$10+'СЕТ СН'!$H$6-'СЕТ СН'!$H$26</f>
        <v>1517.9293042999998</v>
      </c>
      <c r="J127" s="36">
        <f>SUMIFS(СВЦЭМ!$D$39:$D$782,СВЦЭМ!$A$39:$A$782,$A127,СВЦЭМ!$B$39:$B$782,J$119)+'СЕТ СН'!$H$14+СВЦЭМ!$D$10+'СЕТ СН'!$H$6-'СЕТ СН'!$H$26</f>
        <v>1467.3603040999997</v>
      </c>
      <c r="K127" s="36">
        <f>SUMIFS(СВЦЭМ!$D$39:$D$782,СВЦЭМ!$A$39:$A$782,$A127,СВЦЭМ!$B$39:$B$782,K$119)+'СЕТ СН'!$H$14+СВЦЭМ!$D$10+'СЕТ СН'!$H$6-'СЕТ СН'!$H$26</f>
        <v>1426.5082474800001</v>
      </c>
      <c r="L127" s="36">
        <f>SUMIFS(СВЦЭМ!$D$39:$D$782,СВЦЭМ!$A$39:$A$782,$A127,СВЦЭМ!$B$39:$B$782,L$119)+'СЕТ СН'!$H$14+СВЦЭМ!$D$10+'СЕТ СН'!$H$6-'СЕТ СН'!$H$26</f>
        <v>1414.5375961499999</v>
      </c>
      <c r="M127" s="36">
        <f>SUMIFS(СВЦЭМ!$D$39:$D$782,СВЦЭМ!$A$39:$A$782,$A127,СВЦЭМ!$B$39:$B$782,M$119)+'СЕТ СН'!$H$14+СВЦЭМ!$D$10+'СЕТ СН'!$H$6-'СЕТ СН'!$H$26</f>
        <v>1412.52109597</v>
      </c>
      <c r="N127" s="36">
        <f>SUMIFS(СВЦЭМ!$D$39:$D$782,СВЦЭМ!$A$39:$A$782,$A127,СВЦЭМ!$B$39:$B$782,N$119)+'СЕТ СН'!$H$14+СВЦЭМ!$D$10+'СЕТ СН'!$H$6-'СЕТ СН'!$H$26</f>
        <v>1416.11169726</v>
      </c>
      <c r="O127" s="36">
        <f>SUMIFS(СВЦЭМ!$D$39:$D$782,СВЦЭМ!$A$39:$A$782,$A127,СВЦЭМ!$B$39:$B$782,O$119)+'СЕТ СН'!$H$14+СВЦЭМ!$D$10+'СЕТ СН'!$H$6-'СЕТ СН'!$H$26</f>
        <v>1460.32976951</v>
      </c>
      <c r="P127" s="36">
        <f>SUMIFS(СВЦЭМ!$D$39:$D$782,СВЦЭМ!$A$39:$A$782,$A127,СВЦЭМ!$B$39:$B$782,P$119)+'СЕТ СН'!$H$14+СВЦЭМ!$D$10+'СЕТ СН'!$H$6-'СЕТ СН'!$H$26</f>
        <v>1472.1318261799997</v>
      </c>
      <c r="Q127" s="36">
        <f>SUMIFS(СВЦЭМ!$D$39:$D$782,СВЦЭМ!$A$39:$A$782,$A127,СВЦЭМ!$B$39:$B$782,Q$119)+'СЕТ СН'!$H$14+СВЦЭМ!$D$10+'СЕТ СН'!$H$6-'СЕТ СН'!$H$26</f>
        <v>1491.61411017</v>
      </c>
      <c r="R127" s="36">
        <f>SUMIFS(СВЦЭМ!$D$39:$D$782,СВЦЭМ!$A$39:$A$782,$A127,СВЦЭМ!$B$39:$B$782,R$119)+'СЕТ СН'!$H$14+СВЦЭМ!$D$10+'СЕТ СН'!$H$6-'СЕТ СН'!$H$26</f>
        <v>1498.6003855999998</v>
      </c>
      <c r="S127" s="36">
        <f>SUMIFS(СВЦЭМ!$D$39:$D$782,СВЦЭМ!$A$39:$A$782,$A127,СВЦЭМ!$B$39:$B$782,S$119)+'СЕТ СН'!$H$14+СВЦЭМ!$D$10+'СЕТ СН'!$H$6-'СЕТ СН'!$H$26</f>
        <v>1461.1899677599999</v>
      </c>
      <c r="T127" s="36">
        <f>SUMIFS(СВЦЭМ!$D$39:$D$782,СВЦЭМ!$A$39:$A$782,$A127,СВЦЭМ!$B$39:$B$782,T$119)+'СЕТ СН'!$H$14+СВЦЭМ!$D$10+'СЕТ СН'!$H$6-'СЕТ СН'!$H$26</f>
        <v>1402.00009529</v>
      </c>
      <c r="U127" s="36">
        <f>SUMIFS(СВЦЭМ!$D$39:$D$782,СВЦЭМ!$A$39:$A$782,$A127,СВЦЭМ!$B$39:$B$782,U$119)+'СЕТ СН'!$H$14+СВЦЭМ!$D$10+'СЕТ СН'!$H$6-'СЕТ СН'!$H$26</f>
        <v>1364.3455765899998</v>
      </c>
      <c r="V127" s="36">
        <f>SUMIFS(СВЦЭМ!$D$39:$D$782,СВЦЭМ!$A$39:$A$782,$A127,СВЦЭМ!$B$39:$B$782,V$119)+'СЕТ СН'!$H$14+СВЦЭМ!$D$10+'СЕТ СН'!$H$6-'СЕТ СН'!$H$26</f>
        <v>1372.13597972</v>
      </c>
      <c r="W127" s="36">
        <f>SUMIFS(СВЦЭМ!$D$39:$D$782,СВЦЭМ!$A$39:$A$782,$A127,СВЦЭМ!$B$39:$B$782,W$119)+'СЕТ СН'!$H$14+СВЦЭМ!$D$10+'СЕТ СН'!$H$6-'СЕТ СН'!$H$26</f>
        <v>1391.98901925</v>
      </c>
      <c r="X127" s="36">
        <f>SUMIFS(СВЦЭМ!$D$39:$D$782,СВЦЭМ!$A$39:$A$782,$A127,СВЦЭМ!$B$39:$B$782,X$119)+'СЕТ СН'!$H$14+СВЦЭМ!$D$10+'СЕТ СН'!$H$6-'СЕТ СН'!$H$26</f>
        <v>1403.4127969799999</v>
      </c>
      <c r="Y127" s="36">
        <f>SUMIFS(СВЦЭМ!$D$39:$D$782,СВЦЭМ!$A$39:$A$782,$A127,СВЦЭМ!$B$39:$B$782,Y$119)+'СЕТ СН'!$H$14+СВЦЭМ!$D$10+'СЕТ СН'!$H$6-'СЕТ СН'!$H$26</f>
        <v>1419.2889678500001</v>
      </c>
    </row>
    <row r="128" spans="1:27" ht="15.75" x14ac:dyDescent="0.2">
      <c r="A128" s="35">
        <f t="shared" si="3"/>
        <v>44264</v>
      </c>
      <c r="B128" s="36">
        <f>SUMIFS(СВЦЭМ!$D$39:$D$782,СВЦЭМ!$A$39:$A$782,$A128,СВЦЭМ!$B$39:$B$782,B$119)+'СЕТ СН'!$H$14+СВЦЭМ!$D$10+'СЕТ СН'!$H$6-'СЕТ СН'!$H$26</f>
        <v>1414.1008244300001</v>
      </c>
      <c r="C128" s="36">
        <f>SUMIFS(СВЦЭМ!$D$39:$D$782,СВЦЭМ!$A$39:$A$782,$A128,СВЦЭМ!$B$39:$B$782,C$119)+'СЕТ СН'!$H$14+СВЦЭМ!$D$10+'СЕТ СН'!$H$6-'СЕТ СН'!$H$26</f>
        <v>1465.2330798499997</v>
      </c>
      <c r="D128" s="36">
        <f>SUMIFS(СВЦЭМ!$D$39:$D$782,СВЦЭМ!$A$39:$A$782,$A128,СВЦЭМ!$B$39:$B$782,D$119)+'СЕТ СН'!$H$14+СВЦЭМ!$D$10+'СЕТ СН'!$H$6-'СЕТ СН'!$H$26</f>
        <v>1526.1280867299997</v>
      </c>
      <c r="E128" s="36">
        <f>SUMIFS(СВЦЭМ!$D$39:$D$782,СВЦЭМ!$A$39:$A$782,$A128,СВЦЭМ!$B$39:$B$782,E$119)+'СЕТ СН'!$H$14+СВЦЭМ!$D$10+'СЕТ СН'!$H$6-'СЕТ СН'!$H$26</f>
        <v>1530.1304414799997</v>
      </c>
      <c r="F128" s="36">
        <f>SUMIFS(СВЦЭМ!$D$39:$D$782,СВЦЭМ!$A$39:$A$782,$A128,СВЦЭМ!$B$39:$B$782,F$119)+'СЕТ СН'!$H$14+СВЦЭМ!$D$10+'СЕТ СН'!$H$6-'СЕТ СН'!$H$26</f>
        <v>1535.2399913199997</v>
      </c>
      <c r="G128" s="36">
        <f>SUMIFS(СВЦЭМ!$D$39:$D$782,СВЦЭМ!$A$39:$A$782,$A128,СВЦЭМ!$B$39:$B$782,G$119)+'СЕТ СН'!$H$14+СВЦЭМ!$D$10+'СЕТ СН'!$H$6-'СЕТ СН'!$H$26</f>
        <v>1524.0831305500001</v>
      </c>
      <c r="H128" s="36">
        <f>SUMIFS(СВЦЭМ!$D$39:$D$782,СВЦЭМ!$A$39:$A$782,$A128,СВЦЭМ!$B$39:$B$782,H$119)+'СЕТ СН'!$H$14+СВЦЭМ!$D$10+'СЕТ СН'!$H$6-'СЕТ СН'!$H$26</f>
        <v>1489.9483367600001</v>
      </c>
      <c r="I128" s="36">
        <f>SUMIFS(СВЦЭМ!$D$39:$D$782,СВЦЭМ!$A$39:$A$782,$A128,СВЦЭМ!$B$39:$B$782,I$119)+'СЕТ СН'!$H$14+СВЦЭМ!$D$10+'СЕТ СН'!$H$6-'СЕТ СН'!$H$26</f>
        <v>1460.6184161599999</v>
      </c>
      <c r="J128" s="36">
        <f>SUMIFS(СВЦЭМ!$D$39:$D$782,СВЦЭМ!$A$39:$A$782,$A128,СВЦЭМ!$B$39:$B$782,J$119)+'СЕТ СН'!$H$14+СВЦЭМ!$D$10+'СЕТ СН'!$H$6-'СЕТ СН'!$H$26</f>
        <v>1417.97485581</v>
      </c>
      <c r="K128" s="36">
        <f>SUMIFS(СВЦЭМ!$D$39:$D$782,СВЦЭМ!$A$39:$A$782,$A128,СВЦЭМ!$B$39:$B$782,K$119)+'СЕТ СН'!$H$14+СВЦЭМ!$D$10+'СЕТ СН'!$H$6-'СЕТ СН'!$H$26</f>
        <v>1402.0622961700001</v>
      </c>
      <c r="L128" s="36">
        <f>SUMIFS(СВЦЭМ!$D$39:$D$782,СВЦЭМ!$A$39:$A$782,$A128,СВЦЭМ!$B$39:$B$782,L$119)+'СЕТ СН'!$H$14+СВЦЭМ!$D$10+'СЕТ СН'!$H$6-'СЕТ СН'!$H$26</f>
        <v>1401.7365889399998</v>
      </c>
      <c r="M128" s="36">
        <f>SUMIFS(СВЦЭМ!$D$39:$D$782,СВЦЭМ!$A$39:$A$782,$A128,СВЦЭМ!$B$39:$B$782,M$119)+'СЕТ СН'!$H$14+СВЦЭМ!$D$10+'СЕТ СН'!$H$6-'СЕТ СН'!$H$26</f>
        <v>1411.35699763</v>
      </c>
      <c r="N128" s="36">
        <f>SUMIFS(СВЦЭМ!$D$39:$D$782,СВЦЭМ!$A$39:$A$782,$A128,СВЦЭМ!$B$39:$B$782,N$119)+'СЕТ СН'!$H$14+СВЦЭМ!$D$10+'СЕТ СН'!$H$6-'СЕТ СН'!$H$26</f>
        <v>1427.2974287900001</v>
      </c>
      <c r="O128" s="36">
        <f>SUMIFS(СВЦЭМ!$D$39:$D$782,СВЦЭМ!$A$39:$A$782,$A128,СВЦЭМ!$B$39:$B$782,O$119)+'СЕТ СН'!$H$14+СВЦЭМ!$D$10+'СЕТ СН'!$H$6-'СЕТ СН'!$H$26</f>
        <v>1462.78572136</v>
      </c>
      <c r="P128" s="36">
        <f>SUMIFS(СВЦЭМ!$D$39:$D$782,СВЦЭМ!$A$39:$A$782,$A128,СВЦЭМ!$B$39:$B$782,P$119)+'СЕТ СН'!$H$14+СВЦЭМ!$D$10+'СЕТ СН'!$H$6-'СЕТ СН'!$H$26</f>
        <v>1467.7815360499999</v>
      </c>
      <c r="Q128" s="36">
        <f>SUMIFS(СВЦЭМ!$D$39:$D$782,СВЦЭМ!$A$39:$A$782,$A128,СВЦЭМ!$B$39:$B$782,Q$119)+'СЕТ СН'!$H$14+СВЦЭМ!$D$10+'СЕТ СН'!$H$6-'СЕТ СН'!$H$26</f>
        <v>1471.2116431999998</v>
      </c>
      <c r="R128" s="36">
        <f>SUMIFS(СВЦЭМ!$D$39:$D$782,СВЦЭМ!$A$39:$A$782,$A128,СВЦЭМ!$B$39:$B$782,R$119)+'СЕТ СН'!$H$14+СВЦЭМ!$D$10+'СЕТ СН'!$H$6-'СЕТ СН'!$H$26</f>
        <v>1477.0785031299997</v>
      </c>
      <c r="S128" s="36">
        <f>SUMIFS(СВЦЭМ!$D$39:$D$782,СВЦЭМ!$A$39:$A$782,$A128,СВЦЭМ!$B$39:$B$782,S$119)+'СЕТ СН'!$H$14+СВЦЭМ!$D$10+'СЕТ СН'!$H$6-'СЕТ СН'!$H$26</f>
        <v>1461.9917455699997</v>
      </c>
      <c r="T128" s="36">
        <f>SUMIFS(СВЦЭМ!$D$39:$D$782,СВЦЭМ!$A$39:$A$782,$A128,СВЦЭМ!$B$39:$B$782,T$119)+'СЕТ СН'!$H$14+СВЦЭМ!$D$10+'СЕТ СН'!$H$6-'СЕТ СН'!$H$26</f>
        <v>1409.26637205</v>
      </c>
      <c r="U128" s="36">
        <f>SUMIFS(СВЦЭМ!$D$39:$D$782,СВЦЭМ!$A$39:$A$782,$A128,СВЦЭМ!$B$39:$B$782,U$119)+'СЕТ СН'!$H$14+СВЦЭМ!$D$10+'СЕТ СН'!$H$6-'СЕТ СН'!$H$26</f>
        <v>1372.9408644300001</v>
      </c>
      <c r="V128" s="36">
        <f>SUMIFS(СВЦЭМ!$D$39:$D$782,СВЦЭМ!$A$39:$A$782,$A128,СВЦЭМ!$B$39:$B$782,V$119)+'СЕТ СН'!$H$14+СВЦЭМ!$D$10+'СЕТ СН'!$H$6-'СЕТ СН'!$H$26</f>
        <v>1376.1507322</v>
      </c>
      <c r="W128" s="36">
        <f>SUMIFS(СВЦЭМ!$D$39:$D$782,СВЦЭМ!$A$39:$A$782,$A128,СВЦЭМ!$B$39:$B$782,W$119)+'СЕТ СН'!$H$14+СВЦЭМ!$D$10+'СЕТ СН'!$H$6-'СЕТ СН'!$H$26</f>
        <v>1394.9877079299999</v>
      </c>
      <c r="X128" s="36">
        <f>SUMIFS(СВЦЭМ!$D$39:$D$782,СВЦЭМ!$A$39:$A$782,$A128,СВЦЭМ!$B$39:$B$782,X$119)+'СЕТ СН'!$H$14+СВЦЭМ!$D$10+'СЕТ СН'!$H$6-'СЕТ СН'!$H$26</f>
        <v>1420.13821691</v>
      </c>
      <c r="Y128" s="36">
        <f>SUMIFS(СВЦЭМ!$D$39:$D$782,СВЦЭМ!$A$39:$A$782,$A128,СВЦЭМ!$B$39:$B$782,Y$119)+'СЕТ СН'!$H$14+СВЦЭМ!$D$10+'СЕТ СН'!$H$6-'СЕТ СН'!$H$26</f>
        <v>1437.3553876399997</v>
      </c>
    </row>
    <row r="129" spans="1:25" ht="15.75" x14ac:dyDescent="0.2">
      <c r="A129" s="35">
        <f t="shared" si="3"/>
        <v>44265</v>
      </c>
      <c r="B129" s="36">
        <f>SUMIFS(СВЦЭМ!$D$39:$D$782,СВЦЭМ!$A$39:$A$782,$A129,СВЦЭМ!$B$39:$B$782,B$119)+'СЕТ СН'!$H$14+СВЦЭМ!$D$10+'СЕТ СН'!$H$6-'СЕТ СН'!$H$26</f>
        <v>1445.69666026</v>
      </c>
      <c r="C129" s="36">
        <f>SUMIFS(СВЦЭМ!$D$39:$D$782,СВЦЭМ!$A$39:$A$782,$A129,СВЦЭМ!$B$39:$B$782,C$119)+'СЕТ СН'!$H$14+СВЦЭМ!$D$10+'СЕТ СН'!$H$6-'СЕТ СН'!$H$26</f>
        <v>1484.8981698699999</v>
      </c>
      <c r="D129" s="36">
        <f>SUMIFS(СВЦЭМ!$D$39:$D$782,СВЦЭМ!$A$39:$A$782,$A129,СВЦЭМ!$B$39:$B$782,D$119)+'СЕТ СН'!$H$14+СВЦЭМ!$D$10+'СЕТ СН'!$H$6-'СЕТ СН'!$H$26</f>
        <v>1536.8517204299997</v>
      </c>
      <c r="E129" s="36">
        <f>SUMIFS(СВЦЭМ!$D$39:$D$782,СВЦЭМ!$A$39:$A$782,$A129,СВЦЭМ!$B$39:$B$782,E$119)+'СЕТ СН'!$H$14+СВЦЭМ!$D$10+'СЕТ СН'!$H$6-'СЕТ СН'!$H$26</f>
        <v>1535.4909998499998</v>
      </c>
      <c r="F129" s="36">
        <f>SUMIFS(СВЦЭМ!$D$39:$D$782,СВЦЭМ!$A$39:$A$782,$A129,СВЦЭМ!$B$39:$B$782,F$119)+'СЕТ СН'!$H$14+СВЦЭМ!$D$10+'СЕТ СН'!$H$6-'СЕТ СН'!$H$26</f>
        <v>1539.9931446599999</v>
      </c>
      <c r="G129" s="36">
        <f>SUMIFS(СВЦЭМ!$D$39:$D$782,СВЦЭМ!$A$39:$A$782,$A129,СВЦЭМ!$B$39:$B$782,G$119)+'СЕТ СН'!$H$14+СВЦЭМ!$D$10+'СЕТ СН'!$H$6-'СЕТ СН'!$H$26</f>
        <v>1541.04393716</v>
      </c>
      <c r="H129" s="36">
        <f>SUMIFS(СВЦЭМ!$D$39:$D$782,СВЦЭМ!$A$39:$A$782,$A129,СВЦЭМ!$B$39:$B$782,H$119)+'СЕТ СН'!$H$14+СВЦЭМ!$D$10+'СЕТ СН'!$H$6-'СЕТ СН'!$H$26</f>
        <v>1516.5969388499998</v>
      </c>
      <c r="I129" s="36">
        <f>SUMIFS(СВЦЭМ!$D$39:$D$782,СВЦЭМ!$A$39:$A$782,$A129,СВЦЭМ!$B$39:$B$782,I$119)+'СЕТ СН'!$H$14+СВЦЭМ!$D$10+'СЕТ СН'!$H$6-'СЕТ СН'!$H$26</f>
        <v>1483.308908</v>
      </c>
      <c r="J129" s="36">
        <f>SUMIFS(СВЦЭМ!$D$39:$D$782,СВЦЭМ!$A$39:$A$782,$A129,СВЦЭМ!$B$39:$B$782,J$119)+'СЕТ СН'!$H$14+СВЦЭМ!$D$10+'СЕТ СН'!$H$6-'СЕТ СН'!$H$26</f>
        <v>1448.0168378199996</v>
      </c>
      <c r="K129" s="36">
        <f>SUMIFS(СВЦЭМ!$D$39:$D$782,СВЦЭМ!$A$39:$A$782,$A129,СВЦЭМ!$B$39:$B$782,K$119)+'СЕТ СН'!$H$14+СВЦЭМ!$D$10+'СЕТ СН'!$H$6-'СЕТ СН'!$H$26</f>
        <v>1407.80509373</v>
      </c>
      <c r="L129" s="36">
        <f>SUMIFS(СВЦЭМ!$D$39:$D$782,СВЦЭМ!$A$39:$A$782,$A129,СВЦЭМ!$B$39:$B$782,L$119)+'СЕТ СН'!$H$14+СВЦЭМ!$D$10+'СЕТ СН'!$H$6-'СЕТ СН'!$H$26</f>
        <v>1399.61237661</v>
      </c>
      <c r="M129" s="36">
        <f>SUMIFS(СВЦЭМ!$D$39:$D$782,СВЦЭМ!$A$39:$A$782,$A129,СВЦЭМ!$B$39:$B$782,M$119)+'СЕТ СН'!$H$14+СВЦЭМ!$D$10+'СЕТ СН'!$H$6-'СЕТ СН'!$H$26</f>
        <v>1410.3851955499999</v>
      </c>
      <c r="N129" s="36">
        <f>SUMIFS(СВЦЭМ!$D$39:$D$782,СВЦЭМ!$A$39:$A$782,$A129,СВЦЭМ!$B$39:$B$782,N$119)+'СЕТ СН'!$H$14+СВЦЭМ!$D$10+'СЕТ СН'!$H$6-'СЕТ СН'!$H$26</f>
        <v>1414.17442947</v>
      </c>
      <c r="O129" s="36">
        <f>SUMIFS(СВЦЭМ!$D$39:$D$782,СВЦЭМ!$A$39:$A$782,$A129,СВЦЭМ!$B$39:$B$782,O$119)+'СЕТ СН'!$H$14+СВЦЭМ!$D$10+'СЕТ СН'!$H$6-'СЕТ СН'!$H$26</f>
        <v>1414.55591445</v>
      </c>
      <c r="P129" s="36">
        <f>SUMIFS(СВЦЭМ!$D$39:$D$782,СВЦЭМ!$A$39:$A$782,$A129,СВЦЭМ!$B$39:$B$782,P$119)+'СЕТ СН'!$H$14+СВЦЭМ!$D$10+'СЕТ СН'!$H$6-'СЕТ СН'!$H$26</f>
        <v>1459.1595690499998</v>
      </c>
      <c r="Q129" s="36">
        <f>SUMIFS(СВЦЭМ!$D$39:$D$782,СВЦЭМ!$A$39:$A$782,$A129,СВЦЭМ!$B$39:$B$782,Q$119)+'СЕТ СН'!$H$14+СВЦЭМ!$D$10+'СЕТ СН'!$H$6-'СЕТ СН'!$H$26</f>
        <v>1495.2941279799998</v>
      </c>
      <c r="R129" s="36">
        <f>SUMIFS(СВЦЭМ!$D$39:$D$782,СВЦЭМ!$A$39:$A$782,$A129,СВЦЭМ!$B$39:$B$782,R$119)+'СЕТ СН'!$H$14+СВЦЭМ!$D$10+'СЕТ СН'!$H$6-'СЕТ СН'!$H$26</f>
        <v>1492.0209438899997</v>
      </c>
      <c r="S129" s="36">
        <f>SUMIFS(СВЦЭМ!$D$39:$D$782,СВЦЭМ!$A$39:$A$782,$A129,СВЦЭМ!$B$39:$B$782,S$119)+'СЕТ СН'!$H$14+СВЦЭМ!$D$10+'СЕТ СН'!$H$6-'СЕТ СН'!$H$26</f>
        <v>1471.2680728099999</v>
      </c>
      <c r="T129" s="36">
        <f>SUMIFS(СВЦЭМ!$D$39:$D$782,СВЦЭМ!$A$39:$A$782,$A129,СВЦЭМ!$B$39:$B$782,T$119)+'СЕТ СН'!$H$14+СВЦЭМ!$D$10+'СЕТ СН'!$H$6-'СЕТ СН'!$H$26</f>
        <v>1404.07854901</v>
      </c>
      <c r="U129" s="36">
        <f>SUMIFS(СВЦЭМ!$D$39:$D$782,СВЦЭМ!$A$39:$A$782,$A129,СВЦЭМ!$B$39:$B$782,U$119)+'СЕТ СН'!$H$14+СВЦЭМ!$D$10+'СЕТ СН'!$H$6-'СЕТ СН'!$H$26</f>
        <v>1365.5754742700001</v>
      </c>
      <c r="V129" s="36">
        <f>SUMIFS(СВЦЭМ!$D$39:$D$782,СВЦЭМ!$A$39:$A$782,$A129,СВЦЭМ!$B$39:$B$782,V$119)+'СЕТ СН'!$H$14+СВЦЭМ!$D$10+'СЕТ СН'!$H$6-'СЕТ СН'!$H$26</f>
        <v>1365.2694160199999</v>
      </c>
      <c r="W129" s="36">
        <f>SUMIFS(СВЦЭМ!$D$39:$D$782,СВЦЭМ!$A$39:$A$782,$A129,СВЦЭМ!$B$39:$B$782,W$119)+'СЕТ СН'!$H$14+СВЦЭМ!$D$10+'СЕТ СН'!$H$6-'СЕТ СН'!$H$26</f>
        <v>1381.24413553</v>
      </c>
      <c r="X129" s="36">
        <f>SUMIFS(СВЦЭМ!$D$39:$D$782,СВЦЭМ!$A$39:$A$782,$A129,СВЦЭМ!$B$39:$B$782,X$119)+'СЕТ СН'!$H$14+СВЦЭМ!$D$10+'СЕТ СН'!$H$6-'СЕТ СН'!$H$26</f>
        <v>1403.8309294199998</v>
      </c>
      <c r="Y129" s="36">
        <f>SUMIFS(СВЦЭМ!$D$39:$D$782,СВЦЭМ!$A$39:$A$782,$A129,СВЦЭМ!$B$39:$B$782,Y$119)+'СЕТ СН'!$H$14+СВЦЭМ!$D$10+'СЕТ СН'!$H$6-'СЕТ СН'!$H$26</f>
        <v>1436.0875437700001</v>
      </c>
    </row>
    <row r="130" spans="1:25" ht="15.75" x14ac:dyDescent="0.2">
      <c r="A130" s="35">
        <f t="shared" si="3"/>
        <v>44266</v>
      </c>
      <c r="B130" s="36">
        <f>SUMIFS(СВЦЭМ!$D$39:$D$782,СВЦЭМ!$A$39:$A$782,$A130,СВЦЭМ!$B$39:$B$782,B$119)+'СЕТ СН'!$H$14+СВЦЭМ!$D$10+'СЕТ СН'!$H$6-'СЕТ СН'!$H$26</f>
        <v>1436.97132186</v>
      </c>
      <c r="C130" s="36">
        <f>SUMIFS(СВЦЭМ!$D$39:$D$782,СВЦЭМ!$A$39:$A$782,$A130,СВЦЭМ!$B$39:$B$782,C$119)+'СЕТ СН'!$H$14+СВЦЭМ!$D$10+'СЕТ СН'!$H$6-'СЕТ СН'!$H$26</f>
        <v>1480.0196788799999</v>
      </c>
      <c r="D130" s="36">
        <f>SUMIFS(СВЦЭМ!$D$39:$D$782,СВЦЭМ!$A$39:$A$782,$A130,СВЦЭМ!$B$39:$B$782,D$119)+'СЕТ СН'!$H$14+СВЦЭМ!$D$10+'СЕТ СН'!$H$6-'СЕТ СН'!$H$26</f>
        <v>1508.63117534</v>
      </c>
      <c r="E130" s="36">
        <f>SUMIFS(СВЦЭМ!$D$39:$D$782,СВЦЭМ!$A$39:$A$782,$A130,СВЦЭМ!$B$39:$B$782,E$119)+'СЕТ СН'!$H$14+СВЦЭМ!$D$10+'СЕТ СН'!$H$6-'СЕТ СН'!$H$26</f>
        <v>1509.8565178599997</v>
      </c>
      <c r="F130" s="36">
        <f>SUMIFS(СВЦЭМ!$D$39:$D$782,СВЦЭМ!$A$39:$A$782,$A130,СВЦЭМ!$B$39:$B$782,F$119)+'СЕТ СН'!$H$14+СВЦЭМ!$D$10+'СЕТ СН'!$H$6-'СЕТ СН'!$H$26</f>
        <v>1509.9788602999997</v>
      </c>
      <c r="G130" s="36">
        <f>SUMIFS(СВЦЭМ!$D$39:$D$782,СВЦЭМ!$A$39:$A$782,$A130,СВЦЭМ!$B$39:$B$782,G$119)+'СЕТ СН'!$H$14+СВЦЭМ!$D$10+'СЕТ СН'!$H$6-'СЕТ СН'!$H$26</f>
        <v>1523.0780981399998</v>
      </c>
      <c r="H130" s="36">
        <f>SUMIFS(СВЦЭМ!$D$39:$D$782,СВЦЭМ!$A$39:$A$782,$A130,СВЦЭМ!$B$39:$B$782,H$119)+'СЕТ СН'!$H$14+СВЦЭМ!$D$10+'СЕТ СН'!$H$6-'СЕТ СН'!$H$26</f>
        <v>1527.8291193099999</v>
      </c>
      <c r="I130" s="36">
        <f>SUMIFS(СВЦЭМ!$D$39:$D$782,СВЦЭМ!$A$39:$A$782,$A130,СВЦЭМ!$B$39:$B$782,I$119)+'СЕТ СН'!$H$14+СВЦЭМ!$D$10+'СЕТ СН'!$H$6-'СЕТ СН'!$H$26</f>
        <v>1465.8932115599996</v>
      </c>
      <c r="J130" s="36">
        <f>SUMIFS(СВЦЭМ!$D$39:$D$782,СВЦЭМ!$A$39:$A$782,$A130,СВЦЭМ!$B$39:$B$782,J$119)+'СЕТ СН'!$H$14+СВЦЭМ!$D$10+'СЕТ СН'!$H$6-'СЕТ СН'!$H$26</f>
        <v>1414.5450127399999</v>
      </c>
      <c r="K130" s="36">
        <f>SUMIFS(СВЦЭМ!$D$39:$D$782,СВЦЭМ!$A$39:$A$782,$A130,СВЦЭМ!$B$39:$B$782,K$119)+'СЕТ СН'!$H$14+СВЦЭМ!$D$10+'СЕТ СН'!$H$6-'СЕТ СН'!$H$26</f>
        <v>1389.9227155399999</v>
      </c>
      <c r="L130" s="36">
        <f>SUMIFS(СВЦЭМ!$D$39:$D$782,СВЦЭМ!$A$39:$A$782,$A130,СВЦЭМ!$B$39:$B$782,L$119)+'СЕТ СН'!$H$14+СВЦЭМ!$D$10+'СЕТ СН'!$H$6-'СЕТ СН'!$H$26</f>
        <v>1384.6047306199998</v>
      </c>
      <c r="M130" s="36">
        <f>SUMIFS(СВЦЭМ!$D$39:$D$782,СВЦЭМ!$A$39:$A$782,$A130,СВЦЭМ!$B$39:$B$782,M$119)+'СЕТ СН'!$H$14+СВЦЭМ!$D$10+'СЕТ СН'!$H$6-'СЕТ СН'!$H$26</f>
        <v>1390.2906257899999</v>
      </c>
      <c r="N130" s="36">
        <f>SUMIFS(СВЦЭМ!$D$39:$D$782,СВЦЭМ!$A$39:$A$782,$A130,СВЦЭМ!$B$39:$B$782,N$119)+'СЕТ СН'!$H$14+СВЦЭМ!$D$10+'СЕТ СН'!$H$6-'СЕТ СН'!$H$26</f>
        <v>1406.7348392200001</v>
      </c>
      <c r="O130" s="36">
        <f>SUMIFS(СВЦЭМ!$D$39:$D$782,СВЦЭМ!$A$39:$A$782,$A130,СВЦЭМ!$B$39:$B$782,O$119)+'СЕТ СН'!$H$14+СВЦЭМ!$D$10+'СЕТ СН'!$H$6-'СЕТ СН'!$H$26</f>
        <v>1440.6603134299999</v>
      </c>
      <c r="P130" s="36">
        <f>SUMIFS(СВЦЭМ!$D$39:$D$782,СВЦЭМ!$A$39:$A$782,$A130,СВЦЭМ!$B$39:$B$782,P$119)+'СЕТ СН'!$H$14+СВЦЭМ!$D$10+'СЕТ СН'!$H$6-'СЕТ СН'!$H$26</f>
        <v>1465.0559123899998</v>
      </c>
      <c r="Q130" s="36">
        <f>SUMIFS(СВЦЭМ!$D$39:$D$782,СВЦЭМ!$A$39:$A$782,$A130,СВЦЭМ!$B$39:$B$782,Q$119)+'СЕТ СН'!$H$14+СВЦЭМ!$D$10+'СЕТ СН'!$H$6-'СЕТ СН'!$H$26</f>
        <v>1508.5475413999998</v>
      </c>
      <c r="R130" s="36">
        <f>SUMIFS(СВЦЭМ!$D$39:$D$782,СВЦЭМ!$A$39:$A$782,$A130,СВЦЭМ!$B$39:$B$782,R$119)+'СЕТ СН'!$H$14+СВЦЭМ!$D$10+'СЕТ СН'!$H$6-'СЕТ СН'!$H$26</f>
        <v>1495.18587282</v>
      </c>
      <c r="S130" s="36">
        <f>SUMIFS(СВЦЭМ!$D$39:$D$782,СВЦЭМ!$A$39:$A$782,$A130,СВЦЭМ!$B$39:$B$782,S$119)+'СЕТ СН'!$H$14+СВЦЭМ!$D$10+'СЕТ СН'!$H$6-'СЕТ СН'!$H$26</f>
        <v>1446.27971884</v>
      </c>
      <c r="T130" s="36">
        <f>SUMIFS(СВЦЭМ!$D$39:$D$782,СВЦЭМ!$A$39:$A$782,$A130,СВЦЭМ!$B$39:$B$782,T$119)+'СЕТ СН'!$H$14+СВЦЭМ!$D$10+'СЕТ СН'!$H$6-'СЕТ СН'!$H$26</f>
        <v>1363.8952230800001</v>
      </c>
      <c r="U130" s="36">
        <f>SUMIFS(СВЦЭМ!$D$39:$D$782,СВЦЭМ!$A$39:$A$782,$A130,СВЦЭМ!$B$39:$B$782,U$119)+'СЕТ СН'!$H$14+СВЦЭМ!$D$10+'СЕТ СН'!$H$6-'СЕТ СН'!$H$26</f>
        <v>1335.3766286300001</v>
      </c>
      <c r="V130" s="36">
        <f>SUMIFS(СВЦЭМ!$D$39:$D$782,СВЦЭМ!$A$39:$A$782,$A130,СВЦЭМ!$B$39:$B$782,V$119)+'СЕТ СН'!$H$14+СВЦЭМ!$D$10+'СЕТ СН'!$H$6-'СЕТ СН'!$H$26</f>
        <v>1348.3488817799998</v>
      </c>
      <c r="W130" s="36">
        <f>SUMIFS(СВЦЭМ!$D$39:$D$782,СВЦЭМ!$A$39:$A$782,$A130,СВЦЭМ!$B$39:$B$782,W$119)+'СЕТ СН'!$H$14+СВЦЭМ!$D$10+'СЕТ СН'!$H$6-'СЕТ СН'!$H$26</f>
        <v>1363.4952868</v>
      </c>
      <c r="X130" s="36">
        <f>SUMIFS(СВЦЭМ!$D$39:$D$782,СВЦЭМ!$A$39:$A$782,$A130,СВЦЭМ!$B$39:$B$782,X$119)+'СЕТ СН'!$H$14+СВЦЭМ!$D$10+'СЕТ СН'!$H$6-'СЕТ СН'!$H$26</f>
        <v>1381.1472836299999</v>
      </c>
      <c r="Y130" s="36">
        <f>SUMIFS(СВЦЭМ!$D$39:$D$782,СВЦЭМ!$A$39:$A$782,$A130,СВЦЭМ!$B$39:$B$782,Y$119)+'СЕТ СН'!$H$14+СВЦЭМ!$D$10+'СЕТ СН'!$H$6-'СЕТ СН'!$H$26</f>
        <v>1394.2244654799999</v>
      </c>
    </row>
    <row r="131" spans="1:25" ht="15.75" x14ac:dyDescent="0.2">
      <c r="A131" s="35">
        <f t="shared" si="3"/>
        <v>44267</v>
      </c>
      <c r="B131" s="36">
        <f>SUMIFS(СВЦЭМ!$D$39:$D$782,СВЦЭМ!$A$39:$A$782,$A131,СВЦЭМ!$B$39:$B$782,B$119)+'СЕТ СН'!$H$14+СВЦЭМ!$D$10+'СЕТ СН'!$H$6-'СЕТ СН'!$H$26</f>
        <v>1446.20421902</v>
      </c>
      <c r="C131" s="36">
        <f>SUMIFS(СВЦЭМ!$D$39:$D$782,СВЦЭМ!$A$39:$A$782,$A131,СВЦЭМ!$B$39:$B$782,C$119)+'СЕТ СН'!$H$14+СВЦЭМ!$D$10+'СЕТ СН'!$H$6-'СЕТ СН'!$H$26</f>
        <v>1513.3426505699999</v>
      </c>
      <c r="D131" s="36">
        <f>SUMIFS(СВЦЭМ!$D$39:$D$782,СВЦЭМ!$A$39:$A$782,$A131,СВЦЭМ!$B$39:$B$782,D$119)+'СЕТ СН'!$H$14+СВЦЭМ!$D$10+'СЕТ СН'!$H$6-'СЕТ СН'!$H$26</f>
        <v>1518.0740974199998</v>
      </c>
      <c r="E131" s="36">
        <f>SUMIFS(СВЦЭМ!$D$39:$D$782,СВЦЭМ!$A$39:$A$782,$A131,СВЦЭМ!$B$39:$B$782,E$119)+'СЕТ СН'!$H$14+СВЦЭМ!$D$10+'СЕТ СН'!$H$6-'СЕТ СН'!$H$26</f>
        <v>1515.9513041699997</v>
      </c>
      <c r="F131" s="36">
        <f>SUMIFS(СВЦЭМ!$D$39:$D$782,СВЦЭМ!$A$39:$A$782,$A131,СВЦЭМ!$B$39:$B$782,F$119)+'СЕТ СН'!$H$14+СВЦЭМ!$D$10+'СЕТ СН'!$H$6-'СЕТ СН'!$H$26</f>
        <v>1514.1608128499997</v>
      </c>
      <c r="G131" s="36">
        <f>SUMIFS(СВЦЭМ!$D$39:$D$782,СВЦЭМ!$A$39:$A$782,$A131,СВЦЭМ!$B$39:$B$782,G$119)+'СЕТ СН'!$H$14+СВЦЭМ!$D$10+'СЕТ СН'!$H$6-'СЕТ СН'!$H$26</f>
        <v>1518.9351616599997</v>
      </c>
      <c r="H131" s="36">
        <f>SUMIFS(СВЦЭМ!$D$39:$D$782,СВЦЭМ!$A$39:$A$782,$A131,СВЦЭМ!$B$39:$B$782,H$119)+'СЕТ СН'!$H$14+СВЦЭМ!$D$10+'СЕТ СН'!$H$6-'СЕТ СН'!$H$26</f>
        <v>1516.8168032399999</v>
      </c>
      <c r="I131" s="36">
        <f>SUMIFS(СВЦЭМ!$D$39:$D$782,СВЦЭМ!$A$39:$A$782,$A131,СВЦЭМ!$B$39:$B$782,I$119)+'СЕТ СН'!$H$14+СВЦЭМ!$D$10+'СЕТ СН'!$H$6-'СЕТ СН'!$H$26</f>
        <v>1451.3636225199998</v>
      </c>
      <c r="J131" s="36">
        <f>SUMIFS(СВЦЭМ!$D$39:$D$782,СВЦЭМ!$A$39:$A$782,$A131,СВЦЭМ!$B$39:$B$782,J$119)+'СЕТ СН'!$H$14+СВЦЭМ!$D$10+'СЕТ СН'!$H$6-'СЕТ СН'!$H$26</f>
        <v>1396.8614982300001</v>
      </c>
      <c r="K131" s="36">
        <f>SUMIFS(СВЦЭМ!$D$39:$D$782,СВЦЭМ!$A$39:$A$782,$A131,СВЦЭМ!$B$39:$B$782,K$119)+'СЕТ СН'!$H$14+СВЦЭМ!$D$10+'СЕТ СН'!$H$6-'СЕТ СН'!$H$26</f>
        <v>1359.38316994</v>
      </c>
      <c r="L131" s="36">
        <f>SUMIFS(СВЦЭМ!$D$39:$D$782,СВЦЭМ!$A$39:$A$782,$A131,СВЦЭМ!$B$39:$B$782,L$119)+'СЕТ СН'!$H$14+СВЦЭМ!$D$10+'СЕТ СН'!$H$6-'СЕТ СН'!$H$26</f>
        <v>1360.0406987000001</v>
      </c>
      <c r="M131" s="36">
        <f>SUMIFS(СВЦЭМ!$D$39:$D$782,СВЦЭМ!$A$39:$A$782,$A131,СВЦЭМ!$B$39:$B$782,M$119)+'СЕТ СН'!$H$14+СВЦЭМ!$D$10+'СЕТ СН'!$H$6-'СЕТ СН'!$H$26</f>
        <v>1366.4339052299999</v>
      </c>
      <c r="N131" s="36">
        <f>SUMIFS(СВЦЭМ!$D$39:$D$782,СВЦЭМ!$A$39:$A$782,$A131,СВЦЭМ!$B$39:$B$782,N$119)+'СЕТ СН'!$H$14+СВЦЭМ!$D$10+'СЕТ СН'!$H$6-'СЕТ СН'!$H$26</f>
        <v>1371.7340216799998</v>
      </c>
      <c r="O131" s="36">
        <f>SUMIFS(СВЦЭМ!$D$39:$D$782,СВЦЭМ!$A$39:$A$782,$A131,СВЦЭМ!$B$39:$B$782,O$119)+'СЕТ СН'!$H$14+СВЦЭМ!$D$10+'СЕТ СН'!$H$6-'СЕТ СН'!$H$26</f>
        <v>1391.9060983899999</v>
      </c>
      <c r="P131" s="36">
        <f>SUMIFS(СВЦЭМ!$D$39:$D$782,СВЦЭМ!$A$39:$A$782,$A131,СВЦЭМ!$B$39:$B$782,P$119)+'СЕТ СН'!$H$14+СВЦЭМ!$D$10+'СЕТ СН'!$H$6-'СЕТ СН'!$H$26</f>
        <v>1437.01775477</v>
      </c>
      <c r="Q131" s="36">
        <f>SUMIFS(СВЦЭМ!$D$39:$D$782,СВЦЭМ!$A$39:$A$782,$A131,СВЦЭМ!$B$39:$B$782,Q$119)+'СЕТ СН'!$H$14+СВЦЭМ!$D$10+'СЕТ СН'!$H$6-'СЕТ СН'!$H$26</f>
        <v>1483.84979372</v>
      </c>
      <c r="R131" s="36">
        <f>SUMIFS(СВЦЭМ!$D$39:$D$782,СВЦЭМ!$A$39:$A$782,$A131,СВЦЭМ!$B$39:$B$782,R$119)+'СЕТ СН'!$H$14+СВЦЭМ!$D$10+'СЕТ СН'!$H$6-'СЕТ СН'!$H$26</f>
        <v>1485.4973477799999</v>
      </c>
      <c r="S131" s="36">
        <f>SUMIFS(СВЦЭМ!$D$39:$D$782,СВЦЭМ!$A$39:$A$782,$A131,СВЦЭМ!$B$39:$B$782,S$119)+'СЕТ СН'!$H$14+СВЦЭМ!$D$10+'СЕТ СН'!$H$6-'СЕТ СН'!$H$26</f>
        <v>1445.23897205</v>
      </c>
      <c r="T131" s="36">
        <f>SUMIFS(СВЦЭМ!$D$39:$D$782,СВЦЭМ!$A$39:$A$782,$A131,СВЦЭМ!$B$39:$B$782,T$119)+'СЕТ СН'!$H$14+СВЦЭМ!$D$10+'СЕТ СН'!$H$6-'СЕТ СН'!$H$26</f>
        <v>1373.5071885699999</v>
      </c>
      <c r="U131" s="36">
        <f>SUMIFS(СВЦЭМ!$D$39:$D$782,СВЦЭМ!$A$39:$A$782,$A131,СВЦЭМ!$B$39:$B$782,U$119)+'СЕТ СН'!$H$14+СВЦЭМ!$D$10+'СЕТ СН'!$H$6-'СЕТ СН'!$H$26</f>
        <v>1348.15213412</v>
      </c>
      <c r="V131" s="36">
        <f>SUMIFS(СВЦЭМ!$D$39:$D$782,СВЦЭМ!$A$39:$A$782,$A131,СВЦЭМ!$B$39:$B$782,V$119)+'СЕТ СН'!$H$14+СВЦЭМ!$D$10+'СЕТ СН'!$H$6-'СЕТ СН'!$H$26</f>
        <v>1351.93160461</v>
      </c>
      <c r="W131" s="36">
        <f>SUMIFS(СВЦЭМ!$D$39:$D$782,СВЦЭМ!$A$39:$A$782,$A131,СВЦЭМ!$B$39:$B$782,W$119)+'СЕТ СН'!$H$14+СВЦЭМ!$D$10+'СЕТ СН'!$H$6-'СЕТ СН'!$H$26</f>
        <v>1364.64749041</v>
      </c>
      <c r="X131" s="36">
        <f>SUMIFS(СВЦЭМ!$D$39:$D$782,СВЦЭМ!$A$39:$A$782,$A131,СВЦЭМ!$B$39:$B$782,X$119)+'СЕТ СН'!$H$14+СВЦЭМ!$D$10+'СЕТ СН'!$H$6-'СЕТ СН'!$H$26</f>
        <v>1382.1506814899999</v>
      </c>
      <c r="Y131" s="36">
        <f>SUMIFS(СВЦЭМ!$D$39:$D$782,СВЦЭМ!$A$39:$A$782,$A131,СВЦЭМ!$B$39:$B$782,Y$119)+'СЕТ СН'!$H$14+СВЦЭМ!$D$10+'СЕТ СН'!$H$6-'СЕТ СН'!$H$26</f>
        <v>1398.4788153099998</v>
      </c>
    </row>
    <row r="132" spans="1:25" ht="15.75" x14ac:dyDescent="0.2">
      <c r="A132" s="35">
        <f t="shared" si="3"/>
        <v>44268</v>
      </c>
      <c r="B132" s="36">
        <f>SUMIFS(СВЦЭМ!$D$39:$D$782,СВЦЭМ!$A$39:$A$782,$A132,СВЦЭМ!$B$39:$B$782,B$119)+'СЕТ СН'!$H$14+СВЦЭМ!$D$10+'СЕТ СН'!$H$6-'СЕТ СН'!$H$26</f>
        <v>1514.92650284</v>
      </c>
      <c r="C132" s="36">
        <f>SUMIFS(СВЦЭМ!$D$39:$D$782,СВЦЭМ!$A$39:$A$782,$A132,СВЦЭМ!$B$39:$B$782,C$119)+'СЕТ СН'!$H$14+СВЦЭМ!$D$10+'СЕТ СН'!$H$6-'СЕТ СН'!$H$26</f>
        <v>1542.95740097</v>
      </c>
      <c r="D132" s="36">
        <f>SUMIFS(СВЦЭМ!$D$39:$D$782,СВЦЭМ!$A$39:$A$782,$A132,СВЦЭМ!$B$39:$B$782,D$119)+'СЕТ СН'!$H$14+СВЦЭМ!$D$10+'СЕТ СН'!$H$6-'СЕТ СН'!$H$26</f>
        <v>1518.3315164400001</v>
      </c>
      <c r="E132" s="36">
        <f>SUMIFS(СВЦЭМ!$D$39:$D$782,СВЦЭМ!$A$39:$A$782,$A132,СВЦЭМ!$B$39:$B$782,E$119)+'СЕТ СН'!$H$14+СВЦЭМ!$D$10+'СЕТ СН'!$H$6-'СЕТ СН'!$H$26</f>
        <v>1513.6723871099998</v>
      </c>
      <c r="F132" s="36">
        <f>SUMIFS(СВЦЭМ!$D$39:$D$782,СВЦЭМ!$A$39:$A$782,$A132,СВЦЭМ!$B$39:$B$782,F$119)+'СЕТ СН'!$H$14+СВЦЭМ!$D$10+'СЕТ СН'!$H$6-'СЕТ СН'!$H$26</f>
        <v>1514.6056360899997</v>
      </c>
      <c r="G132" s="36">
        <f>SUMIFS(СВЦЭМ!$D$39:$D$782,СВЦЭМ!$A$39:$A$782,$A132,СВЦЭМ!$B$39:$B$782,G$119)+'СЕТ СН'!$H$14+СВЦЭМ!$D$10+'СЕТ СН'!$H$6-'СЕТ СН'!$H$26</f>
        <v>1520.7409939700001</v>
      </c>
      <c r="H132" s="36">
        <f>SUMIFS(СВЦЭМ!$D$39:$D$782,СВЦЭМ!$A$39:$A$782,$A132,СВЦЭМ!$B$39:$B$782,H$119)+'СЕТ СН'!$H$14+СВЦЭМ!$D$10+'СЕТ СН'!$H$6-'СЕТ СН'!$H$26</f>
        <v>1529.41979038</v>
      </c>
      <c r="I132" s="36">
        <f>SUMIFS(СВЦЭМ!$D$39:$D$782,СВЦЭМ!$A$39:$A$782,$A132,СВЦЭМ!$B$39:$B$782,I$119)+'СЕТ СН'!$H$14+СВЦЭМ!$D$10+'СЕТ СН'!$H$6-'СЕТ СН'!$H$26</f>
        <v>1508.07573499</v>
      </c>
      <c r="J132" s="36">
        <f>SUMIFS(СВЦЭМ!$D$39:$D$782,СВЦЭМ!$A$39:$A$782,$A132,СВЦЭМ!$B$39:$B$782,J$119)+'СЕТ СН'!$H$14+СВЦЭМ!$D$10+'СЕТ СН'!$H$6-'СЕТ СН'!$H$26</f>
        <v>1436.21588544</v>
      </c>
      <c r="K132" s="36">
        <f>SUMIFS(СВЦЭМ!$D$39:$D$782,СВЦЭМ!$A$39:$A$782,$A132,СВЦЭМ!$B$39:$B$782,K$119)+'СЕТ СН'!$H$14+СВЦЭМ!$D$10+'СЕТ СН'!$H$6-'СЕТ СН'!$H$26</f>
        <v>1394.8670103300001</v>
      </c>
      <c r="L132" s="36">
        <f>SUMIFS(СВЦЭМ!$D$39:$D$782,СВЦЭМ!$A$39:$A$782,$A132,СВЦЭМ!$B$39:$B$782,L$119)+'СЕТ СН'!$H$14+СВЦЭМ!$D$10+'СЕТ СН'!$H$6-'СЕТ СН'!$H$26</f>
        <v>1394.5362068899999</v>
      </c>
      <c r="M132" s="36">
        <f>SUMIFS(СВЦЭМ!$D$39:$D$782,СВЦЭМ!$A$39:$A$782,$A132,СВЦЭМ!$B$39:$B$782,M$119)+'СЕТ СН'!$H$14+СВЦЭМ!$D$10+'СЕТ СН'!$H$6-'СЕТ СН'!$H$26</f>
        <v>1399.77731683</v>
      </c>
      <c r="N132" s="36">
        <f>SUMIFS(СВЦЭМ!$D$39:$D$782,СВЦЭМ!$A$39:$A$782,$A132,СВЦЭМ!$B$39:$B$782,N$119)+'СЕТ СН'!$H$14+СВЦЭМ!$D$10+'СЕТ СН'!$H$6-'СЕТ СН'!$H$26</f>
        <v>1418.08697155</v>
      </c>
      <c r="O132" s="36">
        <f>SUMIFS(СВЦЭМ!$D$39:$D$782,СВЦЭМ!$A$39:$A$782,$A132,СВЦЭМ!$B$39:$B$782,O$119)+'СЕТ СН'!$H$14+СВЦЭМ!$D$10+'СЕТ СН'!$H$6-'СЕТ СН'!$H$26</f>
        <v>1456.6079224099999</v>
      </c>
      <c r="P132" s="36">
        <f>SUMIFS(СВЦЭМ!$D$39:$D$782,СВЦЭМ!$A$39:$A$782,$A132,СВЦЭМ!$B$39:$B$782,P$119)+'СЕТ СН'!$H$14+СВЦЭМ!$D$10+'СЕТ СН'!$H$6-'СЕТ СН'!$H$26</f>
        <v>1500.4215673999997</v>
      </c>
      <c r="Q132" s="36">
        <f>SUMIFS(СВЦЭМ!$D$39:$D$782,СВЦЭМ!$A$39:$A$782,$A132,СВЦЭМ!$B$39:$B$782,Q$119)+'СЕТ СН'!$H$14+СВЦЭМ!$D$10+'СЕТ СН'!$H$6-'СЕТ СН'!$H$26</f>
        <v>1473.4975045199999</v>
      </c>
      <c r="R132" s="36">
        <f>SUMIFS(СВЦЭМ!$D$39:$D$782,СВЦЭМ!$A$39:$A$782,$A132,СВЦЭМ!$B$39:$B$782,R$119)+'СЕТ СН'!$H$14+СВЦЭМ!$D$10+'СЕТ СН'!$H$6-'СЕТ СН'!$H$26</f>
        <v>1445.17997285</v>
      </c>
      <c r="S132" s="36">
        <f>SUMIFS(СВЦЭМ!$D$39:$D$782,СВЦЭМ!$A$39:$A$782,$A132,СВЦЭМ!$B$39:$B$782,S$119)+'СЕТ СН'!$H$14+СВЦЭМ!$D$10+'СЕТ СН'!$H$6-'СЕТ СН'!$H$26</f>
        <v>1405.4953988299999</v>
      </c>
      <c r="T132" s="36">
        <f>SUMIFS(СВЦЭМ!$D$39:$D$782,СВЦЭМ!$A$39:$A$782,$A132,СВЦЭМ!$B$39:$B$782,T$119)+'СЕТ СН'!$H$14+СВЦЭМ!$D$10+'СЕТ СН'!$H$6-'СЕТ СН'!$H$26</f>
        <v>1343.60060185</v>
      </c>
      <c r="U132" s="36">
        <f>SUMIFS(СВЦЭМ!$D$39:$D$782,СВЦЭМ!$A$39:$A$782,$A132,СВЦЭМ!$B$39:$B$782,U$119)+'СЕТ СН'!$H$14+СВЦЭМ!$D$10+'СЕТ СН'!$H$6-'СЕТ СН'!$H$26</f>
        <v>1312.8473112000001</v>
      </c>
      <c r="V132" s="36">
        <f>SUMIFS(СВЦЭМ!$D$39:$D$782,СВЦЭМ!$A$39:$A$782,$A132,СВЦЭМ!$B$39:$B$782,V$119)+'СЕТ СН'!$H$14+СВЦЭМ!$D$10+'СЕТ СН'!$H$6-'СЕТ СН'!$H$26</f>
        <v>1316.25879373</v>
      </c>
      <c r="W132" s="36">
        <f>SUMIFS(СВЦЭМ!$D$39:$D$782,СВЦЭМ!$A$39:$A$782,$A132,СВЦЭМ!$B$39:$B$782,W$119)+'СЕТ СН'!$H$14+СВЦЭМ!$D$10+'СЕТ СН'!$H$6-'СЕТ СН'!$H$26</f>
        <v>1327.0753483600001</v>
      </c>
      <c r="X132" s="36">
        <f>SUMIFS(СВЦЭМ!$D$39:$D$782,СВЦЭМ!$A$39:$A$782,$A132,СВЦЭМ!$B$39:$B$782,X$119)+'СЕТ СН'!$H$14+СВЦЭМ!$D$10+'СЕТ СН'!$H$6-'СЕТ СН'!$H$26</f>
        <v>1341.97697862</v>
      </c>
      <c r="Y132" s="36">
        <f>SUMIFS(СВЦЭМ!$D$39:$D$782,СВЦЭМ!$A$39:$A$782,$A132,СВЦЭМ!$B$39:$B$782,Y$119)+'СЕТ СН'!$H$14+СВЦЭМ!$D$10+'СЕТ СН'!$H$6-'СЕТ СН'!$H$26</f>
        <v>1370.16794112</v>
      </c>
    </row>
    <row r="133" spans="1:25" ht="15.75" x14ac:dyDescent="0.2">
      <c r="A133" s="35">
        <f t="shared" si="3"/>
        <v>44269</v>
      </c>
      <c r="B133" s="36">
        <f>SUMIFS(СВЦЭМ!$D$39:$D$782,СВЦЭМ!$A$39:$A$782,$A133,СВЦЭМ!$B$39:$B$782,B$119)+'СЕТ СН'!$H$14+СВЦЭМ!$D$10+'СЕТ СН'!$H$6-'СЕТ СН'!$H$26</f>
        <v>1421.09816013</v>
      </c>
      <c r="C133" s="36">
        <f>SUMIFS(СВЦЭМ!$D$39:$D$782,СВЦЭМ!$A$39:$A$782,$A133,СВЦЭМ!$B$39:$B$782,C$119)+'СЕТ СН'!$H$14+СВЦЭМ!$D$10+'СЕТ СН'!$H$6-'СЕТ СН'!$H$26</f>
        <v>1460.75199656</v>
      </c>
      <c r="D133" s="36">
        <f>SUMIFS(СВЦЭМ!$D$39:$D$782,СВЦЭМ!$A$39:$A$782,$A133,СВЦЭМ!$B$39:$B$782,D$119)+'СЕТ СН'!$H$14+СВЦЭМ!$D$10+'СЕТ СН'!$H$6-'СЕТ СН'!$H$26</f>
        <v>1490.29941138</v>
      </c>
      <c r="E133" s="36">
        <f>SUMIFS(СВЦЭМ!$D$39:$D$782,СВЦЭМ!$A$39:$A$782,$A133,СВЦЭМ!$B$39:$B$782,E$119)+'СЕТ СН'!$H$14+СВЦЭМ!$D$10+'СЕТ СН'!$H$6-'СЕТ СН'!$H$26</f>
        <v>1506.4794651299999</v>
      </c>
      <c r="F133" s="36">
        <f>SUMIFS(СВЦЭМ!$D$39:$D$782,СВЦЭМ!$A$39:$A$782,$A133,СВЦЭМ!$B$39:$B$782,F$119)+'СЕТ СН'!$H$14+СВЦЭМ!$D$10+'СЕТ СН'!$H$6-'СЕТ СН'!$H$26</f>
        <v>1507.7024170199998</v>
      </c>
      <c r="G133" s="36">
        <f>SUMIFS(СВЦЭМ!$D$39:$D$782,СВЦЭМ!$A$39:$A$782,$A133,СВЦЭМ!$B$39:$B$782,G$119)+'СЕТ СН'!$H$14+СВЦЭМ!$D$10+'СЕТ СН'!$H$6-'СЕТ СН'!$H$26</f>
        <v>1506.4529888299999</v>
      </c>
      <c r="H133" s="36">
        <f>SUMIFS(СВЦЭМ!$D$39:$D$782,СВЦЭМ!$A$39:$A$782,$A133,СВЦЭМ!$B$39:$B$782,H$119)+'СЕТ СН'!$H$14+СВЦЭМ!$D$10+'СЕТ СН'!$H$6-'СЕТ СН'!$H$26</f>
        <v>1515.0917051299998</v>
      </c>
      <c r="I133" s="36">
        <f>SUMIFS(СВЦЭМ!$D$39:$D$782,СВЦЭМ!$A$39:$A$782,$A133,СВЦЭМ!$B$39:$B$782,I$119)+'СЕТ СН'!$H$14+СВЦЭМ!$D$10+'СЕТ СН'!$H$6-'СЕТ СН'!$H$26</f>
        <v>1485.55573069</v>
      </c>
      <c r="J133" s="36">
        <f>SUMIFS(СВЦЭМ!$D$39:$D$782,СВЦЭМ!$A$39:$A$782,$A133,СВЦЭМ!$B$39:$B$782,J$119)+'СЕТ СН'!$H$14+СВЦЭМ!$D$10+'СЕТ СН'!$H$6-'СЕТ СН'!$H$26</f>
        <v>1412.0269309599998</v>
      </c>
      <c r="K133" s="36">
        <f>SUMIFS(СВЦЭМ!$D$39:$D$782,СВЦЭМ!$A$39:$A$782,$A133,СВЦЭМ!$B$39:$B$782,K$119)+'СЕТ СН'!$H$14+СВЦЭМ!$D$10+'СЕТ СН'!$H$6-'СЕТ СН'!$H$26</f>
        <v>1381.3966968</v>
      </c>
      <c r="L133" s="36">
        <f>SUMIFS(СВЦЭМ!$D$39:$D$782,СВЦЭМ!$A$39:$A$782,$A133,СВЦЭМ!$B$39:$B$782,L$119)+'СЕТ СН'!$H$14+СВЦЭМ!$D$10+'СЕТ СН'!$H$6-'СЕТ СН'!$H$26</f>
        <v>1358.5453956699998</v>
      </c>
      <c r="M133" s="36">
        <f>SUMIFS(СВЦЭМ!$D$39:$D$782,СВЦЭМ!$A$39:$A$782,$A133,СВЦЭМ!$B$39:$B$782,M$119)+'СЕТ СН'!$H$14+СВЦЭМ!$D$10+'СЕТ СН'!$H$6-'СЕТ СН'!$H$26</f>
        <v>1368.2615056899999</v>
      </c>
      <c r="N133" s="36">
        <f>SUMIFS(СВЦЭМ!$D$39:$D$782,СВЦЭМ!$A$39:$A$782,$A133,СВЦЭМ!$B$39:$B$782,N$119)+'СЕТ СН'!$H$14+СВЦЭМ!$D$10+'СЕТ СН'!$H$6-'СЕТ СН'!$H$26</f>
        <v>1385.7416604499999</v>
      </c>
      <c r="O133" s="36">
        <f>SUMIFS(СВЦЭМ!$D$39:$D$782,СВЦЭМ!$A$39:$A$782,$A133,СВЦЭМ!$B$39:$B$782,O$119)+'СЕТ СН'!$H$14+СВЦЭМ!$D$10+'СЕТ СН'!$H$6-'СЕТ СН'!$H$26</f>
        <v>1426.4827358799998</v>
      </c>
      <c r="P133" s="36">
        <f>SUMIFS(СВЦЭМ!$D$39:$D$782,СВЦЭМ!$A$39:$A$782,$A133,СВЦЭМ!$B$39:$B$782,P$119)+'СЕТ СН'!$H$14+СВЦЭМ!$D$10+'СЕТ СН'!$H$6-'СЕТ СН'!$H$26</f>
        <v>1467.2581625299999</v>
      </c>
      <c r="Q133" s="36">
        <f>SUMIFS(СВЦЭМ!$D$39:$D$782,СВЦЭМ!$A$39:$A$782,$A133,СВЦЭМ!$B$39:$B$782,Q$119)+'СЕТ СН'!$H$14+СВЦЭМ!$D$10+'СЕТ СН'!$H$6-'СЕТ СН'!$H$26</f>
        <v>1476.88525033</v>
      </c>
      <c r="R133" s="36">
        <f>SUMIFS(СВЦЭМ!$D$39:$D$782,СВЦЭМ!$A$39:$A$782,$A133,СВЦЭМ!$B$39:$B$782,R$119)+'СЕТ СН'!$H$14+СВЦЭМ!$D$10+'СЕТ СН'!$H$6-'СЕТ СН'!$H$26</f>
        <v>1465.4831360799999</v>
      </c>
      <c r="S133" s="36">
        <f>SUMIFS(СВЦЭМ!$D$39:$D$782,СВЦЭМ!$A$39:$A$782,$A133,СВЦЭМ!$B$39:$B$782,S$119)+'СЕТ СН'!$H$14+СВЦЭМ!$D$10+'СЕТ СН'!$H$6-'СЕТ СН'!$H$26</f>
        <v>1435.5415613099999</v>
      </c>
      <c r="T133" s="36">
        <f>SUMIFS(СВЦЭМ!$D$39:$D$782,СВЦЭМ!$A$39:$A$782,$A133,СВЦЭМ!$B$39:$B$782,T$119)+'СЕТ СН'!$H$14+СВЦЭМ!$D$10+'СЕТ СН'!$H$6-'СЕТ СН'!$H$26</f>
        <v>1365.50591844</v>
      </c>
      <c r="U133" s="36">
        <f>SUMIFS(СВЦЭМ!$D$39:$D$782,СВЦЭМ!$A$39:$A$782,$A133,СВЦЭМ!$B$39:$B$782,U$119)+'СЕТ СН'!$H$14+СВЦЭМ!$D$10+'СЕТ СН'!$H$6-'СЕТ СН'!$H$26</f>
        <v>1323.96319621</v>
      </c>
      <c r="V133" s="36">
        <f>SUMIFS(СВЦЭМ!$D$39:$D$782,СВЦЭМ!$A$39:$A$782,$A133,СВЦЭМ!$B$39:$B$782,V$119)+'СЕТ СН'!$H$14+СВЦЭМ!$D$10+'СЕТ СН'!$H$6-'СЕТ СН'!$H$26</f>
        <v>1324.2364911</v>
      </c>
      <c r="W133" s="36">
        <f>SUMIFS(СВЦЭМ!$D$39:$D$782,СВЦЭМ!$A$39:$A$782,$A133,СВЦЭМ!$B$39:$B$782,W$119)+'СЕТ СН'!$H$14+СВЦЭМ!$D$10+'СЕТ СН'!$H$6-'СЕТ СН'!$H$26</f>
        <v>1341.8334677399998</v>
      </c>
      <c r="X133" s="36">
        <f>SUMIFS(СВЦЭМ!$D$39:$D$782,СВЦЭМ!$A$39:$A$782,$A133,СВЦЭМ!$B$39:$B$782,X$119)+'СЕТ СН'!$H$14+СВЦЭМ!$D$10+'СЕТ СН'!$H$6-'СЕТ СН'!$H$26</f>
        <v>1356.9716209799999</v>
      </c>
      <c r="Y133" s="36">
        <f>SUMIFS(СВЦЭМ!$D$39:$D$782,СВЦЭМ!$A$39:$A$782,$A133,СВЦЭМ!$B$39:$B$782,Y$119)+'СЕТ СН'!$H$14+СВЦЭМ!$D$10+'СЕТ СН'!$H$6-'СЕТ СН'!$H$26</f>
        <v>1371.98029795</v>
      </c>
    </row>
    <row r="134" spans="1:25" ht="15.75" x14ac:dyDescent="0.2">
      <c r="A134" s="35">
        <f t="shared" si="3"/>
        <v>44270</v>
      </c>
      <c r="B134" s="36">
        <f>SUMIFS(СВЦЭМ!$D$39:$D$782,СВЦЭМ!$A$39:$A$782,$A134,СВЦЭМ!$B$39:$B$782,B$119)+'СЕТ СН'!$H$14+СВЦЭМ!$D$10+'СЕТ СН'!$H$6-'СЕТ СН'!$H$26</f>
        <v>1473.3065233799998</v>
      </c>
      <c r="C134" s="36">
        <f>SUMIFS(СВЦЭМ!$D$39:$D$782,СВЦЭМ!$A$39:$A$782,$A134,СВЦЭМ!$B$39:$B$782,C$119)+'СЕТ СН'!$H$14+СВЦЭМ!$D$10+'СЕТ СН'!$H$6-'СЕТ СН'!$H$26</f>
        <v>1513.6484634899998</v>
      </c>
      <c r="D134" s="36">
        <f>SUMIFS(СВЦЭМ!$D$39:$D$782,СВЦЭМ!$A$39:$A$782,$A134,СВЦЭМ!$B$39:$B$782,D$119)+'СЕТ СН'!$H$14+СВЦЭМ!$D$10+'СЕТ СН'!$H$6-'СЕТ СН'!$H$26</f>
        <v>1509.7462511499998</v>
      </c>
      <c r="E134" s="36">
        <f>SUMIFS(СВЦЭМ!$D$39:$D$782,СВЦЭМ!$A$39:$A$782,$A134,СВЦЭМ!$B$39:$B$782,E$119)+'СЕТ СН'!$H$14+СВЦЭМ!$D$10+'СЕТ СН'!$H$6-'СЕТ СН'!$H$26</f>
        <v>1507.17798197</v>
      </c>
      <c r="F134" s="36">
        <f>SUMIFS(СВЦЭМ!$D$39:$D$782,СВЦЭМ!$A$39:$A$782,$A134,СВЦЭМ!$B$39:$B$782,F$119)+'СЕТ СН'!$H$14+СВЦЭМ!$D$10+'СЕТ СН'!$H$6-'СЕТ СН'!$H$26</f>
        <v>1512.3741915400001</v>
      </c>
      <c r="G134" s="36">
        <f>SUMIFS(СВЦЭМ!$D$39:$D$782,СВЦЭМ!$A$39:$A$782,$A134,СВЦЭМ!$B$39:$B$782,G$119)+'СЕТ СН'!$H$14+СВЦЭМ!$D$10+'СЕТ СН'!$H$6-'СЕТ СН'!$H$26</f>
        <v>1517.7595262899999</v>
      </c>
      <c r="H134" s="36">
        <f>SUMIFS(СВЦЭМ!$D$39:$D$782,СВЦЭМ!$A$39:$A$782,$A134,СВЦЭМ!$B$39:$B$782,H$119)+'СЕТ СН'!$H$14+СВЦЭМ!$D$10+'СЕТ СН'!$H$6-'СЕТ СН'!$H$26</f>
        <v>1520.06731141</v>
      </c>
      <c r="I134" s="36">
        <f>SUMIFS(СВЦЭМ!$D$39:$D$782,СВЦЭМ!$A$39:$A$782,$A134,СВЦЭМ!$B$39:$B$782,I$119)+'СЕТ СН'!$H$14+СВЦЭМ!$D$10+'СЕТ СН'!$H$6-'СЕТ СН'!$H$26</f>
        <v>1462.1037499599997</v>
      </c>
      <c r="J134" s="36">
        <f>SUMIFS(СВЦЭМ!$D$39:$D$782,СВЦЭМ!$A$39:$A$782,$A134,СВЦЭМ!$B$39:$B$782,J$119)+'СЕТ СН'!$H$14+СВЦЭМ!$D$10+'СЕТ СН'!$H$6-'СЕТ СН'!$H$26</f>
        <v>1404.8033986599999</v>
      </c>
      <c r="K134" s="36">
        <f>SUMIFS(СВЦЭМ!$D$39:$D$782,СВЦЭМ!$A$39:$A$782,$A134,СВЦЭМ!$B$39:$B$782,K$119)+'СЕТ СН'!$H$14+СВЦЭМ!$D$10+'СЕТ СН'!$H$6-'СЕТ СН'!$H$26</f>
        <v>1373.7127862</v>
      </c>
      <c r="L134" s="36">
        <f>SUMIFS(СВЦЭМ!$D$39:$D$782,СВЦЭМ!$A$39:$A$782,$A134,СВЦЭМ!$B$39:$B$782,L$119)+'СЕТ СН'!$H$14+СВЦЭМ!$D$10+'СЕТ СН'!$H$6-'СЕТ СН'!$H$26</f>
        <v>1362.99336195</v>
      </c>
      <c r="M134" s="36">
        <f>SUMIFS(СВЦЭМ!$D$39:$D$782,СВЦЭМ!$A$39:$A$782,$A134,СВЦЭМ!$B$39:$B$782,M$119)+'СЕТ СН'!$H$14+СВЦЭМ!$D$10+'СЕТ СН'!$H$6-'СЕТ СН'!$H$26</f>
        <v>1377.1896743100001</v>
      </c>
      <c r="N134" s="36">
        <f>SUMIFS(СВЦЭМ!$D$39:$D$782,СВЦЭМ!$A$39:$A$782,$A134,СВЦЭМ!$B$39:$B$782,N$119)+'СЕТ СН'!$H$14+СВЦЭМ!$D$10+'СЕТ СН'!$H$6-'СЕТ СН'!$H$26</f>
        <v>1387.99912163</v>
      </c>
      <c r="O134" s="36">
        <f>SUMIFS(СВЦЭМ!$D$39:$D$782,СВЦЭМ!$A$39:$A$782,$A134,СВЦЭМ!$B$39:$B$782,O$119)+'СЕТ СН'!$H$14+СВЦЭМ!$D$10+'СЕТ СН'!$H$6-'СЕТ СН'!$H$26</f>
        <v>1419.0501379100001</v>
      </c>
      <c r="P134" s="36">
        <f>SUMIFS(СВЦЭМ!$D$39:$D$782,СВЦЭМ!$A$39:$A$782,$A134,СВЦЭМ!$B$39:$B$782,P$119)+'СЕТ СН'!$H$14+СВЦЭМ!$D$10+'СЕТ СН'!$H$6-'СЕТ СН'!$H$26</f>
        <v>1464.2508864699998</v>
      </c>
      <c r="Q134" s="36">
        <f>SUMIFS(СВЦЭМ!$D$39:$D$782,СВЦЭМ!$A$39:$A$782,$A134,СВЦЭМ!$B$39:$B$782,Q$119)+'СЕТ СН'!$H$14+СВЦЭМ!$D$10+'СЕТ СН'!$H$6-'СЕТ СН'!$H$26</f>
        <v>1483.2875951899996</v>
      </c>
      <c r="R134" s="36">
        <f>SUMIFS(СВЦЭМ!$D$39:$D$782,СВЦЭМ!$A$39:$A$782,$A134,СВЦЭМ!$B$39:$B$782,R$119)+'СЕТ СН'!$H$14+СВЦЭМ!$D$10+'СЕТ СН'!$H$6-'СЕТ СН'!$H$26</f>
        <v>1467.3145935599996</v>
      </c>
      <c r="S134" s="36">
        <f>SUMIFS(СВЦЭМ!$D$39:$D$782,СВЦЭМ!$A$39:$A$782,$A134,СВЦЭМ!$B$39:$B$782,S$119)+'СЕТ СН'!$H$14+СВЦЭМ!$D$10+'СЕТ СН'!$H$6-'СЕТ СН'!$H$26</f>
        <v>1422.06694021</v>
      </c>
      <c r="T134" s="36">
        <f>SUMIFS(СВЦЭМ!$D$39:$D$782,СВЦЭМ!$A$39:$A$782,$A134,СВЦЭМ!$B$39:$B$782,T$119)+'СЕТ СН'!$H$14+СВЦЭМ!$D$10+'СЕТ СН'!$H$6-'СЕТ СН'!$H$26</f>
        <v>1328.0227141099999</v>
      </c>
      <c r="U134" s="36">
        <f>SUMIFS(СВЦЭМ!$D$39:$D$782,СВЦЭМ!$A$39:$A$782,$A134,СВЦЭМ!$B$39:$B$782,U$119)+'СЕТ СН'!$H$14+СВЦЭМ!$D$10+'СЕТ СН'!$H$6-'СЕТ СН'!$H$26</f>
        <v>1290.42543753</v>
      </c>
      <c r="V134" s="36">
        <f>SUMIFS(СВЦЭМ!$D$39:$D$782,СВЦЭМ!$A$39:$A$782,$A134,СВЦЭМ!$B$39:$B$782,V$119)+'СЕТ СН'!$H$14+СВЦЭМ!$D$10+'СЕТ СН'!$H$6-'СЕТ СН'!$H$26</f>
        <v>1290.0836410500001</v>
      </c>
      <c r="W134" s="36">
        <f>SUMIFS(СВЦЭМ!$D$39:$D$782,СВЦЭМ!$A$39:$A$782,$A134,СВЦЭМ!$B$39:$B$782,W$119)+'СЕТ СН'!$H$14+СВЦЭМ!$D$10+'СЕТ СН'!$H$6-'СЕТ СН'!$H$26</f>
        <v>1295.7749520299999</v>
      </c>
      <c r="X134" s="36">
        <f>SUMIFS(СВЦЭМ!$D$39:$D$782,СВЦЭМ!$A$39:$A$782,$A134,СВЦЭМ!$B$39:$B$782,X$119)+'СЕТ СН'!$H$14+СВЦЭМ!$D$10+'СЕТ СН'!$H$6-'СЕТ СН'!$H$26</f>
        <v>1293.2064124200001</v>
      </c>
      <c r="Y134" s="36">
        <f>SUMIFS(СВЦЭМ!$D$39:$D$782,СВЦЭМ!$A$39:$A$782,$A134,СВЦЭМ!$B$39:$B$782,Y$119)+'СЕТ СН'!$H$14+СВЦЭМ!$D$10+'СЕТ СН'!$H$6-'СЕТ СН'!$H$26</f>
        <v>1303.0566449</v>
      </c>
    </row>
    <row r="135" spans="1:25" ht="15.75" x14ac:dyDescent="0.2">
      <c r="A135" s="35">
        <f t="shared" si="3"/>
        <v>44271</v>
      </c>
      <c r="B135" s="36">
        <f>SUMIFS(СВЦЭМ!$D$39:$D$782,СВЦЭМ!$A$39:$A$782,$A135,СВЦЭМ!$B$39:$B$782,B$119)+'СЕТ СН'!$H$14+СВЦЭМ!$D$10+'СЕТ СН'!$H$6-'СЕТ СН'!$H$26</f>
        <v>1381.59871914</v>
      </c>
      <c r="C135" s="36">
        <f>SUMIFS(СВЦЭМ!$D$39:$D$782,СВЦЭМ!$A$39:$A$782,$A135,СВЦЭМ!$B$39:$B$782,C$119)+'СЕТ СН'!$H$14+СВЦЭМ!$D$10+'СЕТ СН'!$H$6-'СЕТ СН'!$H$26</f>
        <v>1473.33143531</v>
      </c>
      <c r="D135" s="36">
        <f>SUMIFS(СВЦЭМ!$D$39:$D$782,СВЦЭМ!$A$39:$A$782,$A135,СВЦЭМ!$B$39:$B$782,D$119)+'СЕТ СН'!$H$14+СВЦЭМ!$D$10+'СЕТ СН'!$H$6-'СЕТ СН'!$H$26</f>
        <v>1509.1710015899998</v>
      </c>
      <c r="E135" s="36">
        <f>SUMIFS(СВЦЭМ!$D$39:$D$782,СВЦЭМ!$A$39:$A$782,$A135,СВЦЭМ!$B$39:$B$782,E$119)+'СЕТ СН'!$H$14+СВЦЭМ!$D$10+'СЕТ СН'!$H$6-'СЕТ СН'!$H$26</f>
        <v>1511.0693933399998</v>
      </c>
      <c r="F135" s="36">
        <f>SUMIFS(СВЦЭМ!$D$39:$D$782,СВЦЭМ!$A$39:$A$782,$A135,СВЦЭМ!$B$39:$B$782,F$119)+'СЕТ СН'!$H$14+СВЦЭМ!$D$10+'СЕТ СН'!$H$6-'СЕТ СН'!$H$26</f>
        <v>1503.5747858699997</v>
      </c>
      <c r="G135" s="36">
        <f>SUMIFS(СВЦЭМ!$D$39:$D$782,СВЦЭМ!$A$39:$A$782,$A135,СВЦЭМ!$B$39:$B$782,G$119)+'СЕТ СН'!$H$14+СВЦЭМ!$D$10+'СЕТ СН'!$H$6-'СЕТ СН'!$H$26</f>
        <v>1510.2436688899998</v>
      </c>
      <c r="H135" s="36">
        <f>SUMIFS(СВЦЭМ!$D$39:$D$782,СВЦЭМ!$A$39:$A$782,$A135,СВЦЭМ!$B$39:$B$782,H$119)+'СЕТ СН'!$H$14+СВЦЭМ!$D$10+'СЕТ СН'!$H$6-'СЕТ СН'!$H$26</f>
        <v>1535.4494984299999</v>
      </c>
      <c r="I135" s="36">
        <f>SUMIFS(СВЦЭМ!$D$39:$D$782,СВЦЭМ!$A$39:$A$782,$A135,СВЦЭМ!$B$39:$B$782,I$119)+'СЕТ СН'!$H$14+СВЦЭМ!$D$10+'СЕТ СН'!$H$6-'СЕТ СН'!$H$26</f>
        <v>1480.8661416199998</v>
      </c>
      <c r="J135" s="36">
        <f>SUMIFS(СВЦЭМ!$D$39:$D$782,СВЦЭМ!$A$39:$A$782,$A135,СВЦЭМ!$B$39:$B$782,J$119)+'СЕТ СН'!$H$14+СВЦЭМ!$D$10+'СЕТ СН'!$H$6-'СЕТ СН'!$H$26</f>
        <v>1436.1782323399998</v>
      </c>
      <c r="K135" s="36">
        <f>SUMIFS(СВЦЭМ!$D$39:$D$782,СВЦЭМ!$A$39:$A$782,$A135,СВЦЭМ!$B$39:$B$782,K$119)+'СЕТ СН'!$H$14+СВЦЭМ!$D$10+'СЕТ СН'!$H$6-'СЕТ СН'!$H$26</f>
        <v>1416.15814716</v>
      </c>
      <c r="L135" s="36">
        <f>SUMIFS(СВЦЭМ!$D$39:$D$782,СВЦЭМ!$A$39:$A$782,$A135,СВЦЭМ!$B$39:$B$782,L$119)+'СЕТ СН'!$H$14+СВЦЭМ!$D$10+'СЕТ СН'!$H$6-'СЕТ СН'!$H$26</f>
        <v>1411.4405531100001</v>
      </c>
      <c r="M135" s="36">
        <f>SUMIFS(СВЦЭМ!$D$39:$D$782,СВЦЭМ!$A$39:$A$782,$A135,СВЦЭМ!$B$39:$B$782,M$119)+'СЕТ СН'!$H$14+СВЦЭМ!$D$10+'СЕТ СН'!$H$6-'СЕТ СН'!$H$26</f>
        <v>1404.1165857199999</v>
      </c>
      <c r="N135" s="36">
        <f>SUMIFS(СВЦЭМ!$D$39:$D$782,СВЦЭМ!$A$39:$A$782,$A135,СВЦЭМ!$B$39:$B$782,N$119)+'СЕТ СН'!$H$14+СВЦЭМ!$D$10+'СЕТ СН'!$H$6-'СЕТ СН'!$H$26</f>
        <v>1401.46911037</v>
      </c>
      <c r="O135" s="36">
        <f>SUMIFS(СВЦЭМ!$D$39:$D$782,СВЦЭМ!$A$39:$A$782,$A135,СВЦЭМ!$B$39:$B$782,O$119)+'СЕТ СН'!$H$14+СВЦЭМ!$D$10+'СЕТ СН'!$H$6-'СЕТ СН'!$H$26</f>
        <v>1430.8386638299999</v>
      </c>
      <c r="P135" s="36">
        <f>SUMIFS(СВЦЭМ!$D$39:$D$782,СВЦЭМ!$A$39:$A$782,$A135,СВЦЭМ!$B$39:$B$782,P$119)+'СЕТ СН'!$H$14+СВЦЭМ!$D$10+'СЕТ СН'!$H$6-'СЕТ СН'!$H$26</f>
        <v>1469.9637378899997</v>
      </c>
      <c r="Q135" s="36">
        <f>SUMIFS(СВЦЭМ!$D$39:$D$782,СВЦЭМ!$A$39:$A$782,$A135,СВЦЭМ!$B$39:$B$782,Q$119)+'СЕТ СН'!$H$14+СВЦЭМ!$D$10+'СЕТ СН'!$H$6-'СЕТ СН'!$H$26</f>
        <v>1475.9100939</v>
      </c>
      <c r="R135" s="36">
        <f>SUMIFS(СВЦЭМ!$D$39:$D$782,СВЦЭМ!$A$39:$A$782,$A135,СВЦЭМ!$B$39:$B$782,R$119)+'СЕТ СН'!$H$14+СВЦЭМ!$D$10+'СЕТ СН'!$H$6-'СЕТ СН'!$H$26</f>
        <v>1465.17919622</v>
      </c>
      <c r="S135" s="36">
        <f>SUMIFS(СВЦЭМ!$D$39:$D$782,СВЦЭМ!$A$39:$A$782,$A135,СВЦЭМ!$B$39:$B$782,S$119)+'СЕТ СН'!$H$14+СВЦЭМ!$D$10+'СЕТ СН'!$H$6-'СЕТ СН'!$H$26</f>
        <v>1455.9205360199999</v>
      </c>
      <c r="T135" s="36">
        <f>SUMIFS(СВЦЭМ!$D$39:$D$782,СВЦЭМ!$A$39:$A$782,$A135,СВЦЭМ!$B$39:$B$782,T$119)+'СЕТ СН'!$H$14+СВЦЭМ!$D$10+'СЕТ СН'!$H$6-'СЕТ СН'!$H$26</f>
        <v>1388.8474461000001</v>
      </c>
      <c r="U135" s="36">
        <f>SUMIFS(СВЦЭМ!$D$39:$D$782,СВЦЭМ!$A$39:$A$782,$A135,СВЦЭМ!$B$39:$B$782,U$119)+'СЕТ СН'!$H$14+СВЦЭМ!$D$10+'СЕТ СН'!$H$6-'СЕТ СН'!$H$26</f>
        <v>1354.66180691</v>
      </c>
      <c r="V135" s="36">
        <f>SUMIFS(СВЦЭМ!$D$39:$D$782,СВЦЭМ!$A$39:$A$782,$A135,СВЦЭМ!$B$39:$B$782,V$119)+'СЕТ СН'!$H$14+СВЦЭМ!$D$10+'СЕТ СН'!$H$6-'СЕТ СН'!$H$26</f>
        <v>1360.6647252299999</v>
      </c>
      <c r="W135" s="36">
        <f>SUMIFS(СВЦЭМ!$D$39:$D$782,СВЦЭМ!$A$39:$A$782,$A135,СВЦЭМ!$B$39:$B$782,W$119)+'СЕТ СН'!$H$14+СВЦЭМ!$D$10+'СЕТ СН'!$H$6-'СЕТ СН'!$H$26</f>
        <v>1376.9869536699998</v>
      </c>
      <c r="X135" s="36">
        <f>SUMIFS(СВЦЭМ!$D$39:$D$782,СВЦЭМ!$A$39:$A$782,$A135,СВЦЭМ!$B$39:$B$782,X$119)+'СЕТ СН'!$H$14+СВЦЭМ!$D$10+'СЕТ СН'!$H$6-'СЕТ СН'!$H$26</f>
        <v>1393.02674983</v>
      </c>
      <c r="Y135" s="36">
        <f>SUMIFS(СВЦЭМ!$D$39:$D$782,СВЦЭМ!$A$39:$A$782,$A135,СВЦЭМ!$B$39:$B$782,Y$119)+'СЕТ СН'!$H$14+СВЦЭМ!$D$10+'СЕТ СН'!$H$6-'СЕТ СН'!$H$26</f>
        <v>1396.2635389299999</v>
      </c>
    </row>
    <row r="136" spans="1:25" ht="15.75" x14ac:dyDescent="0.2">
      <c r="A136" s="35">
        <f t="shared" si="3"/>
        <v>44272</v>
      </c>
      <c r="B136" s="36">
        <f>SUMIFS(СВЦЭМ!$D$39:$D$782,СВЦЭМ!$A$39:$A$782,$A136,СВЦЭМ!$B$39:$B$782,B$119)+'СЕТ СН'!$H$14+СВЦЭМ!$D$10+'СЕТ СН'!$H$6-'СЕТ СН'!$H$26</f>
        <v>1503.5245683899998</v>
      </c>
      <c r="C136" s="36">
        <f>SUMIFS(СВЦЭМ!$D$39:$D$782,СВЦЭМ!$A$39:$A$782,$A136,СВЦЭМ!$B$39:$B$782,C$119)+'СЕТ СН'!$H$14+СВЦЭМ!$D$10+'СЕТ СН'!$H$6-'СЕТ СН'!$H$26</f>
        <v>1533.3211774900001</v>
      </c>
      <c r="D136" s="36">
        <f>SUMIFS(СВЦЭМ!$D$39:$D$782,СВЦЭМ!$A$39:$A$782,$A136,СВЦЭМ!$B$39:$B$782,D$119)+'СЕТ СН'!$H$14+СВЦЭМ!$D$10+'СЕТ СН'!$H$6-'СЕТ СН'!$H$26</f>
        <v>1516.4395292599997</v>
      </c>
      <c r="E136" s="36">
        <f>SUMIFS(СВЦЭМ!$D$39:$D$782,СВЦЭМ!$A$39:$A$782,$A136,СВЦЭМ!$B$39:$B$782,E$119)+'СЕТ СН'!$H$14+СВЦЭМ!$D$10+'СЕТ СН'!$H$6-'СЕТ СН'!$H$26</f>
        <v>1511.0437880499999</v>
      </c>
      <c r="F136" s="36">
        <f>SUMIFS(СВЦЭМ!$D$39:$D$782,СВЦЭМ!$A$39:$A$782,$A136,СВЦЭМ!$B$39:$B$782,F$119)+'СЕТ СН'!$H$14+СВЦЭМ!$D$10+'СЕТ СН'!$H$6-'СЕТ СН'!$H$26</f>
        <v>1514.21379802</v>
      </c>
      <c r="G136" s="36">
        <f>SUMIFS(СВЦЭМ!$D$39:$D$782,СВЦЭМ!$A$39:$A$782,$A136,СВЦЭМ!$B$39:$B$782,G$119)+'СЕТ СН'!$H$14+СВЦЭМ!$D$10+'СЕТ СН'!$H$6-'СЕТ СН'!$H$26</f>
        <v>1523.0879728599998</v>
      </c>
      <c r="H136" s="36">
        <f>SUMIFS(СВЦЭМ!$D$39:$D$782,СВЦЭМ!$A$39:$A$782,$A136,СВЦЭМ!$B$39:$B$782,H$119)+'СЕТ СН'!$H$14+СВЦЭМ!$D$10+'СЕТ СН'!$H$6-'СЕТ СН'!$H$26</f>
        <v>1536.6836225799998</v>
      </c>
      <c r="I136" s="36">
        <f>SUMIFS(СВЦЭМ!$D$39:$D$782,СВЦЭМ!$A$39:$A$782,$A136,СВЦЭМ!$B$39:$B$782,I$119)+'СЕТ СН'!$H$14+СВЦЭМ!$D$10+'СЕТ СН'!$H$6-'СЕТ СН'!$H$26</f>
        <v>1500.2608584599998</v>
      </c>
      <c r="J136" s="36">
        <f>SUMIFS(СВЦЭМ!$D$39:$D$782,СВЦЭМ!$A$39:$A$782,$A136,СВЦЭМ!$B$39:$B$782,J$119)+'СЕТ СН'!$H$14+СВЦЭМ!$D$10+'СЕТ СН'!$H$6-'СЕТ СН'!$H$26</f>
        <v>1459.16715677</v>
      </c>
      <c r="K136" s="36">
        <f>SUMIFS(СВЦЭМ!$D$39:$D$782,СВЦЭМ!$A$39:$A$782,$A136,СВЦЭМ!$B$39:$B$782,K$119)+'СЕТ СН'!$H$14+СВЦЭМ!$D$10+'СЕТ СН'!$H$6-'СЕТ СН'!$H$26</f>
        <v>1449.4226035199999</v>
      </c>
      <c r="L136" s="36">
        <f>SUMIFS(СВЦЭМ!$D$39:$D$782,СВЦЭМ!$A$39:$A$782,$A136,СВЦЭМ!$B$39:$B$782,L$119)+'СЕТ СН'!$H$14+СВЦЭМ!$D$10+'СЕТ СН'!$H$6-'СЕТ СН'!$H$26</f>
        <v>1444.37394253</v>
      </c>
      <c r="M136" s="36">
        <f>SUMIFS(СВЦЭМ!$D$39:$D$782,СВЦЭМ!$A$39:$A$782,$A136,СВЦЭМ!$B$39:$B$782,M$119)+'СЕТ СН'!$H$14+СВЦЭМ!$D$10+'СЕТ СН'!$H$6-'СЕТ СН'!$H$26</f>
        <v>1446.52565056</v>
      </c>
      <c r="N136" s="36">
        <f>SUMIFS(СВЦЭМ!$D$39:$D$782,СВЦЭМ!$A$39:$A$782,$A136,СВЦЭМ!$B$39:$B$782,N$119)+'СЕТ СН'!$H$14+СВЦЭМ!$D$10+'СЕТ СН'!$H$6-'СЕТ СН'!$H$26</f>
        <v>1449.9082458899998</v>
      </c>
      <c r="O136" s="36">
        <f>SUMIFS(СВЦЭМ!$D$39:$D$782,СВЦЭМ!$A$39:$A$782,$A136,СВЦЭМ!$B$39:$B$782,O$119)+'СЕТ СН'!$H$14+СВЦЭМ!$D$10+'СЕТ СН'!$H$6-'СЕТ СН'!$H$26</f>
        <v>1468.4156240899997</v>
      </c>
      <c r="P136" s="36">
        <f>SUMIFS(СВЦЭМ!$D$39:$D$782,СВЦЭМ!$A$39:$A$782,$A136,СВЦЭМ!$B$39:$B$782,P$119)+'СЕТ СН'!$H$14+СВЦЭМ!$D$10+'СЕТ СН'!$H$6-'СЕТ СН'!$H$26</f>
        <v>1509.9718138200001</v>
      </c>
      <c r="Q136" s="36">
        <f>SUMIFS(СВЦЭМ!$D$39:$D$782,СВЦЭМ!$A$39:$A$782,$A136,СВЦЭМ!$B$39:$B$782,Q$119)+'СЕТ СН'!$H$14+СВЦЭМ!$D$10+'СЕТ СН'!$H$6-'СЕТ СН'!$H$26</f>
        <v>1541.2090077499997</v>
      </c>
      <c r="R136" s="36">
        <f>SUMIFS(СВЦЭМ!$D$39:$D$782,СВЦЭМ!$A$39:$A$782,$A136,СВЦЭМ!$B$39:$B$782,R$119)+'СЕТ СН'!$H$14+СВЦЭМ!$D$10+'СЕТ СН'!$H$6-'СЕТ СН'!$H$26</f>
        <v>1521.1928562799999</v>
      </c>
      <c r="S136" s="36">
        <f>SUMIFS(СВЦЭМ!$D$39:$D$782,СВЦЭМ!$A$39:$A$782,$A136,СВЦЭМ!$B$39:$B$782,S$119)+'СЕТ СН'!$H$14+СВЦЭМ!$D$10+'СЕТ СН'!$H$6-'СЕТ СН'!$H$26</f>
        <v>1496.59233197</v>
      </c>
      <c r="T136" s="36">
        <f>SUMIFS(СВЦЭМ!$D$39:$D$782,СВЦЭМ!$A$39:$A$782,$A136,СВЦЭМ!$B$39:$B$782,T$119)+'СЕТ СН'!$H$14+СВЦЭМ!$D$10+'СЕТ СН'!$H$6-'СЕТ СН'!$H$26</f>
        <v>1438.2066179099997</v>
      </c>
      <c r="U136" s="36">
        <f>SUMIFS(СВЦЭМ!$D$39:$D$782,СВЦЭМ!$A$39:$A$782,$A136,СВЦЭМ!$B$39:$B$782,U$119)+'СЕТ СН'!$H$14+СВЦЭМ!$D$10+'СЕТ СН'!$H$6-'СЕТ СН'!$H$26</f>
        <v>1406.71659105</v>
      </c>
      <c r="V136" s="36">
        <f>SUMIFS(СВЦЭМ!$D$39:$D$782,СВЦЭМ!$A$39:$A$782,$A136,СВЦЭМ!$B$39:$B$782,V$119)+'СЕТ СН'!$H$14+СВЦЭМ!$D$10+'СЕТ СН'!$H$6-'СЕТ СН'!$H$26</f>
        <v>1401.72264707</v>
      </c>
      <c r="W136" s="36">
        <f>SUMIFS(СВЦЭМ!$D$39:$D$782,СВЦЭМ!$A$39:$A$782,$A136,СВЦЭМ!$B$39:$B$782,W$119)+'СЕТ СН'!$H$14+СВЦЭМ!$D$10+'СЕТ СН'!$H$6-'СЕТ СН'!$H$26</f>
        <v>1411.09790905</v>
      </c>
      <c r="X136" s="36">
        <f>SUMIFS(СВЦЭМ!$D$39:$D$782,СВЦЭМ!$A$39:$A$782,$A136,СВЦЭМ!$B$39:$B$782,X$119)+'СЕТ СН'!$H$14+СВЦЭМ!$D$10+'СЕТ СН'!$H$6-'СЕТ СН'!$H$26</f>
        <v>1425.28592245</v>
      </c>
      <c r="Y136" s="36">
        <f>SUMIFS(СВЦЭМ!$D$39:$D$782,СВЦЭМ!$A$39:$A$782,$A136,СВЦЭМ!$B$39:$B$782,Y$119)+'СЕТ СН'!$H$14+СВЦЭМ!$D$10+'СЕТ СН'!$H$6-'СЕТ СН'!$H$26</f>
        <v>1432.6934074800001</v>
      </c>
    </row>
    <row r="137" spans="1:25" ht="15.75" x14ac:dyDescent="0.2">
      <c r="A137" s="35">
        <f t="shared" si="3"/>
        <v>44273</v>
      </c>
      <c r="B137" s="36">
        <f>SUMIFS(СВЦЭМ!$D$39:$D$782,СВЦЭМ!$A$39:$A$782,$A137,СВЦЭМ!$B$39:$B$782,B$119)+'СЕТ СН'!$H$14+СВЦЭМ!$D$10+'СЕТ СН'!$H$6-'СЕТ СН'!$H$26</f>
        <v>1450.3364540699999</v>
      </c>
      <c r="C137" s="36">
        <f>SUMIFS(СВЦЭМ!$D$39:$D$782,СВЦЭМ!$A$39:$A$782,$A137,СВЦЭМ!$B$39:$B$782,C$119)+'СЕТ СН'!$H$14+СВЦЭМ!$D$10+'СЕТ СН'!$H$6-'СЕТ СН'!$H$26</f>
        <v>1524.15344258</v>
      </c>
      <c r="D137" s="36">
        <f>SUMIFS(СВЦЭМ!$D$39:$D$782,СВЦЭМ!$A$39:$A$782,$A137,СВЦЭМ!$B$39:$B$782,D$119)+'СЕТ СН'!$H$14+СВЦЭМ!$D$10+'СЕТ СН'!$H$6-'СЕТ СН'!$H$26</f>
        <v>1594.2814046899998</v>
      </c>
      <c r="E137" s="36">
        <f>SUMIFS(СВЦЭМ!$D$39:$D$782,СВЦЭМ!$A$39:$A$782,$A137,СВЦЭМ!$B$39:$B$782,E$119)+'СЕТ СН'!$H$14+СВЦЭМ!$D$10+'СЕТ СН'!$H$6-'СЕТ СН'!$H$26</f>
        <v>1597.5546666599998</v>
      </c>
      <c r="F137" s="36">
        <f>SUMIFS(СВЦЭМ!$D$39:$D$782,СВЦЭМ!$A$39:$A$782,$A137,СВЦЭМ!$B$39:$B$782,F$119)+'СЕТ СН'!$H$14+СВЦЭМ!$D$10+'СЕТ СН'!$H$6-'СЕТ СН'!$H$26</f>
        <v>1602.5278574499998</v>
      </c>
      <c r="G137" s="36">
        <f>SUMIFS(СВЦЭМ!$D$39:$D$782,СВЦЭМ!$A$39:$A$782,$A137,СВЦЭМ!$B$39:$B$782,G$119)+'СЕТ СН'!$H$14+СВЦЭМ!$D$10+'СЕТ СН'!$H$6-'СЕТ СН'!$H$26</f>
        <v>1598.5325211899999</v>
      </c>
      <c r="H137" s="36">
        <f>SUMIFS(СВЦЭМ!$D$39:$D$782,СВЦЭМ!$A$39:$A$782,$A137,СВЦЭМ!$B$39:$B$782,H$119)+'СЕТ СН'!$H$14+СВЦЭМ!$D$10+'СЕТ СН'!$H$6-'СЕТ СН'!$H$26</f>
        <v>1555.1795422299997</v>
      </c>
      <c r="I137" s="36">
        <f>SUMIFS(СВЦЭМ!$D$39:$D$782,СВЦЭМ!$A$39:$A$782,$A137,СВЦЭМ!$B$39:$B$782,I$119)+'СЕТ СН'!$H$14+СВЦЭМ!$D$10+'СЕТ СН'!$H$6-'СЕТ СН'!$H$26</f>
        <v>1487.8895717699997</v>
      </c>
      <c r="J137" s="36">
        <f>SUMIFS(СВЦЭМ!$D$39:$D$782,СВЦЭМ!$A$39:$A$782,$A137,СВЦЭМ!$B$39:$B$782,J$119)+'СЕТ СН'!$H$14+СВЦЭМ!$D$10+'СЕТ СН'!$H$6-'СЕТ СН'!$H$26</f>
        <v>1445.7695355399997</v>
      </c>
      <c r="K137" s="36">
        <f>SUMIFS(СВЦЭМ!$D$39:$D$782,СВЦЭМ!$A$39:$A$782,$A137,СВЦЭМ!$B$39:$B$782,K$119)+'СЕТ СН'!$H$14+СВЦЭМ!$D$10+'СЕТ СН'!$H$6-'СЕТ СН'!$H$26</f>
        <v>1420.0487479799999</v>
      </c>
      <c r="L137" s="36">
        <f>SUMIFS(СВЦЭМ!$D$39:$D$782,СВЦЭМ!$A$39:$A$782,$A137,СВЦЭМ!$B$39:$B$782,L$119)+'СЕТ СН'!$H$14+СВЦЭМ!$D$10+'СЕТ СН'!$H$6-'СЕТ СН'!$H$26</f>
        <v>1419.7673531</v>
      </c>
      <c r="M137" s="36">
        <f>SUMIFS(СВЦЭМ!$D$39:$D$782,СВЦЭМ!$A$39:$A$782,$A137,СВЦЭМ!$B$39:$B$782,M$119)+'СЕТ СН'!$H$14+СВЦЭМ!$D$10+'СЕТ СН'!$H$6-'СЕТ СН'!$H$26</f>
        <v>1426.6849403199999</v>
      </c>
      <c r="N137" s="36">
        <f>SUMIFS(СВЦЭМ!$D$39:$D$782,СВЦЭМ!$A$39:$A$782,$A137,СВЦЭМ!$B$39:$B$782,N$119)+'СЕТ СН'!$H$14+СВЦЭМ!$D$10+'СЕТ СН'!$H$6-'СЕТ СН'!$H$26</f>
        <v>1433.8315755099998</v>
      </c>
      <c r="O137" s="36">
        <f>SUMIFS(СВЦЭМ!$D$39:$D$782,СВЦЭМ!$A$39:$A$782,$A137,СВЦЭМ!$B$39:$B$782,O$119)+'СЕТ СН'!$H$14+СВЦЭМ!$D$10+'СЕТ СН'!$H$6-'СЕТ СН'!$H$26</f>
        <v>1449.9632745499998</v>
      </c>
      <c r="P137" s="36">
        <f>SUMIFS(СВЦЭМ!$D$39:$D$782,СВЦЭМ!$A$39:$A$782,$A137,СВЦЭМ!$B$39:$B$782,P$119)+'СЕТ СН'!$H$14+СВЦЭМ!$D$10+'СЕТ СН'!$H$6-'СЕТ СН'!$H$26</f>
        <v>1491.4659181299999</v>
      </c>
      <c r="Q137" s="36">
        <f>SUMIFS(СВЦЭМ!$D$39:$D$782,СВЦЭМ!$A$39:$A$782,$A137,СВЦЭМ!$B$39:$B$782,Q$119)+'СЕТ СН'!$H$14+СВЦЭМ!$D$10+'СЕТ СН'!$H$6-'СЕТ СН'!$H$26</f>
        <v>1521.3641918399999</v>
      </c>
      <c r="R137" s="36">
        <f>SUMIFS(СВЦЭМ!$D$39:$D$782,СВЦЭМ!$A$39:$A$782,$A137,СВЦЭМ!$B$39:$B$782,R$119)+'СЕТ СН'!$H$14+СВЦЭМ!$D$10+'СЕТ СН'!$H$6-'СЕТ СН'!$H$26</f>
        <v>1506.49781515</v>
      </c>
      <c r="S137" s="36">
        <f>SUMIFS(СВЦЭМ!$D$39:$D$782,СВЦЭМ!$A$39:$A$782,$A137,СВЦЭМ!$B$39:$B$782,S$119)+'СЕТ СН'!$H$14+СВЦЭМ!$D$10+'СЕТ СН'!$H$6-'СЕТ СН'!$H$26</f>
        <v>1491.6018425499997</v>
      </c>
      <c r="T137" s="36">
        <f>SUMIFS(СВЦЭМ!$D$39:$D$782,СВЦЭМ!$A$39:$A$782,$A137,СВЦЭМ!$B$39:$B$782,T$119)+'СЕТ СН'!$H$14+СВЦЭМ!$D$10+'СЕТ СН'!$H$6-'СЕТ СН'!$H$26</f>
        <v>1416.0648160599999</v>
      </c>
      <c r="U137" s="36">
        <f>SUMIFS(СВЦЭМ!$D$39:$D$782,СВЦЭМ!$A$39:$A$782,$A137,СВЦЭМ!$B$39:$B$782,U$119)+'СЕТ СН'!$H$14+СВЦЭМ!$D$10+'СЕТ СН'!$H$6-'СЕТ СН'!$H$26</f>
        <v>1386.3628327900001</v>
      </c>
      <c r="V137" s="36">
        <f>SUMIFS(СВЦЭМ!$D$39:$D$782,СВЦЭМ!$A$39:$A$782,$A137,СВЦЭМ!$B$39:$B$782,V$119)+'СЕТ СН'!$H$14+СВЦЭМ!$D$10+'СЕТ СН'!$H$6-'СЕТ СН'!$H$26</f>
        <v>1392.43045766</v>
      </c>
      <c r="W137" s="36">
        <f>SUMIFS(СВЦЭМ!$D$39:$D$782,СВЦЭМ!$A$39:$A$782,$A137,СВЦЭМ!$B$39:$B$782,W$119)+'СЕТ СН'!$H$14+СВЦЭМ!$D$10+'СЕТ СН'!$H$6-'СЕТ СН'!$H$26</f>
        <v>1399.60513709</v>
      </c>
      <c r="X137" s="36">
        <f>SUMIFS(СВЦЭМ!$D$39:$D$782,СВЦЭМ!$A$39:$A$782,$A137,СВЦЭМ!$B$39:$B$782,X$119)+'СЕТ СН'!$H$14+СВЦЭМ!$D$10+'СЕТ СН'!$H$6-'СЕТ СН'!$H$26</f>
        <v>1405.91989859</v>
      </c>
      <c r="Y137" s="36">
        <f>SUMIFS(СВЦЭМ!$D$39:$D$782,СВЦЭМ!$A$39:$A$782,$A137,СВЦЭМ!$B$39:$B$782,Y$119)+'СЕТ СН'!$H$14+СВЦЭМ!$D$10+'СЕТ СН'!$H$6-'СЕТ СН'!$H$26</f>
        <v>1417.1157653400001</v>
      </c>
    </row>
    <row r="138" spans="1:25" ht="15.75" x14ac:dyDescent="0.2">
      <c r="A138" s="35">
        <f t="shared" si="3"/>
        <v>44274</v>
      </c>
      <c r="B138" s="36">
        <f>SUMIFS(СВЦЭМ!$D$39:$D$782,СВЦЭМ!$A$39:$A$782,$A138,СВЦЭМ!$B$39:$B$782,B$119)+'СЕТ СН'!$H$14+СВЦЭМ!$D$10+'СЕТ СН'!$H$6-'СЕТ СН'!$H$26</f>
        <v>1407.1897631900001</v>
      </c>
      <c r="C138" s="36">
        <f>SUMIFS(СВЦЭМ!$D$39:$D$782,СВЦЭМ!$A$39:$A$782,$A138,СВЦЭМ!$B$39:$B$782,C$119)+'СЕТ СН'!$H$14+СВЦЭМ!$D$10+'СЕТ СН'!$H$6-'СЕТ СН'!$H$26</f>
        <v>1473.21682422</v>
      </c>
      <c r="D138" s="36">
        <f>SUMIFS(СВЦЭМ!$D$39:$D$782,СВЦЭМ!$A$39:$A$782,$A138,СВЦЭМ!$B$39:$B$782,D$119)+'СЕТ СН'!$H$14+СВЦЭМ!$D$10+'СЕТ СН'!$H$6-'СЕТ СН'!$H$26</f>
        <v>1547.8090044199998</v>
      </c>
      <c r="E138" s="36">
        <f>SUMIFS(СВЦЭМ!$D$39:$D$782,СВЦЭМ!$A$39:$A$782,$A138,СВЦЭМ!$B$39:$B$782,E$119)+'СЕТ СН'!$H$14+СВЦЭМ!$D$10+'СЕТ СН'!$H$6-'СЕТ СН'!$H$26</f>
        <v>1551.1399544999999</v>
      </c>
      <c r="F138" s="36">
        <f>SUMIFS(СВЦЭМ!$D$39:$D$782,СВЦЭМ!$A$39:$A$782,$A138,СВЦЭМ!$B$39:$B$782,F$119)+'СЕТ СН'!$H$14+СВЦЭМ!$D$10+'СЕТ СН'!$H$6-'СЕТ СН'!$H$26</f>
        <v>1572.9467380000001</v>
      </c>
      <c r="G138" s="36">
        <f>SUMIFS(СВЦЭМ!$D$39:$D$782,СВЦЭМ!$A$39:$A$782,$A138,СВЦЭМ!$B$39:$B$782,G$119)+'СЕТ СН'!$H$14+СВЦЭМ!$D$10+'СЕТ СН'!$H$6-'СЕТ СН'!$H$26</f>
        <v>1553.9537588899998</v>
      </c>
      <c r="H138" s="36">
        <f>SUMIFS(СВЦЭМ!$D$39:$D$782,СВЦЭМ!$A$39:$A$782,$A138,СВЦЭМ!$B$39:$B$782,H$119)+'СЕТ СН'!$H$14+СВЦЭМ!$D$10+'СЕТ СН'!$H$6-'СЕТ СН'!$H$26</f>
        <v>1496.1951901099997</v>
      </c>
      <c r="I138" s="36">
        <f>SUMIFS(СВЦЭМ!$D$39:$D$782,СВЦЭМ!$A$39:$A$782,$A138,СВЦЭМ!$B$39:$B$782,I$119)+'СЕТ СН'!$H$14+СВЦЭМ!$D$10+'СЕТ СН'!$H$6-'СЕТ СН'!$H$26</f>
        <v>1444.0013493799997</v>
      </c>
      <c r="J138" s="36">
        <f>SUMIFS(СВЦЭМ!$D$39:$D$782,СВЦЭМ!$A$39:$A$782,$A138,СВЦЭМ!$B$39:$B$782,J$119)+'СЕТ СН'!$H$14+СВЦЭМ!$D$10+'СЕТ СН'!$H$6-'СЕТ СН'!$H$26</f>
        <v>1397.5601825600002</v>
      </c>
      <c r="K138" s="36">
        <f>SUMIFS(СВЦЭМ!$D$39:$D$782,СВЦЭМ!$A$39:$A$782,$A138,СВЦЭМ!$B$39:$B$782,K$119)+'СЕТ СН'!$H$14+СВЦЭМ!$D$10+'СЕТ СН'!$H$6-'СЕТ СН'!$H$26</f>
        <v>1373.74204887</v>
      </c>
      <c r="L138" s="36">
        <f>SUMIFS(СВЦЭМ!$D$39:$D$782,СВЦЭМ!$A$39:$A$782,$A138,СВЦЭМ!$B$39:$B$782,L$119)+'СЕТ СН'!$H$14+СВЦЭМ!$D$10+'СЕТ СН'!$H$6-'СЕТ СН'!$H$26</f>
        <v>1366.85221993</v>
      </c>
      <c r="M138" s="36">
        <f>SUMIFS(СВЦЭМ!$D$39:$D$782,СВЦЭМ!$A$39:$A$782,$A138,СВЦЭМ!$B$39:$B$782,M$119)+'СЕТ СН'!$H$14+СВЦЭМ!$D$10+'СЕТ СН'!$H$6-'СЕТ СН'!$H$26</f>
        <v>1373.8949559600001</v>
      </c>
      <c r="N138" s="36">
        <f>SUMIFS(СВЦЭМ!$D$39:$D$782,СВЦЭМ!$A$39:$A$782,$A138,СВЦЭМ!$B$39:$B$782,N$119)+'СЕТ СН'!$H$14+СВЦЭМ!$D$10+'СЕТ СН'!$H$6-'СЕТ СН'!$H$26</f>
        <v>1391.9203146099999</v>
      </c>
      <c r="O138" s="36">
        <f>SUMIFS(СВЦЭМ!$D$39:$D$782,СВЦЭМ!$A$39:$A$782,$A138,СВЦЭМ!$B$39:$B$782,O$119)+'СЕТ СН'!$H$14+СВЦЭМ!$D$10+'СЕТ СН'!$H$6-'СЕТ СН'!$H$26</f>
        <v>1396.7772415300001</v>
      </c>
      <c r="P138" s="36">
        <f>SUMIFS(СВЦЭМ!$D$39:$D$782,СВЦЭМ!$A$39:$A$782,$A138,СВЦЭМ!$B$39:$B$782,P$119)+'СЕТ СН'!$H$14+СВЦЭМ!$D$10+'СЕТ СН'!$H$6-'СЕТ СН'!$H$26</f>
        <v>1437.0547153099997</v>
      </c>
      <c r="Q138" s="36">
        <f>SUMIFS(СВЦЭМ!$D$39:$D$782,СВЦЭМ!$A$39:$A$782,$A138,СВЦЭМ!$B$39:$B$782,Q$119)+'СЕТ СН'!$H$14+СВЦЭМ!$D$10+'СЕТ СН'!$H$6-'СЕТ СН'!$H$26</f>
        <v>1472.5302443099999</v>
      </c>
      <c r="R138" s="36">
        <f>SUMIFS(СВЦЭМ!$D$39:$D$782,СВЦЭМ!$A$39:$A$782,$A138,СВЦЭМ!$B$39:$B$782,R$119)+'СЕТ СН'!$H$14+СВЦЭМ!$D$10+'СЕТ СН'!$H$6-'СЕТ СН'!$H$26</f>
        <v>1478.85315184</v>
      </c>
      <c r="S138" s="36">
        <f>SUMIFS(СВЦЭМ!$D$39:$D$782,СВЦЭМ!$A$39:$A$782,$A138,СВЦЭМ!$B$39:$B$782,S$119)+'СЕТ СН'!$H$14+СВЦЭМ!$D$10+'СЕТ СН'!$H$6-'СЕТ СН'!$H$26</f>
        <v>1468.8364577999996</v>
      </c>
      <c r="T138" s="36">
        <f>SUMIFS(СВЦЭМ!$D$39:$D$782,СВЦЭМ!$A$39:$A$782,$A138,СВЦЭМ!$B$39:$B$782,T$119)+'СЕТ СН'!$H$14+СВЦЭМ!$D$10+'СЕТ СН'!$H$6-'СЕТ СН'!$H$26</f>
        <v>1398.2843951700002</v>
      </c>
      <c r="U138" s="36">
        <f>SUMIFS(СВЦЭМ!$D$39:$D$782,СВЦЭМ!$A$39:$A$782,$A138,СВЦЭМ!$B$39:$B$782,U$119)+'СЕТ СН'!$H$14+СВЦЭМ!$D$10+'СЕТ СН'!$H$6-'СЕТ СН'!$H$26</f>
        <v>1358.18565358</v>
      </c>
      <c r="V138" s="36">
        <f>SUMIFS(СВЦЭМ!$D$39:$D$782,СВЦЭМ!$A$39:$A$782,$A138,СВЦЭМ!$B$39:$B$782,V$119)+'СЕТ СН'!$H$14+СВЦЭМ!$D$10+'СЕТ СН'!$H$6-'СЕТ СН'!$H$26</f>
        <v>1352.5131889099998</v>
      </c>
      <c r="W138" s="36">
        <f>SUMIFS(СВЦЭМ!$D$39:$D$782,СВЦЭМ!$A$39:$A$782,$A138,СВЦЭМ!$B$39:$B$782,W$119)+'СЕТ СН'!$H$14+СВЦЭМ!$D$10+'СЕТ СН'!$H$6-'СЕТ СН'!$H$26</f>
        <v>1357.35670959</v>
      </c>
      <c r="X138" s="36">
        <f>SUMIFS(СВЦЭМ!$D$39:$D$782,СВЦЭМ!$A$39:$A$782,$A138,СВЦЭМ!$B$39:$B$782,X$119)+'СЕТ СН'!$H$14+СВЦЭМ!$D$10+'СЕТ СН'!$H$6-'СЕТ СН'!$H$26</f>
        <v>1381.1937544899999</v>
      </c>
      <c r="Y138" s="36">
        <f>SUMIFS(СВЦЭМ!$D$39:$D$782,СВЦЭМ!$A$39:$A$782,$A138,СВЦЭМ!$B$39:$B$782,Y$119)+'СЕТ СН'!$H$14+СВЦЭМ!$D$10+'СЕТ СН'!$H$6-'СЕТ СН'!$H$26</f>
        <v>1394.1610363300001</v>
      </c>
    </row>
    <row r="139" spans="1:25" ht="15.75" x14ac:dyDescent="0.2">
      <c r="A139" s="35">
        <f t="shared" si="3"/>
        <v>44275</v>
      </c>
      <c r="B139" s="36">
        <f>SUMIFS(СВЦЭМ!$D$39:$D$782,СВЦЭМ!$A$39:$A$782,$A139,СВЦЭМ!$B$39:$B$782,B$119)+'СЕТ СН'!$H$14+СВЦЭМ!$D$10+'СЕТ СН'!$H$6-'СЕТ СН'!$H$26</f>
        <v>1414.8978984299999</v>
      </c>
      <c r="C139" s="36">
        <f>SUMIFS(СВЦЭМ!$D$39:$D$782,СВЦЭМ!$A$39:$A$782,$A139,СВЦЭМ!$B$39:$B$782,C$119)+'СЕТ СН'!$H$14+СВЦЭМ!$D$10+'СЕТ СН'!$H$6-'СЕТ СН'!$H$26</f>
        <v>1485.0037196599997</v>
      </c>
      <c r="D139" s="36">
        <f>SUMIFS(СВЦЭМ!$D$39:$D$782,СВЦЭМ!$A$39:$A$782,$A139,СВЦЭМ!$B$39:$B$782,D$119)+'СЕТ СН'!$H$14+СВЦЭМ!$D$10+'СЕТ СН'!$H$6-'СЕТ СН'!$H$26</f>
        <v>1553.1318239299999</v>
      </c>
      <c r="E139" s="36">
        <f>SUMIFS(СВЦЭМ!$D$39:$D$782,СВЦЭМ!$A$39:$A$782,$A139,СВЦЭМ!$B$39:$B$782,E$119)+'СЕТ СН'!$H$14+СВЦЭМ!$D$10+'СЕТ СН'!$H$6-'СЕТ СН'!$H$26</f>
        <v>1560.7099016699999</v>
      </c>
      <c r="F139" s="36">
        <f>SUMIFS(СВЦЭМ!$D$39:$D$782,СВЦЭМ!$A$39:$A$782,$A139,СВЦЭМ!$B$39:$B$782,F$119)+'СЕТ СН'!$H$14+СВЦЭМ!$D$10+'СЕТ СН'!$H$6-'СЕТ СН'!$H$26</f>
        <v>1578.8662073999999</v>
      </c>
      <c r="G139" s="36">
        <f>SUMIFS(СВЦЭМ!$D$39:$D$782,СВЦЭМ!$A$39:$A$782,$A139,СВЦЭМ!$B$39:$B$782,G$119)+'СЕТ СН'!$H$14+СВЦЭМ!$D$10+'СЕТ СН'!$H$6-'СЕТ СН'!$H$26</f>
        <v>1566.32266536</v>
      </c>
      <c r="H139" s="36">
        <f>SUMIFS(СВЦЭМ!$D$39:$D$782,СВЦЭМ!$A$39:$A$782,$A139,СВЦЭМ!$B$39:$B$782,H$119)+'СЕТ СН'!$H$14+СВЦЭМ!$D$10+'СЕТ СН'!$H$6-'СЕТ СН'!$H$26</f>
        <v>1550.95012271</v>
      </c>
      <c r="I139" s="36">
        <f>SUMIFS(СВЦЭМ!$D$39:$D$782,СВЦЭМ!$A$39:$A$782,$A139,СВЦЭМ!$B$39:$B$782,I$119)+'СЕТ СН'!$H$14+СВЦЭМ!$D$10+'СЕТ СН'!$H$6-'СЕТ СН'!$H$26</f>
        <v>1516.6011767</v>
      </c>
      <c r="J139" s="36">
        <f>SUMIFS(СВЦЭМ!$D$39:$D$782,СВЦЭМ!$A$39:$A$782,$A139,СВЦЭМ!$B$39:$B$782,J$119)+'СЕТ СН'!$H$14+СВЦЭМ!$D$10+'СЕТ СН'!$H$6-'СЕТ СН'!$H$26</f>
        <v>1432.0092906999998</v>
      </c>
      <c r="K139" s="36">
        <f>SUMIFS(СВЦЭМ!$D$39:$D$782,СВЦЭМ!$A$39:$A$782,$A139,СВЦЭМ!$B$39:$B$782,K$119)+'СЕТ СН'!$H$14+СВЦЭМ!$D$10+'СЕТ СН'!$H$6-'СЕТ СН'!$H$26</f>
        <v>1391.57610204</v>
      </c>
      <c r="L139" s="36">
        <f>SUMIFS(СВЦЭМ!$D$39:$D$782,СВЦЭМ!$A$39:$A$782,$A139,СВЦЭМ!$B$39:$B$782,L$119)+'СЕТ СН'!$H$14+СВЦЭМ!$D$10+'СЕТ СН'!$H$6-'СЕТ СН'!$H$26</f>
        <v>1385.22037692</v>
      </c>
      <c r="M139" s="36">
        <f>SUMIFS(СВЦЭМ!$D$39:$D$782,СВЦЭМ!$A$39:$A$782,$A139,СВЦЭМ!$B$39:$B$782,M$119)+'СЕТ СН'!$H$14+СВЦЭМ!$D$10+'СЕТ СН'!$H$6-'СЕТ СН'!$H$26</f>
        <v>1394.2360432800001</v>
      </c>
      <c r="N139" s="36">
        <f>SUMIFS(СВЦЭМ!$D$39:$D$782,СВЦЭМ!$A$39:$A$782,$A139,СВЦЭМ!$B$39:$B$782,N$119)+'СЕТ СН'!$H$14+СВЦЭМ!$D$10+'СЕТ СН'!$H$6-'СЕТ СН'!$H$26</f>
        <v>1413.55275727</v>
      </c>
      <c r="O139" s="36">
        <f>SUMIFS(СВЦЭМ!$D$39:$D$782,СВЦЭМ!$A$39:$A$782,$A139,СВЦЭМ!$B$39:$B$782,O$119)+'СЕТ СН'!$H$14+СВЦЭМ!$D$10+'СЕТ СН'!$H$6-'СЕТ СН'!$H$26</f>
        <v>1427.1181448299999</v>
      </c>
      <c r="P139" s="36">
        <f>SUMIFS(СВЦЭМ!$D$39:$D$782,СВЦЭМ!$A$39:$A$782,$A139,СВЦЭМ!$B$39:$B$782,P$119)+'СЕТ СН'!$H$14+СВЦЭМ!$D$10+'СЕТ СН'!$H$6-'СЕТ СН'!$H$26</f>
        <v>1462.6511337299999</v>
      </c>
      <c r="Q139" s="36">
        <f>SUMIFS(СВЦЭМ!$D$39:$D$782,СВЦЭМ!$A$39:$A$782,$A139,СВЦЭМ!$B$39:$B$782,Q$119)+'СЕТ СН'!$H$14+СВЦЭМ!$D$10+'СЕТ СН'!$H$6-'СЕТ СН'!$H$26</f>
        <v>1491.6387455700001</v>
      </c>
      <c r="R139" s="36">
        <f>SUMIFS(СВЦЭМ!$D$39:$D$782,СВЦЭМ!$A$39:$A$782,$A139,СВЦЭМ!$B$39:$B$782,R$119)+'СЕТ СН'!$H$14+СВЦЭМ!$D$10+'СЕТ СН'!$H$6-'СЕТ СН'!$H$26</f>
        <v>1491.4295852800001</v>
      </c>
      <c r="S139" s="36">
        <f>SUMIFS(СВЦЭМ!$D$39:$D$782,СВЦЭМ!$A$39:$A$782,$A139,СВЦЭМ!$B$39:$B$782,S$119)+'СЕТ СН'!$H$14+СВЦЭМ!$D$10+'СЕТ СН'!$H$6-'СЕТ СН'!$H$26</f>
        <v>1466.3293254499999</v>
      </c>
      <c r="T139" s="36">
        <f>SUMIFS(СВЦЭМ!$D$39:$D$782,СВЦЭМ!$A$39:$A$782,$A139,СВЦЭМ!$B$39:$B$782,T$119)+'СЕТ СН'!$H$14+СВЦЭМ!$D$10+'СЕТ СН'!$H$6-'СЕТ СН'!$H$26</f>
        <v>1402.77146619</v>
      </c>
      <c r="U139" s="36">
        <f>SUMIFS(СВЦЭМ!$D$39:$D$782,СВЦЭМ!$A$39:$A$782,$A139,СВЦЭМ!$B$39:$B$782,U$119)+'СЕТ СН'!$H$14+СВЦЭМ!$D$10+'СЕТ СН'!$H$6-'СЕТ СН'!$H$26</f>
        <v>1362.72567972</v>
      </c>
      <c r="V139" s="36">
        <f>SUMIFS(СВЦЭМ!$D$39:$D$782,СВЦЭМ!$A$39:$A$782,$A139,СВЦЭМ!$B$39:$B$782,V$119)+'СЕТ СН'!$H$14+СВЦЭМ!$D$10+'СЕТ СН'!$H$6-'СЕТ СН'!$H$26</f>
        <v>1350.66464415</v>
      </c>
      <c r="W139" s="36">
        <f>SUMIFS(СВЦЭМ!$D$39:$D$782,СВЦЭМ!$A$39:$A$782,$A139,СВЦЭМ!$B$39:$B$782,W$119)+'СЕТ СН'!$H$14+СВЦЭМ!$D$10+'СЕТ СН'!$H$6-'СЕТ СН'!$H$26</f>
        <v>1352.86491748</v>
      </c>
      <c r="X139" s="36">
        <f>SUMIFS(СВЦЭМ!$D$39:$D$782,СВЦЭМ!$A$39:$A$782,$A139,СВЦЭМ!$B$39:$B$782,X$119)+'СЕТ СН'!$H$14+СВЦЭМ!$D$10+'СЕТ СН'!$H$6-'СЕТ СН'!$H$26</f>
        <v>1374.1204126299999</v>
      </c>
      <c r="Y139" s="36">
        <f>SUMIFS(СВЦЭМ!$D$39:$D$782,СВЦЭМ!$A$39:$A$782,$A139,СВЦЭМ!$B$39:$B$782,Y$119)+'СЕТ СН'!$H$14+СВЦЭМ!$D$10+'СЕТ СН'!$H$6-'СЕТ СН'!$H$26</f>
        <v>1405.0481392900001</v>
      </c>
    </row>
    <row r="140" spans="1:25" ht="15.75" x14ac:dyDescent="0.2">
      <c r="A140" s="35">
        <f t="shared" si="3"/>
        <v>44276</v>
      </c>
      <c r="B140" s="36">
        <f>SUMIFS(СВЦЭМ!$D$39:$D$782,СВЦЭМ!$A$39:$A$782,$A140,СВЦЭМ!$B$39:$B$782,B$119)+'СЕТ СН'!$H$14+СВЦЭМ!$D$10+'СЕТ СН'!$H$6-'СЕТ СН'!$H$26</f>
        <v>1477.5633052499998</v>
      </c>
      <c r="C140" s="36">
        <f>SUMIFS(СВЦЭМ!$D$39:$D$782,СВЦЭМ!$A$39:$A$782,$A140,СВЦЭМ!$B$39:$B$782,C$119)+'СЕТ СН'!$H$14+СВЦЭМ!$D$10+'СЕТ СН'!$H$6-'СЕТ СН'!$H$26</f>
        <v>1537.5131216899999</v>
      </c>
      <c r="D140" s="36">
        <f>SUMIFS(СВЦЭМ!$D$39:$D$782,СВЦЭМ!$A$39:$A$782,$A140,СВЦЭМ!$B$39:$B$782,D$119)+'СЕТ СН'!$H$14+СВЦЭМ!$D$10+'СЕТ СН'!$H$6-'СЕТ СН'!$H$26</f>
        <v>1601.1599878100001</v>
      </c>
      <c r="E140" s="36">
        <f>SUMIFS(СВЦЭМ!$D$39:$D$782,СВЦЭМ!$A$39:$A$782,$A140,СВЦЭМ!$B$39:$B$782,E$119)+'СЕТ СН'!$H$14+СВЦЭМ!$D$10+'СЕТ СН'!$H$6-'СЕТ СН'!$H$26</f>
        <v>1602.0149497699999</v>
      </c>
      <c r="F140" s="36">
        <f>SUMIFS(СВЦЭМ!$D$39:$D$782,СВЦЭМ!$A$39:$A$782,$A140,СВЦЭМ!$B$39:$B$782,F$119)+'СЕТ СН'!$H$14+СВЦЭМ!$D$10+'СЕТ СН'!$H$6-'СЕТ СН'!$H$26</f>
        <v>1602.2400599499997</v>
      </c>
      <c r="G140" s="36">
        <f>SUMIFS(СВЦЭМ!$D$39:$D$782,СВЦЭМ!$A$39:$A$782,$A140,СВЦЭМ!$B$39:$B$782,G$119)+'СЕТ СН'!$H$14+СВЦЭМ!$D$10+'СЕТ СН'!$H$6-'СЕТ СН'!$H$26</f>
        <v>1605.7378615600001</v>
      </c>
      <c r="H140" s="36">
        <f>SUMIFS(СВЦЭМ!$D$39:$D$782,СВЦЭМ!$A$39:$A$782,$A140,СВЦЭМ!$B$39:$B$782,H$119)+'СЕТ СН'!$H$14+СВЦЭМ!$D$10+'СЕТ СН'!$H$6-'СЕТ СН'!$H$26</f>
        <v>1579.5741457399999</v>
      </c>
      <c r="I140" s="36">
        <f>SUMIFS(СВЦЭМ!$D$39:$D$782,СВЦЭМ!$A$39:$A$782,$A140,СВЦЭМ!$B$39:$B$782,I$119)+'СЕТ СН'!$H$14+СВЦЭМ!$D$10+'СЕТ СН'!$H$6-'СЕТ СН'!$H$26</f>
        <v>1513.2456730399999</v>
      </c>
      <c r="J140" s="36">
        <f>SUMIFS(СВЦЭМ!$D$39:$D$782,СВЦЭМ!$A$39:$A$782,$A140,СВЦЭМ!$B$39:$B$782,J$119)+'СЕТ СН'!$H$14+СВЦЭМ!$D$10+'СЕТ СН'!$H$6-'СЕТ СН'!$H$26</f>
        <v>1470.7212078799998</v>
      </c>
      <c r="K140" s="36">
        <f>SUMIFS(СВЦЭМ!$D$39:$D$782,СВЦЭМ!$A$39:$A$782,$A140,СВЦЭМ!$B$39:$B$782,K$119)+'СЕТ СН'!$H$14+СВЦЭМ!$D$10+'СЕТ СН'!$H$6-'СЕТ СН'!$H$26</f>
        <v>1417.3483106799999</v>
      </c>
      <c r="L140" s="36">
        <f>SUMIFS(СВЦЭМ!$D$39:$D$782,СВЦЭМ!$A$39:$A$782,$A140,СВЦЭМ!$B$39:$B$782,L$119)+'СЕТ СН'!$H$14+СВЦЭМ!$D$10+'СЕТ СН'!$H$6-'СЕТ СН'!$H$26</f>
        <v>1391.48714118</v>
      </c>
      <c r="M140" s="36">
        <f>SUMIFS(СВЦЭМ!$D$39:$D$782,СВЦЭМ!$A$39:$A$782,$A140,СВЦЭМ!$B$39:$B$782,M$119)+'СЕТ СН'!$H$14+СВЦЭМ!$D$10+'СЕТ СН'!$H$6-'СЕТ СН'!$H$26</f>
        <v>1394.24482547</v>
      </c>
      <c r="N140" s="36">
        <f>SUMIFS(СВЦЭМ!$D$39:$D$782,СВЦЭМ!$A$39:$A$782,$A140,СВЦЭМ!$B$39:$B$782,N$119)+'СЕТ СН'!$H$14+СВЦЭМ!$D$10+'СЕТ СН'!$H$6-'СЕТ СН'!$H$26</f>
        <v>1409.16216104</v>
      </c>
      <c r="O140" s="36">
        <f>SUMIFS(СВЦЭМ!$D$39:$D$782,СВЦЭМ!$A$39:$A$782,$A140,СВЦЭМ!$B$39:$B$782,O$119)+'СЕТ СН'!$H$14+СВЦЭМ!$D$10+'СЕТ СН'!$H$6-'СЕТ СН'!$H$26</f>
        <v>1419.79592411</v>
      </c>
      <c r="P140" s="36">
        <f>SUMIFS(СВЦЭМ!$D$39:$D$782,СВЦЭМ!$A$39:$A$782,$A140,СВЦЭМ!$B$39:$B$782,P$119)+'СЕТ СН'!$H$14+СВЦЭМ!$D$10+'СЕТ СН'!$H$6-'СЕТ СН'!$H$26</f>
        <v>1460.0895407899998</v>
      </c>
      <c r="Q140" s="36">
        <f>SUMIFS(СВЦЭМ!$D$39:$D$782,СВЦЭМ!$A$39:$A$782,$A140,СВЦЭМ!$B$39:$B$782,Q$119)+'СЕТ СН'!$H$14+СВЦЭМ!$D$10+'СЕТ СН'!$H$6-'СЕТ СН'!$H$26</f>
        <v>1483.8158361399996</v>
      </c>
      <c r="R140" s="36">
        <f>SUMIFS(СВЦЭМ!$D$39:$D$782,СВЦЭМ!$A$39:$A$782,$A140,СВЦЭМ!$B$39:$B$782,R$119)+'СЕТ СН'!$H$14+СВЦЭМ!$D$10+'СЕТ СН'!$H$6-'СЕТ СН'!$H$26</f>
        <v>1459.3776010499996</v>
      </c>
      <c r="S140" s="36">
        <f>SUMIFS(СВЦЭМ!$D$39:$D$782,СВЦЭМ!$A$39:$A$782,$A140,СВЦЭМ!$B$39:$B$782,S$119)+'СЕТ СН'!$H$14+СВЦЭМ!$D$10+'СЕТ СН'!$H$6-'СЕТ СН'!$H$26</f>
        <v>1451.4378794499999</v>
      </c>
      <c r="T140" s="36">
        <f>SUMIFS(СВЦЭМ!$D$39:$D$782,СВЦЭМ!$A$39:$A$782,$A140,СВЦЭМ!$B$39:$B$782,T$119)+'СЕТ СН'!$H$14+СВЦЭМ!$D$10+'СЕТ СН'!$H$6-'СЕТ СН'!$H$26</f>
        <v>1402.48626995</v>
      </c>
      <c r="U140" s="36">
        <f>SUMIFS(СВЦЭМ!$D$39:$D$782,СВЦЭМ!$A$39:$A$782,$A140,СВЦЭМ!$B$39:$B$782,U$119)+'СЕТ СН'!$H$14+СВЦЭМ!$D$10+'СЕТ СН'!$H$6-'СЕТ СН'!$H$26</f>
        <v>1355.7854975400001</v>
      </c>
      <c r="V140" s="36">
        <f>SUMIFS(СВЦЭМ!$D$39:$D$782,СВЦЭМ!$A$39:$A$782,$A140,СВЦЭМ!$B$39:$B$782,V$119)+'СЕТ СН'!$H$14+СВЦЭМ!$D$10+'СЕТ СН'!$H$6-'СЕТ СН'!$H$26</f>
        <v>1367.5115441799999</v>
      </c>
      <c r="W140" s="36">
        <f>SUMIFS(СВЦЭМ!$D$39:$D$782,СВЦЭМ!$A$39:$A$782,$A140,СВЦЭМ!$B$39:$B$782,W$119)+'СЕТ СН'!$H$14+СВЦЭМ!$D$10+'СЕТ СН'!$H$6-'СЕТ СН'!$H$26</f>
        <v>1380.31220936</v>
      </c>
      <c r="X140" s="36">
        <f>SUMIFS(СВЦЭМ!$D$39:$D$782,СВЦЭМ!$A$39:$A$782,$A140,СВЦЭМ!$B$39:$B$782,X$119)+'СЕТ СН'!$H$14+СВЦЭМ!$D$10+'СЕТ СН'!$H$6-'СЕТ СН'!$H$26</f>
        <v>1402.52331241</v>
      </c>
      <c r="Y140" s="36">
        <f>SUMIFS(СВЦЭМ!$D$39:$D$782,СВЦЭМ!$A$39:$A$782,$A140,СВЦЭМ!$B$39:$B$782,Y$119)+'СЕТ СН'!$H$14+СВЦЭМ!$D$10+'СЕТ СН'!$H$6-'СЕТ СН'!$H$26</f>
        <v>1431.13926743</v>
      </c>
    </row>
    <row r="141" spans="1:25" ht="15.75" x14ac:dyDescent="0.2">
      <c r="A141" s="35">
        <f t="shared" si="3"/>
        <v>44277</v>
      </c>
      <c r="B141" s="36">
        <f>SUMIFS(СВЦЭМ!$D$39:$D$782,СВЦЭМ!$A$39:$A$782,$A141,СВЦЭМ!$B$39:$B$782,B$119)+'СЕТ СН'!$H$14+СВЦЭМ!$D$10+'СЕТ СН'!$H$6-'СЕТ СН'!$H$26</f>
        <v>1432.00486978</v>
      </c>
      <c r="C141" s="36">
        <f>SUMIFS(СВЦЭМ!$D$39:$D$782,СВЦЭМ!$A$39:$A$782,$A141,СВЦЭМ!$B$39:$B$782,C$119)+'СЕТ СН'!$H$14+СВЦЭМ!$D$10+'СЕТ СН'!$H$6-'СЕТ СН'!$H$26</f>
        <v>1477.1894912499997</v>
      </c>
      <c r="D141" s="36">
        <f>SUMIFS(СВЦЭМ!$D$39:$D$782,СВЦЭМ!$A$39:$A$782,$A141,СВЦЭМ!$B$39:$B$782,D$119)+'СЕТ СН'!$H$14+СВЦЭМ!$D$10+'СЕТ СН'!$H$6-'СЕТ СН'!$H$26</f>
        <v>1533.48911202</v>
      </c>
      <c r="E141" s="36">
        <f>SUMIFS(СВЦЭМ!$D$39:$D$782,СВЦЭМ!$A$39:$A$782,$A141,СВЦЭМ!$B$39:$B$782,E$119)+'СЕТ СН'!$H$14+СВЦЭМ!$D$10+'СЕТ СН'!$H$6-'СЕТ СН'!$H$26</f>
        <v>1535.4813188899998</v>
      </c>
      <c r="F141" s="36">
        <f>SUMIFS(СВЦЭМ!$D$39:$D$782,СВЦЭМ!$A$39:$A$782,$A141,СВЦЭМ!$B$39:$B$782,F$119)+'СЕТ СН'!$H$14+СВЦЭМ!$D$10+'СЕТ СН'!$H$6-'СЕТ СН'!$H$26</f>
        <v>1533.1718400499999</v>
      </c>
      <c r="G141" s="36">
        <f>SUMIFS(СВЦЭМ!$D$39:$D$782,СВЦЭМ!$A$39:$A$782,$A141,СВЦЭМ!$B$39:$B$782,G$119)+'СЕТ СН'!$H$14+СВЦЭМ!$D$10+'СЕТ СН'!$H$6-'СЕТ СН'!$H$26</f>
        <v>1505.7595167699997</v>
      </c>
      <c r="H141" s="36">
        <f>SUMIFS(СВЦЭМ!$D$39:$D$782,СВЦЭМ!$A$39:$A$782,$A141,СВЦЭМ!$B$39:$B$782,H$119)+'СЕТ СН'!$H$14+СВЦЭМ!$D$10+'СЕТ СН'!$H$6-'СЕТ СН'!$H$26</f>
        <v>1485.2540911999999</v>
      </c>
      <c r="I141" s="36">
        <f>SUMIFS(СВЦЭМ!$D$39:$D$782,СВЦЭМ!$A$39:$A$782,$A141,СВЦЭМ!$B$39:$B$782,I$119)+'СЕТ СН'!$H$14+СВЦЭМ!$D$10+'СЕТ СН'!$H$6-'СЕТ СН'!$H$26</f>
        <v>1429.88517886</v>
      </c>
      <c r="J141" s="36">
        <f>SUMIFS(СВЦЭМ!$D$39:$D$782,СВЦЭМ!$A$39:$A$782,$A141,СВЦЭМ!$B$39:$B$782,J$119)+'СЕТ СН'!$H$14+СВЦЭМ!$D$10+'СЕТ СН'!$H$6-'СЕТ СН'!$H$26</f>
        <v>1394.38748431</v>
      </c>
      <c r="K141" s="36">
        <f>SUMIFS(СВЦЭМ!$D$39:$D$782,СВЦЭМ!$A$39:$A$782,$A141,СВЦЭМ!$B$39:$B$782,K$119)+'СЕТ СН'!$H$14+СВЦЭМ!$D$10+'СЕТ СН'!$H$6-'СЕТ СН'!$H$26</f>
        <v>1394.80870822</v>
      </c>
      <c r="L141" s="36">
        <f>SUMIFS(СВЦЭМ!$D$39:$D$782,СВЦЭМ!$A$39:$A$782,$A141,СВЦЭМ!$B$39:$B$782,L$119)+'СЕТ СН'!$H$14+СВЦЭМ!$D$10+'СЕТ СН'!$H$6-'СЕТ СН'!$H$26</f>
        <v>1405.97676912</v>
      </c>
      <c r="M141" s="36">
        <f>SUMIFS(СВЦЭМ!$D$39:$D$782,СВЦЭМ!$A$39:$A$782,$A141,СВЦЭМ!$B$39:$B$782,M$119)+'СЕТ СН'!$H$14+СВЦЭМ!$D$10+'СЕТ СН'!$H$6-'СЕТ СН'!$H$26</f>
        <v>1399.4826825300001</v>
      </c>
      <c r="N141" s="36">
        <f>SUMIFS(СВЦЭМ!$D$39:$D$782,СВЦЭМ!$A$39:$A$782,$A141,СВЦЭМ!$B$39:$B$782,N$119)+'СЕТ СН'!$H$14+СВЦЭМ!$D$10+'СЕТ СН'!$H$6-'СЕТ СН'!$H$26</f>
        <v>1411.1119371700001</v>
      </c>
      <c r="O141" s="36">
        <f>SUMIFS(СВЦЭМ!$D$39:$D$782,СВЦЭМ!$A$39:$A$782,$A141,СВЦЭМ!$B$39:$B$782,O$119)+'СЕТ СН'!$H$14+СВЦЭМ!$D$10+'СЕТ СН'!$H$6-'СЕТ СН'!$H$26</f>
        <v>1461.5382475899996</v>
      </c>
      <c r="P141" s="36">
        <f>SUMIFS(СВЦЭМ!$D$39:$D$782,СВЦЭМ!$A$39:$A$782,$A141,СВЦЭМ!$B$39:$B$782,P$119)+'СЕТ СН'!$H$14+СВЦЭМ!$D$10+'СЕТ СН'!$H$6-'СЕТ СН'!$H$26</f>
        <v>1521.1818601499999</v>
      </c>
      <c r="Q141" s="36">
        <f>SUMIFS(СВЦЭМ!$D$39:$D$782,СВЦЭМ!$A$39:$A$782,$A141,СВЦЭМ!$B$39:$B$782,Q$119)+'СЕТ СН'!$H$14+СВЦЭМ!$D$10+'СЕТ СН'!$H$6-'СЕТ СН'!$H$26</f>
        <v>1535.47175917</v>
      </c>
      <c r="R141" s="36">
        <f>SUMIFS(СВЦЭМ!$D$39:$D$782,СВЦЭМ!$A$39:$A$782,$A141,СВЦЭМ!$B$39:$B$782,R$119)+'СЕТ СН'!$H$14+СВЦЭМ!$D$10+'СЕТ СН'!$H$6-'СЕТ СН'!$H$26</f>
        <v>1530.9327463199998</v>
      </c>
      <c r="S141" s="36">
        <f>SUMIFS(СВЦЭМ!$D$39:$D$782,СВЦЭМ!$A$39:$A$782,$A141,СВЦЭМ!$B$39:$B$782,S$119)+'СЕТ СН'!$H$14+СВЦЭМ!$D$10+'СЕТ СН'!$H$6-'СЕТ СН'!$H$26</f>
        <v>1501.78013199</v>
      </c>
      <c r="T141" s="36">
        <f>SUMIFS(СВЦЭМ!$D$39:$D$782,СВЦЭМ!$A$39:$A$782,$A141,СВЦЭМ!$B$39:$B$782,T$119)+'СЕТ СН'!$H$14+СВЦЭМ!$D$10+'СЕТ СН'!$H$6-'СЕТ СН'!$H$26</f>
        <v>1427.5185925800001</v>
      </c>
      <c r="U141" s="36">
        <f>SUMIFS(СВЦЭМ!$D$39:$D$782,СВЦЭМ!$A$39:$A$782,$A141,СВЦЭМ!$B$39:$B$782,U$119)+'СЕТ СН'!$H$14+СВЦЭМ!$D$10+'СЕТ СН'!$H$6-'СЕТ СН'!$H$26</f>
        <v>1388.38435566</v>
      </c>
      <c r="V141" s="36">
        <f>SUMIFS(СВЦЭМ!$D$39:$D$782,СВЦЭМ!$A$39:$A$782,$A141,СВЦЭМ!$B$39:$B$782,V$119)+'СЕТ СН'!$H$14+СВЦЭМ!$D$10+'СЕТ СН'!$H$6-'СЕТ СН'!$H$26</f>
        <v>1365.0363406199999</v>
      </c>
      <c r="W141" s="36">
        <f>SUMIFS(СВЦЭМ!$D$39:$D$782,СВЦЭМ!$A$39:$A$782,$A141,СВЦЭМ!$B$39:$B$782,W$119)+'СЕТ СН'!$H$14+СВЦЭМ!$D$10+'СЕТ СН'!$H$6-'СЕТ СН'!$H$26</f>
        <v>1366.1901943100002</v>
      </c>
      <c r="X141" s="36">
        <f>SUMIFS(СВЦЭМ!$D$39:$D$782,СВЦЭМ!$A$39:$A$782,$A141,СВЦЭМ!$B$39:$B$782,X$119)+'СЕТ СН'!$H$14+СВЦЭМ!$D$10+'СЕТ СН'!$H$6-'СЕТ СН'!$H$26</f>
        <v>1384.3822339600001</v>
      </c>
      <c r="Y141" s="36">
        <f>SUMIFS(СВЦЭМ!$D$39:$D$782,СВЦЭМ!$A$39:$A$782,$A141,СВЦЭМ!$B$39:$B$782,Y$119)+'СЕТ СН'!$H$14+СВЦЭМ!$D$10+'СЕТ СН'!$H$6-'СЕТ СН'!$H$26</f>
        <v>1401.56504387</v>
      </c>
    </row>
    <row r="142" spans="1:25" ht="15.75" x14ac:dyDescent="0.2">
      <c r="A142" s="35">
        <f t="shared" si="3"/>
        <v>44278</v>
      </c>
      <c r="B142" s="36">
        <f>SUMIFS(СВЦЭМ!$D$39:$D$782,СВЦЭМ!$A$39:$A$782,$A142,СВЦЭМ!$B$39:$B$782,B$119)+'СЕТ СН'!$H$14+СВЦЭМ!$D$10+'СЕТ СН'!$H$6-'СЕТ СН'!$H$26</f>
        <v>1406.82370894</v>
      </c>
      <c r="C142" s="36">
        <f>SUMIFS(СВЦЭМ!$D$39:$D$782,СВЦЭМ!$A$39:$A$782,$A142,СВЦЭМ!$B$39:$B$782,C$119)+'СЕТ СН'!$H$14+СВЦЭМ!$D$10+'СЕТ СН'!$H$6-'СЕТ СН'!$H$26</f>
        <v>1467.1271041499999</v>
      </c>
      <c r="D142" s="36">
        <f>SUMIFS(СВЦЭМ!$D$39:$D$782,СВЦЭМ!$A$39:$A$782,$A142,СВЦЭМ!$B$39:$B$782,D$119)+'СЕТ СН'!$H$14+СВЦЭМ!$D$10+'СЕТ СН'!$H$6-'СЕТ СН'!$H$26</f>
        <v>1517.8110172699999</v>
      </c>
      <c r="E142" s="36">
        <f>SUMIFS(СВЦЭМ!$D$39:$D$782,СВЦЭМ!$A$39:$A$782,$A142,СВЦЭМ!$B$39:$B$782,E$119)+'СЕТ СН'!$H$14+СВЦЭМ!$D$10+'СЕТ СН'!$H$6-'СЕТ СН'!$H$26</f>
        <v>1524.71833879</v>
      </c>
      <c r="F142" s="36">
        <f>SUMIFS(СВЦЭМ!$D$39:$D$782,СВЦЭМ!$A$39:$A$782,$A142,СВЦЭМ!$B$39:$B$782,F$119)+'СЕТ СН'!$H$14+СВЦЭМ!$D$10+'СЕТ СН'!$H$6-'СЕТ СН'!$H$26</f>
        <v>1517.7977610399998</v>
      </c>
      <c r="G142" s="36">
        <f>SUMIFS(СВЦЭМ!$D$39:$D$782,СВЦЭМ!$A$39:$A$782,$A142,СВЦЭМ!$B$39:$B$782,G$119)+'СЕТ СН'!$H$14+СВЦЭМ!$D$10+'СЕТ СН'!$H$6-'СЕТ СН'!$H$26</f>
        <v>1497.8664563099996</v>
      </c>
      <c r="H142" s="36">
        <f>SUMIFS(СВЦЭМ!$D$39:$D$782,СВЦЭМ!$A$39:$A$782,$A142,СВЦЭМ!$B$39:$B$782,H$119)+'СЕТ СН'!$H$14+СВЦЭМ!$D$10+'СЕТ СН'!$H$6-'СЕТ СН'!$H$26</f>
        <v>1478.17017334</v>
      </c>
      <c r="I142" s="36">
        <f>SUMIFS(СВЦЭМ!$D$39:$D$782,СВЦЭМ!$A$39:$A$782,$A142,СВЦЭМ!$B$39:$B$782,I$119)+'СЕТ СН'!$H$14+СВЦЭМ!$D$10+'СЕТ СН'!$H$6-'СЕТ СН'!$H$26</f>
        <v>1418.4800684900001</v>
      </c>
      <c r="J142" s="36">
        <f>SUMIFS(СВЦЭМ!$D$39:$D$782,СВЦЭМ!$A$39:$A$782,$A142,СВЦЭМ!$B$39:$B$782,J$119)+'СЕТ СН'!$H$14+СВЦЭМ!$D$10+'СЕТ СН'!$H$6-'СЕТ СН'!$H$26</f>
        <v>1372.3724977699999</v>
      </c>
      <c r="K142" s="36">
        <f>SUMIFS(СВЦЭМ!$D$39:$D$782,СВЦЭМ!$A$39:$A$782,$A142,СВЦЭМ!$B$39:$B$782,K$119)+'СЕТ СН'!$H$14+СВЦЭМ!$D$10+'СЕТ СН'!$H$6-'СЕТ СН'!$H$26</f>
        <v>1349.1997851000001</v>
      </c>
      <c r="L142" s="36">
        <f>SUMIFS(СВЦЭМ!$D$39:$D$782,СВЦЭМ!$A$39:$A$782,$A142,СВЦЭМ!$B$39:$B$782,L$119)+'СЕТ СН'!$H$14+СВЦЭМ!$D$10+'СЕТ СН'!$H$6-'СЕТ СН'!$H$26</f>
        <v>1387.74563971</v>
      </c>
      <c r="M142" s="36">
        <f>SUMIFS(СВЦЭМ!$D$39:$D$782,СВЦЭМ!$A$39:$A$782,$A142,СВЦЭМ!$B$39:$B$782,M$119)+'СЕТ СН'!$H$14+СВЦЭМ!$D$10+'СЕТ СН'!$H$6-'СЕТ СН'!$H$26</f>
        <v>1400.5830125299999</v>
      </c>
      <c r="N142" s="36">
        <f>SUMIFS(СВЦЭМ!$D$39:$D$782,СВЦЭМ!$A$39:$A$782,$A142,СВЦЭМ!$B$39:$B$782,N$119)+'СЕТ СН'!$H$14+СВЦЭМ!$D$10+'СЕТ СН'!$H$6-'СЕТ СН'!$H$26</f>
        <v>1441.5292362799996</v>
      </c>
      <c r="O142" s="36">
        <f>SUMIFS(СВЦЭМ!$D$39:$D$782,СВЦЭМ!$A$39:$A$782,$A142,СВЦЭМ!$B$39:$B$782,O$119)+'СЕТ СН'!$H$14+СВЦЭМ!$D$10+'СЕТ СН'!$H$6-'СЕТ СН'!$H$26</f>
        <v>1473.26325021</v>
      </c>
      <c r="P142" s="36">
        <f>SUMIFS(СВЦЭМ!$D$39:$D$782,СВЦЭМ!$A$39:$A$782,$A142,СВЦЭМ!$B$39:$B$782,P$119)+'СЕТ СН'!$H$14+СВЦЭМ!$D$10+'СЕТ СН'!$H$6-'СЕТ СН'!$H$26</f>
        <v>1497.8842597499997</v>
      </c>
      <c r="Q142" s="36">
        <f>SUMIFS(СВЦЭМ!$D$39:$D$782,СВЦЭМ!$A$39:$A$782,$A142,СВЦЭМ!$B$39:$B$782,Q$119)+'СЕТ СН'!$H$14+СВЦЭМ!$D$10+'СЕТ СН'!$H$6-'СЕТ СН'!$H$26</f>
        <v>1515.07681013</v>
      </c>
      <c r="R142" s="36">
        <f>SUMIFS(СВЦЭМ!$D$39:$D$782,СВЦЭМ!$A$39:$A$782,$A142,СВЦЭМ!$B$39:$B$782,R$119)+'СЕТ СН'!$H$14+СВЦЭМ!$D$10+'СЕТ СН'!$H$6-'СЕТ СН'!$H$26</f>
        <v>1505.5687870399997</v>
      </c>
      <c r="S142" s="36">
        <f>SUMIFS(СВЦЭМ!$D$39:$D$782,СВЦЭМ!$A$39:$A$782,$A142,СВЦЭМ!$B$39:$B$782,S$119)+'СЕТ СН'!$H$14+СВЦЭМ!$D$10+'СЕТ СН'!$H$6-'СЕТ СН'!$H$26</f>
        <v>1470.7019468799999</v>
      </c>
      <c r="T142" s="36">
        <f>SUMIFS(СВЦЭМ!$D$39:$D$782,СВЦЭМ!$A$39:$A$782,$A142,СВЦЭМ!$B$39:$B$782,T$119)+'СЕТ СН'!$H$14+СВЦЭМ!$D$10+'СЕТ СН'!$H$6-'СЕТ СН'!$H$26</f>
        <v>1393.93569312</v>
      </c>
      <c r="U142" s="36">
        <f>SUMIFS(СВЦЭМ!$D$39:$D$782,СВЦЭМ!$A$39:$A$782,$A142,СВЦЭМ!$B$39:$B$782,U$119)+'СЕТ СН'!$H$14+СВЦЭМ!$D$10+'СЕТ СН'!$H$6-'СЕТ СН'!$H$26</f>
        <v>1348.3400499099998</v>
      </c>
      <c r="V142" s="36">
        <f>SUMIFS(СВЦЭМ!$D$39:$D$782,СВЦЭМ!$A$39:$A$782,$A142,СВЦЭМ!$B$39:$B$782,V$119)+'СЕТ СН'!$H$14+СВЦЭМ!$D$10+'СЕТ СН'!$H$6-'СЕТ СН'!$H$26</f>
        <v>1362.0058750799999</v>
      </c>
      <c r="W142" s="36">
        <f>SUMIFS(СВЦЭМ!$D$39:$D$782,СВЦЭМ!$A$39:$A$782,$A142,СВЦЭМ!$B$39:$B$782,W$119)+'СЕТ СН'!$H$14+СВЦЭМ!$D$10+'СЕТ СН'!$H$6-'СЕТ СН'!$H$26</f>
        <v>1346.3814168599999</v>
      </c>
      <c r="X142" s="36">
        <f>SUMIFS(СВЦЭМ!$D$39:$D$782,СВЦЭМ!$A$39:$A$782,$A142,СВЦЭМ!$B$39:$B$782,X$119)+'СЕТ СН'!$H$14+СВЦЭМ!$D$10+'СЕТ СН'!$H$6-'СЕТ СН'!$H$26</f>
        <v>1360.53537031</v>
      </c>
      <c r="Y142" s="36">
        <f>SUMIFS(СВЦЭМ!$D$39:$D$782,СВЦЭМ!$A$39:$A$782,$A142,СВЦЭМ!$B$39:$B$782,Y$119)+'СЕТ СН'!$H$14+СВЦЭМ!$D$10+'СЕТ СН'!$H$6-'СЕТ СН'!$H$26</f>
        <v>1379.5614859699999</v>
      </c>
    </row>
    <row r="143" spans="1:25" ht="15.75" x14ac:dyDescent="0.2">
      <c r="A143" s="35">
        <f t="shared" si="3"/>
        <v>44279</v>
      </c>
      <c r="B143" s="36">
        <f>SUMIFS(СВЦЭМ!$D$39:$D$782,СВЦЭМ!$A$39:$A$782,$A143,СВЦЭМ!$B$39:$B$782,B$119)+'СЕТ СН'!$H$14+СВЦЭМ!$D$10+'СЕТ СН'!$H$6-'СЕТ СН'!$H$26</f>
        <v>1419.0480141399999</v>
      </c>
      <c r="C143" s="36">
        <f>SUMIFS(СВЦЭМ!$D$39:$D$782,СВЦЭМ!$A$39:$A$782,$A143,СВЦЭМ!$B$39:$B$782,C$119)+'СЕТ СН'!$H$14+СВЦЭМ!$D$10+'СЕТ СН'!$H$6-'СЕТ СН'!$H$26</f>
        <v>1468.4308993</v>
      </c>
      <c r="D143" s="36">
        <f>SUMIFS(СВЦЭМ!$D$39:$D$782,СВЦЭМ!$A$39:$A$782,$A143,СВЦЭМ!$B$39:$B$782,D$119)+'СЕТ СН'!$H$14+СВЦЭМ!$D$10+'СЕТ СН'!$H$6-'СЕТ СН'!$H$26</f>
        <v>1522.1866476599998</v>
      </c>
      <c r="E143" s="36">
        <f>SUMIFS(СВЦЭМ!$D$39:$D$782,СВЦЭМ!$A$39:$A$782,$A143,СВЦЭМ!$B$39:$B$782,E$119)+'СЕТ СН'!$H$14+СВЦЭМ!$D$10+'СЕТ СН'!$H$6-'СЕТ СН'!$H$26</f>
        <v>1531.6826993899999</v>
      </c>
      <c r="F143" s="36">
        <f>SUMIFS(СВЦЭМ!$D$39:$D$782,СВЦЭМ!$A$39:$A$782,$A143,СВЦЭМ!$B$39:$B$782,F$119)+'СЕТ СН'!$H$14+СВЦЭМ!$D$10+'СЕТ СН'!$H$6-'СЕТ СН'!$H$26</f>
        <v>1528.4418027500001</v>
      </c>
      <c r="G143" s="36">
        <f>SUMIFS(СВЦЭМ!$D$39:$D$782,СВЦЭМ!$A$39:$A$782,$A143,СВЦЭМ!$B$39:$B$782,G$119)+'СЕТ СН'!$H$14+СВЦЭМ!$D$10+'СЕТ СН'!$H$6-'СЕТ СН'!$H$26</f>
        <v>1505.47568684</v>
      </c>
      <c r="H143" s="36">
        <f>SUMIFS(СВЦЭМ!$D$39:$D$782,СВЦЭМ!$A$39:$A$782,$A143,СВЦЭМ!$B$39:$B$782,H$119)+'СЕТ СН'!$H$14+СВЦЭМ!$D$10+'СЕТ СН'!$H$6-'СЕТ СН'!$H$26</f>
        <v>1481.3253075399998</v>
      </c>
      <c r="I143" s="36">
        <f>SUMIFS(СВЦЭМ!$D$39:$D$782,СВЦЭМ!$A$39:$A$782,$A143,СВЦЭМ!$B$39:$B$782,I$119)+'СЕТ СН'!$H$14+СВЦЭМ!$D$10+'СЕТ СН'!$H$6-'СЕТ СН'!$H$26</f>
        <v>1431.9882583399999</v>
      </c>
      <c r="J143" s="36">
        <f>SUMIFS(СВЦЭМ!$D$39:$D$782,СВЦЭМ!$A$39:$A$782,$A143,СВЦЭМ!$B$39:$B$782,J$119)+'СЕТ СН'!$H$14+СВЦЭМ!$D$10+'СЕТ СН'!$H$6-'СЕТ СН'!$H$26</f>
        <v>1382.2980306300001</v>
      </c>
      <c r="K143" s="36">
        <f>SUMIFS(СВЦЭМ!$D$39:$D$782,СВЦЭМ!$A$39:$A$782,$A143,СВЦЭМ!$B$39:$B$782,K$119)+'СЕТ СН'!$H$14+СВЦЭМ!$D$10+'СЕТ СН'!$H$6-'СЕТ СН'!$H$26</f>
        <v>1355.8794506300001</v>
      </c>
      <c r="L143" s="36">
        <f>SUMIFS(СВЦЭМ!$D$39:$D$782,СВЦЭМ!$A$39:$A$782,$A143,СВЦЭМ!$B$39:$B$782,L$119)+'СЕТ СН'!$H$14+СВЦЭМ!$D$10+'СЕТ СН'!$H$6-'СЕТ СН'!$H$26</f>
        <v>1380.80425188</v>
      </c>
      <c r="M143" s="36">
        <f>SUMIFS(СВЦЭМ!$D$39:$D$782,СВЦЭМ!$A$39:$A$782,$A143,СВЦЭМ!$B$39:$B$782,M$119)+'СЕТ СН'!$H$14+СВЦЭМ!$D$10+'СЕТ СН'!$H$6-'СЕТ СН'!$H$26</f>
        <v>1371.63463813</v>
      </c>
      <c r="N143" s="36">
        <f>SUMIFS(СВЦЭМ!$D$39:$D$782,СВЦЭМ!$A$39:$A$782,$A143,СВЦЭМ!$B$39:$B$782,N$119)+'СЕТ СН'!$H$14+СВЦЭМ!$D$10+'СЕТ СН'!$H$6-'СЕТ СН'!$H$26</f>
        <v>1390.52373657</v>
      </c>
      <c r="O143" s="36">
        <f>SUMIFS(СВЦЭМ!$D$39:$D$782,СВЦЭМ!$A$39:$A$782,$A143,СВЦЭМ!$B$39:$B$782,O$119)+'СЕТ СН'!$H$14+СВЦЭМ!$D$10+'СЕТ СН'!$H$6-'СЕТ СН'!$H$26</f>
        <v>1430.4317645199999</v>
      </c>
      <c r="P143" s="36">
        <f>SUMIFS(СВЦЭМ!$D$39:$D$782,СВЦЭМ!$A$39:$A$782,$A143,СВЦЭМ!$B$39:$B$782,P$119)+'СЕТ СН'!$H$14+СВЦЭМ!$D$10+'СЕТ СН'!$H$6-'СЕТ СН'!$H$26</f>
        <v>1468.6029239199997</v>
      </c>
      <c r="Q143" s="36">
        <f>SUMIFS(СВЦЭМ!$D$39:$D$782,СВЦЭМ!$A$39:$A$782,$A143,СВЦЭМ!$B$39:$B$782,Q$119)+'СЕТ СН'!$H$14+СВЦЭМ!$D$10+'СЕТ СН'!$H$6-'СЕТ СН'!$H$26</f>
        <v>1490.89557165</v>
      </c>
      <c r="R143" s="36">
        <f>SUMIFS(СВЦЭМ!$D$39:$D$782,СВЦЭМ!$A$39:$A$782,$A143,СВЦЭМ!$B$39:$B$782,R$119)+'СЕТ СН'!$H$14+СВЦЭМ!$D$10+'СЕТ СН'!$H$6-'СЕТ СН'!$H$26</f>
        <v>1480.0352369999996</v>
      </c>
      <c r="S143" s="36">
        <f>SUMIFS(СВЦЭМ!$D$39:$D$782,СВЦЭМ!$A$39:$A$782,$A143,СВЦЭМ!$B$39:$B$782,S$119)+'СЕТ СН'!$H$14+СВЦЭМ!$D$10+'СЕТ СН'!$H$6-'СЕТ СН'!$H$26</f>
        <v>1436.8056763899999</v>
      </c>
      <c r="T143" s="36">
        <f>SUMIFS(СВЦЭМ!$D$39:$D$782,СВЦЭМ!$A$39:$A$782,$A143,СВЦЭМ!$B$39:$B$782,T$119)+'СЕТ СН'!$H$14+СВЦЭМ!$D$10+'СЕТ СН'!$H$6-'СЕТ СН'!$H$26</f>
        <v>1358.5056889100001</v>
      </c>
      <c r="U143" s="36">
        <f>SUMIFS(СВЦЭМ!$D$39:$D$782,СВЦЭМ!$A$39:$A$782,$A143,СВЦЭМ!$B$39:$B$782,U$119)+'СЕТ СН'!$H$14+СВЦЭМ!$D$10+'СЕТ СН'!$H$6-'СЕТ СН'!$H$26</f>
        <v>1317.9448638899999</v>
      </c>
      <c r="V143" s="36">
        <f>SUMIFS(СВЦЭМ!$D$39:$D$782,СВЦЭМ!$A$39:$A$782,$A143,СВЦЭМ!$B$39:$B$782,V$119)+'СЕТ СН'!$H$14+СВЦЭМ!$D$10+'СЕТ СН'!$H$6-'СЕТ СН'!$H$26</f>
        <v>1327.6539519799999</v>
      </c>
      <c r="W143" s="36">
        <f>SUMIFS(СВЦЭМ!$D$39:$D$782,СВЦЭМ!$A$39:$A$782,$A143,СВЦЭМ!$B$39:$B$782,W$119)+'СЕТ СН'!$H$14+СВЦЭМ!$D$10+'СЕТ СН'!$H$6-'СЕТ СН'!$H$26</f>
        <v>1317.42163508</v>
      </c>
      <c r="X143" s="36">
        <f>SUMIFS(СВЦЭМ!$D$39:$D$782,СВЦЭМ!$A$39:$A$782,$A143,СВЦЭМ!$B$39:$B$782,X$119)+'СЕТ СН'!$H$14+СВЦЭМ!$D$10+'СЕТ СН'!$H$6-'СЕТ СН'!$H$26</f>
        <v>1324.6356935700001</v>
      </c>
      <c r="Y143" s="36">
        <f>SUMIFS(СВЦЭМ!$D$39:$D$782,СВЦЭМ!$A$39:$A$782,$A143,СВЦЭМ!$B$39:$B$782,Y$119)+'СЕТ СН'!$H$14+СВЦЭМ!$D$10+'СЕТ СН'!$H$6-'СЕТ СН'!$H$26</f>
        <v>1339.0558256899999</v>
      </c>
    </row>
    <row r="144" spans="1:25" ht="15.75" x14ac:dyDescent="0.2">
      <c r="A144" s="35">
        <f t="shared" si="3"/>
        <v>44280</v>
      </c>
      <c r="B144" s="36">
        <f>SUMIFS(СВЦЭМ!$D$39:$D$782,СВЦЭМ!$A$39:$A$782,$A144,СВЦЭМ!$B$39:$B$782,B$119)+'СЕТ СН'!$H$14+СВЦЭМ!$D$10+'СЕТ СН'!$H$6-'СЕТ СН'!$H$26</f>
        <v>1394.2292920999998</v>
      </c>
      <c r="C144" s="36">
        <f>SUMIFS(СВЦЭМ!$D$39:$D$782,СВЦЭМ!$A$39:$A$782,$A144,СВЦЭМ!$B$39:$B$782,C$119)+'СЕТ СН'!$H$14+СВЦЭМ!$D$10+'СЕТ СН'!$H$6-'СЕТ СН'!$H$26</f>
        <v>1438.2060855499999</v>
      </c>
      <c r="D144" s="36">
        <f>SUMIFS(СВЦЭМ!$D$39:$D$782,СВЦЭМ!$A$39:$A$782,$A144,СВЦЭМ!$B$39:$B$782,D$119)+'СЕТ СН'!$H$14+СВЦЭМ!$D$10+'СЕТ СН'!$H$6-'СЕТ СН'!$H$26</f>
        <v>1500.0086137999997</v>
      </c>
      <c r="E144" s="36">
        <f>SUMIFS(СВЦЭМ!$D$39:$D$782,СВЦЭМ!$A$39:$A$782,$A144,СВЦЭМ!$B$39:$B$782,E$119)+'СЕТ СН'!$H$14+СВЦЭМ!$D$10+'СЕТ СН'!$H$6-'СЕТ СН'!$H$26</f>
        <v>1510.9140075999999</v>
      </c>
      <c r="F144" s="36">
        <f>SUMIFS(СВЦЭМ!$D$39:$D$782,СВЦЭМ!$A$39:$A$782,$A144,СВЦЭМ!$B$39:$B$782,F$119)+'СЕТ СН'!$H$14+СВЦЭМ!$D$10+'СЕТ СН'!$H$6-'СЕТ СН'!$H$26</f>
        <v>1513.40959952</v>
      </c>
      <c r="G144" s="36">
        <f>SUMIFS(СВЦЭМ!$D$39:$D$782,СВЦЭМ!$A$39:$A$782,$A144,СВЦЭМ!$B$39:$B$782,G$119)+'СЕТ СН'!$H$14+СВЦЭМ!$D$10+'СЕТ СН'!$H$6-'СЕТ СН'!$H$26</f>
        <v>1493.8381962499998</v>
      </c>
      <c r="H144" s="36">
        <f>SUMIFS(СВЦЭМ!$D$39:$D$782,СВЦЭМ!$A$39:$A$782,$A144,СВЦЭМ!$B$39:$B$782,H$119)+'СЕТ СН'!$H$14+СВЦЭМ!$D$10+'СЕТ СН'!$H$6-'СЕТ СН'!$H$26</f>
        <v>1454.0955831799997</v>
      </c>
      <c r="I144" s="36">
        <f>SUMIFS(СВЦЭМ!$D$39:$D$782,СВЦЭМ!$A$39:$A$782,$A144,СВЦЭМ!$B$39:$B$782,I$119)+'СЕТ СН'!$H$14+СВЦЭМ!$D$10+'СЕТ СН'!$H$6-'СЕТ СН'!$H$26</f>
        <v>1392.7298676299999</v>
      </c>
      <c r="J144" s="36">
        <f>SUMIFS(СВЦЭМ!$D$39:$D$782,СВЦЭМ!$A$39:$A$782,$A144,СВЦЭМ!$B$39:$B$782,J$119)+'СЕТ СН'!$H$14+СВЦЭМ!$D$10+'СЕТ СН'!$H$6-'СЕТ СН'!$H$26</f>
        <v>1351.1031429700001</v>
      </c>
      <c r="K144" s="36">
        <f>SUMIFS(СВЦЭМ!$D$39:$D$782,СВЦЭМ!$A$39:$A$782,$A144,СВЦЭМ!$B$39:$B$782,K$119)+'СЕТ СН'!$H$14+СВЦЭМ!$D$10+'СЕТ СН'!$H$6-'СЕТ СН'!$H$26</f>
        <v>1343.45936964</v>
      </c>
      <c r="L144" s="36">
        <f>SUMIFS(СВЦЭМ!$D$39:$D$782,СВЦЭМ!$A$39:$A$782,$A144,СВЦЭМ!$B$39:$B$782,L$119)+'СЕТ СН'!$H$14+СВЦЭМ!$D$10+'СЕТ СН'!$H$6-'СЕТ СН'!$H$26</f>
        <v>1362.98775583</v>
      </c>
      <c r="M144" s="36">
        <f>SUMIFS(СВЦЭМ!$D$39:$D$782,СВЦЭМ!$A$39:$A$782,$A144,СВЦЭМ!$B$39:$B$782,M$119)+'СЕТ СН'!$H$14+СВЦЭМ!$D$10+'СЕТ СН'!$H$6-'СЕТ СН'!$H$26</f>
        <v>1362.38280364</v>
      </c>
      <c r="N144" s="36">
        <f>SUMIFS(СВЦЭМ!$D$39:$D$782,СВЦЭМ!$A$39:$A$782,$A144,СВЦЭМ!$B$39:$B$782,N$119)+'СЕТ СН'!$H$14+СВЦЭМ!$D$10+'СЕТ СН'!$H$6-'СЕТ СН'!$H$26</f>
        <v>1382.25398675</v>
      </c>
      <c r="O144" s="36">
        <f>SUMIFS(СВЦЭМ!$D$39:$D$782,СВЦЭМ!$A$39:$A$782,$A144,СВЦЭМ!$B$39:$B$782,O$119)+'СЕТ СН'!$H$14+СВЦЭМ!$D$10+'СЕТ СН'!$H$6-'СЕТ СН'!$H$26</f>
        <v>1416.3154214599999</v>
      </c>
      <c r="P144" s="36">
        <f>SUMIFS(СВЦЭМ!$D$39:$D$782,СВЦЭМ!$A$39:$A$782,$A144,СВЦЭМ!$B$39:$B$782,P$119)+'СЕТ СН'!$H$14+СВЦЭМ!$D$10+'СЕТ СН'!$H$6-'СЕТ СН'!$H$26</f>
        <v>1463.1723076599997</v>
      </c>
      <c r="Q144" s="36">
        <f>SUMIFS(СВЦЭМ!$D$39:$D$782,СВЦЭМ!$A$39:$A$782,$A144,СВЦЭМ!$B$39:$B$782,Q$119)+'СЕТ СН'!$H$14+СВЦЭМ!$D$10+'СЕТ СН'!$H$6-'СЕТ СН'!$H$26</f>
        <v>1490.7981645599998</v>
      </c>
      <c r="R144" s="36">
        <f>SUMIFS(СВЦЭМ!$D$39:$D$782,СВЦЭМ!$A$39:$A$782,$A144,СВЦЭМ!$B$39:$B$782,R$119)+'СЕТ СН'!$H$14+СВЦЭМ!$D$10+'СЕТ СН'!$H$6-'СЕТ СН'!$H$26</f>
        <v>1481.6819912699998</v>
      </c>
      <c r="S144" s="36">
        <f>SUMIFS(СВЦЭМ!$D$39:$D$782,СВЦЭМ!$A$39:$A$782,$A144,СВЦЭМ!$B$39:$B$782,S$119)+'СЕТ СН'!$H$14+СВЦЭМ!$D$10+'СЕТ СН'!$H$6-'СЕТ СН'!$H$26</f>
        <v>1440.08240269</v>
      </c>
      <c r="T144" s="36">
        <f>SUMIFS(СВЦЭМ!$D$39:$D$782,СВЦЭМ!$A$39:$A$782,$A144,СВЦЭМ!$B$39:$B$782,T$119)+'СЕТ СН'!$H$14+СВЦЭМ!$D$10+'СЕТ СН'!$H$6-'СЕТ СН'!$H$26</f>
        <v>1362.6978896099999</v>
      </c>
      <c r="U144" s="36">
        <f>SUMIFS(СВЦЭМ!$D$39:$D$782,СВЦЭМ!$A$39:$A$782,$A144,СВЦЭМ!$B$39:$B$782,U$119)+'СЕТ СН'!$H$14+СВЦЭМ!$D$10+'СЕТ СН'!$H$6-'СЕТ СН'!$H$26</f>
        <v>1321.7541696200001</v>
      </c>
      <c r="V144" s="36">
        <f>SUMIFS(СВЦЭМ!$D$39:$D$782,СВЦЭМ!$A$39:$A$782,$A144,СВЦЭМ!$B$39:$B$782,V$119)+'СЕТ СН'!$H$14+СВЦЭМ!$D$10+'СЕТ СН'!$H$6-'СЕТ СН'!$H$26</f>
        <v>1323.56944045</v>
      </c>
      <c r="W144" s="36">
        <f>SUMIFS(СВЦЭМ!$D$39:$D$782,СВЦЭМ!$A$39:$A$782,$A144,СВЦЭМ!$B$39:$B$782,W$119)+'СЕТ СН'!$H$14+СВЦЭМ!$D$10+'СЕТ СН'!$H$6-'СЕТ СН'!$H$26</f>
        <v>1312.96123788</v>
      </c>
      <c r="X144" s="36">
        <f>SUMIFS(СВЦЭМ!$D$39:$D$782,СВЦЭМ!$A$39:$A$782,$A144,СВЦЭМ!$B$39:$B$782,X$119)+'СЕТ СН'!$H$14+СВЦЭМ!$D$10+'СЕТ СН'!$H$6-'СЕТ СН'!$H$26</f>
        <v>1335.8015778200001</v>
      </c>
      <c r="Y144" s="36">
        <f>SUMIFS(СВЦЭМ!$D$39:$D$782,СВЦЭМ!$A$39:$A$782,$A144,СВЦЭМ!$B$39:$B$782,Y$119)+'СЕТ СН'!$H$14+СВЦЭМ!$D$10+'СЕТ СН'!$H$6-'СЕТ СН'!$H$26</f>
        <v>1364.8200069899999</v>
      </c>
    </row>
    <row r="145" spans="1:27" ht="15.75" x14ac:dyDescent="0.2">
      <c r="A145" s="35">
        <f t="shared" si="3"/>
        <v>44281</v>
      </c>
      <c r="B145" s="36">
        <f>SUMIFS(СВЦЭМ!$D$39:$D$782,СВЦЭМ!$A$39:$A$782,$A145,СВЦЭМ!$B$39:$B$782,B$119)+'СЕТ СН'!$H$14+СВЦЭМ!$D$10+'СЕТ СН'!$H$6-'СЕТ СН'!$H$26</f>
        <v>1443.36618219</v>
      </c>
      <c r="C145" s="36">
        <f>SUMIFS(СВЦЭМ!$D$39:$D$782,СВЦЭМ!$A$39:$A$782,$A145,СВЦЭМ!$B$39:$B$782,C$119)+'СЕТ СН'!$H$14+СВЦЭМ!$D$10+'СЕТ СН'!$H$6-'СЕТ СН'!$H$26</f>
        <v>1504.2026581599998</v>
      </c>
      <c r="D145" s="36">
        <f>SUMIFS(СВЦЭМ!$D$39:$D$782,СВЦЭМ!$A$39:$A$782,$A145,СВЦЭМ!$B$39:$B$782,D$119)+'СЕТ СН'!$H$14+СВЦЭМ!$D$10+'СЕТ СН'!$H$6-'СЕТ СН'!$H$26</f>
        <v>1570.3428905299997</v>
      </c>
      <c r="E145" s="36">
        <f>SUMIFS(СВЦЭМ!$D$39:$D$782,СВЦЭМ!$A$39:$A$782,$A145,СВЦЭМ!$B$39:$B$782,E$119)+'СЕТ СН'!$H$14+СВЦЭМ!$D$10+'СЕТ СН'!$H$6-'СЕТ СН'!$H$26</f>
        <v>1584.7478037599999</v>
      </c>
      <c r="F145" s="36">
        <f>SUMIFS(СВЦЭМ!$D$39:$D$782,СВЦЭМ!$A$39:$A$782,$A145,СВЦЭМ!$B$39:$B$782,F$119)+'СЕТ СН'!$H$14+СВЦЭМ!$D$10+'СЕТ СН'!$H$6-'СЕТ СН'!$H$26</f>
        <v>1581.7696176699997</v>
      </c>
      <c r="G145" s="36">
        <f>SUMIFS(СВЦЭМ!$D$39:$D$782,СВЦЭМ!$A$39:$A$782,$A145,СВЦЭМ!$B$39:$B$782,G$119)+'СЕТ СН'!$H$14+СВЦЭМ!$D$10+'СЕТ СН'!$H$6-'СЕТ СН'!$H$26</f>
        <v>1567.1562742900001</v>
      </c>
      <c r="H145" s="36">
        <f>SUMIFS(СВЦЭМ!$D$39:$D$782,СВЦЭМ!$A$39:$A$782,$A145,СВЦЭМ!$B$39:$B$782,H$119)+'СЕТ СН'!$H$14+СВЦЭМ!$D$10+'СЕТ СН'!$H$6-'СЕТ СН'!$H$26</f>
        <v>1526.6365339599997</v>
      </c>
      <c r="I145" s="36">
        <f>SUMIFS(СВЦЭМ!$D$39:$D$782,СВЦЭМ!$A$39:$A$782,$A145,СВЦЭМ!$B$39:$B$782,I$119)+'СЕТ СН'!$H$14+СВЦЭМ!$D$10+'СЕТ СН'!$H$6-'СЕТ СН'!$H$26</f>
        <v>1453.2958431099996</v>
      </c>
      <c r="J145" s="36">
        <f>SUMIFS(СВЦЭМ!$D$39:$D$782,СВЦЭМ!$A$39:$A$782,$A145,СВЦЭМ!$B$39:$B$782,J$119)+'СЕТ СН'!$H$14+СВЦЭМ!$D$10+'СЕТ СН'!$H$6-'СЕТ СН'!$H$26</f>
        <v>1411.5738746699999</v>
      </c>
      <c r="K145" s="36">
        <f>SUMIFS(СВЦЭМ!$D$39:$D$782,СВЦЭМ!$A$39:$A$782,$A145,СВЦЭМ!$B$39:$B$782,K$119)+'СЕТ СН'!$H$14+СВЦЭМ!$D$10+'СЕТ СН'!$H$6-'СЕТ СН'!$H$26</f>
        <v>1393.3822515699999</v>
      </c>
      <c r="L145" s="36">
        <f>SUMIFS(СВЦЭМ!$D$39:$D$782,СВЦЭМ!$A$39:$A$782,$A145,СВЦЭМ!$B$39:$B$782,L$119)+'СЕТ СН'!$H$14+СВЦЭМ!$D$10+'СЕТ СН'!$H$6-'СЕТ СН'!$H$26</f>
        <v>1385.52320775</v>
      </c>
      <c r="M145" s="36">
        <f>SUMIFS(СВЦЭМ!$D$39:$D$782,СВЦЭМ!$A$39:$A$782,$A145,СВЦЭМ!$B$39:$B$782,M$119)+'СЕТ СН'!$H$14+СВЦЭМ!$D$10+'СЕТ СН'!$H$6-'СЕТ СН'!$H$26</f>
        <v>1384.9792823499999</v>
      </c>
      <c r="N145" s="36">
        <f>SUMIFS(СВЦЭМ!$D$39:$D$782,СВЦЭМ!$A$39:$A$782,$A145,СВЦЭМ!$B$39:$B$782,N$119)+'СЕТ СН'!$H$14+СВЦЭМ!$D$10+'СЕТ СН'!$H$6-'СЕТ СН'!$H$26</f>
        <v>1382.56301826</v>
      </c>
      <c r="O145" s="36">
        <f>SUMIFS(СВЦЭМ!$D$39:$D$782,СВЦЭМ!$A$39:$A$782,$A145,СВЦЭМ!$B$39:$B$782,O$119)+'СЕТ СН'!$H$14+СВЦЭМ!$D$10+'СЕТ СН'!$H$6-'СЕТ СН'!$H$26</f>
        <v>1409.18910514</v>
      </c>
      <c r="P145" s="36">
        <f>SUMIFS(СВЦЭМ!$D$39:$D$782,СВЦЭМ!$A$39:$A$782,$A145,СВЦЭМ!$B$39:$B$782,P$119)+'СЕТ СН'!$H$14+СВЦЭМ!$D$10+'СЕТ СН'!$H$6-'СЕТ СН'!$H$26</f>
        <v>1435.1174288799998</v>
      </c>
      <c r="Q145" s="36">
        <f>SUMIFS(СВЦЭМ!$D$39:$D$782,СВЦЭМ!$A$39:$A$782,$A145,СВЦЭМ!$B$39:$B$782,Q$119)+'СЕТ СН'!$H$14+СВЦЭМ!$D$10+'СЕТ СН'!$H$6-'СЕТ СН'!$H$26</f>
        <v>1460.0434621599998</v>
      </c>
      <c r="R145" s="36">
        <f>SUMIFS(СВЦЭМ!$D$39:$D$782,СВЦЭМ!$A$39:$A$782,$A145,СВЦЭМ!$B$39:$B$782,R$119)+'СЕТ СН'!$H$14+СВЦЭМ!$D$10+'СЕТ СН'!$H$6-'СЕТ СН'!$H$26</f>
        <v>1448.83219293</v>
      </c>
      <c r="S145" s="36">
        <f>SUMIFS(СВЦЭМ!$D$39:$D$782,СВЦЭМ!$A$39:$A$782,$A145,СВЦЭМ!$B$39:$B$782,S$119)+'СЕТ СН'!$H$14+СВЦЭМ!$D$10+'СЕТ СН'!$H$6-'СЕТ СН'!$H$26</f>
        <v>1417.23363578</v>
      </c>
      <c r="T145" s="36">
        <f>SUMIFS(СВЦЭМ!$D$39:$D$782,СВЦЭМ!$A$39:$A$782,$A145,СВЦЭМ!$B$39:$B$782,T$119)+'СЕТ СН'!$H$14+СВЦЭМ!$D$10+'СЕТ СН'!$H$6-'СЕТ СН'!$H$26</f>
        <v>1355.1662427900001</v>
      </c>
      <c r="U145" s="36">
        <f>SUMIFS(СВЦЭМ!$D$39:$D$782,СВЦЭМ!$A$39:$A$782,$A145,СВЦЭМ!$B$39:$B$782,U$119)+'СЕТ СН'!$H$14+СВЦЭМ!$D$10+'СЕТ СН'!$H$6-'СЕТ СН'!$H$26</f>
        <v>1321.4507031799999</v>
      </c>
      <c r="V145" s="36">
        <f>SUMIFS(СВЦЭМ!$D$39:$D$782,СВЦЭМ!$A$39:$A$782,$A145,СВЦЭМ!$B$39:$B$782,V$119)+'СЕТ СН'!$H$14+СВЦЭМ!$D$10+'СЕТ СН'!$H$6-'СЕТ СН'!$H$26</f>
        <v>1315.81246366</v>
      </c>
      <c r="W145" s="36">
        <f>SUMIFS(СВЦЭМ!$D$39:$D$782,СВЦЭМ!$A$39:$A$782,$A145,СВЦЭМ!$B$39:$B$782,W$119)+'СЕТ СН'!$H$14+СВЦЭМ!$D$10+'СЕТ СН'!$H$6-'СЕТ СН'!$H$26</f>
        <v>1305.9445330799999</v>
      </c>
      <c r="X145" s="36">
        <f>SUMIFS(СВЦЭМ!$D$39:$D$782,СВЦЭМ!$A$39:$A$782,$A145,СВЦЭМ!$B$39:$B$782,X$119)+'СЕТ СН'!$H$14+СВЦЭМ!$D$10+'СЕТ СН'!$H$6-'СЕТ СН'!$H$26</f>
        <v>1329.3339239900001</v>
      </c>
      <c r="Y145" s="36">
        <f>SUMIFS(СВЦЭМ!$D$39:$D$782,СВЦЭМ!$A$39:$A$782,$A145,СВЦЭМ!$B$39:$B$782,Y$119)+'СЕТ СН'!$H$14+СВЦЭМ!$D$10+'СЕТ СН'!$H$6-'СЕТ СН'!$H$26</f>
        <v>1358.1157167000001</v>
      </c>
    </row>
    <row r="146" spans="1:27" ht="15.75" x14ac:dyDescent="0.2">
      <c r="A146" s="35">
        <f t="shared" si="3"/>
        <v>44282</v>
      </c>
      <c r="B146" s="36">
        <f>SUMIFS(СВЦЭМ!$D$39:$D$782,СВЦЭМ!$A$39:$A$782,$A146,СВЦЭМ!$B$39:$B$782,B$119)+'СЕТ СН'!$H$14+СВЦЭМ!$D$10+'СЕТ СН'!$H$6-'СЕТ СН'!$H$26</f>
        <v>1323.3941902900001</v>
      </c>
      <c r="C146" s="36">
        <f>SUMIFS(СВЦЭМ!$D$39:$D$782,СВЦЭМ!$A$39:$A$782,$A146,СВЦЭМ!$B$39:$B$782,C$119)+'СЕТ СН'!$H$14+СВЦЭМ!$D$10+'СЕТ СН'!$H$6-'СЕТ СН'!$H$26</f>
        <v>1387.9469490500001</v>
      </c>
      <c r="D146" s="36">
        <f>SUMIFS(СВЦЭМ!$D$39:$D$782,СВЦЭМ!$A$39:$A$782,$A146,СВЦЭМ!$B$39:$B$782,D$119)+'СЕТ СН'!$H$14+СВЦЭМ!$D$10+'СЕТ СН'!$H$6-'СЕТ СН'!$H$26</f>
        <v>1445.5752310599996</v>
      </c>
      <c r="E146" s="36">
        <f>SUMIFS(СВЦЭМ!$D$39:$D$782,СВЦЭМ!$A$39:$A$782,$A146,СВЦЭМ!$B$39:$B$782,E$119)+'СЕТ СН'!$H$14+СВЦЭМ!$D$10+'СЕТ СН'!$H$6-'СЕТ СН'!$H$26</f>
        <v>1462.7921990199998</v>
      </c>
      <c r="F146" s="36">
        <f>SUMIFS(СВЦЭМ!$D$39:$D$782,СВЦЭМ!$A$39:$A$782,$A146,СВЦЭМ!$B$39:$B$782,F$119)+'СЕТ СН'!$H$14+СВЦЭМ!$D$10+'СЕТ СН'!$H$6-'СЕТ СН'!$H$26</f>
        <v>1479.2811876199999</v>
      </c>
      <c r="G146" s="36">
        <f>SUMIFS(СВЦЭМ!$D$39:$D$782,СВЦЭМ!$A$39:$A$782,$A146,СВЦЭМ!$B$39:$B$782,G$119)+'СЕТ СН'!$H$14+СВЦЭМ!$D$10+'СЕТ СН'!$H$6-'СЕТ СН'!$H$26</f>
        <v>1456.4841238199997</v>
      </c>
      <c r="H146" s="36">
        <f>SUMIFS(СВЦЭМ!$D$39:$D$782,СВЦЭМ!$A$39:$A$782,$A146,СВЦЭМ!$B$39:$B$782,H$119)+'СЕТ СН'!$H$14+СВЦЭМ!$D$10+'СЕТ СН'!$H$6-'СЕТ СН'!$H$26</f>
        <v>1437.0743593999996</v>
      </c>
      <c r="I146" s="36">
        <f>SUMIFS(СВЦЭМ!$D$39:$D$782,СВЦЭМ!$A$39:$A$782,$A146,СВЦЭМ!$B$39:$B$782,I$119)+'СЕТ СН'!$H$14+СВЦЭМ!$D$10+'СЕТ СН'!$H$6-'СЕТ СН'!$H$26</f>
        <v>1394.0147370999998</v>
      </c>
      <c r="J146" s="36">
        <f>SUMIFS(СВЦЭМ!$D$39:$D$782,СВЦЭМ!$A$39:$A$782,$A146,СВЦЭМ!$B$39:$B$782,J$119)+'СЕТ СН'!$H$14+СВЦЭМ!$D$10+'СЕТ СН'!$H$6-'СЕТ СН'!$H$26</f>
        <v>1345.16255684</v>
      </c>
      <c r="K146" s="36">
        <f>SUMIFS(СВЦЭМ!$D$39:$D$782,СВЦЭМ!$A$39:$A$782,$A146,СВЦЭМ!$B$39:$B$782,K$119)+'СЕТ СН'!$H$14+СВЦЭМ!$D$10+'СЕТ СН'!$H$6-'СЕТ СН'!$H$26</f>
        <v>1314.9474903400001</v>
      </c>
      <c r="L146" s="36">
        <f>SUMIFS(СВЦЭМ!$D$39:$D$782,СВЦЭМ!$A$39:$A$782,$A146,СВЦЭМ!$B$39:$B$782,L$119)+'СЕТ СН'!$H$14+СВЦЭМ!$D$10+'СЕТ СН'!$H$6-'СЕТ СН'!$H$26</f>
        <v>1330.6501534399999</v>
      </c>
      <c r="M146" s="36">
        <f>SUMIFS(СВЦЭМ!$D$39:$D$782,СВЦЭМ!$A$39:$A$782,$A146,СВЦЭМ!$B$39:$B$782,M$119)+'СЕТ СН'!$H$14+СВЦЭМ!$D$10+'СЕТ СН'!$H$6-'СЕТ СН'!$H$26</f>
        <v>1330.0483376500001</v>
      </c>
      <c r="N146" s="36">
        <f>SUMIFS(СВЦЭМ!$D$39:$D$782,СВЦЭМ!$A$39:$A$782,$A146,СВЦЭМ!$B$39:$B$782,N$119)+'СЕТ СН'!$H$14+СВЦЭМ!$D$10+'СЕТ СН'!$H$6-'СЕТ СН'!$H$26</f>
        <v>1338.5658434900001</v>
      </c>
      <c r="O146" s="36">
        <f>SUMIFS(СВЦЭМ!$D$39:$D$782,СВЦЭМ!$A$39:$A$782,$A146,СВЦЭМ!$B$39:$B$782,O$119)+'СЕТ СН'!$H$14+СВЦЭМ!$D$10+'СЕТ СН'!$H$6-'СЕТ СН'!$H$26</f>
        <v>1355.6809812500001</v>
      </c>
      <c r="P146" s="36">
        <f>SUMIFS(СВЦЭМ!$D$39:$D$782,СВЦЭМ!$A$39:$A$782,$A146,СВЦЭМ!$B$39:$B$782,P$119)+'СЕТ СН'!$H$14+СВЦЭМ!$D$10+'СЕТ СН'!$H$6-'СЕТ СН'!$H$26</f>
        <v>1401.94183557</v>
      </c>
      <c r="Q146" s="36">
        <f>SUMIFS(СВЦЭМ!$D$39:$D$782,СВЦЭМ!$A$39:$A$782,$A146,СВЦЭМ!$B$39:$B$782,Q$119)+'СЕТ СН'!$H$14+СВЦЭМ!$D$10+'СЕТ СН'!$H$6-'СЕТ СН'!$H$26</f>
        <v>1430.1513146899999</v>
      </c>
      <c r="R146" s="36">
        <f>SUMIFS(СВЦЭМ!$D$39:$D$782,СВЦЭМ!$A$39:$A$782,$A146,СВЦЭМ!$B$39:$B$782,R$119)+'СЕТ СН'!$H$14+СВЦЭМ!$D$10+'СЕТ СН'!$H$6-'СЕТ СН'!$H$26</f>
        <v>1419.2769493400001</v>
      </c>
      <c r="S146" s="36">
        <f>SUMIFS(СВЦЭМ!$D$39:$D$782,СВЦЭМ!$A$39:$A$782,$A146,СВЦЭМ!$B$39:$B$782,S$119)+'СЕТ СН'!$H$14+СВЦЭМ!$D$10+'СЕТ СН'!$H$6-'СЕТ СН'!$H$26</f>
        <v>1388.45551658</v>
      </c>
      <c r="T146" s="36">
        <f>SUMIFS(СВЦЭМ!$D$39:$D$782,СВЦЭМ!$A$39:$A$782,$A146,СВЦЭМ!$B$39:$B$782,T$119)+'СЕТ СН'!$H$14+СВЦЭМ!$D$10+'СЕТ СН'!$H$6-'СЕТ СН'!$H$26</f>
        <v>1321.7169086700001</v>
      </c>
      <c r="U146" s="36">
        <f>SUMIFS(СВЦЭМ!$D$39:$D$782,СВЦЭМ!$A$39:$A$782,$A146,СВЦЭМ!$B$39:$B$782,U$119)+'СЕТ СН'!$H$14+СВЦЭМ!$D$10+'СЕТ СН'!$H$6-'СЕТ СН'!$H$26</f>
        <v>1290.9290935200002</v>
      </c>
      <c r="V146" s="36">
        <f>SUMIFS(СВЦЭМ!$D$39:$D$782,СВЦЭМ!$A$39:$A$782,$A146,СВЦЭМ!$B$39:$B$782,V$119)+'СЕТ СН'!$H$14+СВЦЭМ!$D$10+'СЕТ СН'!$H$6-'СЕТ СН'!$H$26</f>
        <v>1290.24902157</v>
      </c>
      <c r="W146" s="36">
        <f>SUMIFS(СВЦЭМ!$D$39:$D$782,СВЦЭМ!$A$39:$A$782,$A146,СВЦЭМ!$B$39:$B$782,W$119)+'СЕТ СН'!$H$14+СВЦЭМ!$D$10+'СЕТ СН'!$H$6-'СЕТ СН'!$H$26</f>
        <v>1272.77807792</v>
      </c>
      <c r="X146" s="36">
        <f>SUMIFS(СВЦЭМ!$D$39:$D$782,СВЦЭМ!$A$39:$A$782,$A146,СВЦЭМ!$B$39:$B$782,X$119)+'СЕТ СН'!$H$14+СВЦЭМ!$D$10+'СЕТ СН'!$H$6-'СЕТ СН'!$H$26</f>
        <v>1291.1932045999999</v>
      </c>
      <c r="Y146" s="36">
        <f>SUMIFS(СВЦЭМ!$D$39:$D$782,СВЦЭМ!$A$39:$A$782,$A146,СВЦЭМ!$B$39:$B$782,Y$119)+'СЕТ СН'!$H$14+СВЦЭМ!$D$10+'СЕТ СН'!$H$6-'СЕТ СН'!$H$26</f>
        <v>1309.2203800299999</v>
      </c>
    </row>
    <row r="147" spans="1:27" ht="15.75" x14ac:dyDescent="0.2">
      <c r="A147" s="35">
        <f t="shared" si="3"/>
        <v>44283</v>
      </c>
      <c r="B147" s="36">
        <f>SUMIFS(СВЦЭМ!$D$39:$D$782,СВЦЭМ!$A$39:$A$782,$A147,СВЦЭМ!$B$39:$B$782,B$119)+'СЕТ СН'!$H$14+СВЦЭМ!$D$10+'СЕТ СН'!$H$6-'СЕТ СН'!$H$26</f>
        <v>1346.5909791700001</v>
      </c>
      <c r="C147" s="36">
        <f>SUMIFS(СВЦЭМ!$D$39:$D$782,СВЦЭМ!$A$39:$A$782,$A147,СВЦЭМ!$B$39:$B$782,C$119)+'СЕТ СН'!$H$14+СВЦЭМ!$D$10+'СЕТ СН'!$H$6-'СЕТ СН'!$H$26</f>
        <v>1424.4701539600001</v>
      </c>
      <c r="D147" s="36">
        <f>SUMIFS(СВЦЭМ!$D$39:$D$782,СВЦЭМ!$A$39:$A$782,$A147,СВЦЭМ!$B$39:$B$782,D$119)+'СЕТ СН'!$H$14+СВЦЭМ!$D$10+'СЕТ СН'!$H$6-'СЕТ СН'!$H$26</f>
        <v>1457.9439012299999</v>
      </c>
      <c r="E147" s="36">
        <f>SUMIFS(СВЦЭМ!$D$39:$D$782,СВЦЭМ!$A$39:$A$782,$A147,СВЦЭМ!$B$39:$B$782,E$119)+'СЕТ СН'!$H$14+СВЦЭМ!$D$10+'СЕТ СН'!$H$6-'СЕТ СН'!$H$26</f>
        <v>1460.82282201</v>
      </c>
      <c r="F147" s="36">
        <f>SUMIFS(СВЦЭМ!$D$39:$D$782,СВЦЭМ!$A$39:$A$782,$A147,СВЦЭМ!$B$39:$B$782,F$119)+'СЕТ СН'!$H$14+СВЦЭМ!$D$10+'СЕТ СН'!$H$6-'СЕТ СН'!$H$26</f>
        <v>1450.6116215399998</v>
      </c>
      <c r="G147" s="36">
        <f>SUMIFS(СВЦЭМ!$D$39:$D$782,СВЦЭМ!$A$39:$A$782,$A147,СВЦЭМ!$B$39:$B$782,G$119)+'СЕТ СН'!$H$14+СВЦЭМ!$D$10+'СЕТ СН'!$H$6-'СЕТ СН'!$H$26</f>
        <v>1422.66844612</v>
      </c>
      <c r="H147" s="36">
        <f>SUMIFS(СВЦЭМ!$D$39:$D$782,СВЦЭМ!$A$39:$A$782,$A147,СВЦЭМ!$B$39:$B$782,H$119)+'СЕТ СН'!$H$14+СВЦЭМ!$D$10+'СЕТ СН'!$H$6-'СЕТ СН'!$H$26</f>
        <v>1404.03344896</v>
      </c>
      <c r="I147" s="36">
        <f>SUMIFS(СВЦЭМ!$D$39:$D$782,СВЦЭМ!$A$39:$A$782,$A147,СВЦЭМ!$B$39:$B$782,I$119)+'СЕТ СН'!$H$14+СВЦЭМ!$D$10+'СЕТ СН'!$H$6-'СЕТ СН'!$H$26</f>
        <v>1373.8610107</v>
      </c>
      <c r="J147" s="36">
        <f>SUMIFS(СВЦЭМ!$D$39:$D$782,СВЦЭМ!$A$39:$A$782,$A147,СВЦЭМ!$B$39:$B$782,J$119)+'СЕТ СН'!$H$14+СВЦЭМ!$D$10+'СЕТ СН'!$H$6-'СЕТ СН'!$H$26</f>
        <v>1294.0343213199999</v>
      </c>
      <c r="K147" s="36">
        <f>SUMIFS(СВЦЭМ!$D$39:$D$782,СВЦЭМ!$A$39:$A$782,$A147,СВЦЭМ!$B$39:$B$782,K$119)+'СЕТ СН'!$H$14+СВЦЭМ!$D$10+'СЕТ СН'!$H$6-'СЕТ СН'!$H$26</f>
        <v>1278.77144288</v>
      </c>
      <c r="L147" s="36">
        <f>SUMIFS(СВЦЭМ!$D$39:$D$782,СВЦЭМ!$A$39:$A$782,$A147,СВЦЭМ!$B$39:$B$782,L$119)+'СЕТ СН'!$H$14+СВЦЭМ!$D$10+'СЕТ СН'!$H$6-'СЕТ СН'!$H$26</f>
        <v>1315.4540554599998</v>
      </c>
      <c r="M147" s="36">
        <f>SUMIFS(СВЦЭМ!$D$39:$D$782,СВЦЭМ!$A$39:$A$782,$A147,СВЦЭМ!$B$39:$B$782,M$119)+'СЕТ СН'!$H$14+СВЦЭМ!$D$10+'СЕТ СН'!$H$6-'СЕТ СН'!$H$26</f>
        <v>1348.2399709400001</v>
      </c>
      <c r="N147" s="36">
        <f>SUMIFS(СВЦЭМ!$D$39:$D$782,СВЦЭМ!$A$39:$A$782,$A147,СВЦЭМ!$B$39:$B$782,N$119)+'СЕТ СН'!$H$14+СВЦЭМ!$D$10+'СЕТ СН'!$H$6-'СЕТ СН'!$H$26</f>
        <v>1382.7144548599999</v>
      </c>
      <c r="O147" s="36">
        <f>SUMIFS(СВЦЭМ!$D$39:$D$782,СВЦЭМ!$A$39:$A$782,$A147,СВЦЭМ!$B$39:$B$782,O$119)+'СЕТ СН'!$H$14+СВЦЭМ!$D$10+'СЕТ СН'!$H$6-'СЕТ СН'!$H$26</f>
        <v>1408.27721264</v>
      </c>
      <c r="P147" s="36">
        <f>SUMIFS(СВЦЭМ!$D$39:$D$782,СВЦЭМ!$A$39:$A$782,$A147,СВЦЭМ!$B$39:$B$782,P$119)+'СЕТ СН'!$H$14+СВЦЭМ!$D$10+'СЕТ СН'!$H$6-'СЕТ СН'!$H$26</f>
        <v>1447.0967931799996</v>
      </c>
      <c r="Q147" s="36">
        <f>SUMIFS(СВЦЭМ!$D$39:$D$782,СВЦЭМ!$A$39:$A$782,$A147,СВЦЭМ!$B$39:$B$782,Q$119)+'СЕТ СН'!$H$14+СВЦЭМ!$D$10+'СЕТ СН'!$H$6-'СЕТ СН'!$H$26</f>
        <v>1472.4808334599998</v>
      </c>
      <c r="R147" s="36">
        <f>SUMIFS(СВЦЭМ!$D$39:$D$782,СВЦЭМ!$A$39:$A$782,$A147,СВЦЭМ!$B$39:$B$782,R$119)+'СЕТ СН'!$H$14+СВЦЭМ!$D$10+'СЕТ СН'!$H$6-'СЕТ СН'!$H$26</f>
        <v>1461.8667273899996</v>
      </c>
      <c r="S147" s="36">
        <f>SUMIFS(СВЦЭМ!$D$39:$D$782,СВЦЭМ!$A$39:$A$782,$A147,СВЦЭМ!$B$39:$B$782,S$119)+'СЕТ СН'!$H$14+СВЦЭМ!$D$10+'СЕТ СН'!$H$6-'СЕТ СН'!$H$26</f>
        <v>1428.63132692</v>
      </c>
      <c r="T147" s="36">
        <f>SUMIFS(СВЦЭМ!$D$39:$D$782,СВЦЭМ!$A$39:$A$782,$A147,СВЦЭМ!$B$39:$B$782,T$119)+'СЕТ СН'!$H$14+СВЦЭМ!$D$10+'СЕТ СН'!$H$6-'СЕТ СН'!$H$26</f>
        <v>1366.2824008299999</v>
      </c>
      <c r="U147" s="36">
        <f>SUMIFS(СВЦЭМ!$D$39:$D$782,СВЦЭМ!$A$39:$A$782,$A147,СВЦЭМ!$B$39:$B$782,U$119)+'СЕТ СН'!$H$14+СВЦЭМ!$D$10+'СЕТ СН'!$H$6-'СЕТ СН'!$H$26</f>
        <v>1339.08294488</v>
      </c>
      <c r="V147" s="36">
        <f>SUMIFS(СВЦЭМ!$D$39:$D$782,СВЦЭМ!$A$39:$A$782,$A147,СВЦЭМ!$B$39:$B$782,V$119)+'СЕТ СН'!$H$14+СВЦЭМ!$D$10+'СЕТ СН'!$H$6-'СЕТ СН'!$H$26</f>
        <v>1344.1632224699999</v>
      </c>
      <c r="W147" s="36">
        <f>SUMIFS(СВЦЭМ!$D$39:$D$782,СВЦЭМ!$A$39:$A$782,$A147,СВЦЭМ!$B$39:$B$782,W$119)+'СЕТ СН'!$H$14+СВЦЭМ!$D$10+'СЕТ СН'!$H$6-'СЕТ СН'!$H$26</f>
        <v>1320.3253506900001</v>
      </c>
      <c r="X147" s="36">
        <f>SUMIFS(СВЦЭМ!$D$39:$D$782,СВЦЭМ!$A$39:$A$782,$A147,СВЦЭМ!$B$39:$B$782,X$119)+'СЕТ СН'!$H$14+СВЦЭМ!$D$10+'СЕТ СН'!$H$6-'СЕТ СН'!$H$26</f>
        <v>1309.7723404600001</v>
      </c>
      <c r="Y147" s="36">
        <f>SUMIFS(СВЦЭМ!$D$39:$D$782,СВЦЭМ!$A$39:$A$782,$A147,СВЦЭМ!$B$39:$B$782,Y$119)+'СЕТ СН'!$H$14+СВЦЭМ!$D$10+'СЕТ СН'!$H$6-'СЕТ СН'!$H$26</f>
        <v>1305.4695059599999</v>
      </c>
    </row>
    <row r="148" spans="1:27" ht="15.75" x14ac:dyDescent="0.2">
      <c r="A148" s="35">
        <f t="shared" si="3"/>
        <v>44284</v>
      </c>
      <c r="B148" s="36">
        <f>SUMIFS(СВЦЭМ!$D$39:$D$782,СВЦЭМ!$A$39:$A$782,$A148,СВЦЭМ!$B$39:$B$782,B$119)+'СЕТ СН'!$H$14+СВЦЭМ!$D$10+'СЕТ СН'!$H$6-'СЕТ СН'!$H$26</f>
        <v>1389.7996551400001</v>
      </c>
      <c r="C148" s="36">
        <f>SUMIFS(СВЦЭМ!$D$39:$D$782,СВЦЭМ!$A$39:$A$782,$A148,СВЦЭМ!$B$39:$B$782,C$119)+'СЕТ СН'!$H$14+СВЦЭМ!$D$10+'СЕТ СН'!$H$6-'СЕТ СН'!$H$26</f>
        <v>1467.6360729799999</v>
      </c>
      <c r="D148" s="36">
        <f>SUMIFS(СВЦЭМ!$D$39:$D$782,СВЦЭМ!$A$39:$A$782,$A148,СВЦЭМ!$B$39:$B$782,D$119)+'СЕТ СН'!$H$14+СВЦЭМ!$D$10+'СЕТ СН'!$H$6-'СЕТ СН'!$H$26</f>
        <v>1514.31614339</v>
      </c>
      <c r="E148" s="36">
        <f>SUMIFS(СВЦЭМ!$D$39:$D$782,СВЦЭМ!$A$39:$A$782,$A148,СВЦЭМ!$B$39:$B$782,E$119)+'СЕТ СН'!$H$14+СВЦЭМ!$D$10+'СЕТ СН'!$H$6-'СЕТ СН'!$H$26</f>
        <v>1532.5832856699999</v>
      </c>
      <c r="F148" s="36">
        <f>SUMIFS(СВЦЭМ!$D$39:$D$782,СВЦЭМ!$A$39:$A$782,$A148,СВЦЭМ!$B$39:$B$782,F$119)+'СЕТ СН'!$H$14+СВЦЭМ!$D$10+'СЕТ СН'!$H$6-'СЕТ СН'!$H$26</f>
        <v>1526.6413429899999</v>
      </c>
      <c r="G148" s="36">
        <f>SUMIFS(СВЦЭМ!$D$39:$D$782,СВЦЭМ!$A$39:$A$782,$A148,СВЦЭМ!$B$39:$B$782,G$119)+'СЕТ СН'!$H$14+СВЦЭМ!$D$10+'СЕТ СН'!$H$6-'СЕТ СН'!$H$26</f>
        <v>1486.3435322799996</v>
      </c>
      <c r="H148" s="36">
        <f>SUMIFS(СВЦЭМ!$D$39:$D$782,СВЦЭМ!$A$39:$A$782,$A148,СВЦЭМ!$B$39:$B$782,H$119)+'СЕТ СН'!$H$14+СВЦЭМ!$D$10+'СЕТ СН'!$H$6-'СЕТ СН'!$H$26</f>
        <v>1446.4130106999996</v>
      </c>
      <c r="I148" s="36">
        <f>SUMIFS(СВЦЭМ!$D$39:$D$782,СВЦЭМ!$A$39:$A$782,$A148,СВЦЭМ!$B$39:$B$782,I$119)+'СЕТ СН'!$H$14+СВЦЭМ!$D$10+'СЕТ СН'!$H$6-'СЕТ СН'!$H$26</f>
        <v>1395.6740980899999</v>
      </c>
      <c r="J148" s="36">
        <f>SUMIFS(СВЦЭМ!$D$39:$D$782,СВЦЭМ!$A$39:$A$782,$A148,СВЦЭМ!$B$39:$B$782,J$119)+'СЕТ СН'!$H$14+СВЦЭМ!$D$10+'СЕТ СН'!$H$6-'СЕТ СН'!$H$26</f>
        <v>1344.3898519899999</v>
      </c>
      <c r="K148" s="36">
        <f>SUMIFS(СВЦЭМ!$D$39:$D$782,СВЦЭМ!$A$39:$A$782,$A148,СВЦЭМ!$B$39:$B$782,K$119)+'СЕТ СН'!$H$14+СВЦЭМ!$D$10+'СЕТ СН'!$H$6-'СЕТ СН'!$H$26</f>
        <v>1328.3462073000001</v>
      </c>
      <c r="L148" s="36">
        <f>SUMIFS(СВЦЭМ!$D$39:$D$782,СВЦЭМ!$A$39:$A$782,$A148,СВЦЭМ!$B$39:$B$782,L$119)+'СЕТ СН'!$H$14+СВЦЭМ!$D$10+'СЕТ СН'!$H$6-'СЕТ СН'!$H$26</f>
        <v>1329.06155208</v>
      </c>
      <c r="M148" s="36">
        <f>SUMIFS(СВЦЭМ!$D$39:$D$782,СВЦЭМ!$A$39:$A$782,$A148,СВЦЭМ!$B$39:$B$782,M$119)+'СЕТ СН'!$H$14+СВЦЭМ!$D$10+'СЕТ СН'!$H$6-'СЕТ СН'!$H$26</f>
        <v>1328.3527088800001</v>
      </c>
      <c r="N148" s="36">
        <f>SUMIFS(СВЦЭМ!$D$39:$D$782,СВЦЭМ!$A$39:$A$782,$A148,СВЦЭМ!$B$39:$B$782,N$119)+'СЕТ СН'!$H$14+СВЦЭМ!$D$10+'СЕТ СН'!$H$6-'СЕТ СН'!$H$26</f>
        <v>1335.17355542</v>
      </c>
      <c r="O148" s="36">
        <f>SUMIFS(СВЦЭМ!$D$39:$D$782,СВЦЭМ!$A$39:$A$782,$A148,СВЦЭМ!$B$39:$B$782,O$119)+'СЕТ СН'!$H$14+СВЦЭМ!$D$10+'СЕТ СН'!$H$6-'СЕТ СН'!$H$26</f>
        <v>1365.61101128</v>
      </c>
      <c r="P148" s="36">
        <f>SUMIFS(СВЦЭМ!$D$39:$D$782,СВЦЭМ!$A$39:$A$782,$A148,СВЦЭМ!$B$39:$B$782,P$119)+'СЕТ СН'!$H$14+СВЦЭМ!$D$10+'СЕТ СН'!$H$6-'СЕТ СН'!$H$26</f>
        <v>1411.1585908299999</v>
      </c>
      <c r="Q148" s="36">
        <f>SUMIFS(СВЦЭМ!$D$39:$D$782,СВЦЭМ!$A$39:$A$782,$A148,СВЦЭМ!$B$39:$B$782,Q$119)+'СЕТ СН'!$H$14+СВЦЭМ!$D$10+'СЕТ СН'!$H$6-'СЕТ СН'!$H$26</f>
        <v>1433.7408570100001</v>
      </c>
      <c r="R148" s="36">
        <f>SUMIFS(СВЦЭМ!$D$39:$D$782,СВЦЭМ!$A$39:$A$782,$A148,СВЦЭМ!$B$39:$B$782,R$119)+'СЕТ СН'!$H$14+СВЦЭМ!$D$10+'СЕТ СН'!$H$6-'СЕТ СН'!$H$26</f>
        <v>1424.2249643599998</v>
      </c>
      <c r="S148" s="36">
        <f>SUMIFS(СВЦЭМ!$D$39:$D$782,СВЦЭМ!$A$39:$A$782,$A148,СВЦЭМ!$B$39:$B$782,S$119)+'СЕТ СН'!$H$14+СВЦЭМ!$D$10+'СЕТ СН'!$H$6-'СЕТ СН'!$H$26</f>
        <v>1395.8419137000001</v>
      </c>
      <c r="T148" s="36">
        <f>SUMIFS(СВЦЭМ!$D$39:$D$782,СВЦЭМ!$A$39:$A$782,$A148,СВЦЭМ!$B$39:$B$782,T$119)+'СЕТ СН'!$H$14+СВЦЭМ!$D$10+'СЕТ СН'!$H$6-'СЕТ СН'!$H$26</f>
        <v>1331.90002699</v>
      </c>
      <c r="U148" s="36">
        <f>SUMIFS(СВЦЭМ!$D$39:$D$782,СВЦЭМ!$A$39:$A$782,$A148,СВЦЭМ!$B$39:$B$782,U$119)+'СЕТ СН'!$H$14+СВЦЭМ!$D$10+'СЕТ СН'!$H$6-'СЕТ СН'!$H$26</f>
        <v>1304.7063706700001</v>
      </c>
      <c r="V148" s="36">
        <f>SUMIFS(СВЦЭМ!$D$39:$D$782,СВЦЭМ!$A$39:$A$782,$A148,СВЦЭМ!$B$39:$B$782,V$119)+'СЕТ СН'!$H$14+СВЦЭМ!$D$10+'СЕТ СН'!$H$6-'СЕТ СН'!$H$26</f>
        <v>1305.87069124</v>
      </c>
      <c r="W148" s="36">
        <f>SUMIFS(СВЦЭМ!$D$39:$D$782,СВЦЭМ!$A$39:$A$782,$A148,СВЦЭМ!$B$39:$B$782,W$119)+'СЕТ СН'!$H$14+СВЦЭМ!$D$10+'СЕТ СН'!$H$6-'СЕТ СН'!$H$26</f>
        <v>1305.95833984</v>
      </c>
      <c r="X148" s="36">
        <f>SUMIFS(СВЦЭМ!$D$39:$D$782,СВЦЭМ!$A$39:$A$782,$A148,СВЦЭМ!$B$39:$B$782,X$119)+'СЕТ СН'!$H$14+СВЦЭМ!$D$10+'СЕТ СН'!$H$6-'СЕТ СН'!$H$26</f>
        <v>1325.5827058099999</v>
      </c>
      <c r="Y148" s="36">
        <f>SUMIFS(СВЦЭМ!$D$39:$D$782,СВЦЭМ!$A$39:$A$782,$A148,СВЦЭМ!$B$39:$B$782,Y$119)+'СЕТ СН'!$H$14+СВЦЭМ!$D$10+'СЕТ СН'!$H$6-'СЕТ СН'!$H$26</f>
        <v>1320.10520989</v>
      </c>
    </row>
    <row r="149" spans="1:27" ht="15.75" x14ac:dyDescent="0.2">
      <c r="A149" s="35">
        <f t="shared" si="3"/>
        <v>44285</v>
      </c>
      <c r="B149" s="36">
        <f>SUMIFS(СВЦЭМ!$D$39:$D$782,СВЦЭМ!$A$39:$A$782,$A149,СВЦЭМ!$B$39:$B$782,B$119)+'СЕТ СН'!$H$14+СВЦЭМ!$D$10+'СЕТ СН'!$H$6-'СЕТ СН'!$H$26</f>
        <v>1378.64219551</v>
      </c>
      <c r="C149" s="36">
        <f>SUMIFS(СВЦЭМ!$D$39:$D$782,СВЦЭМ!$A$39:$A$782,$A149,СВЦЭМ!$B$39:$B$782,C$119)+'СЕТ СН'!$H$14+СВЦЭМ!$D$10+'СЕТ СН'!$H$6-'СЕТ СН'!$H$26</f>
        <v>1443.3712371499996</v>
      </c>
      <c r="D149" s="36">
        <f>SUMIFS(СВЦЭМ!$D$39:$D$782,СВЦЭМ!$A$39:$A$782,$A149,СВЦЭМ!$B$39:$B$782,D$119)+'СЕТ СН'!$H$14+СВЦЭМ!$D$10+'СЕТ СН'!$H$6-'СЕТ СН'!$H$26</f>
        <v>1441.8671135099999</v>
      </c>
      <c r="E149" s="36">
        <f>SUMIFS(СВЦЭМ!$D$39:$D$782,СВЦЭМ!$A$39:$A$782,$A149,СВЦЭМ!$B$39:$B$782,E$119)+'СЕТ СН'!$H$14+СВЦЭМ!$D$10+'СЕТ СН'!$H$6-'СЕТ СН'!$H$26</f>
        <v>1440.9810196899998</v>
      </c>
      <c r="F149" s="36">
        <f>SUMIFS(СВЦЭМ!$D$39:$D$782,СВЦЭМ!$A$39:$A$782,$A149,СВЦЭМ!$B$39:$B$782,F$119)+'СЕТ СН'!$H$14+СВЦЭМ!$D$10+'СЕТ СН'!$H$6-'СЕТ СН'!$H$26</f>
        <v>1439.7410709399996</v>
      </c>
      <c r="G149" s="36">
        <f>SUMIFS(СВЦЭМ!$D$39:$D$782,СВЦЭМ!$A$39:$A$782,$A149,СВЦЭМ!$B$39:$B$782,G$119)+'СЕТ СН'!$H$14+СВЦЭМ!$D$10+'СЕТ СН'!$H$6-'СЕТ СН'!$H$26</f>
        <v>1441.3144369499996</v>
      </c>
      <c r="H149" s="36">
        <f>SUMIFS(СВЦЭМ!$D$39:$D$782,СВЦЭМ!$A$39:$A$782,$A149,СВЦЭМ!$B$39:$B$782,H$119)+'СЕТ СН'!$H$14+СВЦЭМ!$D$10+'СЕТ СН'!$H$6-'СЕТ СН'!$H$26</f>
        <v>1433.08112005</v>
      </c>
      <c r="I149" s="36">
        <f>SUMIFS(СВЦЭМ!$D$39:$D$782,СВЦЭМ!$A$39:$A$782,$A149,СВЦЭМ!$B$39:$B$782,I$119)+'СЕТ СН'!$H$14+СВЦЭМ!$D$10+'СЕТ СН'!$H$6-'СЕТ СН'!$H$26</f>
        <v>1392.5160998000001</v>
      </c>
      <c r="J149" s="36">
        <f>SUMIFS(СВЦЭМ!$D$39:$D$782,СВЦЭМ!$A$39:$A$782,$A149,СВЦЭМ!$B$39:$B$782,J$119)+'СЕТ СН'!$H$14+СВЦЭМ!$D$10+'СЕТ СН'!$H$6-'СЕТ СН'!$H$26</f>
        <v>1357.76426773</v>
      </c>
      <c r="K149" s="36">
        <f>SUMIFS(СВЦЭМ!$D$39:$D$782,СВЦЭМ!$A$39:$A$782,$A149,СВЦЭМ!$B$39:$B$782,K$119)+'СЕТ СН'!$H$14+СВЦЭМ!$D$10+'СЕТ СН'!$H$6-'СЕТ СН'!$H$26</f>
        <v>1343.36589682</v>
      </c>
      <c r="L149" s="36">
        <f>SUMIFS(СВЦЭМ!$D$39:$D$782,СВЦЭМ!$A$39:$A$782,$A149,СВЦЭМ!$B$39:$B$782,L$119)+'СЕТ СН'!$H$14+СВЦЭМ!$D$10+'СЕТ СН'!$H$6-'СЕТ СН'!$H$26</f>
        <v>1370.0996067199999</v>
      </c>
      <c r="M149" s="36">
        <f>SUMIFS(СВЦЭМ!$D$39:$D$782,СВЦЭМ!$A$39:$A$782,$A149,СВЦЭМ!$B$39:$B$782,M$119)+'СЕТ СН'!$H$14+СВЦЭМ!$D$10+'СЕТ СН'!$H$6-'СЕТ СН'!$H$26</f>
        <v>1395.9637920300001</v>
      </c>
      <c r="N149" s="36">
        <f>SUMIFS(СВЦЭМ!$D$39:$D$782,СВЦЭМ!$A$39:$A$782,$A149,СВЦЭМ!$B$39:$B$782,N$119)+'СЕТ СН'!$H$14+СВЦЭМ!$D$10+'СЕТ СН'!$H$6-'СЕТ СН'!$H$26</f>
        <v>1409.4521579299999</v>
      </c>
      <c r="O149" s="36">
        <f>SUMIFS(СВЦЭМ!$D$39:$D$782,СВЦЭМ!$A$39:$A$782,$A149,СВЦЭМ!$B$39:$B$782,O$119)+'СЕТ СН'!$H$14+СВЦЭМ!$D$10+'СЕТ СН'!$H$6-'СЕТ СН'!$H$26</f>
        <v>1448.82548116</v>
      </c>
      <c r="P149" s="36">
        <f>SUMIFS(СВЦЭМ!$D$39:$D$782,СВЦЭМ!$A$39:$A$782,$A149,СВЦЭМ!$B$39:$B$782,P$119)+'СЕТ СН'!$H$14+СВЦЭМ!$D$10+'СЕТ СН'!$H$6-'СЕТ СН'!$H$26</f>
        <v>1495.6399277400001</v>
      </c>
      <c r="Q149" s="36">
        <f>SUMIFS(СВЦЭМ!$D$39:$D$782,СВЦЭМ!$A$39:$A$782,$A149,СВЦЭМ!$B$39:$B$782,Q$119)+'СЕТ СН'!$H$14+СВЦЭМ!$D$10+'СЕТ СН'!$H$6-'СЕТ СН'!$H$26</f>
        <v>1507.3933256400001</v>
      </c>
      <c r="R149" s="36">
        <f>SUMIFS(СВЦЭМ!$D$39:$D$782,СВЦЭМ!$A$39:$A$782,$A149,СВЦЭМ!$B$39:$B$782,R$119)+'СЕТ СН'!$H$14+СВЦЭМ!$D$10+'СЕТ СН'!$H$6-'СЕТ СН'!$H$26</f>
        <v>1483.8589506199996</v>
      </c>
      <c r="S149" s="36">
        <f>SUMIFS(СВЦЭМ!$D$39:$D$782,СВЦЭМ!$A$39:$A$782,$A149,СВЦЭМ!$B$39:$B$782,S$119)+'СЕТ СН'!$H$14+СВЦЭМ!$D$10+'СЕТ СН'!$H$6-'СЕТ СН'!$H$26</f>
        <v>1457.7877383</v>
      </c>
      <c r="T149" s="36">
        <f>SUMIFS(СВЦЭМ!$D$39:$D$782,СВЦЭМ!$A$39:$A$782,$A149,СВЦЭМ!$B$39:$B$782,T$119)+'СЕТ СН'!$H$14+СВЦЭМ!$D$10+'СЕТ СН'!$H$6-'СЕТ СН'!$H$26</f>
        <v>1401.1414357600001</v>
      </c>
      <c r="U149" s="36">
        <f>SUMIFS(СВЦЭМ!$D$39:$D$782,СВЦЭМ!$A$39:$A$782,$A149,СВЦЭМ!$B$39:$B$782,U$119)+'СЕТ СН'!$H$14+СВЦЭМ!$D$10+'СЕТ СН'!$H$6-'СЕТ СН'!$H$26</f>
        <v>1365.5426618500001</v>
      </c>
      <c r="V149" s="36">
        <f>SUMIFS(СВЦЭМ!$D$39:$D$782,СВЦЭМ!$A$39:$A$782,$A149,СВЦЭМ!$B$39:$B$782,V$119)+'СЕТ СН'!$H$14+СВЦЭМ!$D$10+'СЕТ СН'!$H$6-'СЕТ СН'!$H$26</f>
        <v>1357.6164186599999</v>
      </c>
      <c r="W149" s="36">
        <f>SUMIFS(СВЦЭМ!$D$39:$D$782,СВЦЭМ!$A$39:$A$782,$A149,СВЦЭМ!$B$39:$B$782,W$119)+'СЕТ СН'!$H$14+СВЦЭМ!$D$10+'СЕТ СН'!$H$6-'СЕТ СН'!$H$26</f>
        <v>1366.21797655</v>
      </c>
      <c r="X149" s="36">
        <f>SUMIFS(СВЦЭМ!$D$39:$D$782,СВЦЭМ!$A$39:$A$782,$A149,СВЦЭМ!$B$39:$B$782,X$119)+'СЕТ СН'!$H$14+СВЦЭМ!$D$10+'СЕТ СН'!$H$6-'СЕТ СН'!$H$26</f>
        <v>1384.1018060000001</v>
      </c>
      <c r="Y149" s="36">
        <f>SUMIFS(СВЦЭМ!$D$39:$D$782,СВЦЭМ!$A$39:$A$782,$A149,СВЦЭМ!$B$39:$B$782,Y$119)+'СЕТ СН'!$H$14+СВЦЭМ!$D$10+'СЕТ СН'!$H$6-'СЕТ СН'!$H$26</f>
        <v>1377.5042681300001</v>
      </c>
    </row>
    <row r="150" spans="1:27" ht="15.75" x14ac:dyDescent="0.2">
      <c r="A150" s="35">
        <f t="shared" si="3"/>
        <v>44286</v>
      </c>
      <c r="B150" s="36">
        <f>SUMIFS(СВЦЭМ!$D$39:$D$782,СВЦЭМ!$A$39:$A$782,$A150,СВЦЭМ!$B$39:$B$782,B$119)+'СЕТ СН'!$H$14+СВЦЭМ!$D$10+'СЕТ СН'!$H$6-'СЕТ СН'!$H$26</f>
        <v>1455.3177854299997</v>
      </c>
      <c r="C150" s="36">
        <f>SUMIFS(СВЦЭМ!$D$39:$D$782,СВЦЭМ!$A$39:$A$782,$A150,СВЦЭМ!$B$39:$B$782,C$119)+'СЕТ СН'!$H$14+СВЦЭМ!$D$10+'СЕТ СН'!$H$6-'СЕТ СН'!$H$26</f>
        <v>1478.54305221</v>
      </c>
      <c r="D150" s="36">
        <f>SUMIFS(СВЦЭМ!$D$39:$D$782,СВЦЭМ!$A$39:$A$782,$A150,СВЦЭМ!$B$39:$B$782,D$119)+'СЕТ СН'!$H$14+СВЦЭМ!$D$10+'СЕТ СН'!$H$6-'СЕТ СН'!$H$26</f>
        <v>1453.6700137299999</v>
      </c>
      <c r="E150" s="36">
        <f>SUMIFS(СВЦЭМ!$D$39:$D$782,СВЦЭМ!$A$39:$A$782,$A150,СВЦЭМ!$B$39:$B$782,E$119)+'СЕТ СН'!$H$14+СВЦЭМ!$D$10+'СЕТ СН'!$H$6-'СЕТ СН'!$H$26</f>
        <v>1452.57186744</v>
      </c>
      <c r="F150" s="36">
        <f>SUMIFS(СВЦЭМ!$D$39:$D$782,СВЦЭМ!$A$39:$A$782,$A150,СВЦЭМ!$B$39:$B$782,F$119)+'СЕТ СН'!$H$14+СВЦЭМ!$D$10+'СЕТ СН'!$H$6-'СЕТ СН'!$H$26</f>
        <v>1452.4797612099997</v>
      </c>
      <c r="G150" s="36">
        <f>SUMIFS(СВЦЭМ!$D$39:$D$782,СВЦЭМ!$A$39:$A$782,$A150,СВЦЭМ!$B$39:$B$782,G$119)+'СЕТ СН'!$H$14+СВЦЭМ!$D$10+'СЕТ СН'!$H$6-'СЕТ СН'!$H$26</f>
        <v>1453.3463765499996</v>
      </c>
      <c r="H150" s="36">
        <f>SUMIFS(СВЦЭМ!$D$39:$D$782,СВЦЭМ!$A$39:$A$782,$A150,СВЦЭМ!$B$39:$B$782,H$119)+'СЕТ СН'!$H$14+СВЦЭМ!$D$10+'СЕТ СН'!$H$6-'СЕТ СН'!$H$26</f>
        <v>1468.20846957</v>
      </c>
      <c r="I150" s="36">
        <f>SUMIFS(СВЦЭМ!$D$39:$D$782,СВЦЭМ!$A$39:$A$782,$A150,СВЦЭМ!$B$39:$B$782,I$119)+'СЕТ СН'!$H$14+СВЦЭМ!$D$10+'СЕТ СН'!$H$6-'СЕТ СН'!$H$26</f>
        <v>1426.9929829100001</v>
      </c>
      <c r="J150" s="36">
        <f>SUMIFS(СВЦЭМ!$D$39:$D$782,СВЦЭМ!$A$39:$A$782,$A150,СВЦЭМ!$B$39:$B$782,J$119)+'СЕТ СН'!$H$14+СВЦЭМ!$D$10+'СЕТ СН'!$H$6-'СЕТ СН'!$H$26</f>
        <v>1370.1950876000001</v>
      </c>
      <c r="K150" s="36">
        <f>SUMIFS(СВЦЭМ!$D$39:$D$782,СВЦЭМ!$A$39:$A$782,$A150,СВЦЭМ!$B$39:$B$782,K$119)+'СЕТ СН'!$H$14+СВЦЭМ!$D$10+'СЕТ СН'!$H$6-'СЕТ СН'!$H$26</f>
        <v>1341.9932543700002</v>
      </c>
      <c r="L150" s="36">
        <f>SUMIFS(СВЦЭМ!$D$39:$D$782,СВЦЭМ!$A$39:$A$782,$A150,СВЦЭМ!$B$39:$B$782,L$119)+'СЕТ СН'!$H$14+СВЦЭМ!$D$10+'СЕТ СН'!$H$6-'СЕТ СН'!$H$26</f>
        <v>1346.1161300799999</v>
      </c>
      <c r="M150" s="36">
        <f>SUMIFS(СВЦЭМ!$D$39:$D$782,СВЦЭМ!$A$39:$A$782,$A150,СВЦЭМ!$B$39:$B$782,M$119)+'СЕТ СН'!$H$14+СВЦЭМ!$D$10+'СЕТ СН'!$H$6-'СЕТ СН'!$H$26</f>
        <v>1358.7740215599999</v>
      </c>
      <c r="N150" s="36">
        <f>SUMIFS(СВЦЭМ!$D$39:$D$782,СВЦЭМ!$A$39:$A$782,$A150,СВЦЭМ!$B$39:$B$782,N$119)+'СЕТ СН'!$H$14+СВЦЭМ!$D$10+'СЕТ СН'!$H$6-'СЕТ СН'!$H$26</f>
        <v>1389.52356882</v>
      </c>
      <c r="O150" s="36">
        <f>SUMIFS(СВЦЭМ!$D$39:$D$782,СВЦЭМ!$A$39:$A$782,$A150,СВЦЭМ!$B$39:$B$782,O$119)+'СЕТ СН'!$H$14+СВЦЭМ!$D$10+'СЕТ СН'!$H$6-'СЕТ СН'!$H$26</f>
        <v>1422.56969359</v>
      </c>
      <c r="P150" s="36">
        <f>SUMIFS(СВЦЭМ!$D$39:$D$782,СВЦЭМ!$A$39:$A$782,$A150,СВЦЭМ!$B$39:$B$782,P$119)+'СЕТ СН'!$H$14+СВЦЭМ!$D$10+'СЕТ СН'!$H$6-'СЕТ СН'!$H$26</f>
        <v>1470.6363026099998</v>
      </c>
      <c r="Q150" s="36">
        <f>SUMIFS(СВЦЭМ!$D$39:$D$782,СВЦЭМ!$A$39:$A$782,$A150,СВЦЭМ!$B$39:$B$782,Q$119)+'СЕТ СН'!$H$14+СВЦЭМ!$D$10+'СЕТ СН'!$H$6-'СЕТ СН'!$H$26</f>
        <v>1495.9371330599997</v>
      </c>
      <c r="R150" s="36">
        <f>SUMIFS(СВЦЭМ!$D$39:$D$782,СВЦЭМ!$A$39:$A$782,$A150,СВЦЭМ!$B$39:$B$782,R$119)+'СЕТ СН'!$H$14+СВЦЭМ!$D$10+'СЕТ СН'!$H$6-'СЕТ СН'!$H$26</f>
        <v>1487.0423408399997</v>
      </c>
      <c r="S150" s="36">
        <f>SUMIFS(СВЦЭМ!$D$39:$D$782,СВЦЭМ!$A$39:$A$782,$A150,СВЦЭМ!$B$39:$B$782,S$119)+'СЕТ СН'!$H$14+СВЦЭМ!$D$10+'СЕТ СН'!$H$6-'СЕТ СН'!$H$26</f>
        <v>1459.6340979299998</v>
      </c>
      <c r="T150" s="36">
        <f>SUMIFS(СВЦЭМ!$D$39:$D$782,СВЦЭМ!$A$39:$A$782,$A150,СВЦЭМ!$B$39:$B$782,T$119)+'СЕТ СН'!$H$14+СВЦЭМ!$D$10+'СЕТ СН'!$H$6-'СЕТ СН'!$H$26</f>
        <v>1390.7030961199998</v>
      </c>
      <c r="U150" s="36">
        <f>SUMIFS(СВЦЭМ!$D$39:$D$782,СВЦЭМ!$A$39:$A$782,$A150,СВЦЭМ!$B$39:$B$782,U$119)+'СЕТ СН'!$H$14+СВЦЭМ!$D$10+'СЕТ СН'!$H$6-'СЕТ СН'!$H$26</f>
        <v>1352.4927244999999</v>
      </c>
      <c r="V150" s="36">
        <f>SUMIFS(СВЦЭМ!$D$39:$D$782,СВЦЭМ!$A$39:$A$782,$A150,СВЦЭМ!$B$39:$B$782,V$119)+'СЕТ СН'!$H$14+СВЦЭМ!$D$10+'СЕТ СН'!$H$6-'СЕТ СН'!$H$26</f>
        <v>1371.3935268800001</v>
      </c>
      <c r="W150" s="36">
        <f>SUMIFS(СВЦЭМ!$D$39:$D$782,СВЦЭМ!$A$39:$A$782,$A150,СВЦЭМ!$B$39:$B$782,W$119)+'СЕТ СН'!$H$14+СВЦЭМ!$D$10+'СЕТ СН'!$H$6-'СЕТ СН'!$H$26</f>
        <v>1369.63599196</v>
      </c>
      <c r="X150" s="36">
        <f>SUMIFS(СВЦЭМ!$D$39:$D$782,СВЦЭМ!$A$39:$A$782,$A150,СВЦЭМ!$B$39:$B$782,X$119)+'СЕТ СН'!$H$14+СВЦЭМ!$D$10+'СЕТ СН'!$H$6-'СЕТ СН'!$H$26</f>
        <v>1401.52028832</v>
      </c>
      <c r="Y150" s="36">
        <f>SUMIFS(СВЦЭМ!$D$39:$D$782,СВЦЭМ!$A$39:$A$782,$A150,СВЦЭМ!$B$39:$B$782,Y$119)+'СЕТ СН'!$H$14+СВЦЭМ!$D$10+'СЕТ СН'!$H$6-'СЕТ СН'!$H$26</f>
        <v>1407.40772406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SUMIFS(СВЦЭМ!$D$39:$D$782,СВЦЭМ!$A$39:$A$782,$A156,СВЦЭМ!$B$39:$B$782,B$155)+'СЕТ СН'!$I$14+СВЦЭМ!$D$10+'СЕТ СН'!$I$6-'СЕТ СН'!$I$26</f>
        <v>1710.9148101699998</v>
      </c>
      <c r="C156" s="36">
        <f>SUMIFS(СВЦЭМ!$D$39:$D$782,СВЦЭМ!$A$39:$A$782,$A156,СВЦЭМ!$B$39:$B$782,C$155)+'СЕТ СН'!$I$14+СВЦЭМ!$D$10+'СЕТ СН'!$I$6-'СЕТ СН'!$I$26</f>
        <v>1744.4137596999999</v>
      </c>
      <c r="D156" s="36">
        <f>SUMIFS(СВЦЭМ!$D$39:$D$782,СВЦЭМ!$A$39:$A$782,$A156,СВЦЭМ!$B$39:$B$782,D$155)+'СЕТ СН'!$I$14+СВЦЭМ!$D$10+'СЕТ СН'!$I$6-'СЕТ СН'!$I$26</f>
        <v>1796.1396972799998</v>
      </c>
      <c r="E156" s="36">
        <f>SUMIFS(СВЦЭМ!$D$39:$D$782,СВЦЭМ!$A$39:$A$782,$A156,СВЦЭМ!$B$39:$B$782,E$155)+'СЕТ СН'!$I$14+СВЦЭМ!$D$10+'СЕТ СН'!$I$6-'СЕТ СН'!$I$26</f>
        <v>1806.1534072599998</v>
      </c>
      <c r="F156" s="36">
        <f>SUMIFS(СВЦЭМ!$D$39:$D$782,СВЦЭМ!$A$39:$A$782,$A156,СВЦЭМ!$B$39:$B$782,F$155)+'СЕТ СН'!$I$14+СВЦЭМ!$D$10+'СЕТ СН'!$I$6-'СЕТ СН'!$I$26</f>
        <v>1802.7512211200001</v>
      </c>
      <c r="G156" s="36">
        <f>SUMIFS(СВЦЭМ!$D$39:$D$782,СВЦЭМ!$A$39:$A$782,$A156,СВЦЭМ!$B$39:$B$782,G$155)+'СЕТ СН'!$I$14+СВЦЭМ!$D$10+'СЕТ СН'!$I$6-'СЕТ СН'!$I$26</f>
        <v>1780.1226157399997</v>
      </c>
      <c r="H156" s="36">
        <f>SUMIFS(СВЦЭМ!$D$39:$D$782,СВЦЭМ!$A$39:$A$782,$A156,СВЦЭМ!$B$39:$B$782,H$155)+'СЕТ СН'!$I$14+СВЦЭМ!$D$10+'СЕТ СН'!$I$6-'СЕТ СН'!$I$26</f>
        <v>1751.9019681199998</v>
      </c>
      <c r="I156" s="36">
        <f>SUMIFS(СВЦЭМ!$D$39:$D$782,СВЦЭМ!$A$39:$A$782,$A156,СВЦЭМ!$B$39:$B$782,I$155)+'СЕТ СН'!$I$14+СВЦЭМ!$D$10+'СЕТ СН'!$I$6-'СЕТ СН'!$I$26</f>
        <v>1703.3498554299999</v>
      </c>
      <c r="J156" s="36">
        <f>SUMIFS(СВЦЭМ!$D$39:$D$782,СВЦЭМ!$A$39:$A$782,$A156,СВЦЭМ!$B$39:$B$782,J$155)+'СЕТ СН'!$I$14+СВЦЭМ!$D$10+'СЕТ СН'!$I$6-'СЕТ СН'!$I$26</f>
        <v>1661.5254906999999</v>
      </c>
      <c r="K156" s="36">
        <f>SUMIFS(СВЦЭМ!$D$39:$D$782,СВЦЭМ!$A$39:$A$782,$A156,СВЦЭМ!$B$39:$B$782,K$155)+'СЕТ СН'!$I$14+СВЦЭМ!$D$10+'СЕТ СН'!$I$6-'СЕТ СН'!$I$26</f>
        <v>1637.2378466</v>
      </c>
      <c r="L156" s="36">
        <f>SUMIFS(СВЦЭМ!$D$39:$D$782,СВЦЭМ!$A$39:$A$782,$A156,СВЦЭМ!$B$39:$B$782,L$155)+'СЕТ СН'!$I$14+СВЦЭМ!$D$10+'СЕТ СН'!$I$6-'СЕТ СН'!$I$26</f>
        <v>1630.20835532</v>
      </c>
      <c r="M156" s="36">
        <f>SUMIFS(СВЦЭМ!$D$39:$D$782,СВЦЭМ!$A$39:$A$782,$A156,СВЦЭМ!$B$39:$B$782,M$155)+'СЕТ СН'!$I$14+СВЦЭМ!$D$10+'СЕТ СН'!$I$6-'СЕТ СН'!$I$26</f>
        <v>1635.81131998</v>
      </c>
      <c r="N156" s="36">
        <f>SUMIFS(СВЦЭМ!$D$39:$D$782,СВЦЭМ!$A$39:$A$782,$A156,СВЦЭМ!$B$39:$B$782,N$155)+'СЕТ СН'!$I$14+СВЦЭМ!$D$10+'СЕТ СН'!$I$6-'СЕТ СН'!$I$26</f>
        <v>1636.4639069999998</v>
      </c>
      <c r="O156" s="36">
        <f>SUMIFS(СВЦЭМ!$D$39:$D$782,СВЦЭМ!$A$39:$A$782,$A156,СВЦЭМ!$B$39:$B$782,O$155)+'СЕТ СН'!$I$14+СВЦЭМ!$D$10+'СЕТ СН'!$I$6-'СЕТ СН'!$I$26</f>
        <v>1684.9856901599996</v>
      </c>
      <c r="P156" s="36">
        <f>SUMIFS(СВЦЭМ!$D$39:$D$782,СВЦЭМ!$A$39:$A$782,$A156,СВЦЭМ!$B$39:$B$782,P$155)+'СЕТ СН'!$I$14+СВЦЭМ!$D$10+'СЕТ СН'!$I$6-'СЕТ СН'!$I$26</f>
        <v>1697.3385701799998</v>
      </c>
      <c r="Q156" s="36">
        <f>SUMIFS(СВЦЭМ!$D$39:$D$782,СВЦЭМ!$A$39:$A$782,$A156,СВЦЭМ!$B$39:$B$782,Q$155)+'СЕТ СН'!$I$14+СВЦЭМ!$D$10+'СЕТ СН'!$I$6-'СЕТ СН'!$I$26</f>
        <v>1724.0032368499997</v>
      </c>
      <c r="R156" s="36">
        <f>SUMIFS(СВЦЭМ!$D$39:$D$782,СВЦЭМ!$A$39:$A$782,$A156,СВЦЭМ!$B$39:$B$782,R$155)+'СЕТ СН'!$I$14+СВЦЭМ!$D$10+'СЕТ СН'!$I$6-'СЕТ СН'!$I$26</f>
        <v>1730.6512515199997</v>
      </c>
      <c r="S156" s="36">
        <f>SUMIFS(СВЦЭМ!$D$39:$D$782,СВЦЭМ!$A$39:$A$782,$A156,СВЦЭМ!$B$39:$B$782,S$155)+'СЕТ СН'!$I$14+СВЦЭМ!$D$10+'СЕТ СН'!$I$6-'СЕТ СН'!$I$26</f>
        <v>1695.0486461699998</v>
      </c>
      <c r="T156" s="36">
        <f>SUMIFS(СВЦЭМ!$D$39:$D$782,СВЦЭМ!$A$39:$A$782,$A156,СВЦЭМ!$B$39:$B$782,T$155)+'СЕТ СН'!$I$14+СВЦЭМ!$D$10+'СЕТ СН'!$I$6-'СЕТ СН'!$I$26</f>
        <v>1655.8279926</v>
      </c>
      <c r="U156" s="36">
        <f>SUMIFS(СВЦЭМ!$D$39:$D$782,СВЦЭМ!$A$39:$A$782,$A156,СВЦЭМ!$B$39:$B$782,U$155)+'СЕТ СН'!$I$14+СВЦЭМ!$D$10+'СЕТ СН'!$I$6-'СЕТ СН'!$I$26</f>
        <v>1620.3335134700001</v>
      </c>
      <c r="V156" s="36">
        <f>SUMIFS(СВЦЭМ!$D$39:$D$782,СВЦЭМ!$A$39:$A$782,$A156,СВЦЭМ!$B$39:$B$782,V$155)+'СЕТ СН'!$I$14+СВЦЭМ!$D$10+'СЕТ СН'!$I$6-'СЕТ СН'!$I$26</f>
        <v>1621.0579046799999</v>
      </c>
      <c r="W156" s="36">
        <f>SUMIFS(СВЦЭМ!$D$39:$D$782,СВЦЭМ!$A$39:$A$782,$A156,СВЦЭМ!$B$39:$B$782,W$155)+'СЕТ СН'!$I$14+СВЦЭМ!$D$10+'СЕТ СН'!$I$6-'СЕТ СН'!$I$26</f>
        <v>1646.45077636</v>
      </c>
      <c r="X156" s="36">
        <f>SUMIFS(СВЦЭМ!$D$39:$D$782,СВЦЭМ!$A$39:$A$782,$A156,СВЦЭМ!$B$39:$B$782,X$155)+'СЕТ СН'!$I$14+СВЦЭМ!$D$10+'СЕТ СН'!$I$6-'СЕТ СН'!$I$26</f>
        <v>1665.52739002</v>
      </c>
      <c r="Y156" s="36">
        <f>SUMIFS(СВЦЭМ!$D$39:$D$782,СВЦЭМ!$A$39:$A$782,$A156,СВЦЭМ!$B$39:$B$782,Y$155)+'СЕТ СН'!$I$14+СВЦЭМ!$D$10+'СЕТ СН'!$I$6-'СЕТ СН'!$I$26</f>
        <v>1677.8448801899999</v>
      </c>
      <c r="AA156" s="45"/>
    </row>
    <row r="157" spans="1:27" ht="15.75" x14ac:dyDescent="0.2">
      <c r="A157" s="35">
        <f>A156+1</f>
        <v>44257</v>
      </c>
      <c r="B157" s="36">
        <f>SUMIFS(СВЦЭМ!$D$39:$D$782,СВЦЭМ!$A$39:$A$782,$A157,СВЦЭМ!$B$39:$B$782,B$155)+'СЕТ СН'!$I$14+СВЦЭМ!$D$10+'СЕТ СН'!$I$6-'СЕТ СН'!$I$26</f>
        <v>1719.4084953899996</v>
      </c>
      <c r="C157" s="36">
        <f>SUMIFS(СВЦЭМ!$D$39:$D$782,СВЦЭМ!$A$39:$A$782,$A157,СВЦЭМ!$B$39:$B$782,C$155)+'СЕТ СН'!$I$14+СВЦЭМ!$D$10+'СЕТ СН'!$I$6-'СЕТ СН'!$I$26</f>
        <v>1774.9821967399998</v>
      </c>
      <c r="D157" s="36">
        <f>SUMIFS(СВЦЭМ!$D$39:$D$782,СВЦЭМ!$A$39:$A$782,$A157,СВЦЭМ!$B$39:$B$782,D$155)+'СЕТ СН'!$I$14+СВЦЭМ!$D$10+'СЕТ СН'!$I$6-'СЕТ СН'!$I$26</f>
        <v>1768.7102867499998</v>
      </c>
      <c r="E157" s="36">
        <f>SUMIFS(СВЦЭМ!$D$39:$D$782,СВЦЭМ!$A$39:$A$782,$A157,СВЦЭМ!$B$39:$B$782,E$155)+'СЕТ СН'!$I$14+СВЦЭМ!$D$10+'СЕТ СН'!$I$6-'СЕТ СН'!$I$26</f>
        <v>1765.5002795</v>
      </c>
      <c r="F157" s="36">
        <f>SUMIFS(СВЦЭМ!$D$39:$D$782,СВЦЭМ!$A$39:$A$782,$A157,СВЦЭМ!$B$39:$B$782,F$155)+'СЕТ СН'!$I$14+СВЦЭМ!$D$10+'СЕТ СН'!$I$6-'СЕТ СН'!$I$26</f>
        <v>1765.1491194299997</v>
      </c>
      <c r="G157" s="36">
        <f>SUMIFS(СВЦЭМ!$D$39:$D$782,СВЦЭМ!$A$39:$A$782,$A157,СВЦЭМ!$B$39:$B$782,G$155)+'СЕТ СН'!$I$14+СВЦЭМ!$D$10+'СЕТ СН'!$I$6-'СЕТ СН'!$I$26</f>
        <v>1776.6343498699998</v>
      </c>
      <c r="H157" s="36">
        <f>SUMIFS(СВЦЭМ!$D$39:$D$782,СВЦЭМ!$A$39:$A$782,$A157,СВЦЭМ!$B$39:$B$782,H$155)+'СЕТ СН'!$I$14+СВЦЭМ!$D$10+'СЕТ СН'!$I$6-'СЕТ СН'!$I$26</f>
        <v>1783.7040561700001</v>
      </c>
      <c r="I157" s="36">
        <f>SUMIFS(СВЦЭМ!$D$39:$D$782,СВЦЭМ!$A$39:$A$782,$A157,СВЦЭМ!$B$39:$B$782,I$155)+'СЕТ СН'!$I$14+СВЦЭМ!$D$10+'СЕТ СН'!$I$6-'СЕТ СН'!$I$26</f>
        <v>1740.02315249</v>
      </c>
      <c r="J157" s="36">
        <f>SUMIFS(СВЦЭМ!$D$39:$D$782,СВЦЭМ!$A$39:$A$782,$A157,СВЦЭМ!$B$39:$B$782,J$155)+'СЕТ СН'!$I$14+СВЦЭМ!$D$10+'СЕТ СН'!$I$6-'СЕТ СН'!$I$26</f>
        <v>1690.0065012799996</v>
      </c>
      <c r="K157" s="36">
        <f>SUMIFS(СВЦЭМ!$D$39:$D$782,СВЦЭМ!$A$39:$A$782,$A157,СВЦЭМ!$B$39:$B$782,K$155)+'СЕТ СН'!$I$14+СВЦЭМ!$D$10+'СЕТ СН'!$I$6-'СЕТ СН'!$I$26</f>
        <v>1664.2163674200001</v>
      </c>
      <c r="L157" s="36">
        <f>SUMIFS(СВЦЭМ!$D$39:$D$782,СВЦЭМ!$A$39:$A$782,$A157,СВЦЭМ!$B$39:$B$782,L$155)+'СЕТ СН'!$I$14+СВЦЭМ!$D$10+'СЕТ СН'!$I$6-'СЕТ СН'!$I$26</f>
        <v>1660.8128120599999</v>
      </c>
      <c r="M157" s="36">
        <f>SUMIFS(СВЦЭМ!$D$39:$D$782,СВЦЭМ!$A$39:$A$782,$A157,СВЦЭМ!$B$39:$B$782,M$155)+'СЕТ СН'!$I$14+СВЦЭМ!$D$10+'СЕТ СН'!$I$6-'СЕТ СН'!$I$26</f>
        <v>1665.8590676700001</v>
      </c>
      <c r="N157" s="36">
        <f>SUMIFS(СВЦЭМ!$D$39:$D$782,СВЦЭМ!$A$39:$A$782,$A157,СВЦЭМ!$B$39:$B$782,N$155)+'СЕТ СН'!$I$14+СВЦЭМ!$D$10+'СЕТ СН'!$I$6-'СЕТ СН'!$I$26</f>
        <v>1676.44002929</v>
      </c>
      <c r="O157" s="36">
        <f>SUMIFS(СВЦЭМ!$D$39:$D$782,СВЦЭМ!$A$39:$A$782,$A157,СВЦЭМ!$B$39:$B$782,O$155)+'СЕТ СН'!$I$14+СВЦЭМ!$D$10+'СЕТ СН'!$I$6-'СЕТ СН'!$I$26</f>
        <v>1716.8017661299996</v>
      </c>
      <c r="P157" s="36">
        <f>SUMIFS(СВЦЭМ!$D$39:$D$782,СВЦЭМ!$A$39:$A$782,$A157,СВЦЭМ!$B$39:$B$782,P$155)+'СЕТ СН'!$I$14+СВЦЭМ!$D$10+'СЕТ СН'!$I$6-'СЕТ СН'!$I$26</f>
        <v>1728.7059659399997</v>
      </c>
      <c r="Q157" s="36">
        <f>SUMIFS(СВЦЭМ!$D$39:$D$782,СВЦЭМ!$A$39:$A$782,$A157,СВЦЭМ!$B$39:$B$782,Q$155)+'СЕТ СН'!$I$14+СВЦЭМ!$D$10+'СЕТ СН'!$I$6-'СЕТ СН'!$I$26</f>
        <v>1746.4037025999996</v>
      </c>
      <c r="R157" s="36">
        <f>SUMIFS(СВЦЭМ!$D$39:$D$782,СВЦЭМ!$A$39:$A$782,$A157,СВЦЭМ!$B$39:$B$782,R$155)+'СЕТ СН'!$I$14+СВЦЭМ!$D$10+'СЕТ СН'!$I$6-'СЕТ СН'!$I$26</f>
        <v>1750.6461399599998</v>
      </c>
      <c r="S157" s="36">
        <f>SUMIFS(СВЦЭМ!$D$39:$D$782,СВЦЭМ!$A$39:$A$782,$A157,СВЦЭМ!$B$39:$B$782,S$155)+'СЕТ СН'!$I$14+СВЦЭМ!$D$10+'СЕТ СН'!$I$6-'СЕТ СН'!$I$26</f>
        <v>1720.06176796</v>
      </c>
      <c r="T157" s="36">
        <f>SUMIFS(СВЦЭМ!$D$39:$D$782,СВЦЭМ!$A$39:$A$782,$A157,СВЦЭМ!$B$39:$B$782,T$155)+'СЕТ СН'!$I$14+СВЦЭМ!$D$10+'СЕТ СН'!$I$6-'СЕТ СН'!$I$26</f>
        <v>1674.4307441199999</v>
      </c>
      <c r="U157" s="36">
        <f>SUMIFS(СВЦЭМ!$D$39:$D$782,СВЦЭМ!$A$39:$A$782,$A157,СВЦЭМ!$B$39:$B$782,U$155)+'СЕТ СН'!$I$14+СВЦЭМ!$D$10+'СЕТ СН'!$I$6-'СЕТ СН'!$I$26</f>
        <v>1633.88430107</v>
      </c>
      <c r="V157" s="36">
        <f>SUMIFS(СВЦЭМ!$D$39:$D$782,СВЦЭМ!$A$39:$A$782,$A157,СВЦЭМ!$B$39:$B$782,V$155)+'СЕТ СН'!$I$14+СВЦЭМ!$D$10+'СЕТ СН'!$I$6-'СЕТ СН'!$I$26</f>
        <v>1633.2003370799998</v>
      </c>
      <c r="W157" s="36">
        <f>SUMIFS(СВЦЭМ!$D$39:$D$782,СВЦЭМ!$A$39:$A$782,$A157,СВЦЭМ!$B$39:$B$782,W$155)+'СЕТ СН'!$I$14+СВЦЭМ!$D$10+'СЕТ СН'!$I$6-'СЕТ СН'!$I$26</f>
        <v>1644.9055511000001</v>
      </c>
      <c r="X157" s="36">
        <f>SUMIFS(СВЦЭМ!$D$39:$D$782,СВЦЭМ!$A$39:$A$782,$A157,СВЦЭМ!$B$39:$B$782,X$155)+'СЕТ СН'!$I$14+СВЦЭМ!$D$10+'СЕТ СН'!$I$6-'СЕТ СН'!$I$26</f>
        <v>1671.9736915999999</v>
      </c>
      <c r="Y157" s="36">
        <f>SUMIFS(СВЦЭМ!$D$39:$D$782,СВЦЭМ!$A$39:$A$782,$A157,СВЦЭМ!$B$39:$B$782,Y$155)+'СЕТ СН'!$I$14+СВЦЭМ!$D$10+'СЕТ СН'!$I$6-'СЕТ СН'!$I$26</f>
        <v>1680.2196523600001</v>
      </c>
    </row>
    <row r="158" spans="1:27" ht="15.75" x14ac:dyDescent="0.2">
      <c r="A158" s="35">
        <f t="shared" ref="A158:A186" si="4">A157+1</f>
        <v>44258</v>
      </c>
      <c r="B158" s="36">
        <f>SUMIFS(СВЦЭМ!$D$39:$D$782,СВЦЭМ!$A$39:$A$782,$A158,СВЦЭМ!$B$39:$B$782,B$155)+'СЕТ СН'!$I$14+СВЦЭМ!$D$10+'СЕТ СН'!$I$6-'СЕТ СН'!$I$26</f>
        <v>1685.3379684699999</v>
      </c>
      <c r="C158" s="36">
        <f>SUMIFS(СВЦЭМ!$D$39:$D$782,СВЦЭМ!$A$39:$A$782,$A158,СВЦЭМ!$B$39:$B$782,C$155)+'СЕТ СН'!$I$14+СВЦЭМ!$D$10+'СЕТ СН'!$I$6-'СЕТ СН'!$I$26</f>
        <v>1746.1725751399999</v>
      </c>
      <c r="D158" s="36">
        <f>SUMIFS(СВЦЭМ!$D$39:$D$782,СВЦЭМ!$A$39:$A$782,$A158,СВЦЭМ!$B$39:$B$782,D$155)+'СЕТ СН'!$I$14+СВЦЭМ!$D$10+'СЕТ СН'!$I$6-'СЕТ СН'!$I$26</f>
        <v>1773.2683919799997</v>
      </c>
      <c r="E158" s="36">
        <f>SUMIFS(СВЦЭМ!$D$39:$D$782,СВЦЭМ!$A$39:$A$782,$A158,СВЦЭМ!$B$39:$B$782,E$155)+'СЕТ СН'!$I$14+СВЦЭМ!$D$10+'СЕТ СН'!$I$6-'СЕТ СН'!$I$26</f>
        <v>1770.9843877599997</v>
      </c>
      <c r="F158" s="36">
        <f>SUMIFS(СВЦЭМ!$D$39:$D$782,СВЦЭМ!$A$39:$A$782,$A158,СВЦЭМ!$B$39:$B$782,F$155)+'СЕТ СН'!$I$14+СВЦЭМ!$D$10+'СЕТ СН'!$I$6-'СЕТ СН'!$I$26</f>
        <v>1774.9819379599999</v>
      </c>
      <c r="G158" s="36">
        <f>SUMIFS(СВЦЭМ!$D$39:$D$782,СВЦЭМ!$A$39:$A$782,$A158,СВЦЭМ!$B$39:$B$782,G$155)+'СЕТ СН'!$I$14+СВЦЭМ!$D$10+'СЕТ СН'!$I$6-'СЕТ СН'!$I$26</f>
        <v>1782.29874496</v>
      </c>
      <c r="H158" s="36">
        <f>SUMIFS(СВЦЭМ!$D$39:$D$782,СВЦЭМ!$A$39:$A$782,$A158,СВЦЭМ!$B$39:$B$782,H$155)+'СЕТ СН'!$I$14+СВЦЭМ!$D$10+'СЕТ СН'!$I$6-'СЕТ СН'!$I$26</f>
        <v>1770.8339069999997</v>
      </c>
      <c r="I158" s="36">
        <f>SUMIFS(СВЦЭМ!$D$39:$D$782,СВЦЭМ!$A$39:$A$782,$A158,СВЦЭМ!$B$39:$B$782,I$155)+'СЕТ СН'!$I$14+СВЦЭМ!$D$10+'СЕТ СН'!$I$6-'СЕТ СН'!$I$26</f>
        <v>1732.6116282899998</v>
      </c>
      <c r="J158" s="36">
        <f>SUMIFS(СВЦЭМ!$D$39:$D$782,СВЦЭМ!$A$39:$A$782,$A158,СВЦЭМ!$B$39:$B$782,J$155)+'СЕТ СН'!$I$14+СВЦЭМ!$D$10+'СЕТ СН'!$I$6-'СЕТ СН'!$I$26</f>
        <v>1681.4224500599998</v>
      </c>
      <c r="K158" s="36">
        <f>SUMIFS(СВЦЭМ!$D$39:$D$782,СВЦЭМ!$A$39:$A$782,$A158,СВЦЭМ!$B$39:$B$782,K$155)+'СЕТ СН'!$I$14+СВЦЭМ!$D$10+'СЕТ СН'!$I$6-'СЕТ СН'!$I$26</f>
        <v>1659.20363666</v>
      </c>
      <c r="L158" s="36">
        <f>SUMIFS(СВЦЭМ!$D$39:$D$782,СВЦЭМ!$A$39:$A$782,$A158,СВЦЭМ!$B$39:$B$782,L$155)+'СЕТ СН'!$I$14+СВЦЭМ!$D$10+'СЕТ СН'!$I$6-'СЕТ СН'!$I$26</f>
        <v>1657.3495871800001</v>
      </c>
      <c r="M158" s="36">
        <f>SUMIFS(СВЦЭМ!$D$39:$D$782,СВЦЭМ!$A$39:$A$782,$A158,СВЦЭМ!$B$39:$B$782,M$155)+'СЕТ СН'!$I$14+СВЦЭМ!$D$10+'СЕТ СН'!$I$6-'СЕТ СН'!$I$26</f>
        <v>1667.9048847700001</v>
      </c>
      <c r="N158" s="36">
        <f>SUMIFS(СВЦЭМ!$D$39:$D$782,СВЦЭМ!$A$39:$A$782,$A158,СВЦЭМ!$B$39:$B$782,N$155)+'СЕТ СН'!$I$14+СВЦЭМ!$D$10+'СЕТ СН'!$I$6-'СЕТ СН'!$I$26</f>
        <v>1649.4411530699999</v>
      </c>
      <c r="O158" s="36">
        <f>SUMIFS(СВЦЭМ!$D$39:$D$782,СВЦЭМ!$A$39:$A$782,$A158,СВЦЭМ!$B$39:$B$782,O$155)+'СЕТ СН'!$I$14+СВЦЭМ!$D$10+'СЕТ СН'!$I$6-'СЕТ СН'!$I$26</f>
        <v>1679.4107708900001</v>
      </c>
      <c r="P158" s="36">
        <f>SUMIFS(СВЦЭМ!$D$39:$D$782,СВЦЭМ!$A$39:$A$782,$A158,СВЦЭМ!$B$39:$B$782,P$155)+'СЕТ СН'!$I$14+СВЦЭМ!$D$10+'СЕТ СН'!$I$6-'СЕТ СН'!$I$26</f>
        <v>1695.6697568199997</v>
      </c>
      <c r="Q158" s="36">
        <f>SUMIFS(СВЦЭМ!$D$39:$D$782,СВЦЭМ!$A$39:$A$782,$A158,СВЦЭМ!$B$39:$B$782,Q$155)+'СЕТ СН'!$I$14+СВЦЭМ!$D$10+'СЕТ СН'!$I$6-'СЕТ СН'!$I$26</f>
        <v>1705.5440164699999</v>
      </c>
      <c r="R158" s="36">
        <f>SUMIFS(СВЦЭМ!$D$39:$D$782,СВЦЭМ!$A$39:$A$782,$A158,СВЦЭМ!$B$39:$B$782,R$155)+'СЕТ СН'!$I$14+СВЦЭМ!$D$10+'СЕТ СН'!$I$6-'СЕТ СН'!$I$26</f>
        <v>1702.7786559299998</v>
      </c>
      <c r="S158" s="36">
        <f>SUMIFS(СВЦЭМ!$D$39:$D$782,СВЦЭМ!$A$39:$A$782,$A158,СВЦЭМ!$B$39:$B$782,S$155)+'СЕТ СН'!$I$14+СВЦЭМ!$D$10+'СЕТ СН'!$I$6-'СЕТ СН'!$I$26</f>
        <v>1677.1838148699999</v>
      </c>
      <c r="T158" s="36">
        <f>SUMIFS(СВЦЭМ!$D$39:$D$782,СВЦЭМ!$A$39:$A$782,$A158,СВЦЭМ!$B$39:$B$782,T$155)+'СЕТ СН'!$I$14+СВЦЭМ!$D$10+'СЕТ СН'!$I$6-'СЕТ СН'!$I$26</f>
        <v>1636.75106534</v>
      </c>
      <c r="U158" s="36">
        <f>SUMIFS(СВЦЭМ!$D$39:$D$782,СВЦЭМ!$A$39:$A$782,$A158,СВЦЭМ!$B$39:$B$782,U$155)+'СЕТ СН'!$I$14+СВЦЭМ!$D$10+'СЕТ СН'!$I$6-'СЕТ СН'!$I$26</f>
        <v>1607.8738668699998</v>
      </c>
      <c r="V158" s="36">
        <f>SUMIFS(СВЦЭМ!$D$39:$D$782,СВЦЭМ!$A$39:$A$782,$A158,СВЦЭМ!$B$39:$B$782,V$155)+'СЕТ СН'!$I$14+СВЦЭМ!$D$10+'СЕТ СН'!$I$6-'СЕТ СН'!$I$26</f>
        <v>1604.67177982</v>
      </c>
      <c r="W158" s="36">
        <f>SUMIFS(СВЦЭМ!$D$39:$D$782,СВЦЭМ!$A$39:$A$782,$A158,СВЦЭМ!$B$39:$B$782,W$155)+'СЕТ СН'!$I$14+СВЦЭМ!$D$10+'СЕТ СН'!$I$6-'СЕТ СН'!$I$26</f>
        <v>1621.09396371</v>
      </c>
      <c r="X158" s="36">
        <f>SUMIFS(СВЦЭМ!$D$39:$D$782,СВЦЭМ!$A$39:$A$782,$A158,СВЦЭМ!$B$39:$B$782,X$155)+'СЕТ СН'!$I$14+СВЦЭМ!$D$10+'СЕТ СН'!$I$6-'СЕТ СН'!$I$26</f>
        <v>1636.41514452</v>
      </c>
      <c r="Y158" s="36">
        <f>SUMIFS(СВЦЭМ!$D$39:$D$782,СВЦЭМ!$A$39:$A$782,$A158,СВЦЭМ!$B$39:$B$782,Y$155)+'СЕТ СН'!$I$14+СВЦЭМ!$D$10+'СЕТ СН'!$I$6-'СЕТ СН'!$I$26</f>
        <v>1655.6816707799999</v>
      </c>
    </row>
    <row r="159" spans="1:27" ht="15.75" x14ac:dyDescent="0.2">
      <c r="A159" s="35">
        <f t="shared" si="4"/>
        <v>44259</v>
      </c>
      <c r="B159" s="36">
        <f>SUMIFS(СВЦЭМ!$D$39:$D$782,СВЦЭМ!$A$39:$A$782,$A159,СВЦЭМ!$B$39:$B$782,B$155)+'СЕТ СН'!$I$14+СВЦЭМ!$D$10+'СЕТ СН'!$I$6-'СЕТ СН'!$I$26</f>
        <v>1638.3449365399999</v>
      </c>
      <c r="C159" s="36">
        <f>SUMIFS(СВЦЭМ!$D$39:$D$782,СВЦЭМ!$A$39:$A$782,$A159,СВЦЭМ!$B$39:$B$782,C$155)+'СЕТ СН'!$I$14+СВЦЭМ!$D$10+'СЕТ СН'!$I$6-'СЕТ СН'!$I$26</f>
        <v>1698.8612640699998</v>
      </c>
      <c r="D159" s="36">
        <f>SUMIFS(СВЦЭМ!$D$39:$D$782,СВЦЭМ!$A$39:$A$782,$A159,СВЦЭМ!$B$39:$B$782,D$155)+'СЕТ СН'!$I$14+СВЦЭМ!$D$10+'СЕТ СН'!$I$6-'СЕТ СН'!$I$26</f>
        <v>1745.5026506899999</v>
      </c>
      <c r="E159" s="36">
        <f>SUMIFS(СВЦЭМ!$D$39:$D$782,СВЦЭМ!$A$39:$A$782,$A159,СВЦЭМ!$B$39:$B$782,E$155)+'СЕТ СН'!$I$14+СВЦЭМ!$D$10+'СЕТ СН'!$I$6-'СЕТ СН'!$I$26</f>
        <v>1753.43643561</v>
      </c>
      <c r="F159" s="36">
        <f>SUMIFS(СВЦЭМ!$D$39:$D$782,СВЦЭМ!$A$39:$A$782,$A159,СВЦЭМ!$B$39:$B$782,F$155)+'СЕТ СН'!$I$14+СВЦЭМ!$D$10+'СЕТ СН'!$I$6-'СЕТ СН'!$I$26</f>
        <v>1763.30533698</v>
      </c>
      <c r="G159" s="36">
        <f>SUMIFS(СВЦЭМ!$D$39:$D$782,СВЦЭМ!$A$39:$A$782,$A159,СВЦЭМ!$B$39:$B$782,G$155)+'СЕТ СН'!$I$14+СВЦЭМ!$D$10+'СЕТ СН'!$I$6-'СЕТ СН'!$I$26</f>
        <v>1752.48498832</v>
      </c>
      <c r="H159" s="36">
        <f>SUMIFS(СВЦЭМ!$D$39:$D$782,СВЦЭМ!$A$39:$A$782,$A159,СВЦЭМ!$B$39:$B$782,H$155)+'СЕТ СН'!$I$14+СВЦЭМ!$D$10+'СЕТ СН'!$I$6-'СЕТ СН'!$I$26</f>
        <v>1718.6449050699998</v>
      </c>
      <c r="I159" s="36">
        <f>SUMIFS(СВЦЭМ!$D$39:$D$782,СВЦЭМ!$A$39:$A$782,$A159,СВЦЭМ!$B$39:$B$782,I$155)+'СЕТ СН'!$I$14+СВЦЭМ!$D$10+'СЕТ СН'!$I$6-'СЕТ СН'!$I$26</f>
        <v>1679.1398446499998</v>
      </c>
      <c r="J159" s="36">
        <f>SUMIFS(СВЦЭМ!$D$39:$D$782,СВЦЭМ!$A$39:$A$782,$A159,СВЦЭМ!$B$39:$B$782,J$155)+'СЕТ СН'!$I$14+СВЦЭМ!$D$10+'СЕТ СН'!$I$6-'СЕТ СН'!$I$26</f>
        <v>1642.5164755800001</v>
      </c>
      <c r="K159" s="36">
        <f>SUMIFS(СВЦЭМ!$D$39:$D$782,СВЦЭМ!$A$39:$A$782,$A159,СВЦЭМ!$B$39:$B$782,K$155)+'СЕТ СН'!$I$14+СВЦЭМ!$D$10+'СЕТ СН'!$I$6-'СЕТ СН'!$I$26</f>
        <v>1634.1807989499998</v>
      </c>
      <c r="L159" s="36">
        <f>SUMIFS(СВЦЭМ!$D$39:$D$782,СВЦЭМ!$A$39:$A$782,$A159,СВЦЭМ!$B$39:$B$782,L$155)+'СЕТ СН'!$I$14+СВЦЭМ!$D$10+'СЕТ СН'!$I$6-'СЕТ СН'!$I$26</f>
        <v>1637.92215622</v>
      </c>
      <c r="M159" s="36">
        <f>SUMIFS(СВЦЭМ!$D$39:$D$782,СВЦЭМ!$A$39:$A$782,$A159,СВЦЭМ!$B$39:$B$782,M$155)+'СЕТ СН'!$I$14+СВЦЭМ!$D$10+'СЕТ СН'!$I$6-'СЕТ СН'!$I$26</f>
        <v>1642.5960785100001</v>
      </c>
      <c r="N159" s="36">
        <f>SUMIFS(СВЦЭМ!$D$39:$D$782,СВЦЭМ!$A$39:$A$782,$A159,СВЦЭМ!$B$39:$B$782,N$155)+'СЕТ СН'!$I$14+СВЦЭМ!$D$10+'СЕТ СН'!$I$6-'СЕТ СН'!$I$26</f>
        <v>1646.0144856699999</v>
      </c>
      <c r="O159" s="36">
        <f>SUMIFS(СВЦЭМ!$D$39:$D$782,СВЦЭМ!$A$39:$A$782,$A159,СВЦЭМ!$B$39:$B$782,O$155)+'СЕТ СН'!$I$14+СВЦЭМ!$D$10+'СЕТ СН'!$I$6-'СЕТ СН'!$I$26</f>
        <v>1695.5498429099998</v>
      </c>
      <c r="P159" s="36">
        <f>SUMIFS(СВЦЭМ!$D$39:$D$782,СВЦЭМ!$A$39:$A$782,$A159,СВЦЭМ!$B$39:$B$782,P$155)+'СЕТ СН'!$I$14+СВЦЭМ!$D$10+'СЕТ СН'!$I$6-'СЕТ СН'!$I$26</f>
        <v>1740.27289415</v>
      </c>
      <c r="Q159" s="36">
        <f>SUMIFS(СВЦЭМ!$D$39:$D$782,СВЦЭМ!$A$39:$A$782,$A159,СВЦЭМ!$B$39:$B$782,Q$155)+'СЕТ СН'!$I$14+СВЦЭМ!$D$10+'СЕТ СН'!$I$6-'СЕТ СН'!$I$26</f>
        <v>1750.8873931599996</v>
      </c>
      <c r="R159" s="36">
        <f>SUMIFS(СВЦЭМ!$D$39:$D$782,СВЦЭМ!$A$39:$A$782,$A159,СВЦЭМ!$B$39:$B$782,R$155)+'СЕТ СН'!$I$14+СВЦЭМ!$D$10+'СЕТ СН'!$I$6-'СЕТ СН'!$I$26</f>
        <v>1740.86810169</v>
      </c>
      <c r="S159" s="36">
        <f>SUMIFS(СВЦЭМ!$D$39:$D$782,СВЦЭМ!$A$39:$A$782,$A159,СВЦЭМ!$B$39:$B$782,S$155)+'СЕТ СН'!$I$14+СВЦЭМ!$D$10+'СЕТ СН'!$I$6-'СЕТ СН'!$I$26</f>
        <v>1708.5093515899998</v>
      </c>
      <c r="T159" s="36">
        <f>SUMIFS(СВЦЭМ!$D$39:$D$782,СВЦЭМ!$A$39:$A$782,$A159,СВЦЭМ!$B$39:$B$782,T$155)+'СЕТ СН'!$I$14+СВЦЭМ!$D$10+'СЕТ СН'!$I$6-'СЕТ СН'!$I$26</f>
        <v>1627.91965256</v>
      </c>
      <c r="U159" s="36">
        <f>SUMIFS(СВЦЭМ!$D$39:$D$782,СВЦЭМ!$A$39:$A$782,$A159,СВЦЭМ!$B$39:$B$782,U$155)+'СЕТ СН'!$I$14+СВЦЭМ!$D$10+'СЕТ СН'!$I$6-'СЕТ СН'!$I$26</f>
        <v>1592.5070373999999</v>
      </c>
      <c r="V159" s="36">
        <f>SUMIFS(СВЦЭМ!$D$39:$D$782,СВЦЭМ!$A$39:$A$782,$A159,СВЦЭМ!$B$39:$B$782,V$155)+'СЕТ СН'!$I$14+СВЦЭМ!$D$10+'СЕТ СН'!$I$6-'СЕТ СН'!$I$26</f>
        <v>1595.6107024399998</v>
      </c>
      <c r="W159" s="36">
        <f>SUMIFS(СВЦЭМ!$D$39:$D$782,СВЦЭМ!$A$39:$A$782,$A159,СВЦЭМ!$B$39:$B$782,W$155)+'СЕТ СН'!$I$14+СВЦЭМ!$D$10+'СЕТ СН'!$I$6-'СЕТ СН'!$I$26</f>
        <v>1616.1234290299999</v>
      </c>
      <c r="X159" s="36">
        <f>SUMIFS(СВЦЭМ!$D$39:$D$782,СВЦЭМ!$A$39:$A$782,$A159,СВЦЭМ!$B$39:$B$782,X$155)+'СЕТ СН'!$I$14+СВЦЭМ!$D$10+'СЕТ СН'!$I$6-'СЕТ СН'!$I$26</f>
        <v>1633.70333332</v>
      </c>
      <c r="Y159" s="36">
        <f>SUMIFS(СВЦЭМ!$D$39:$D$782,СВЦЭМ!$A$39:$A$782,$A159,СВЦЭМ!$B$39:$B$782,Y$155)+'СЕТ СН'!$I$14+СВЦЭМ!$D$10+'СЕТ СН'!$I$6-'СЕТ СН'!$I$26</f>
        <v>1639.93247924</v>
      </c>
    </row>
    <row r="160" spans="1:27" ht="15.75" x14ac:dyDescent="0.2">
      <c r="A160" s="35">
        <f t="shared" si="4"/>
        <v>44260</v>
      </c>
      <c r="B160" s="36">
        <f>SUMIFS(СВЦЭМ!$D$39:$D$782,СВЦЭМ!$A$39:$A$782,$A160,СВЦЭМ!$B$39:$B$782,B$155)+'СЕТ СН'!$I$14+СВЦЭМ!$D$10+'СЕТ СН'!$I$6-'СЕТ СН'!$I$26</f>
        <v>1669.62969034</v>
      </c>
      <c r="C160" s="36">
        <f>SUMIFS(СВЦЭМ!$D$39:$D$782,СВЦЭМ!$A$39:$A$782,$A160,СВЦЭМ!$B$39:$B$782,C$155)+'СЕТ СН'!$I$14+СВЦЭМ!$D$10+'СЕТ СН'!$I$6-'СЕТ СН'!$I$26</f>
        <v>1706.5675402899997</v>
      </c>
      <c r="D160" s="36">
        <f>SUMIFS(СВЦЭМ!$D$39:$D$782,СВЦЭМ!$A$39:$A$782,$A160,СВЦЭМ!$B$39:$B$782,D$155)+'СЕТ СН'!$I$14+СВЦЭМ!$D$10+'СЕТ СН'!$I$6-'СЕТ СН'!$I$26</f>
        <v>1733.8243604699996</v>
      </c>
      <c r="E160" s="36">
        <f>SUMIFS(СВЦЭМ!$D$39:$D$782,СВЦЭМ!$A$39:$A$782,$A160,СВЦЭМ!$B$39:$B$782,E$155)+'СЕТ СН'!$I$14+СВЦЭМ!$D$10+'СЕТ СН'!$I$6-'СЕТ СН'!$I$26</f>
        <v>1741.02456252</v>
      </c>
      <c r="F160" s="36">
        <f>SUMIFS(СВЦЭМ!$D$39:$D$782,СВЦЭМ!$A$39:$A$782,$A160,СВЦЭМ!$B$39:$B$782,F$155)+'СЕТ СН'!$I$14+СВЦЭМ!$D$10+'СЕТ СН'!$I$6-'СЕТ СН'!$I$26</f>
        <v>1773.71506722</v>
      </c>
      <c r="G160" s="36">
        <f>SUMIFS(СВЦЭМ!$D$39:$D$782,СВЦЭМ!$A$39:$A$782,$A160,СВЦЭМ!$B$39:$B$782,G$155)+'СЕТ СН'!$I$14+СВЦЭМ!$D$10+'СЕТ СН'!$I$6-'СЕТ СН'!$I$26</f>
        <v>1772.9486408899998</v>
      </c>
      <c r="H160" s="36">
        <f>SUMIFS(СВЦЭМ!$D$39:$D$782,СВЦЭМ!$A$39:$A$782,$A160,СВЦЭМ!$B$39:$B$782,H$155)+'СЕТ СН'!$I$14+СВЦЭМ!$D$10+'СЕТ СН'!$I$6-'СЕТ СН'!$I$26</f>
        <v>1754.3128686299997</v>
      </c>
      <c r="I160" s="36">
        <f>SUMIFS(СВЦЭМ!$D$39:$D$782,СВЦЭМ!$A$39:$A$782,$A160,СВЦЭМ!$B$39:$B$782,I$155)+'СЕТ СН'!$I$14+СВЦЭМ!$D$10+'СЕТ СН'!$I$6-'СЕТ СН'!$I$26</f>
        <v>1709.6072600899997</v>
      </c>
      <c r="J160" s="36">
        <f>SUMIFS(СВЦЭМ!$D$39:$D$782,СВЦЭМ!$A$39:$A$782,$A160,СВЦЭМ!$B$39:$B$782,J$155)+'СЕТ СН'!$I$14+СВЦЭМ!$D$10+'СЕТ СН'!$I$6-'СЕТ СН'!$I$26</f>
        <v>1669.8186634200001</v>
      </c>
      <c r="K160" s="36">
        <f>SUMIFS(СВЦЭМ!$D$39:$D$782,СВЦЭМ!$A$39:$A$782,$A160,СВЦЭМ!$B$39:$B$782,K$155)+'СЕТ СН'!$I$14+СВЦЭМ!$D$10+'СЕТ СН'!$I$6-'СЕТ СН'!$I$26</f>
        <v>1638.20744135</v>
      </c>
      <c r="L160" s="36">
        <f>SUMIFS(СВЦЭМ!$D$39:$D$782,СВЦЭМ!$A$39:$A$782,$A160,СВЦЭМ!$B$39:$B$782,L$155)+'СЕТ СН'!$I$14+СВЦЭМ!$D$10+'СЕТ СН'!$I$6-'СЕТ СН'!$I$26</f>
        <v>1632.0193048799999</v>
      </c>
      <c r="M160" s="36">
        <f>SUMIFS(СВЦЭМ!$D$39:$D$782,СВЦЭМ!$A$39:$A$782,$A160,СВЦЭМ!$B$39:$B$782,M$155)+'СЕТ СН'!$I$14+СВЦЭМ!$D$10+'СЕТ СН'!$I$6-'СЕТ СН'!$I$26</f>
        <v>1630.9248805899999</v>
      </c>
      <c r="N160" s="36">
        <f>SUMIFS(СВЦЭМ!$D$39:$D$782,СВЦЭМ!$A$39:$A$782,$A160,СВЦЭМ!$B$39:$B$782,N$155)+'СЕТ СН'!$I$14+СВЦЭМ!$D$10+'СЕТ СН'!$I$6-'СЕТ СН'!$I$26</f>
        <v>1647.1931653699999</v>
      </c>
      <c r="O160" s="36">
        <f>SUMIFS(СВЦЭМ!$D$39:$D$782,СВЦЭМ!$A$39:$A$782,$A160,СВЦЭМ!$B$39:$B$782,O$155)+'СЕТ СН'!$I$14+СВЦЭМ!$D$10+'СЕТ СН'!$I$6-'СЕТ СН'!$I$26</f>
        <v>1694.7969342399997</v>
      </c>
      <c r="P160" s="36">
        <f>SUMIFS(СВЦЭМ!$D$39:$D$782,СВЦЭМ!$A$39:$A$782,$A160,СВЦЭМ!$B$39:$B$782,P$155)+'СЕТ СН'!$I$14+СВЦЭМ!$D$10+'СЕТ СН'!$I$6-'СЕТ СН'!$I$26</f>
        <v>1718.0111899799999</v>
      </c>
      <c r="Q160" s="36">
        <f>SUMIFS(СВЦЭМ!$D$39:$D$782,СВЦЭМ!$A$39:$A$782,$A160,СВЦЭМ!$B$39:$B$782,Q$155)+'СЕТ СН'!$I$14+СВЦЭМ!$D$10+'СЕТ СН'!$I$6-'СЕТ СН'!$I$26</f>
        <v>1734.8633938200001</v>
      </c>
      <c r="R160" s="36">
        <f>SUMIFS(СВЦЭМ!$D$39:$D$782,СВЦЭМ!$A$39:$A$782,$A160,СВЦЭМ!$B$39:$B$782,R$155)+'СЕТ СН'!$I$14+СВЦЭМ!$D$10+'СЕТ СН'!$I$6-'СЕТ СН'!$I$26</f>
        <v>1733.4643084099998</v>
      </c>
      <c r="S160" s="36">
        <f>SUMIFS(СВЦЭМ!$D$39:$D$782,СВЦЭМ!$A$39:$A$782,$A160,СВЦЭМ!$B$39:$B$782,S$155)+'СЕТ СН'!$I$14+СВЦЭМ!$D$10+'СЕТ СН'!$I$6-'СЕТ СН'!$I$26</f>
        <v>1697.6727177899998</v>
      </c>
      <c r="T160" s="36">
        <f>SUMIFS(СВЦЭМ!$D$39:$D$782,СВЦЭМ!$A$39:$A$782,$A160,СВЦЭМ!$B$39:$B$782,T$155)+'СЕТ СН'!$I$14+СВЦЭМ!$D$10+'СЕТ СН'!$I$6-'СЕТ СН'!$I$26</f>
        <v>1647.8690311999999</v>
      </c>
      <c r="U160" s="36">
        <f>SUMIFS(СВЦЭМ!$D$39:$D$782,СВЦЭМ!$A$39:$A$782,$A160,СВЦЭМ!$B$39:$B$782,U$155)+'СЕТ СН'!$I$14+СВЦЭМ!$D$10+'СЕТ СН'!$I$6-'СЕТ СН'!$I$26</f>
        <v>1609.9436331299999</v>
      </c>
      <c r="V160" s="36">
        <f>SUMIFS(СВЦЭМ!$D$39:$D$782,СВЦЭМ!$A$39:$A$782,$A160,СВЦЭМ!$B$39:$B$782,V$155)+'СЕТ СН'!$I$14+СВЦЭМ!$D$10+'СЕТ СН'!$I$6-'СЕТ СН'!$I$26</f>
        <v>1629.7233048099999</v>
      </c>
      <c r="W160" s="36">
        <f>SUMIFS(СВЦЭМ!$D$39:$D$782,СВЦЭМ!$A$39:$A$782,$A160,СВЦЭМ!$B$39:$B$782,W$155)+'СЕТ СН'!$I$14+СВЦЭМ!$D$10+'СЕТ СН'!$I$6-'СЕТ СН'!$I$26</f>
        <v>1638.2283358099999</v>
      </c>
      <c r="X160" s="36">
        <f>SUMIFS(СВЦЭМ!$D$39:$D$782,СВЦЭМ!$A$39:$A$782,$A160,СВЦЭМ!$B$39:$B$782,X$155)+'СЕТ СН'!$I$14+СВЦЭМ!$D$10+'СЕТ СН'!$I$6-'СЕТ СН'!$I$26</f>
        <v>1660.7136120599998</v>
      </c>
      <c r="Y160" s="36">
        <f>SUMIFS(СВЦЭМ!$D$39:$D$782,СВЦЭМ!$A$39:$A$782,$A160,СВЦЭМ!$B$39:$B$782,Y$155)+'СЕТ СН'!$I$14+СВЦЭМ!$D$10+'СЕТ СН'!$I$6-'СЕТ СН'!$I$26</f>
        <v>1665.8338449099999</v>
      </c>
    </row>
    <row r="161" spans="1:25" ht="15.75" x14ac:dyDescent="0.2">
      <c r="A161" s="35">
        <f t="shared" si="4"/>
        <v>44261</v>
      </c>
      <c r="B161" s="36">
        <f>SUMIFS(СВЦЭМ!$D$39:$D$782,СВЦЭМ!$A$39:$A$782,$A161,СВЦЭМ!$B$39:$B$782,B$155)+'СЕТ СН'!$I$14+СВЦЭМ!$D$10+'СЕТ СН'!$I$6-'СЕТ СН'!$I$26</f>
        <v>1718.1276371599997</v>
      </c>
      <c r="C161" s="36">
        <f>SUMIFS(СВЦЭМ!$D$39:$D$782,СВЦЭМ!$A$39:$A$782,$A161,СВЦЭМ!$B$39:$B$782,C$155)+'СЕТ СН'!$I$14+СВЦЭМ!$D$10+'СЕТ СН'!$I$6-'СЕТ СН'!$I$26</f>
        <v>1785.2626315699999</v>
      </c>
      <c r="D161" s="36">
        <f>SUMIFS(СВЦЭМ!$D$39:$D$782,СВЦЭМ!$A$39:$A$782,$A161,СВЦЭМ!$B$39:$B$782,D$155)+'СЕТ СН'!$I$14+СВЦЭМ!$D$10+'СЕТ СН'!$I$6-'СЕТ СН'!$I$26</f>
        <v>1796.0614558399998</v>
      </c>
      <c r="E161" s="36">
        <f>SUMIFS(СВЦЭМ!$D$39:$D$782,СВЦЭМ!$A$39:$A$782,$A161,СВЦЭМ!$B$39:$B$782,E$155)+'СЕТ СН'!$I$14+СВЦЭМ!$D$10+'СЕТ СН'!$I$6-'СЕТ СН'!$I$26</f>
        <v>1808.4711747599999</v>
      </c>
      <c r="F161" s="36">
        <f>SUMIFS(СВЦЭМ!$D$39:$D$782,СВЦЭМ!$A$39:$A$782,$A161,СВЦЭМ!$B$39:$B$782,F$155)+'СЕТ СН'!$I$14+СВЦЭМ!$D$10+'СЕТ СН'!$I$6-'СЕТ СН'!$I$26</f>
        <v>1813.7949201900001</v>
      </c>
      <c r="G161" s="36">
        <f>SUMIFS(СВЦЭМ!$D$39:$D$782,СВЦЭМ!$A$39:$A$782,$A161,СВЦЭМ!$B$39:$B$782,G$155)+'СЕТ СН'!$I$14+СВЦЭМ!$D$10+'СЕТ СН'!$I$6-'СЕТ СН'!$I$26</f>
        <v>1811.1925556299998</v>
      </c>
      <c r="H161" s="36">
        <f>SUMIFS(СВЦЭМ!$D$39:$D$782,СВЦЭМ!$A$39:$A$782,$A161,СВЦЭМ!$B$39:$B$782,H$155)+'СЕТ СН'!$I$14+СВЦЭМ!$D$10+'СЕТ СН'!$I$6-'СЕТ СН'!$I$26</f>
        <v>1815.9023377099998</v>
      </c>
      <c r="I161" s="36">
        <f>SUMIFS(СВЦЭМ!$D$39:$D$782,СВЦЭМ!$A$39:$A$782,$A161,СВЦЭМ!$B$39:$B$782,I$155)+'СЕТ СН'!$I$14+СВЦЭМ!$D$10+'СЕТ СН'!$I$6-'СЕТ СН'!$I$26</f>
        <v>1779.66357062</v>
      </c>
      <c r="J161" s="36">
        <f>SUMIFS(СВЦЭМ!$D$39:$D$782,СВЦЭМ!$A$39:$A$782,$A161,СВЦЭМ!$B$39:$B$782,J$155)+'СЕТ СН'!$I$14+СВЦЭМ!$D$10+'СЕТ СН'!$I$6-'СЕТ СН'!$I$26</f>
        <v>1704.8458524899997</v>
      </c>
      <c r="K161" s="36">
        <f>SUMIFS(СВЦЭМ!$D$39:$D$782,СВЦЭМ!$A$39:$A$782,$A161,СВЦЭМ!$B$39:$B$782,K$155)+'СЕТ СН'!$I$14+СВЦЭМ!$D$10+'СЕТ СН'!$I$6-'СЕТ СН'!$I$26</f>
        <v>1645.14833168</v>
      </c>
      <c r="L161" s="36">
        <f>SUMIFS(СВЦЭМ!$D$39:$D$782,СВЦЭМ!$A$39:$A$782,$A161,СВЦЭМ!$B$39:$B$782,L$155)+'СЕТ СН'!$I$14+СВЦЭМ!$D$10+'СЕТ СН'!$I$6-'СЕТ СН'!$I$26</f>
        <v>1614.8157141699999</v>
      </c>
      <c r="M161" s="36">
        <f>SUMIFS(СВЦЭМ!$D$39:$D$782,СВЦЭМ!$A$39:$A$782,$A161,СВЦЭМ!$B$39:$B$782,M$155)+'СЕТ СН'!$I$14+СВЦЭМ!$D$10+'СЕТ СН'!$I$6-'СЕТ СН'!$I$26</f>
        <v>1613.8788423699998</v>
      </c>
      <c r="N161" s="36">
        <f>SUMIFS(СВЦЭМ!$D$39:$D$782,СВЦЭМ!$A$39:$A$782,$A161,СВЦЭМ!$B$39:$B$782,N$155)+'СЕТ СН'!$I$14+СВЦЭМ!$D$10+'СЕТ СН'!$I$6-'СЕТ СН'!$I$26</f>
        <v>1624.8657864500001</v>
      </c>
      <c r="O161" s="36">
        <f>SUMIFS(СВЦЭМ!$D$39:$D$782,СВЦЭМ!$A$39:$A$782,$A161,СВЦЭМ!$B$39:$B$782,O$155)+'СЕТ СН'!$I$14+СВЦЭМ!$D$10+'СЕТ СН'!$I$6-'СЕТ СН'!$I$26</f>
        <v>1672.69167081</v>
      </c>
      <c r="P161" s="36">
        <f>SUMIFS(СВЦЭМ!$D$39:$D$782,СВЦЭМ!$A$39:$A$782,$A161,СВЦЭМ!$B$39:$B$782,P$155)+'СЕТ СН'!$I$14+СВЦЭМ!$D$10+'СЕТ СН'!$I$6-'СЕТ СН'!$I$26</f>
        <v>1688.7021505199996</v>
      </c>
      <c r="Q161" s="36">
        <f>SUMIFS(СВЦЭМ!$D$39:$D$782,СВЦЭМ!$A$39:$A$782,$A161,СВЦЭМ!$B$39:$B$782,Q$155)+'СЕТ СН'!$I$14+СВЦЭМ!$D$10+'СЕТ СН'!$I$6-'СЕТ СН'!$I$26</f>
        <v>1708.7452186799997</v>
      </c>
      <c r="R161" s="36">
        <f>SUMIFS(СВЦЭМ!$D$39:$D$782,СВЦЭМ!$A$39:$A$782,$A161,СВЦЭМ!$B$39:$B$782,R$155)+'СЕТ СН'!$I$14+СВЦЭМ!$D$10+'СЕТ СН'!$I$6-'СЕТ СН'!$I$26</f>
        <v>1700.4730287699999</v>
      </c>
      <c r="S161" s="36">
        <f>SUMIFS(СВЦЭМ!$D$39:$D$782,СВЦЭМ!$A$39:$A$782,$A161,СВЦЭМ!$B$39:$B$782,S$155)+'СЕТ СН'!$I$14+СВЦЭМ!$D$10+'СЕТ СН'!$I$6-'СЕТ СН'!$I$26</f>
        <v>1656.8404839</v>
      </c>
      <c r="T161" s="36">
        <f>SUMIFS(СВЦЭМ!$D$39:$D$782,СВЦЭМ!$A$39:$A$782,$A161,СВЦЭМ!$B$39:$B$782,T$155)+'СЕТ СН'!$I$14+СВЦЭМ!$D$10+'СЕТ СН'!$I$6-'СЕТ СН'!$I$26</f>
        <v>1614.08379851</v>
      </c>
      <c r="U161" s="36">
        <f>SUMIFS(СВЦЭМ!$D$39:$D$782,СВЦЭМ!$A$39:$A$782,$A161,СВЦЭМ!$B$39:$B$782,U$155)+'СЕТ СН'!$I$14+СВЦЭМ!$D$10+'СЕТ СН'!$I$6-'СЕТ СН'!$I$26</f>
        <v>1589.3191379300001</v>
      </c>
      <c r="V161" s="36">
        <f>SUMIFS(СВЦЭМ!$D$39:$D$782,СВЦЭМ!$A$39:$A$782,$A161,СВЦЭМ!$B$39:$B$782,V$155)+'СЕТ СН'!$I$14+СВЦЭМ!$D$10+'СЕТ СН'!$I$6-'СЕТ СН'!$I$26</f>
        <v>1592.27579195</v>
      </c>
      <c r="W161" s="36">
        <f>SUMIFS(СВЦЭМ!$D$39:$D$782,СВЦЭМ!$A$39:$A$782,$A161,СВЦЭМ!$B$39:$B$782,W$155)+'СЕТ СН'!$I$14+СВЦЭМ!$D$10+'СЕТ СН'!$I$6-'СЕТ СН'!$I$26</f>
        <v>1599.2418396200001</v>
      </c>
      <c r="X161" s="36">
        <f>SUMIFS(СВЦЭМ!$D$39:$D$782,СВЦЭМ!$A$39:$A$782,$A161,СВЦЭМ!$B$39:$B$782,X$155)+'СЕТ СН'!$I$14+СВЦЭМ!$D$10+'СЕТ СН'!$I$6-'СЕТ СН'!$I$26</f>
        <v>1622.60860168</v>
      </c>
      <c r="Y161" s="36">
        <f>SUMIFS(СВЦЭМ!$D$39:$D$782,СВЦЭМ!$A$39:$A$782,$A161,СВЦЭМ!$B$39:$B$782,Y$155)+'СЕТ СН'!$I$14+СВЦЭМ!$D$10+'СЕТ СН'!$I$6-'СЕТ СН'!$I$26</f>
        <v>1643.88569734</v>
      </c>
    </row>
    <row r="162" spans="1:25" ht="15.75" x14ac:dyDescent="0.2">
      <c r="A162" s="35">
        <f t="shared" si="4"/>
        <v>44262</v>
      </c>
      <c r="B162" s="36">
        <f>SUMIFS(СВЦЭМ!$D$39:$D$782,СВЦЭМ!$A$39:$A$782,$A162,СВЦЭМ!$B$39:$B$782,B$155)+'СЕТ СН'!$I$14+СВЦЭМ!$D$10+'СЕТ СН'!$I$6-'СЕТ СН'!$I$26</f>
        <v>1676.74856069</v>
      </c>
      <c r="C162" s="36">
        <f>SUMIFS(СВЦЭМ!$D$39:$D$782,СВЦЭМ!$A$39:$A$782,$A162,СВЦЭМ!$B$39:$B$782,C$155)+'СЕТ СН'!$I$14+СВЦЭМ!$D$10+'СЕТ СН'!$I$6-'СЕТ СН'!$I$26</f>
        <v>1736.7412621999997</v>
      </c>
      <c r="D162" s="36">
        <f>SUMIFS(СВЦЭМ!$D$39:$D$782,СВЦЭМ!$A$39:$A$782,$A162,СВЦЭМ!$B$39:$B$782,D$155)+'СЕТ СН'!$I$14+СВЦЭМ!$D$10+'СЕТ СН'!$I$6-'СЕТ СН'!$I$26</f>
        <v>1769.8274250499999</v>
      </c>
      <c r="E162" s="36">
        <f>SUMIFS(СВЦЭМ!$D$39:$D$782,СВЦЭМ!$A$39:$A$782,$A162,СВЦЭМ!$B$39:$B$782,E$155)+'СЕТ СН'!$I$14+СВЦЭМ!$D$10+'СЕТ СН'!$I$6-'СЕТ СН'!$I$26</f>
        <v>1780.19799788</v>
      </c>
      <c r="F162" s="36">
        <f>SUMIFS(СВЦЭМ!$D$39:$D$782,СВЦЭМ!$A$39:$A$782,$A162,СВЦЭМ!$B$39:$B$782,F$155)+'СЕТ СН'!$I$14+СВЦЭМ!$D$10+'СЕТ СН'!$I$6-'СЕТ СН'!$I$26</f>
        <v>1786.31243877</v>
      </c>
      <c r="G162" s="36">
        <f>SUMIFS(СВЦЭМ!$D$39:$D$782,СВЦЭМ!$A$39:$A$782,$A162,СВЦЭМ!$B$39:$B$782,G$155)+'СЕТ СН'!$I$14+СВЦЭМ!$D$10+'СЕТ СН'!$I$6-'СЕТ СН'!$I$26</f>
        <v>1787.42680049</v>
      </c>
      <c r="H162" s="36">
        <f>SUMIFS(СВЦЭМ!$D$39:$D$782,СВЦЭМ!$A$39:$A$782,$A162,СВЦЭМ!$B$39:$B$782,H$155)+'СЕТ СН'!$I$14+СВЦЭМ!$D$10+'СЕТ СН'!$I$6-'СЕТ СН'!$I$26</f>
        <v>1770.5853778999999</v>
      </c>
      <c r="I162" s="36">
        <f>SUMIFS(СВЦЭМ!$D$39:$D$782,СВЦЭМ!$A$39:$A$782,$A162,СВЦЭМ!$B$39:$B$782,I$155)+'СЕТ СН'!$I$14+СВЦЭМ!$D$10+'СЕТ СН'!$I$6-'СЕТ СН'!$I$26</f>
        <v>1736.6022658799998</v>
      </c>
      <c r="J162" s="36">
        <f>SUMIFS(СВЦЭМ!$D$39:$D$782,СВЦЭМ!$A$39:$A$782,$A162,СВЦЭМ!$B$39:$B$782,J$155)+'СЕТ СН'!$I$14+СВЦЭМ!$D$10+'СЕТ СН'!$I$6-'СЕТ СН'!$I$26</f>
        <v>1680.8809474099999</v>
      </c>
      <c r="K162" s="36">
        <f>SUMIFS(СВЦЭМ!$D$39:$D$782,СВЦЭМ!$A$39:$A$782,$A162,СВЦЭМ!$B$39:$B$782,K$155)+'СЕТ СН'!$I$14+СВЦЭМ!$D$10+'СЕТ СН'!$I$6-'СЕТ СН'!$I$26</f>
        <v>1642.23457085</v>
      </c>
      <c r="L162" s="36">
        <f>SUMIFS(СВЦЭМ!$D$39:$D$782,СВЦЭМ!$A$39:$A$782,$A162,СВЦЭМ!$B$39:$B$782,L$155)+'СЕТ СН'!$I$14+СВЦЭМ!$D$10+'СЕТ СН'!$I$6-'СЕТ СН'!$I$26</f>
        <v>1627.74515937</v>
      </c>
      <c r="M162" s="36">
        <f>SUMIFS(СВЦЭМ!$D$39:$D$782,СВЦЭМ!$A$39:$A$782,$A162,СВЦЭМ!$B$39:$B$782,M$155)+'СЕТ СН'!$I$14+СВЦЭМ!$D$10+'СЕТ СН'!$I$6-'СЕТ СН'!$I$26</f>
        <v>1632.72309062</v>
      </c>
      <c r="N162" s="36">
        <f>SUMIFS(СВЦЭМ!$D$39:$D$782,СВЦЭМ!$A$39:$A$782,$A162,СВЦЭМ!$B$39:$B$782,N$155)+'СЕТ СН'!$I$14+СВЦЭМ!$D$10+'СЕТ СН'!$I$6-'СЕТ СН'!$I$26</f>
        <v>1653.25586815</v>
      </c>
      <c r="O162" s="36">
        <f>SUMIFS(СВЦЭМ!$D$39:$D$782,СВЦЭМ!$A$39:$A$782,$A162,СВЦЭМ!$B$39:$B$782,O$155)+'СЕТ СН'!$I$14+СВЦЭМ!$D$10+'СЕТ СН'!$I$6-'СЕТ СН'!$I$26</f>
        <v>1689.4842217199998</v>
      </c>
      <c r="P162" s="36">
        <f>SUMIFS(СВЦЭМ!$D$39:$D$782,СВЦЭМ!$A$39:$A$782,$A162,СВЦЭМ!$B$39:$B$782,P$155)+'СЕТ СН'!$I$14+СВЦЭМ!$D$10+'СЕТ СН'!$I$6-'СЕТ СН'!$I$26</f>
        <v>1720.90962352</v>
      </c>
      <c r="Q162" s="36">
        <f>SUMIFS(СВЦЭМ!$D$39:$D$782,СВЦЭМ!$A$39:$A$782,$A162,СВЦЭМ!$B$39:$B$782,Q$155)+'СЕТ СН'!$I$14+СВЦЭМ!$D$10+'СЕТ СН'!$I$6-'СЕТ СН'!$I$26</f>
        <v>1740.46254056</v>
      </c>
      <c r="R162" s="36">
        <f>SUMIFS(СВЦЭМ!$D$39:$D$782,СВЦЭМ!$A$39:$A$782,$A162,СВЦЭМ!$B$39:$B$782,R$155)+'СЕТ СН'!$I$14+СВЦЭМ!$D$10+'СЕТ СН'!$I$6-'СЕТ СН'!$I$26</f>
        <v>1730.5065504499998</v>
      </c>
      <c r="S162" s="36">
        <f>SUMIFS(СВЦЭМ!$D$39:$D$782,СВЦЭМ!$A$39:$A$782,$A162,СВЦЭМ!$B$39:$B$782,S$155)+'СЕТ СН'!$I$14+СВЦЭМ!$D$10+'СЕТ СН'!$I$6-'СЕТ СН'!$I$26</f>
        <v>1696.94963702</v>
      </c>
      <c r="T162" s="36">
        <f>SUMIFS(СВЦЭМ!$D$39:$D$782,СВЦЭМ!$A$39:$A$782,$A162,СВЦЭМ!$B$39:$B$782,T$155)+'СЕТ СН'!$I$14+СВЦЭМ!$D$10+'СЕТ СН'!$I$6-'СЕТ СН'!$I$26</f>
        <v>1648.5330875499999</v>
      </c>
      <c r="U162" s="36">
        <f>SUMIFS(СВЦЭМ!$D$39:$D$782,СВЦЭМ!$A$39:$A$782,$A162,СВЦЭМ!$B$39:$B$782,U$155)+'СЕТ СН'!$I$14+СВЦЭМ!$D$10+'СЕТ СН'!$I$6-'СЕТ СН'!$I$26</f>
        <v>1614.3937565199999</v>
      </c>
      <c r="V162" s="36">
        <f>SUMIFS(СВЦЭМ!$D$39:$D$782,СВЦЭМ!$A$39:$A$782,$A162,СВЦЭМ!$B$39:$B$782,V$155)+'СЕТ СН'!$I$14+СВЦЭМ!$D$10+'СЕТ СН'!$I$6-'СЕТ СН'!$I$26</f>
        <v>1620.4309564599998</v>
      </c>
      <c r="W162" s="36">
        <f>SUMIFS(СВЦЭМ!$D$39:$D$782,СВЦЭМ!$A$39:$A$782,$A162,СВЦЭМ!$B$39:$B$782,W$155)+'СЕТ СН'!$I$14+СВЦЭМ!$D$10+'СЕТ СН'!$I$6-'СЕТ СН'!$I$26</f>
        <v>1640.9756331599999</v>
      </c>
      <c r="X162" s="36">
        <f>SUMIFS(СВЦЭМ!$D$39:$D$782,СВЦЭМ!$A$39:$A$782,$A162,СВЦЭМ!$B$39:$B$782,X$155)+'СЕТ СН'!$I$14+СВЦЭМ!$D$10+'СЕТ СН'!$I$6-'СЕТ СН'!$I$26</f>
        <v>1652.9407316100001</v>
      </c>
      <c r="Y162" s="36">
        <f>SUMIFS(СВЦЭМ!$D$39:$D$782,СВЦЭМ!$A$39:$A$782,$A162,СВЦЭМ!$B$39:$B$782,Y$155)+'СЕТ СН'!$I$14+СВЦЭМ!$D$10+'СЕТ СН'!$I$6-'СЕТ СН'!$I$26</f>
        <v>1670.17822632</v>
      </c>
    </row>
    <row r="163" spans="1:25" ht="15.75" x14ac:dyDescent="0.2">
      <c r="A163" s="35">
        <f t="shared" si="4"/>
        <v>44263</v>
      </c>
      <c r="B163" s="36">
        <f>SUMIFS(СВЦЭМ!$D$39:$D$782,СВЦЭМ!$A$39:$A$782,$A163,СВЦЭМ!$B$39:$B$782,B$155)+'СЕТ СН'!$I$14+СВЦЭМ!$D$10+'СЕТ СН'!$I$6-'СЕТ СН'!$I$26</f>
        <v>1688.71337804</v>
      </c>
      <c r="C163" s="36">
        <f>SUMIFS(СВЦЭМ!$D$39:$D$782,СВЦЭМ!$A$39:$A$782,$A163,СВЦЭМ!$B$39:$B$782,C$155)+'СЕТ СН'!$I$14+СВЦЭМ!$D$10+'СЕТ СН'!$I$6-'СЕТ СН'!$I$26</f>
        <v>1747.8474974699998</v>
      </c>
      <c r="D163" s="36">
        <f>SUMIFS(СВЦЭМ!$D$39:$D$782,СВЦЭМ!$A$39:$A$782,$A163,СВЦЭМ!$B$39:$B$782,D$155)+'СЕТ СН'!$I$14+СВЦЭМ!$D$10+'СЕТ СН'!$I$6-'СЕТ СН'!$I$26</f>
        <v>1785.4039054699997</v>
      </c>
      <c r="E163" s="36">
        <f>SUMIFS(СВЦЭМ!$D$39:$D$782,СВЦЭМ!$A$39:$A$782,$A163,СВЦЭМ!$B$39:$B$782,E$155)+'СЕТ СН'!$I$14+СВЦЭМ!$D$10+'СЕТ СН'!$I$6-'СЕТ СН'!$I$26</f>
        <v>1782.0295708799999</v>
      </c>
      <c r="F163" s="36">
        <f>SUMIFS(СВЦЭМ!$D$39:$D$782,СВЦЭМ!$A$39:$A$782,$A163,СВЦЭМ!$B$39:$B$782,F$155)+'СЕТ СН'!$I$14+СВЦЭМ!$D$10+'СЕТ СН'!$I$6-'СЕТ СН'!$I$26</f>
        <v>1781.4407029599997</v>
      </c>
      <c r="G163" s="36">
        <f>SUMIFS(СВЦЭМ!$D$39:$D$782,СВЦЭМ!$A$39:$A$782,$A163,СВЦЭМ!$B$39:$B$782,G$155)+'СЕТ СН'!$I$14+СВЦЭМ!$D$10+'СЕТ СН'!$I$6-'СЕТ СН'!$I$26</f>
        <v>1778.2310285399999</v>
      </c>
      <c r="H163" s="36">
        <f>SUMIFS(СВЦЭМ!$D$39:$D$782,СВЦЭМ!$A$39:$A$782,$A163,СВЦЭМ!$B$39:$B$782,H$155)+'СЕТ СН'!$I$14+СВЦЭМ!$D$10+'СЕТ СН'!$I$6-'СЕТ СН'!$I$26</f>
        <v>1779.70992441</v>
      </c>
      <c r="I163" s="36">
        <f>SUMIFS(СВЦЭМ!$D$39:$D$782,СВЦЭМ!$A$39:$A$782,$A163,СВЦЭМ!$B$39:$B$782,I$155)+'СЕТ СН'!$I$14+СВЦЭМ!$D$10+'СЕТ СН'!$I$6-'СЕТ СН'!$I$26</f>
        <v>1761.6993042999998</v>
      </c>
      <c r="J163" s="36">
        <f>SUMIFS(СВЦЭМ!$D$39:$D$782,СВЦЭМ!$A$39:$A$782,$A163,СВЦЭМ!$B$39:$B$782,J$155)+'СЕТ СН'!$I$14+СВЦЭМ!$D$10+'СЕТ СН'!$I$6-'СЕТ СН'!$I$26</f>
        <v>1711.1303040999996</v>
      </c>
      <c r="K163" s="36">
        <f>SUMIFS(СВЦЭМ!$D$39:$D$782,СВЦЭМ!$A$39:$A$782,$A163,СВЦЭМ!$B$39:$B$782,K$155)+'СЕТ СН'!$I$14+СВЦЭМ!$D$10+'СЕТ СН'!$I$6-'СЕТ СН'!$I$26</f>
        <v>1670.2782474800001</v>
      </c>
      <c r="L163" s="36">
        <f>SUMIFS(СВЦЭМ!$D$39:$D$782,СВЦЭМ!$A$39:$A$782,$A163,СВЦЭМ!$B$39:$B$782,L$155)+'СЕТ СН'!$I$14+СВЦЭМ!$D$10+'СЕТ СН'!$I$6-'СЕТ СН'!$I$26</f>
        <v>1658.3075961499999</v>
      </c>
      <c r="M163" s="36">
        <f>SUMIFS(СВЦЭМ!$D$39:$D$782,СВЦЭМ!$A$39:$A$782,$A163,СВЦЭМ!$B$39:$B$782,M$155)+'СЕТ СН'!$I$14+СВЦЭМ!$D$10+'СЕТ СН'!$I$6-'СЕТ СН'!$I$26</f>
        <v>1656.29109597</v>
      </c>
      <c r="N163" s="36">
        <f>SUMIFS(СВЦЭМ!$D$39:$D$782,СВЦЭМ!$A$39:$A$782,$A163,СВЦЭМ!$B$39:$B$782,N$155)+'СЕТ СН'!$I$14+СВЦЭМ!$D$10+'СЕТ СН'!$I$6-'СЕТ СН'!$I$26</f>
        <v>1659.88169726</v>
      </c>
      <c r="O163" s="36">
        <f>SUMIFS(СВЦЭМ!$D$39:$D$782,СВЦЭМ!$A$39:$A$782,$A163,СВЦЭМ!$B$39:$B$782,O$155)+'СЕТ СН'!$I$14+СВЦЭМ!$D$10+'СЕТ СН'!$I$6-'СЕТ СН'!$I$26</f>
        <v>1704.09976951</v>
      </c>
      <c r="P163" s="36">
        <f>SUMIFS(СВЦЭМ!$D$39:$D$782,СВЦЭМ!$A$39:$A$782,$A163,СВЦЭМ!$B$39:$B$782,P$155)+'СЕТ СН'!$I$14+СВЦЭМ!$D$10+'СЕТ СН'!$I$6-'СЕТ СН'!$I$26</f>
        <v>1715.9018261799997</v>
      </c>
      <c r="Q163" s="36">
        <f>SUMIFS(СВЦЭМ!$D$39:$D$782,СВЦЭМ!$A$39:$A$782,$A163,СВЦЭМ!$B$39:$B$782,Q$155)+'СЕТ СН'!$I$14+СВЦЭМ!$D$10+'СЕТ СН'!$I$6-'СЕТ СН'!$I$26</f>
        <v>1735.38411017</v>
      </c>
      <c r="R163" s="36">
        <f>SUMIFS(СВЦЭМ!$D$39:$D$782,СВЦЭМ!$A$39:$A$782,$A163,СВЦЭМ!$B$39:$B$782,R$155)+'СЕТ СН'!$I$14+СВЦЭМ!$D$10+'СЕТ СН'!$I$6-'СЕТ СН'!$I$26</f>
        <v>1742.3703855999997</v>
      </c>
      <c r="S163" s="36">
        <f>SUMIFS(СВЦЭМ!$D$39:$D$782,СВЦЭМ!$A$39:$A$782,$A163,СВЦЭМ!$B$39:$B$782,S$155)+'СЕТ СН'!$I$14+СВЦЭМ!$D$10+'СЕТ СН'!$I$6-'СЕТ СН'!$I$26</f>
        <v>1704.9599677599999</v>
      </c>
      <c r="T163" s="36">
        <f>SUMIFS(СВЦЭМ!$D$39:$D$782,СВЦЭМ!$A$39:$A$782,$A163,СВЦЭМ!$B$39:$B$782,T$155)+'СЕТ СН'!$I$14+СВЦЭМ!$D$10+'СЕТ СН'!$I$6-'СЕТ СН'!$I$26</f>
        <v>1645.77009529</v>
      </c>
      <c r="U163" s="36">
        <f>SUMIFS(СВЦЭМ!$D$39:$D$782,СВЦЭМ!$A$39:$A$782,$A163,СВЦЭМ!$B$39:$B$782,U$155)+'СЕТ СН'!$I$14+СВЦЭМ!$D$10+'СЕТ СН'!$I$6-'СЕТ СН'!$I$26</f>
        <v>1608.1155765899998</v>
      </c>
      <c r="V163" s="36">
        <f>SUMIFS(СВЦЭМ!$D$39:$D$782,СВЦЭМ!$A$39:$A$782,$A163,СВЦЭМ!$B$39:$B$782,V$155)+'СЕТ СН'!$I$14+СВЦЭМ!$D$10+'СЕТ СН'!$I$6-'СЕТ СН'!$I$26</f>
        <v>1615.90597972</v>
      </c>
      <c r="W163" s="36">
        <f>SUMIFS(СВЦЭМ!$D$39:$D$782,СВЦЭМ!$A$39:$A$782,$A163,СВЦЭМ!$B$39:$B$782,W$155)+'СЕТ СН'!$I$14+СВЦЭМ!$D$10+'СЕТ СН'!$I$6-'СЕТ СН'!$I$26</f>
        <v>1635.7590192499999</v>
      </c>
      <c r="X163" s="36">
        <f>SUMIFS(СВЦЭМ!$D$39:$D$782,СВЦЭМ!$A$39:$A$782,$A163,СВЦЭМ!$B$39:$B$782,X$155)+'СЕТ СН'!$I$14+СВЦЭМ!$D$10+'СЕТ СН'!$I$6-'СЕТ СН'!$I$26</f>
        <v>1647.1827969799999</v>
      </c>
      <c r="Y163" s="36">
        <f>SUMIFS(СВЦЭМ!$D$39:$D$782,СВЦЭМ!$A$39:$A$782,$A163,СВЦЭМ!$B$39:$B$782,Y$155)+'СЕТ СН'!$I$14+СВЦЭМ!$D$10+'СЕТ СН'!$I$6-'СЕТ СН'!$I$26</f>
        <v>1663.05896785</v>
      </c>
    </row>
    <row r="164" spans="1:25" ht="15.75" x14ac:dyDescent="0.2">
      <c r="A164" s="35">
        <f t="shared" si="4"/>
        <v>44264</v>
      </c>
      <c r="B164" s="36">
        <f>SUMIFS(СВЦЭМ!$D$39:$D$782,СВЦЭМ!$A$39:$A$782,$A164,СВЦЭМ!$B$39:$B$782,B$155)+'СЕТ СН'!$I$14+СВЦЭМ!$D$10+'СЕТ СН'!$I$6-'СЕТ СН'!$I$26</f>
        <v>1657.8708244300001</v>
      </c>
      <c r="C164" s="36">
        <f>SUMIFS(СВЦЭМ!$D$39:$D$782,СВЦЭМ!$A$39:$A$782,$A164,СВЦЭМ!$B$39:$B$782,C$155)+'СЕТ СН'!$I$14+СВЦЭМ!$D$10+'СЕТ СН'!$I$6-'СЕТ СН'!$I$26</f>
        <v>1709.0030798499997</v>
      </c>
      <c r="D164" s="36">
        <f>SUMIFS(СВЦЭМ!$D$39:$D$782,СВЦЭМ!$A$39:$A$782,$A164,СВЦЭМ!$B$39:$B$782,D$155)+'СЕТ СН'!$I$14+СВЦЭМ!$D$10+'СЕТ СН'!$I$6-'СЕТ СН'!$I$26</f>
        <v>1769.8980867299997</v>
      </c>
      <c r="E164" s="36">
        <f>SUMIFS(СВЦЭМ!$D$39:$D$782,СВЦЭМ!$A$39:$A$782,$A164,СВЦЭМ!$B$39:$B$782,E$155)+'СЕТ СН'!$I$14+СВЦЭМ!$D$10+'СЕТ СН'!$I$6-'СЕТ СН'!$I$26</f>
        <v>1773.9004414799997</v>
      </c>
      <c r="F164" s="36">
        <f>SUMIFS(СВЦЭМ!$D$39:$D$782,СВЦЭМ!$A$39:$A$782,$A164,СВЦЭМ!$B$39:$B$782,F$155)+'СЕТ СН'!$I$14+СВЦЭМ!$D$10+'СЕТ СН'!$I$6-'СЕТ СН'!$I$26</f>
        <v>1779.0099913199997</v>
      </c>
      <c r="G164" s="36">
        <f>SUMIFS(СВЦЭМ!$D$39:$D$782,СВЦЭМ!$A$39:$A$782,$A164,СВЦЭМ!$B$39:$B$782,G$155)+'СЕТ СН'!$I$14+СВЦЭМ!$D$10+'СЕТ СН'!$I$6-'СЕТ СН'!$I$26</f>
        <v>1767.8531305500001</v>
      </c>
      <c r="H164" s="36">
        <f>SUMIFS(СВЦЭМ!$D$39:$D$782,СВЦЭМ!$A$39:$A$782,$A164,СВЦЭМ!$B$39:$B$782,H$155)+'СЕТ СН'!$I$14+СВЦЭМ!$D$10+'СЕТ СН'!$I$6-'СЕТ СН'!$I$26</f>
        <v>1733.7183367600001</v>
      </c>
      <c r="I164" s="36">
        <f>SUMIFS(СВЦЭМ!$D$39:$D$782,СВЦЭМ!$A$39:$A$782,$A164,СВЦЭМ!$B$39:$B$782,I$155)+'СЕТ СН'!$I$14+СВЦЭМ!$D$10+'СЕТ СН'!$I$6-'СЕТ СН'!$I$26</f>
        <v>1704.3884161599999</v>
      </c>
      <c r="J164" s="36">
        <f>SUMIFS(СВЦЭМ!$D$39:$D$782,СВЦЭМ!$A$39:$A$782,$A164,СВЦЭМ!$B$39:$B$782,J$155)+'СЕТ СН'!$I$14+СВЦЭМ!$D$10+'СЕТ СН'!$I$6-'СЕТ СН'!$I$26</f>
        <v>1661.74485581</v>
      </c>
      <c r="K164" s="36">
        <f>SUMIFS(СВЦЭМ!$D$39:$D$782,СВЦЭМ!$A$39:$A$782,$A164,СВЦЭМ!$B$39:$B$782,K$155)+'СЕТ СН'!$I$14+СВЦЭМ!$D$10+'СЕТ СН'!$I$6-'СЕТ СН'!$I$26</f>
        <v>1645.8322961700001</v>
      </c>
      <c r="L164" s="36">
        <f>SUMIFS(СВЦЭМ!$D$39:$D$782,СВЦЭМ!$A$39:$A$782,$A164,СВЦЭМ!$B$39:$B$782,L$155)+'СЕТ СН'!$I$14+СВЦЭМ!$D$10+'СЕТ СН'!$I$6-'СЕТ СН'!$I$26</f>
        <v>1645.5065889399998</v>
      </c>
      <c r="M164" s="36">
        <f>SUMIFS(СВЦЭМ!$D$39:$D$782,СВЦЭМ!$A$39:$A$782,$A164,СВЦЭМ!$B$39:$B$782,M$155)+'СЕТ СН'!$I$14+СВЦЭМ!$D$10+'СЕТ СН'!$I$6-'СЕТ СН'!$I$26</f>
        <v>1655.12699763</v>
      </c>
      <c r="N164" s="36">
        <f>SUMIFS(СВЦЭМ!$D$39:$D$782,СВЦЭМ!$A$39:$A$782,$A164,СВЦЭМ!$B$39:$B$782,N$155)+'СЕТ СН'!$I$14+СВЦЭМ!$D$10+'СЕТ СН'!$I$6-'СЕТ СН'!$I$26</f>
        <v>1671.0674287900001</v>
      </c>
      <c r="O164" s="36">
        <f>SUMIFS(СВЦЭМ!$D$39:$D$782,СВЦЭМ!$A$39:$A$782,$A164,СВЦЭМ!$B$39:$B$782,O$155)+'СЕТ СН'!$I$14+СВЦЭМ!$D$10+'СЕТ СН'!$I$6-'СЕТ СН'!$I$26</f>
        <v>1706.55572136</v>
      </c>
      <c r="P164" s="36">
        <f>SUMIFS(СВЦЭМ!$D$39:$D$782,СВЦЭМ!$A$39:$A$782,$A164,СВЦЭМ!$B$39:$B$782,P$155)+'СЕТ СН'!$I$14+СВЦЭМ!$D$10+'СЕТ СН'!$I$6-'СЕТ СН'!$I$26</f>
        <v>1711.5515360499999</v>
      </c>
      <c r="Q164" s="36">
        <f>SUMIFS(СВЦЭМ!$D$39:$D$782,СВЦЭМ!$A$39:$A$782,$A164,СВЦЭМ!$B$39:$B$782,Q$155)+'СЕТ СН'!$I$14+СВЦЭМ!$D$10+'СЕТ СН'!$I$6-'СЕТ СН'!$I$26</f>
        <v>1714.9816431999998</v>
      </c>
      <c r="R164" s="36">
        <f>SUMIFS(СВЦЭМ!$D$39:$D$782,СВЦЭМ!$A$39:$A$782,$A164,СВЦЭМ!$B$39:$B$782,R$155)+'СЕТ СН'!$I$14+СВЦЭМ!$D$10+'СЕТ СН'!$I$6-'СЕТ СН'!$I$26</f>
        <v>1720.8485031299997</v>
      </c>
      <c r="S164" s="36">
        <f>SUMIFS(СВЦЭМ!$D$39:$D$782,СВЦЭМ!$A$39:$A$782,$A164,СВЦЭМ!$B$39:$B$782,S$155)+'СЕТ СН'!$I$14+СВЦЭМ!$D$10+'СЕТ СН'!$I$6-'СЕТ СН'!$I$26</f>
        <v>1705.7617455699997</v>
      </c>
      <c r="T164" s="36">
        <f>SUMIFS(СВЦЭМ!$D$39:$D$782,СВЦЭМ!$A$39:$A$782,$A164,СВЦЭМ!$B$39:$B$782,T$155)+'СЕТ СН'!$I$14+СВЦЭМ!$D$10+'СЕТ СН'!$I$6-'СЕТ СН'!$I$26</f>
        <v>1653.03637205</v>
      </c>
      <c r="U164" s="36">
        <f>SUMIFS(СВЦЭМ!$D$39:$D$782,СВЦЭМ!$A$39:$A$782,$A164,СВЦЭМ!$B$39:$B$782,U$155)+'СЕТ СН'!$I$14+СВЦЭМ!$D$10+'СЕТ СН'!$I$6-'СЕТ СН'!$I$26</f>
        <v>1616.7108644300001</v>
      </c>
      <c r="V164" s="36">
        <f>SUMIFS(СВЦЭМ!$D$39:$D$782,СВЦЭМ!$A$39:$A$782,$A164,СВЦЭМ!$B$39:$B$782,V$155)+'СЕТ СН'!$I$14+СВЦЭМ!$D$10+'СЕТ СН'!$I$6-'СЕТ СН'!$I$26</f>
        <v>1619.9207322</v>
      </c>
      <c r="W164" s="36">
        <f>SUMIFS(СВЦЭМ!$D$39:$D$782,СВЦЭМ!$A$39:$A$782,$A164,СВЦЭМ!$B$39:$B$782,W$155)+'СЕТ СН'!$I$14+СВЦЭМ!$D$10+'СЕТ СН'!$I$6-'СЕТ СН'!$I$26</f>
        <v>1638.7577079299999</v>
      </c>
      <c r="X164" s="36">
        <f>SUMIFS(СВЦЭМ!$D$39:$D$782,СВЦЭМ!$A$39:$A$782,$A164,СВЦЭМ!$B$39:$B$782,X$155)+'СЕТ СН'!$I$14+СВЦЭМ!$D$10+'СЕТ СН'!$I$6-'СЕТ СН'!$I$26</f>
        <v>1663.90821691</v>
      </c>
      <c r="Y164" s="36">
        <f>SUMIFS(СВЦЭМ!$D$39:$D$782,СВЦЭМ!$A$39:$A$782,$A164,СВЦЭМ!$B$39:$B$782,Y$155)+'СЕТ СН'!$I$14+СВЦЭМ!$D$10+'СЕТ СН'!$I$6-'СЕТ СН'!$I$26</f>
        <v>1681.1253876399996</v>
      </c>
    </row>
    <row r="165" spans="1:25" ht="15.75" x14ac:dyDescent="0.2">
      <c r="A165" s="35">
        <f t="shared" si="4"/>
        <v>44265</v>
      </c>
      <c r="B165" s="36">
        <f>SUMIFS(СВЦЭМ!$D$39:$D$782,СВЦЭМ!$A$39:$A$782,$A165,СВЦЭМ!$B$39:$B$782,B$155)+'СЕТ СН'!$I$14+СВЦЭМ!$D$10+'СЕТ СН'!$I$6-'СЕТ СН'!$I$26</f>
        <v>1689.46666026</v>
      </c>
      <c r="C165" s="36">
        <f>SUMIFS(СВЦЭМ!$D$39:$D$782,СВЦЭМ!$A$39:$A$782,$A165,СВЦЭМ!$B$39:$B$782,C$155)+'СЕТ СН'!$I$14+СВЦЭМ!$D$10+'СЕТ СН'!$I$6-'СЕТ СН'!$I$26</f>
        <v>1728.6681698699999</v>
      </c>
      <c r="D165" s="36">
        <f>SUMIFS(СВЦЭМ!$D$39:$D$782,СВЦЭМ!$A$39:$A$782,$A165,СВЦЭМ!$B$39:$B$782,D$155)+'СЕТ СН'!$I$14+СВЦЭМ!$D$10+'СЕТ СН'!$I$6-'СЕТ СН'!$I$26</f>
        <v>1780.6217204299996</v>
      </c>
      <c r="E165" s="36">
        <f>SUMIFS(СВЦЭМ!$D$39:$D$782,СВЦЭМ!$A$39:$A$782,$A165,СВЦЭМ!$B$39:$B$782,E$155)+'СЕТ СН'!$I$14+СВЦЭМ!$D$10+'СЕТ СН'!$I$6-'СЕТ СН'!$I$26</f>
        <v>1779.2609998499997</v>
      </c>
      <c r="F165" s="36">
        <f>SUMIFS(СВЦЭМ!$D$39:$D$782,СВЦЭМ!$A$39:$A$782,$A165,СВЦЭМ!$B$39:$B$782,F$155)+'СЕТ СН'!$I$14+СВЦЭМ!$D$10+'СЕТ СН'!$I$6-'СЕТ СН'!$I$26</f>
        <v>1783.7631446599999</v>
      </c>
      <c r="G165" s="36">
        <f>SUMIFS(СВЦЭМ!$D$39:$D$782,СВЦЭМ!$A$39:$A$782,$A165,СВЦЭМ!$B$39:$B$782,G$155)+'СЕТ СН'!$I$14+СВЦЭМ!$D$10+'СЕТ СН'!$I$6-'СЕТ СН'!$I$26</f>
        <v>1784.81393716</v>
      </c>
      <c r="H165" s="36">
        <f>SUMIFS(СВЦЭМ!$D$39:$D$782,СВЦЭМ!$A$39:$A$782,$A165,СВЦЭМ!$B$39:$B$782,H$155)+'СЕТ СН'!$I$14+СВЦЭМ!$D$10+'СЕТ СН'!$I$6-'СЕТ СН'!$I$26</f>
        <v>1760.3669388499998</v>
      </c>
      <c r="I165" s="36">
        <f>SUMIFS(СВЦЭМ!$D$39:$D$782,СВЦЭМ!$A$39:$A$782,$A165,СВЦЭМ!$B$39:$B$782,I$155)+'СЕТ СН'!$I$14+СВЦЭМ!$D$10+'СЕТ СН'!$I$6-'СЕТ СН'!$I$26</f>
        <v>1727.078908</v>
      </c>
      <c r="J165" s="36">
        <f>SUMIFS(СВЦЭМ!$D$39:$D$782,СВЦЭМ!$A$39:$A$782,$A165,СВЦЭМ!$B$39:$B$782,J$155)+'СЕТ СН'!$I$14+СВЦЭМ!$D$10+'СЕТ СН'!$I$6-'СЕТ СН'!$I$26</f>
        <v>1691.7868378199996</v>
      </c>
      <c r="K165" s="36">
        <f>SUMIFS(СВЦЭМ!$D$39:$D$782,СВЦЭМ!$A$39:$A$782,$A165,СВЦЭМ!$B$39:$B$782,K$155)+'СЕТ СН'!$I$14+СВЦЭМ!$D$10+'СЕТ СН'!$I$6-'СЕТ СН'!$I$26</f>
        <v>1651.5750937299999</v>
      </c>
      <c r="L165" s="36">
        <f>SUMIFS(СВЦЭМ!$D$39:$D$782,СВЦЭМ!$A$39:$A$782,$A165,СВЦЭМ!$B$39:$B$782,L$155)+'СЕТ СН'!$I$14+СВЦЭМ!$D$10+'СЕТ СН'!$I$6-'СЕТ СН'!$I$26</f>
        <v>1643.3823766099999</v>
      </c>
      <c r="M165" s="36">
        <f>SUMIFS(СВЦЭМ!$D$39:$D$782,СВЦЭМ!$A$39:$A$782,$A165,СВЦЭМ!$B$39:$B$782,M$155)+'СЕТ СН'!$I$14+СВЦЭМ!$D$10+'СЕТ СН'!$I$6-'СЕТ СН'!$I$26</f>
        <v>1654.1551955499999</v>
      </c>
      <c r="N165" s="36">
        <f>SUMIFS(СВЦЭМ!$D$39:$D$782,СВЦЭМ!$A$39:$A$782,$A165,СВЦЭМ!$B$39:$B$782,N$155)+'СЕТ СН'!$I$14+СВЦЭМ!$D$10+'СЕТ СН'!$I$6-'СЕТ СН'!$I$26</f>
        <v>1657.9444294699999</v>
      </c>
      <c r="O165" s="36">
        <f>SUMIFS(СВЦЭМ!$D$39:$D$782,СВЦЭМ!$A$39:$A$782,$A165,СВЦЭМ!$B$39:$B$782,O$155)+'СЕТ СН'!$I$14+СВЦЭМ!$D$10+'СЕТ СН'!$I$6-'СЕТ СН'!$I$26</f>
        <v>1658.32591445</v>
      </c>
      <c r="P165" s="36">
        <f>SUMIFS(СВЦЭМ!$D$39:$D$782,СВЦЭМ!$A$39:$A$782,$A165,СВЦЭМ!$B$39:$B$782,P$155)+'СЕТ СН'!$I$14+СВЦЭМ!$D$10+'СЕТ СН'!$I$6-'СЕТ СН'!$I$26</f>
        <v>1702.9295690499998</v>
      </c>
      <c r="Q165" s="36">
        <f>SUMIFS(СВЦЭМ!$D$39:$D$782,СВЦЭМ!$A$39:$A$782,$A165,СВЦЭМ!$B$39:$B$782,Q$155)+'СЕТ СН'!$I$14+СВЦЭМ!$D$10+'СЕТ СН'!$I$6-'СЕТ СН'!$I$26</f>
        <v>1739.0641279799997</v>
      </c>
      <c r="R165" s="36">
        <f>SUMIFS(СВЦЭМ!$D$39:$D$782,СВЦЭМ!$A$39:$A$782,$A165,СВЦЭМ!$B$39:$B$782,R$155)+'СЕТ СН'!$I$14+СВЦЭМ!$D$10+'СЕТ СН'!$I$6-'СЕТ СН'!$I$26</f>
        <v>1735.7909438899997</v>
      </c>
      <c r="S165" s="36">
        <f>SUMIFS(СВЦЭМ!$D$39:$D$782,СВЦЭМ!$A$39:$A$782,$A165,СВЦЭМ!$B$39:$B$782,S$155)+'СЕТ СН'!$I$14+СВЦЭМ!$D$10+'СЕТ СН'!$I$6-'СЕТ СН'!$I$26</f>
        <v>1715.0380728099999</v>
      </c>
      <c r="T165" s="36">
        <f>SUMIFS(СВЦЭМ!$D$39:$D$782,СВЦЭМ!$A$39:$A$782,$A165,СВЦЭМ!$B$39:$B$782,T$155)+'СЕТ СН'!$I$14+СВЦЭМ!$D$10+'СЕТ СН'!$I$6-'СЕТ СН'!$I$26</f>
        <v>1647.8485490099999</v>
      </c>
      <c r="U165" s="36">
        <f>SUMIFS(СВЦЭМ!$D$39:$D$782,СВЦЭМ!$A$39:$A$782,$A165,СВЦЭМ!$B$39:$B$782,U$155)+'СЕТ СН'!$I$14+СВЦЭМ!$D$10+'СЕТ СН'!$I$6-'СЕТ СН'!$I$26</f>
        <v>1609.3454742700001</v>
      </c>
      <c r="V165" s="36">
        <f>SUMIFS(СВЦЭМ!$D$39:$D$782,СВЦЭМ!$A$39:$A$782,$A165,СВЦЭМ!$B$39:$B$782,V$155)+'СЕТ СН'!$I$14+СВЦЭМ!$D$10+'СЕТ СН'!$I$6-'СЕТ СН'!$I$26</f>
        <v>1609.0394160199999</v>
      </c>
      <c r="W165" s="36">
        <f>SUMIFS(СВЦЭМ!$D$39:$D$782,СВЦЭМ!$A$39:$A$782,$A165,СВЦЭМ!$B$39:$B$782,W$155)+'СЕТ СН'!$I$14+СВЦЭМ!$D$10+'СЕТ СН'!$I$6-'СЕТ СН'!$I$26</f>
        <v>1625.01413553</v>
      </c>
      <c r="X165" s="36">
        <f>SUMIFS(СВЦЭМ!$D$39:$D$782,СВЦЭМ!$A$39:$A$782,$A165,СВЦЭМ!$B$39:$B$782,X$155)+'СЕТ СН'!$I$14+СВЦЭМ!$D$10+'СЕТ СН'!$I$6-'СЕТ СН'!$I$26</f>
        <v>1647.6009294199998</v>
      </c>
      <c r="Y165" s="36">
        <f>SUMIFS(СВЦЭМ!$D$39:$D$782,СВЦЭМ!$A$39:$A$782,$A165,СВЦЭМ!$B$39:$B$782,Y$155)+'СЕТ СН'!$I$14+СВЦЭМ!$D$10+'СЕТ СН'!$I$6-'СЕТ СН'!$I$26</f>
        <v>1679.8575437700001</v>
      </c>
    </row>
    <row r="166" spans="1:25" ht="15.75" x14ac:dyDescent="0.2">
      <c r="A166" s="35">
        <f t="shared" si="4"/>
        <v>44266</v>
      </c>
      <c r="B166" s="36">
        <f>SUMIFS(СВЦЭМ!$D$39:$D$782,СВЦЭМ!$A$39:$A$782,$A166,СВЦЭМ!$B$39:$B$782,B$155)+'СЕТ СН'!$I$14+СВЦЭМ!$D$10+'СЕТ СН'!$I$6-'СЕТ СН'!$I$26</f>
        <v>1680.74132186</v>
      </c>
      <c r="C166" s="36">
        <f>SUMIFS(СВЦЭМ!$D$39:$D$782,СВЦЭМ!$A$39:$A$782,$A166,СВЦЭМ!$B$39:$B$782,C$155)+'СЕТ СН'!$I$14+СВЦЭМ!$D$10+'СЕТ СН'!$I$6-'СЕТ СН'!$I$26</f>
        <v>1723.7896788799999</v>
      </c>
      <c r="D166" s="36">
        <f>SUMIFS(СВЦЭМ!$D$39:$D$782,СВЦЭМ!$A$39:$A$782,$A166,СВЦЭМ!$B$39:$B$782,D$155)+'СЕТ СН'!$I$14+СВЦЭМ!$D$10+'СЕТ СН'!$I$6-'СЕТ СН'!$I$26</f>
        <v>1752.40117534</v>
      </c>
      <c r="E166" s="36">
        <f>SUMIFS(СВЦЭМ!$D$39:$D$782,СВЦЭМ!$A$39:$A$782,$A166,СВЦЭМ!$B$39:$B$782,E$155)+'СЕТ СН'!$I$14+СВЦЭМ!$D$10+'СЕТ СН'!$I$6-'СЕТ СН'!$I$26</f>
        <v>1753.6265178599997</v>
      </c>
      <c r="F166" s="36">
        <f>SUMIFS(СВЦЭМ!$D$39:$D$782,СВЦЭМ!$A$39:$A$782,$A166,СВЦЭМ!$B$39:$B$782,F$155)+'СЕТ СН'!$I$14+СВЦЭМ!$D$10+'СЕТ СН'!$I$6-'СЕТ СН'!$I$26</f>
        <v>1753.7488602999997</v>
      </c>
      <c r="G166" s="36">
        <f>SUMIFS(СВЦЭМ!$D$39:$D$782,СВЦЭМ!$A$39:$A$782,$A166,СВЦЭМ!$B$39:$B$782,G$155)+'СЕТ СН'!$I$14+СВЦЭМ!$D$10+'СЕТ СН'!$I$6-'СЕТ СН'!$I$26</f>
        <v>1766.8480981399998</v>
      </c>
      <c r="H166" s="36">
        <f>SUMIFS(СВЦЭМ!$D$39:$D$782,СВЦЭМ!$A$39:$A$782,$A166,СВЦЭМ!$B$39:$B$782,H$155)+'СЕТ СН'!$I$14+СВЦЭМ!$D$10+'СЕТ СН'!$I$6-'СЕТ СН'!$I$26</f>
        <v>1771.5991193099999</v>
      </c>
      <c r="I166" s="36">
        <f>SUMIFS(СВЦЭМ!$D$39:$D$782,СВЦЭМ!$A$39:$A$782,$A166,СВЦЭМ!$B$39:$B$782,I$155)+'СЕТ СН'!$I$14+СВЦЭМ!$D$10+'СЕТ СН'!$I$6-'СЕТ СН'!$I$26</f>
        <v>1709.6632115599996</v>
      </c>
      <c r="J166" s="36">
        <f>SUMIFS(СВЦЭМ!$D$39:$D$782,СВЦЭМ!$A$39:$A$782,$A166,СВЦЭМ!$B$39:$B$782,J$155)+'СЕТ СН'!$I$14+СВЦЭМ!$D$10+'СЕТ СН'!$I$6-'СЕТ СН'!$I$26</f>
        <v>1658.3150127399999</v>
      </c>
      <c r="K166" s="36">
        <f>SUMIFS(СВЦЭМ!$D$39:$D$782,СВЦЭМ!$A$39:$A$782,$A166,СВЦЭМ!$B$39:$B$782,K$155)+'СЕТ СН'!$I$14+СВЦЭМ!$D$10+'СЕТ СН'!$I$6-'СЕТ СН'!$I$26</f>
        <v>1633.6927155399999</v>
      </c>
      <c r="L166" s="36">
        <f>SUMIFS(СВЦЭМ!$D$39:$D$782,СВЦЭМ!$A$39:$A$782,$A166,СВЦЭМ!$B$39:$B$782,L$155)+'СЕТ СН'!$I$14+СВЦЭМ!$D$10+'СЕТ СН'!$I$6-'СЕТ СН'!$I$26</f>
        <v>1628.3747306199998</v>
      </c>
      <c r="M166" s="36">
        <f>SUMIFS(СВЦЭМ!$D$39:$D$782,СВЦЭМ!$A$39:$A$782,$A166,СВЦЭМ!$B$39:$B$782,M$155)+'СЕТ СН'!$I$14+СВЦЭМ!$D$10+'СЕТ СН'!$I$6-'СЕТ СН'!$I$26</f>
        <v>1634.0606257899999</v>
      </c>
      <c r="N166" s="36">
        <f>SUMIFS(СВЦЭМ!$D$39:$D$782,СВЦЭМ!$A$39:$A$782,$A166,СВЦЭМ!$B$39:$B$782,N$155)+'СЕТ СН'!$I$14+СВЦЭМ!$D$10+'СЕТ СН'!$I$6-'СЕТ СН'!$I$26</f>
        <v>1650.5048392200001</v>
      </c>
      <c r="O166" s="36">
        <f>SUMIFS(СВЦЭМ!$D$39:$D$782,СВЦЭМ!$A$39:$A$782,$A166,СВЦЭМ!$B$39:$B$782,O$155)+'СЕТ СН'!$I$14+СВЦЭМ!$D$10+'СЕТ СН'!$I$6-'СЕТ СН'!$I$26</f>
        <v>1684.4303134299998</v>
      </c>
      <c r="P166" s="36">
        <f>SUMIFS(СВЦЭМ!$D$39:$D$782,СВЦЭМ!$A$39:$A$782,$A166,СВЦЭМ!$B$39:$B$782,P$155)+'СЕТ СН'!$I$14+СВЦЭМ!$D$10+'СЕТ СН'!$I$6-'СЕТ СН'!$I$26</f>
        <v>1708.8259123899998</v>
      </c>
      <c r="Q166" s="36">
        <f>SUMIFS(СВЦЭМ!$D$39:$D$782,СВЦЭМ!$A$39:$A$782,$A166,СВЦЭМ!$B$39:$B$782,Q$155)+'СЕТ СН'!$I$14+СВЦЭМ!$D$10+'СЕТ СН'!$I$6-'СЕТ СН'!$I$26</f>
        <v>1752.3175413999998</v>
      </c>
      <c r="R166" s="36">
        <f>SUMIFS(СВЦЭМ!$D$39:$D$782,СВЦЭМ!$A$39:$A$782,$A166,СВЦЭМ!$B$39:$B$782,R$155)+'СЕТ СН'!$I$14+СВЦЭМ!$D$10+'СЕТ СН'!$I$6-'СЕТ СН'!$I$26</f>
        <v>1738.95587282</v>
      </c>
      <c r="S166" s="36">
        <f>SUMIFS(СВЦЭМ!$D$39:$D$782,СВЦЭМ!$A$39:$A$782,$A166,СВЦЭМ!$B$39:$B$782,S$155)+'СЕТ СН'!$I$14+СВЦЭМ!$D$10+'СЕТ СН'!$I$6-'СЕТ СН'!$I$26</f>
        <v>1690.04971884</v>
      </c>
      <c r="T166" s="36">
        <f>SUMIFS(СВЦЭМ!$D$39:$D$782,СВЦЭМ!$A$39:$A$782,$A166,СВЦЭМ!$B$39:$B$782,T$155)+'СЕТ СН'!$I$14+СВЦЭМ!$D$10+'СЕТ СН'!$I$6-'СЕТ СН'!$I$26</f>
        <v>1607.66522308</v>
      </c>
      <c r="U166" s="36">
        <f>SUMIFS(СВЦЭМ!$D$39:$D$782,СВЦЭМ!$A$39:$A$782,$A166,СВЦЭМ!$B$39:$B$782,U$155)+'СЕТ СН'!$I$14+СВЦЭМ!$D$10+'СЕТ СН'!$I$6-'СЕТ СН'!$I$26</f>
        <v>1579.1466286300001</v>
      </c>
      <c r="V166" s="36">
        <f>SUMIFS(СВЦЭМ!$D$39:$D$782,СВЦЭМ!$A$39:$A$782,$A166,СВЦЭМ!$B$39:$B$782,V$155)+'СЕТ СН'!$I$14+СВЦЭМ!$D$10+'СЕТ СН'!$I$6-'СЕТ СН'!$I$26</f>
        <v>1592.1188817799998</v>
      </c>
      <c r="W166" s="36">
        <f>SUMIFS(СВЦЭМ!$D$39:$D$782,СВЦЭМ!$A$39:$A$782,$A166,СВЦЭМ!$B$39:$B$782,W$155)+'СЕТ СН'!$I$14+СВЦЭМ!$D$10+'СЕТ СН'!$I$6-'СЕТ СН'!$I$26</f>
        <v>1607.2652868</v>
      </c>
      <c r="X166" s="36">
        <f>SUMIFS(СВЦЭМ!$D$39:$D$782,СВЦЭМ!$A$39:$A$782,$A166,СВЦЭМ!$B$39:$B$782,X$155)+'СЕТ СН'!$I$14+СВЦЭМ!$D$10+'СЕТ СН'!$I$6-'СЕТ СН'!$I$26</f>
        <v>1624.9172836299999</v>
      </c>
      <c r="Y166" s="36">
        <f>SUMIFS(СВЦЭМ!$D$39:$D$782,СВЦЭМ!$A$39:$A$782,$A166,СВЦЭМ!$B$39:$B$782,Y$155)+'СЕТ СН'!$I$14+СВЦЭМ!$D$10+'СЕТ СН'!$I$6-'СЕТ СН'!$I$26</f>
        <v>1637.9944654799999</v>
      </c>
    </row>
    <row r="167" spans="1:25" ht="15.75" x14ac:dyDescent="0.2">
      <c r="A167" s="35">
        <f t="shared" si="4"/>
        <v>44267</v>
      </c>
      <c r="B167" s="36">
        <f>SUMIFS(СВЦЭМ!$D$39:$D$782,СВЦЭМ!$A$39:$A$782,$A167,СВЦЭМ!$B$39:$B$782,B$155)+'СЕТ СН'!$I$14+СВЦЭМ!$D$10+'СЕТ СН'!$I$6-'СЕТ СН'!$I$26</f>
        <v>1689.97421902</v>
      </c>
      <c r="C167" s="36">
        <f>SUMIFS(СВЦЭМ!$D$39:$D$782,СВЦЭМ!$A$39:$A$782,$A167,СВЦЭМ!$B$39:$B$782,C$155)+'СЕТ СН'!$I$14+СВЦЭМ!$D$10+'СЕТ СН'!$I$6-'СЕТ СН'!$I$26</f>
        <v>1757.1126505699999</v>
      </c>
      <c r="D167" s="36">
        <f>SUMIFS(СВЦЭМ!$D$39:$D$782,СВЦЭМ!$A$39:$A$782,$A167,СВЦЭМ!$B$39:$B$782,D$155)+'СЕТ СН'!$I$14+СВЦЭМ!$D$10+'СЕТ СН'!$I$6-'СЕТ СН'!$I$26</f>
        <v>1761.8440974199998</v>
      </c>
      <c r="E167" s="36">
        <f>SUMIFS(СВЦЭМ!$D$39:$D$782,СВЦЭМ!$A$39:$A$782,$A167,СВЦЭМ!$B$39:$B$782,E$155)+'СЕТ СН'!$I$14+СВЦЭМ!$D$10+'СЕТ СН'!$I$6-'СЕТ СН'!$I$26</f>
        <v>1759.7213041699997</v>
      </c>
      <c r="F167" s="36">
        <f>SUMIFS(СВЦЭМ!$D$39:$D$782,СВЦЭМ!$A$39:$A$782,$A167,СВЦЭМ!$B$39:$B$782,F$155)+'СЕТ СН'!$I$14+СВЦЭМ!$D$10+'СЕТ СН'!$I$6-'СЕТ СН'!$I$26</f>
        <v>1757.9308128499997</v>
      </c>
      <c r="G167" s="36">
        <f>SUMIFS(СВЦЭМ!$D$39:$D$782,СВЦЭМ!$A$39:$A$782,$A167,СВЦЭМ!$B$39:$B$782,G$155)+'СЕТ СН'!$I$14+СВЦЭМ!$D$10+'СЕТ СН'!$I$6-'СЕТ СН'!$I$26</f>
        <v>1762.7051616599997</v>
      </c>
      <c r="H167" s="36">
        <f>SUMIFS(СВЦЭМ!$D$39:$D$782,СВЦЭМ!$A$39:$A$782,$A167,СВЦЭМ!$B$39:$B$782,H$155)+'СЕТ СН'!$I$14+СВЦЭМ!$D$10+'СЕТ СН'!$I$6-'СЕТ СН'!$I$26</f>
        <v>1760.5868032399999</v>
      </c>
      <c r="I167" s="36">
        <f>SUMIFS(СВЦЭМ!$D$39:$D$782,СВЦЭМ!$A$39:$A$782,$A167,СВЦЭМ!$B$39:$B$782,I$155)+'СЕТ СН'!$I$14+СВЦЭМ!$D$10+'СЕТ СН'!$I$6-'СЕТ СН'!$I$26</f>
        <v>1695.1336225199998</v>
      </c>
      <c r="J167" s="36">
        <f>SUMIFS(СВЦЭМ!$D$39:$D$782,СВЦЭМ!$A$39:$A$782,$A167,СВЦЭМ!$B$39:$B$782,J$155)+'СЕТ СН'!$I$14+СВЦЭМ!$D$10+'СЕТ СН'!$I$6-'СЕТ СН'!$I$26</f>
        <v>1640.63149823</v>
      </c>
      <c r="K167" s="36">
        <f>SUMIFS(СВЦЭМ!$D$39:$D$782,СВЦЭМ!$A$39:$A$782,$A167,СВЦЭМ!$B$39:$B$782,K$155)+'СЕТ СН'!$I$14+СВЦЭМ!$D$10+'СЕТ СН'!$I$6-'СЕТ СН'!$I$26</f>
        <v>1603.15316994</v>
      </c>
      <c r="L167" s="36">
        <f>SUMIFS(СВЦЭМ!$D$39:$D$782,СВЦЭМ!$A$39:$A$782,$A167,СВЦЭМ!$B$39:$B$782,L$155)+'СЕТ СН'!$I$14+СВЦЭМ!$D$10+'СЕТ СН'!$I$6-'СЕТ СН'!$I$26</f>
        <v>1603.8106987000001</v>
      </c>
      <c r="M167" s="36">
        <f>SUMIFS(СВЦЭМ!$D$39:$D$782,СВЦЭМ!$A$39:$A$782,$A167,СВЦЭМ!$B$39:$B$782,M$155)+'СЕТ СН'!$I$14+СВЦЭМ!$D$10+'СЕТ СН'!$I$6-'СЕТ СН'!$I$26</f>
        <v>1610.2039052299999</v>
      </c>
      <c r="N167" s="36">
        <f>SUMIFS(СВЦЭМ!$D$39:$D$782,СВЦЭМ!$A$39:$A$782,$A167,СВЦЭМ!$B$39:$B$782,N$155)+'СЕТ СН'!$I$14+СВЦЭМ!$D$10+'СЕТ СН'!$I$6-'СЕТ СН'!$I$26</f>
        <v>1615.5040216799998</v>
      </c>
      <c r="O167" s="36">
        <f>SUMIFS(СВЦЭМ!$D$39:$D$782,СВЦЭМ!$A$39:$A$782,$A167,СВЦЭМ!$B$39:$B$782,O$155)+'СЕТ СН'!$I$14+СВЦЭМ!$D$10+'СЕТ СН'!$I$6-'СЕТ СН'!$I$26</f>
        <v>1635.6760983899999</v>
      </c>
      <c r="P167" s="36">
        <f>SUMIFS(СВЦЭМ!$D$39:$D$782,СВЦЭМ!$A$39:$A$782,$A167,СВЦЭМ!$B$39:$B$782,P$155)+'СЕТ СН'!$I$14+СВЦЭМ!$D$10+'СЕТ СН'!$I$6-'СЕТ СН'!$I$26</f>
        <v>1680.78775477</v>
      </c>
      <c r="Q167" s="36">
        <f>SUMIFS(СВЦЭМ!$D$39:$D$782,СВЦЭМ!$A$39:$A$782,$A167,СВЦЭМ!$B$39:$B$782,Q$155)+'СЕТ СН'!$I$14+СВЦЭМ!$D$10+'СЕТ СН'!$I$6-'СЕТ СН'!$I$26</f>
        <v>1727.61979372</v>
      </c>
      <c r="R167" s="36">
        <f>SUMIFS(СВЦЭМ!$D$39:$D$782,СВЦЭМ!$A$39:$A$782,$A167,СВЦЭМ!$B$39:$B$782,R$155)+'СЕТ СН'!$I$14+СВЦЭМ!$D$10+'СЕТ СН'!$I$6-'СЕТ СН'!$I$26</f>
        <v>1729.2673477799999</v>
      </c>
      <c r="S167" s="36">
        <f>SUMIFS(СВЦЭМ!$D$39:$D$782,СВЦЭМ!$A$39:$A$782,$A167,СВЦЭМ!$B$39:$B$782,S$155)+'СЕТ СН'!$I$14+СВЦЭМ!$D$10+'СЕТ СН'!$I$6-'СЕТ СН'!$I$26</f>
        <v>1689.00897205</v>
      </c>
      <c r="T167" s="36">
        <f>SUMIFS(СВЦЭМ!$D$39:$D$782,СВЦЭМ!$A$39:$A$782,$A167,СВЦЭМ!$B$39:$B$782,T$155)+'СЕТ СН'!$I$14+СВЦЭМ!$D$10+'СЕТ СН'!$I$6-'СЕТ СН'!$I$26</f>
        <v>1617.2771885699999</v>
      </c>
      <c r="U167" s="36">
        <f>SUMIFS(СВЦЭМ!$D$39:$D$782,СВЦЭМ!$A$39:$A$782,$A167,СВЦЭМ!$B$39:$B$782,U$155)+'СЕТ СН'!$I$14+СВЦЭМ!$D$10+'СЕТ СН'!$I$6-'СЕТ СН'!$I$26</f>
        <v>1591.92213412</v>
      </c>
      <c r="V167" s="36">
        <f>SUMIFS(СВЦЭМ!$D$39:$D$782,СВЦЭМ!$A$39:$A$782,$A167,СВЦЭМ!$B$39:$B$782,V$155)+'СЕТ СН'!$I$14+СВЦЭМ!$D$10+'СЕТ СН'!$I$6-'СЕТ СН'!$I$26</f>
        <v>1595.70160461</v>
      </c>
      <c r="W167" s="36">
        <f>SUMIFS(СВЦЭМ!$D$39:$D$782,СВЦЭМ!$A$39:$A$782,$A167,СВЦЭМ!$B$39:$B$782,W$155)+'СЕТ СН'!$I$14+СВЦЭМ!$D$10+'СЕТ СН'!$I$6-'СЕТ СН'!$I$26</f>
        <v>1608.41749041</v>
      </c>
      <c r="X167" s="36">
        <f>SUMIFS(СВЦЭМ!$D$39:$D$782,СВЦЭМ!$A$39:$A$782,$A167,СВЦЭМ!$B$39:$B$782,X$155)+'СЕТ СН'!$I$14+СВЦЭМ!$D$10+'СЕТ СН'!$I$6-'СЕТ СН'!$I$26</f>
        <v>1625.9206814899999</v>
      </c>
      <c r="Y167" s="36">
        <f>SUMIFS(СВЦЭМ!$D$39:$D$782,СВЦЭМ!$A$39:$A$782,$A167,СВЦЭМ!$B$39:$B$782,Y$155)+'СЕТ СН'!$I$14+СВЦЭМ!$D$10+'СЕТ СН'!$I$6-'СЕТ СН'!$I$26</f>
        <v>1642.2488153099998</v>
      </c>
    </row>
    <row r="168" spans="1:25" ht="15.75" x14ac:dyDescent="0.2">
      <c r="A168" s="35">
        <f t="shared" si="4"/>
        <v>44268</v>
      </c>
      <c r="B168" s="36">
        <f>SUMIFS(СВЦЭМ!$D$39:$D$782,СВЦЭМ!$A$39:$A$782,$A168,СВЦЭМ!$B$39:$B$782,B$155)+'СЕТ СН'!$I$14+СВЦЭМ!$D$10+'СЕТ СН'!$I$6-'СЕТ СН'!$I$26</f>
        <v>1758.69650284</v>
      </c>
      <c r="C168" s="36">
        <f>SUMIFS(СВЦЭМ!$D$39:$D$782,СВЦЭМ!$A$39:$A$782,$A168,СВЦЭМ!$B$39:$B$782,C$155)+'СЕТ СН'!$I$14+СВЦЭМ!$D$10+'СЕТ СН'!$I$6-'СЕТ СН'!$I$26</f>
        <v>1786.72740097</v>
      </c>
      <c r="D168" s="36">
        <f>SUMIFS(СВЦЭМ!$D$39:$D$782,СВЦЭМ!$A$39:$A$782,$A168,СВЦЭМ!$B$39:$B$782,D$155)+'СЕТ СН'!$I$14+СВЦЭМ!$D$10+'СЕТ СН'!$I$6-'СЕТ СН'!$I$26</f>
        <v>1762.1015164400001</v>
      </c>
      <c r="E168" s="36">
        <f>SUMIFS(СВЦЭМ!$D$39:$D$782,СВЦЭМ!$A$39:$A$782,$A168,СВЦЭМ!$B$39:$B$782,E$155)+'СЕТ СН'!$I$14+СВЦЭМ!$D$10+'СЕТ СН'!$I$6-'СЕТ СН'!$I$26</f>
        <v>1757.4423871099998</v>
      </c>
      <c r="F168" s="36">
        <f>SUMIFS(СВЦЭМ!$D$39:$D$782,СВЦЭМ!$A$39:$A$782,$A168,СВЦЭМ!$B$39:$B$782,F$155)+'СЕТ СН'!$I$14+СВЦЭМ!$D$10+'СЕТ СН'!$I$6-'СЕТ СН'!$I$26</f>
        <v>1758.3756360899997</v>
      </c>
      <c r="G168" s="36">
        <f>SUMIFS(СВЦЭМ!$D$39:$D$782,СВЦЭМ!$A$39:$A$782,$A168,СВЦЭМ!$B$39:$B$782,G$155)+'СЕТ СН'!$I$14+СВЦЭМ!$D$10+'СЕТ СН'!$I$6-'СЕТ СН'!$I$26</f>
        <v>1764.5109939700001</v>
      </c>
      <c r="H168" s="36">
        <f>SUMIFS(СВЦЭМ!$D$39:$D$782,СВЦЭМ!$A$39:$A$782,$A168,СВЦЭМ!$B$39:$B$782,H$155)+'СЕТ СН'!$I$14+СВЦЭМ!$D$10+'СЕТ СН'!$I$6-'СЕТ СН'!$I$26</f>
        <v>1773.18979038</v>
      </c>
      <c r="I168" s="36">
        <f>SUMIFS(СВЦЭМ!$D$39:$D$782,СВЦЭМ!$A$39:$A$782,$A168,СВЦЭМ!$B$39:$B$782,I$155)+'СЕТ СН'!$I$14+СВЦЭМ!$D$10+'СЕТ СН'!$I$6-'СЕТ СН'!$I$26</f>
        <v>1751.84573499</v>
      </c>
      <c r="J168" s="36">
        <f>SUMIFS(СВЦЭМ!$D$39:$D$782,СВЦЭМ!$A$39:$A$782,$A168,СВЦЭМ!$B$39:$B$782,J$155)+'СЕТ СН'!$I$14+СВЦЭМ!$D$10+'СЕТ СН'!$I$6-'СЕТ СН'!$I$26</f>
        <v>1679.9858854399999</v>
      </c>
      <c r="K168" s="36">
        <f>SUMIFS(СВЦЭМ!$D$39:$D$782,СВЦЭМ!$A$39:$A$782,$A168,СВЦЭМ!$B$39:$B$782,K$155)+'СЕТ СН'!$I$14+СВЦЭМ!$D$10+'СЕТ СН'!$I$6-'СЕТ СН'!$I$26</f>
        <v>1638.6370103300001</v>
      </c>
      <c r="L168" s="36">
        <f>SUMIFS(СВЦЭМ!$D$39:$D$782,СВЦЭМ!$A$39:$A$782,$A168,СВЦЭМ!$B$39:$B$782,L$155)+'СЕТ СН'!$I$14+СВЦЭМ!$D$10+'СЕТ СН'!$I$6-'СЕТ СН'!$I$26</f>
        <v>1638.3062068899999</v>
      </c>
      <c r="M168" s="36">
        <f>SUMIFS(СВЦЭМ!$D$39:$D$782,СВЦЭМ!$A$39:$A$782,$A168,СВЦЭМ!$B$39:$B$782,M$155)+'СЕТ СН'!$I$14+СВЦЭМ!$D$10+'СЕТ СН'!$I$6-'СЕТ СН'!$I$26</f>
        <v>1643.54731683</v>
      </c>
      <c r="N168" s="36">
        <f>SUMIFS(СВЦЭМ!$D$39:$D$782,СВЦЭМ!$A$39:$A$782,$A168,СВЦЭМ!$B$39:$B$782,N$155)+'СЕТ СН'!$I$14+СВЦЭМ!$D$10+'СЕТ СН'!$I$6-'СЕТ СН'!$I$26</f>
        <v>1661.85697155</v>
      </c>
      <c r="O168" s="36">
        <f>SUMIFS(СВЦЭМ!$D$39:$D$782,СВЦЭМ!$A$39:$A$782,$A168,СВЦЭМ!$B$39:$B$782,O$155)+'СЕТ СН'!$I$14+СВЦЭМ!$D$10+'СЕТ СН'!$I$6-'СЕТ СН'!$I$26</f>
        <v>1700.3779224099999</v>
      </c>
      <c r="P168" s="36">
        <f>SUMIFS(СВЦЭМ!$D$39:$D$782,СВЦЭМ!$A$39:$A$782,$A168,СВЦЭМ!$B$39:$B$782,P$155)+'СЕТ СН'!$I$14+СВЦЭМ!$D$10+'СЕТ СН'!$I$6-'СЕТ СН'!$I$26</f>
        <v>1744.1915673999997</v>
      </c>
      <c r="Q168" s="36">
        <f>SUMIFS(СВЦЭМ!$D$39:$D$782,СВЦЭМ!$A$39:$A$782,$A168,СВЦЭМ!$B$39:$B$782,Q$155)+'СЕТ СН'!$I$14+СВЦЭМ!$D$10+'СЕТ СН'!$I$6-'СЕТ СН'!$I$26</f>
        <v>1717.2675045199999</v>
      </c>
      <c r="R168" s="36">
        <f>SUMIFS(СВЦЭМ!$D$39:$D$782,СВЦЭМ!$A$39:$A$782,$A168,СВЦЭМ!$B$39:$B$782,R$155)+'СЕТ СН'!$I$14+СВЦЭМ!$D$10+'СЕТ СН'!$I$6-'СЕТ СН'!$I$26</f>
        <v>1688.94997285</v>
      </c>
      <c r="S168" s="36">
        <f>SUMIFS(СВЦЭМ!$D$39:$D$782,СВЦЭМ!$A$39:$A$782,$A168,СВЦЭМ!$B$39:$B$782,S$155)+'СЕТ СН'!$I$14+СВЦЭМ!$D$10+'СЕТ СН'!$I$6-'СЕТ СН'!$I$26</f>
        <v>1649.2653988299999</v>
      </c>
      <c r="T168" s="36">
        <f>SUMIFS(СВЦЭМ!$D$39:$D$782,СВЦЭМ!$A$39:$A$782,$A168,СВЦЭМ!$B$39:$B$782,T$155)+'СЕТ СН'!$I$14+СВЦЭМ!$D$10+'СЕТ СН'!$I$6-'СЕТ СН'!$I$26</f>
        <v>1587.37060185</v>
      </c>
      <c r="U168" s="36">
        <f>SUMIFS(СВЦЭМ!$D$39:$D$782,СВЦЭМ!$A$39:$A$782,$A168,СВЦЭМ!$B$39:$B$782,U$155)+'СЕТ СН'!$I$14+СВЦЭМ!$D$10+'СЕТ СН'!$I$6-'СЕТ СН'!$I$26</f>
        <v>1556.6173112000001</v>
      </c>
      <c r="V168" s="36">
        <f>SUMIFS(СВЦЭМ!$D$39:$D$782,СВЦЭМ!$A$39:$A$782,$A168,СВЦЭМ!$B$39:$B$782,V$155)+'СЕТ СН'!$I$14+СВЦЭМ!$D$10+'СЕТ СН'!$I$6-'СЕТ СН'!$I$26</f>
        <v>1560.02879373</v>
      </c>
      <c r="W168" s="36">
        <f>SUMIFS(СВЦЭМ!$D$39:$D$782,СВЦЭМ!$A$39:$A$782,$A168,СВЦЭМ!$B$39:$B$782,W$155)+'СЕТ СН'!$I$14+СВЦЭМ!$D$10+'СЕТ СН'!$I$6-'СЕТ СН'!$I$26</f>
        <v>1570.8453483600001</v>
      </c>
      <c r="X168" s="36">
        <f>SUMIFS(СВЦЭМ!$D$39:$D$782,СВЦЭМ!$A$39:$A$782,$A168,СВЦЭМ!$B$39:$B$782,X$155)+'СЕТ СН'!$I$14+СВЦЭМ!$D$10+'СЕТ СН'!$I$6-'СЕТ СН'!$I$26</f>
        <v>1585.7469786199999</v>
      </c>
      <c r="Y168" s="36">
        <f>SUMIFS(СВЦЭМ!$D$39:$D$782,СВЦЭМ!$A$39:$A$782,$A168,СВЦЭМ!$B$39:$B$782,Y$155)+'СЕТ СН'!$I$14+СВЦЭМ!$D$10+'СЕТ СН'!$I$6-'СЕТ СН'!$I$26</f>
        <v>1613.93794112</v>
      </c>
    </row>
    <row r="169" spans="1:25" ht="15.75" x14ac:dyDescent="0.2">
      <c r="A169" s="35">
        <f t="shared" si="4"/>
        <v>44269</v>
      </c>
      <c r="B169" s="36">
        <f>SUMIFS(СВЦЭМ!$D$39:$D$782,СВЦЭМ!$A$39:$A$782,$A169,СВЦЭМ!$B$39:$B$782,B$155)+'СЕТ СН'!$I$14+СВЦЭМ!$D$10+'СЕТ СН'!$I$6-'СЕТ СН'!$I$26</f>
        <v>1664.86816013</v>
      </c>
      <c r="C169" s="36">
        <f>SUMIFS(СВЦЭМ!$D$39:$D$782,СВЦЭМ!$A$39:$A$782,$A169,СВЦЭМ!$B$39:$B$782,C$155)+'СЕТ СН'!$I$14+СВЦЭМ!$D$10+'СЕТ СН'!$I$6-'СЕТ СН'!$I$26</f>
        <v>1704.5219965599999</v>
      </c>
      <c r="D169" s="36">
        <f>SUMIFS(СВЦЭМ!$D$39:$D$782,СВЦЭМ!$A$39:$A$782,$A169,СВЦЭМ!$B$39:$B$782,D$155)+'СЕТ СН'!$I$14+СВЦЭМ!$D$10+'СЕТ СН'!$I$6-'СЕТ СН'!$I$26</f>
        <v>1734.06941138</v>
      </c>
      <c r="E169" s="36">
        <f>SUMIFS(СВЦЭМ!$D$39:$D$782,СВЦЭМ!$A$39:$A$782,$A169,СВЦЭМ!$B$39:$B$782,E$155)+'СЕТ СН'!$I$14+СВЦЭМ!$D$10+'СЕТ СН'!$I$6-'СЕТ СН'!$I$26</f>
        <v>1750.2494651299999</v>
      </c>
      <c r="F169" s="36">
        <f>SUMIFS(СВЦЭМ!$D$39:$D$782,СВЦЭМ!$A$39:$A$782,$A169,СВЦЭМ!$B$39:$B$782,F$155)+'СЕТ СН'!$I$14+СВЦЭМ!$D$10+'СЕТ СН'!$I$6-'СЕТ СН'!$I$26</f>
        <v>1751.4724170199997</v>
      </c>
      <c r="G169" s="36">
        <f>SUMIFS(СВЦЭМ!$D$39:$D$782,СВЦЭМ!$A$39:$A$782,$A169,СВЦЭМ!$B$39:$B$782,G$155)+'СЕТ СН'!$I$14+СВЦЭМ!$D$10+'СЕТ СН'!$I$6-'СЕТ СН'!$I$26</f>
        <v>1750.2229888299998</v>
      </c>
      <c r="H169" s="36">
        <f>SUMIFS(СВЦЭМ!$D$39:$D$782,СВЦЭМ!$A$39:$A$782,$A169,СВЦЭМ!$B$39:$B$782,H$155)+'СЕТ СН'!$I$14+СВЦЭМ!$D$10+'СЕТ СН'!$I$6-'СЕТ СН'!$I$26</f>
        <v>1758.8617051299998</v>
      </c>
      <c r="I169" s="36">
        <f>SUMIFS(СВЦЭМ!$D$39:$D$782,СВЦЭМ!$A$39:$A$782,$A169,СВЦЭМ!$B$39:$B$782,I$155)+'СЕТ СН'!$I$14+СВЦЭМ!$D$10+'СЕТ СН'!$I$6-'СЕТ СН'!$I$26</f>
        <v>1729.32573069</v>
      </c>
      <c r="J169" s="36">
        <f>SUMIFS(СВЦЭМ!$D$39:$D$782,СВЦЭМ!$A$39:$A$782,$A169,СВЦЭМ!$B$39:$B$782,J$155)+'СЕТ СН'!$I$14+СВЦЭМ!$D$10+'СЕТ СН'!$I$6-'СЕТ СН'!$I$26</f>
        <v>1655.7969309599998</v>
      </c>
      <c r="K169" s="36">
        <f>SUMIFS(СВЦЭМ!$D$39:$D$782,СВЦЭМ!$A$39:$A$782,$A169,СВЦЭМ!$B$39:$B$782,K$155)+'СЕТ СН'!$I$14+СВЦЭМ!$D$10+'СЕТ СН'!$I$6-'СЕТ СН'!$I$26</f>
        <v>1625.1666968</v>
      </c>
      <c r="L169" s="36">
        <f>SUMIFS(СВЦЭМ!$D$39:$D$782,СВЦЭМ!$A$39:$A$782,$A169,СВЦЭМ!$B$39:$B$782,L$155)+'СЕТ СН'!$I$14+СВЦЭМ!$D$10+'СЕТ СН'!$I$6-'СЕТ СН'!$I$26</f>
        <v>1602.3153956699998</v>
      </c>
      <c r="M169" s="36">
        <f>SUMIFS(СВЦЭМ!$D$39:$D$782,СВЦЭМ!$A$39:$A$782,$A169,СВЦЭМ!$B$39:$B$782,M$155)+'СЕТ СН'!$I$14+СВЦЭМ!$D$10+'СЕТ СН'!$I$6-'СЕТ СН'!$I$26</f>
        <v>1612.0315056899999</v>
      </c>
      <c r="N169" s="36">
        <f>SUMIFS(СВЦЭМ!$D$39:$D$782,СВЦЭМ!$A$39:$A$782,$A169,СВЦЭМ!$B$39:$B$782,N$155)+'СЕТ СН'!$I$14+СВЦЭМ!$D$10+'СЕТ СН'!$I$6-'СЕТ СН'!$I$26</f>
        <v>1629.5116604499999</v>
      </c>
      <c r="O169" s="36">
        <f>SUMIFS(СВЦЭМ!$D$39:$D$782,СВЦЭМ!$A$39:$A$782,$A169,СВЦЭМ!$B$39:$B$782,O$155)+'СЕТ СН'!$I$14+СВЦЭМ!$D$10+'СЕТ СН'!$I$6-'СЕТ СН'!$I$26</f>
        <v>1670.2527358799998</v>
      </c>
      <c r="P169" s="36">
        <f>SUMIFS(СВЦЭМ!$D$39:$D$782,СВЦЭМ!$A$39:$A$782,$A169,СВЦЭМ!$B$39:$B$782,P$155)+'СЕТ СН'!$I$14+СВЦЭМ!$D$10+'СЕТ СН'!$I$6-'СЕТ СН'!$I$26</f>
        <v>1711.0281625299999</v>
      </c>
      <c r="Q169" s="36">
        <f>SUMIFS(СВЦЭМ!$D$39:$D$782,СВЦЭМ!$A$39:$A$782,$A169,СВЦЭМ!$B$39:$B$782,Q$155)+'СЕТ СН'!$I$14+СВЦЭМ!$D$10+'СЕТ СН'!$I$6-'СЕТ СН'!$I$26</f>
        <v>1720.6552503299999</v>
      </c>
      <c r="R169" s="36">
        <f>SUMIFS(СВЦЭМ!$D$39:$D$782,СВЦЭМ!$A$39:$A$782,$A169,СВЦЭМ!$B$39:$B$782,R$155)+'СЕТ СН'!$I$14+СВЦЭМ!$D$10+'СЕТ СН'!$I$6-'СЕТ СН'!$I$26</f>
        <v>1709.2531360799999</v>
      </c>
      <c r="S169" s="36">
        <f>SUMIFS(СВЦЭМ!$D$39:$D$782,СВЦЭМ!$A$39:$A$782,$A169,СВЦЭМ!$B$39:$B$782,S$155)+'СЕТ СН'!$I$14+СВЦЭМ!$D$10+'СЕТ СН'!$I$6-'СЕТ СН'!$I$26</f>
        <v>1679.3115613099999</v>
      </c>
      <c r="T169" s="36">
        <f>SUMIFS(СВЦЭМ!$D$39:$D$782,СВЦЭМ!$A$39:$A$782,$A169,СВЦЭМ!$B$39:$B$782,T$155)+'СЕТ СН'!$I$14+СВЦЭМ!$D$10+'СЕТ СН'!$I$6-'СЕТ СН'!$I$26</f>
        <v>1609.2759184399999</v>
      </c>
      <c r="U169" s="36">
        <f>SUMIFS(СВЦЭМ!$D$39:$D$782,СВЦЭМ!$A$39:$A$782,$A169,СВЦЭМ!$B$39:$B$782,U$155)+'СЕТ СН'!$I$14+СВЦЭМ!$D$10+'СЕТ СН'!$I$6-'СЕТ СН'!$I$26</f>
        <v>1567.73319621</v>
      </c>
      <c r="V169" s="36">
        <f>SUMIFS(СВЦЭМ!$D$39:$D$782,СВЦЭМ!$A$39:$A$782,$A169,СВЦЭМ!$B$39:$B$782,V$155)+'СЕТ СН'!$I$14+СВЦЭМ!$D$10+'СЕТ СН'!$I$6-'СЕТ СН'!$I$26</f>
        <v>1568.0064910999999</v>
      </c>
      <c r="W169" s="36">
        <f>SUMIFS(СВЦЭМ!$D$39:$D$782,СВЦЭМ!$A$39:$A$782,$A169,СВЦЭМ!$B$39:$B$782,W$155)+'СЕТ СН'!$I$14+СВЦЭМ!$D$10+'СЕТ СН'!$I$6-'СЕТ СН'!$I$26</f>
        <v>1585.6034677399998</v>
      </c>
      <c r="X169" s="36">
        <f>SUMIFS(СВЦЭМ!$D$39:$D$782,СВЦЭМ!$A$39:$A$782,$A169,СВЦЭМ!$B$39:$B$782,X$155)+'СЕТ СН'!$I$14+СВЦЭМ!$D$10+'СЕТ СН'!$I$6-'СЕТ СН'!$I$26</f>
        <v>1600.7416209799999</v>
      </c>
      <c r="Y169" s="36">
        <f>SUMIFS(СВЦЭМ!$D$39:$D$782,СВЦЭМ!$A$39:$A$782,$A169,СВЦЭМ!$B$39:$B$782,Y$155)+'СЕТ СН'!$I$14+СВЦЭМ!$D$10+'СЕТ СН'!$I$6-'СЕТ СН'!$I$26</f>
        <v>1615.75029795</v>
      </c>
    </row>
    <row r="170" spans="1:25" ht="15.75" x14ac:dyDescent="0.2">
      <c r="A170" s="35">
        <f t="shared" si="4"/>
        <v>44270</v>
      </c>
      <c r="B170" s="36">
        <f>SUMIFS(СВЦЭМ!$D$39:$D$782,СВЦЭМ!$A$39:$A$782,$A170,СВЦЭМ!$B$39:$B$782,B$155)+'СЕТ СН'!$I$14+СВЦЭМ!$D$10+'СЕТ СН'!$I$6-'СЕТ СН'!$I$26</f>
        <v>1717.0765233799998</v>
      </c>
      <c r="C170" s="36">
        <f>SUMIFS(СВЦЭМ!$D$39:$D$782,СВЦЭМ!$A$39:$A$782,$A170,СВЦЭМ!$B$39:$B$782,C$155)+'СЕТ СН'!$I$14+СВЦЭМ!$D$10+'СЕТ СН'!$I$6-'СЕТ СН'!$I$26</f>
        <v>1757.4184634899998</v>
      </c>
      <c r="D170" s="36">
        <f>SUMIFS(СВЦЭМ!$D$39:$D$782,СВЦЭМ!$A$39:$A$782,$A170,СВЦЭМ!$B$39:$B$782,D$155)+'СЕТ СН'!$I$14+СВЦЭМ!$D$10+'СЕТ СН'!$I$6-'СЕТ СН'!$I$26</f>
        <v>1753.5162511499998</v>
      </c>
      <c r="E170" s="36">
        <f>SUMIFS(СВЦЭМ!$D$39:$D$782,СВЦЭМ!$A$39:$A$782,$A170,СВЦЭМ!$B$39:$B$782,E$155)+'СЕТ СН'!$I$14+СВЦЭМ!$D$10+'СЕТ СН'!$I$6-'СЕТ СН'!$I$26</f>
        <v>1750.94798197</v>
      </c>
      <c r="F170" s="36">
        <f>SUMIFS(СВЦЭМ!$D$39:$D$782,СВЦЭМ!$A$39:$A$782,$A170,СВЦЭМ!$B$39:$B$782,F$155)+'СЕТ СН'!$I$14+СВЦЭМ!$D$10+'СЕТ СН'!$I$6-'СЕТ СН'!$I$26</f>
        <v>1756.1441915400001</v>
      </c>
      <c r="G170" s="36">
        <f>SUMIFS(СВЦЭМ!$D$39:$D$782,СВЦЭМ!$A$39:$A$782,$A170,СВЦЭМ!$B$39:$B$782,G$155)+'СЕТ СН'!$I$14+СВЦЭМ!$D$10+'СЕТ СН'!$I$6-'СЕТ СН'!$I$26</f>
        <v>1761.5295262899999</v>
      </c>
      <c r="H170" s="36">
        <f>SUMIFS(СВЦЭМ!$D$39:$D$782,СВЦЭМ!$A$39:$A$782,$A170,СВЦЭМ!$B$39:$B$782,H$155)+'СЕТ СН'!$I$14+СВЦЭМ!$D$10+'СЕТ СН'!$I$6-'СЕТ СН'!$I$26</f>
        <v>1763.83731141</v>
      </c>
      <c r="I170" s="36">
        <f>SUMIFS(СВЦЭМ!$D$39:$D$782,СВЦЭМ!$A$39:$A$782,$A170,СВЦЭМ!$B$39:$B$782,I$155)+'СЕТ СН'!$I$14+СВЦЭМ!$D$10+'СЕТ СН'!$I$6-'СЕТ СН'!$I$26</f>
        <v>1705.8737499599997</v>
      </c>
      <c r="J170" s="36">
        <f>SUMIFS(СВЦЭМ!$D$39:$D$782,СВЦЭМ!$A$39:$A$782,$A170,СВЦЭМ!$B$39:$B$782,J$155)+'СЕТ СН'!$I$14+СВЦЭМ!$D$10+'СЕТ СН'!$I$6-'СЕТ СН'!$I$26</f>
        <v>1648.5733986599998</v>
      </c>
      <c r="K170" s="36">
        <f>SUMIFS(СВЦЭМ!$D$39:$D$782,СВЦЭМ!$A$39:$A$782,$A170,СВЦЭМ!$B$39:$B$782,K$155)+'СЕТ СН'!$I$14+СВЦЭМ!$D$10+'СЕТ СН'!$I$6-'СЕТ СН'!$I$26</f>
        <v>1617.4827862</v>
      </c>
      <c r="L170" s="36">
        <f>SUMIFS(СВЦЭМ!$D$39:$D$782,СВЦЭМ!$A$39:$A$782,$A170,СВЦЭМ!$B$39:$B$782,L$155)+'СЕТ СН'!$I$14+СВЦЭМ!$D$10+'СЕТ СН'!$I$6-'СЕТ СН'!$I$26</f>
        <v>1606.76336195</v>
      </c>
      <c r="M170" s="36">
        <f>SUMIFS(СВЦЭМ!$D$39:$D$782,СВЦЭМ!$A$39:$A$782,$A170,СВЦЭМ!$B$39:$B$782,M$155)+'СЕТ СН'!$I$14+СВЦЭМ!$D$10+'СЕТ СН'!$I$6-'СЕТ СН'!$I$26</f>
        <v>1620.9596743100001</v>
      </c>
      <c r="N170" s="36">
        <f>SUMIFS(СВЦЭМ!$D$39:$D$782,СВЦЭМ!$A$39:$A$782,$A170,СВЦЭМ!$B$39:$B$782,N$155)+'СЕТ СН'!$I$14+СВЦЭМ!$D$10+'СЕТ СН'!$I$6-'СЕТ СН'!$I$26</f>
        <v>1631.76912163</v>
      </c>
      <c r="O170" s="36">
        <f>SUMIFS(СВЦЭМ!$D$39:$D$782,СВЦЭМ!$A$39:$A$782,$A170,СВЦЭМ!$B$39:$B$782,O$155)+'СЕТ СН'!$I$14+СВЦЭМ!$D$10+'СЕТ СН'!$I$6-'СЕТ СН'!$I$26</f>
        <v>1662.8201379100001</v>
      </c>
      <c r="P170" s="36">
        <f>SUMIFS(СВЦЭМ!$D$39:$D$782,СВЦЭМ!$A$39:$A$782,$A170,СВЦЭМ!$B$39:$B$782,P$155)+'СЕТ СН'!$I$14+СВЦЭМ!$D$10+'СЕТ СН'!$I$6-'СЕТ СН'!$I$26</f>
        <v>1708.0208864699998</v>
      </c>
      <c r="Q170" s="36">
        <f>SUMIFS(СВЦЭМ!$D$39:$D$782,СВЦЭМ!$A$39:$A$782,$A170,СВЦЭМ!$B$39:$B$782,Q$155)+'СЕТ СН'!$I$14+СВЦЭМ!$D$10+'СЕТ СН'!$I$6-'СЕТ СН'!$I$26</f>
        <v>1727.0575951899996</v>
      </c>
      <c r="R170" s="36">
        <f>SUMIFS(СВЦЭМ!$D$39:$D$782,СВЦЭМ!$A$39:$A$782,$A170,СВЦЭМ!$B$39:$B$782,R$155)+'СЕТ СН'!$I$14+СВЦЭМ!$D$10+'СЕТ СН'!$I$6-'СЕТ СН'!$I$26</f>
        <v>1711.0845935599996</v>
      </c>
      <c r="S170" s="36">
        <f>SUMIFS(СВЦЭМ!$D$39:$D$782,СВЦЭМ!$A$39:$A$782,$A170,СВЦЭМ!$B$39:$B$782,S$155)+'СЕТ СН'!$I$14+СВЦЭМ!$D$10+'СЕТ СН'!$I$6-'СЕТ СН'!$I$26</f>
        <v>1665.83694021</v>
      </c>
      <c r="T170" s="36">
        <f>SUMIFS(СВЦЭМ!$D$39:$D$782,СВЦЭМ!$A$39:$A$782,$A170,СВЦЭМ!$B$39:$B$782,T$155)+'СЕТ СН'!$I$14+СВЦЭМ!$D$10+'СЕТ СН'!$I$6-'СЕТ СН'!$I$26</f>
        <v>1571.7927141099999</v>
      </c>
      <c r="U170" s="36">
        <f>SUMIFS(СВЦЭМ!$D$39:$D$782,СВЦЭМ!$A$39:$A$782,$A170,СВЦЭМ!$B$39:$B$782,U$155)+'СЕТ СН'!$I$14+СВЦЭМ!$D$10+'СЕТ СН'!$I$6-'СЕТ СН'!$I$26</f>
        <v>1534.1954375299999</v>
      </c>
      <c r="V170" s="36">
        <f>SUMIFS(СВЦЭМ!$D$39:$D$782,СВЦЭМ!$A$39:$A$782,$A170,СВЦЭМ!$B$39:$B$782,V$155)+'СЕТ СН'!$I$14+СВЦЭМ!$D$10+'СЕТ СН'!$I$6-'СЕТ СН'!$I$26</f>
        <v>1533.8536410500001</v>
      </c>
      <c r="W170" s="36">
        <f>SUMIFS(СВЦЭМ!$D$39:$D$782,СВЦЭМ!$A$39:$A$782,$A170,СВЦЭМ!$B$39:$B$782,W$155)+'СЕТ СН'!$I$14+СВЦЭМ!$D$10+'СЕТ СН'!$I$6-'СЕТ СН'!$I$26</f>
        <v>1539.5449520299999</v>
      </c>
      <c r="X170" s="36">
        <f>SUMIFS(СВЦЭМ!$D$39:$D$782,СВЦЭМ!$A$39:$A$782,$A170,СВЦЭМ!$B$39:$B$782,X$155)+'СЕТ СН'!$I$14+СВЦЭМ!$D$10+'СЕТ СН'!$I$6-'СЕТ СН'!$I$26</f>
        <v>1536.9764124200001</v>
      </c>
      <c r="Y170" s="36">
        <f>SUMIFS(СВЦЭМ!$D$39:$D$782,СВЦЭМ!$A$39:$A$782,$A170,СВЦЭМ!$B$39:$B$782,Y$155)+'СЕТ СН'!$I$14+СВЦЭМ!$D$10+'СЕТ СН'!$I$6-'СЕТ СН'!$I$26</f>
        <v>1546.8266449</v>
      </c>
    </row>
    <row r="171" spans="1:25" ht="15.75" x14ac:dyDescent="0.2">
      <c r="A171" s="35">
        <f t="shared" si="4"/>
        <v>44271</v>
      </c>
      <c r="B171" s="36">
        <f>SUMIFS(СВЦЭМ!$D$39:$D$782,СВЦЭМ!$A$39:$A$782,$A171,СВЦЭМ!$B$39:$B$782,B$155)+'СЕТ СН'!$I$14+СВЦЭМ!$D$10+'СЕТ СН'!$I$6-'СЕТ СН'!$I$26</f>
        <v>1625.3687191399999</v>
      </c>
      <c r="C171" s="36">
        <f>SUMIFS(СВЦЭМ!$D$39:$D$782,СВЦЭМ!$A$39:$A$782,$A171,СВЦЭМ!$B$39:$B$782,C$155)+'СЕТ СН'!$I$14+СВЦЭМ!$D$10+'СЕТ СН'!$I$6-'СЕТ СН'!$I$26</f>
        <v>1717.1014353099999</v>
      </c>
      <c r="D171" s="36">
        <f>SUMIFS(СВЦЭМ!$D$39:$D$782,СВЦЭМ!$A$39:$A$782,$A171,СВЦЭМ!$B$39:$B$782,D$155)+'СЕТ СН'!$I$14+СВЦЭМ!$D$10+'СЕТ СН'!$I$6-'СЕТ СН'!$I$26</f>
        <v>1752.9410015899998</v>
      </c>
      <c r="E171" s="36">
        <f>SUMIFS(СВЦЭМ!$D$39:$D$782,СВЦЭМ!$A$39:$A$782,$A171,СВЦЭМ!$B$39:$B$782,E$155)+'СЕТ СН'!$I$14+СВЦЭМ!$D$10+'СЕТ СН'!$I$6-'СЕТ СН'!$I$26</f>
        <v>1754.8393933399998</v>
      </c>
      <c r="F171" s="36">
        <f>SUMIFS(СВЦЭМ!$D$39:$D$782,СВЦЭМ!$A$39:$A$782,$A171,СВЦЭМ!$B$39:$B$782,F$155)+'СЕТ СН'!$I$14+СВЦЭМ!$D$10+'СЕТ СН'!$I$6-'СЕТ СН'!$I$26</f>
        <v>1747.3447858699997</v>
      </c>
      <c r="G171" s="36">
        <f>SUMIFS(СВЦЭМ!$D$39:$D$782,СВЦЭМ!$A$39:$A$782,$A171,СВЦЭМ!$B$39:$B$782,G$155)+'СЕТ СН'!$I$14+СВЦЭМ!$D$10+'СЕТ СН'!$I$6-'СЕТ СН'!$I$26</f>
        <v>1754.0136688899997</v>
      </c>
      <c r="H171" s="36">
        <f>SUMIFS(СВЦЭМ!$D$39:$D$782,СВЦЭМ!$A$39:$A$782,$A171,СВЦЭМ!$B$39:$B$782,H$155)+'СЕТ СН'!$I$14+СВЦЭМ!$D$10+'СЕТ СН'!$I$6-'СЕТ СН'!$I$26</f>
        <v>1779.2194984299999</v>
      </c>
      <c r="I171" s="36">
        <f>SUMIFS(СВЦЭМ!$D$39:$D$782,СВЦЭМ!$A$39:$A$782,$A171,СВЦЭМ!$B$39:$B$782,I$155)+'СЕТ СН'!$I$14+СВЦЭМ!$D$10+'СЕТ СН'!$I$6-'СЕТ СН'!$I$26</f>
        <v>1724.6361416199998</v>
      </c>
      <c r="J171" s="36">
        <f>SUMIFS(СВЦЭМ!$D$39:$D$782,СВЦЭМ!$A$39:$A$782,$A171,СВЦЭМ!$B$39:$B$782,J$155)+'СЕТ СН'!$I$14+СВЦЭМ!$D$10+'СЕТ СН'!$I$6-'СЕТ СН'!$I$26</f>
        <v>1679.9482323399998</v>
      </c>
      <c r="K171" s="36">
        <f>SUMIFS(СВЦЭМ!$D$39:$D$782,СВЦЭМ!$A$39:$A$782,$A171,СВЦЭМ!$B$39:$B$782,K$155)+'СЕТ СН'!$I$14+СВЦЭМ!$D$10+'СЕТ СН'!$I$6-'СЕТ СН'!$I$26</f>
        <v>1659.92814716</v>
      </c>
      <c r="L171" s="36">
        <f>SUMIFS(СВЦЭМ!$D$39:$D$782,СВЦЭМ!$A$39:$A$782,$A171,СВЦЭМ!$B$39:$B$782,L$155)+'СЕТ СН'!$I$14+СВЦЭМ!$D$10+'СЕТ СН'!$I$6-'СЕТ СН'!$I$26</f>
        <v>1655.2105531100001</v>
      </c>
      <c r="M171" s="36">
        <f>SUMIFS(СВЦЭМ!$D$39:$D$782,СВЦЭМ!$A$39:$A$782,$A171,СВЦЭМ!$B$39:$B$782,M$155)+'СЕТ СН'!$I$14+СВЦЭМ!$D$10+'СЕТ СН'!$I$6-'СЕТ СН'!$I$26</f>
        <v>1647.8865857199999</v>
      </c>
      <c r="N171" s="36">
        <f>SUMIFS(СВЦЭМ!$D$39:$D$782,СВЦЭМ!$A$39:$A$782,$A171,СВЦЭМ!$B$39:$B$782,N$155)+'СЕТ СН'!$I$14+СВЦЭМ!$D$10+'СЕТ СН'!$I$6-'СЕТ СН'!$I$26</f>
        <v>1645.2391103699999</v>
      </c>
      <c r="O171" s="36">
        <f>SUMIFS(СВЦЭМ!$D$39:$D$782,СВЦЭМ!$A$39:$A$782,$A171,СВЦЭМ!$B$39:$B$782,O$155)+'СЕТ СН'!$I$14+СВЦЭМ!$D$10+'СЕТ СН'!$I$6-'СЕТ СН'!$I$26</f>
        <v>1674.6086638299998</v>
      </c>
      <c r="P171" s="36">
        <f>SUMIFS(СВЦЭМ!$D$39:$D$782,СВЦЭМ!$A$39:$A$782,$A171,СВЦЭМ!$B$39:$B$782,P$155)+'СЕТ СН'!$I$14+СВЦЭМ!$D$10+'СЕТ СН'!$I$6-'СЕТ СН'!$I$26</f>
        <v>1713.7337378899997</v>
      </c>
      <c r="Q171" s="36">
        <f>SUMIFS(СВЦЭМ!$D$39:$D$782,СВЦЭМ!$A$39:$A$782,$A171,СВЦЭМ!$B$39:$B$782,Q$155)+'СЕТ СН'!$I$14+СВЦЭМ!$D$10+'СЕТ СН'!$I$6-'СЕТ СН'!$I$26</f>
        <v>1719.6800939</v>
      </c>
      <c r="R171" s="36">
        <f>SUMIFS(СВЦЭМ!$D$39:$D$782,СВЦЭМ!$A$39:$A$782,$A171,СВЦЭМ!$B$39:$B$782,R$155)+'СЕТ СН'!$I$14+СВЦЭМ!$D$10+'СЕТ СН'!$I$6-'СЕТ СН'!$I$26</f>
        <v>1708.94919622</v>
      </c>
      <c r="S171" s="36">
        <f>SUMIFS(СВЦЭМ!$D$39:$D$782,СВЦЭМ!$A$39:$A$782,$A171,СВЦЭМ!$B$39:$B$782,S$155)+'СЕТ СН'!$I$14+СВЦЭМ!$D$10+'СЕТ СН'!$I$6-'СЕТ СН'!$I$26</f>
        <v>1699.6905360199999</v>
      </c>
      <c r="T171" s="36">
        <f>SUMIFS(СВЦЭМ!$D$39:$D$782,СВЦЭМ!$A$39:$A$782,$A171,СВЦЭМ!$B$39:$B$782,T$155)+'СЕТ СН'!$I$14+СВЦЭМ!$D$10+'СЕТ СН'!$I$6-'СЕТ СН'!$I$26</f>
        <v>1632.6174461000001</v>
      </c>
      <c r="U171" s="36">
        <f>SUMIFS(СВЦЭМ!$D$39:$D$782,СВЦЭМ!$A$39:$A$782,$A171,СВЦЭМ!$B$39:$B$782,U$155)+'СЕТ СН'!$I$14+СВЦЭМ!$D$10+'СЕТ СН'!$I$6-'СЕТ СН'!$I$26</f>
        <v>1598.43180691</v>
      </c>
      <c r="V171" s="36">
        <f>SUMIFS(СВЦЭМ!$D$39:$D$782,СВЦЭМ!$A$39:$A$782,$A171,СВЦЭМ!$B$39:$B$782,V$155)+'СЕТ СН'!$I$14+СВЦЭМ!$D$10+'СЕТ СН'!$I$6-'СЕТ СН'!$I$26</f>
        <v>1604.4347252299999</v>
      </c>
      <c r="W171" s="36">
        <f>SUMIFS(СВЦЭМ!$D$39:$D$782,СВЦЭМ!$A$39:$A$782,$A171,СВЦЭМ!$B$39:$B$782,W$155)+'СЕТ СН'!$I$14+СВЦЭМ!$D$10+'СЕТ СН'!$I$6-'СЕТ СН'!$I$26</f>
        <v>1620.7569536699998</v>
      </c>
      <c r="X171" s="36">
        <f>SUMIFS(СВЦЭМ!$D$39:$D$782,СВЦЭМ!$A$39:$A$782,$A171,СВЦЭМ!$B$39:$B$782,X$155)+'СЕТ СН'!$I$14+СВЦЭМ!$D$10+'СЕТ СН'!$I$6-'СЕТ СН'!$I$26</f>
        <v>1636.79674983</v>
      </c>
      <c r="Y171" s="36">
        <f>SUMIFS(СВЦЭМ!$D$39:$D$782,СВЦЭМ!$A$39:$A$782,$A171,СВЦЭМ!$B$39:$B$782,Y$155)+'СЕТ СН'!$I$14+СВЦЭМ!$D$10+'СЕТ СН'!$I$6-'СЕТ СН'!$I$26</f>
        <v>1640.0335389299998</v>
      </c>
    </row>
    <row r="172" spans="1:25" ht="15.75" x14ac:dyDescent="0.2">
      <c r="A172" s="35">
        <f t="shared" si="4"/>
        <v>44272</v>
      </c>
      <c r="B172" s="36">
        <f>SUMIFS(СВЦЭМ!$D$39:$D$782,СВЦЭМ!$A$39:$A$782,$A172,СВЦЭМ!$B$39:$B$782,B$155)+'СЕТ СН'!$I$14+СВЦЭМ!$D$10+'СЕТ СН'!$I$6-'СЕТ СН'!$I$26</f>
        <v>1747.2945683899998</v>
      </c>
      <c r="C172" s="36">
        <f>SUMIFS(СВЦЭМ!$D$39:$D$782,СВЦЭМ!$A$39:$A$782,$A172,СВЦЭМ!$B$39:$B$782,C$155)+'СЕТ СН'!$I$14+СВЦЭМ!$D$10+'СЕТ СН'!$I$6-'СЕТ СН'!$I$26</f>
        <v>1777.0911774900001</v>
      </c>
      <c r="D172" s="36">
        <f>SUMIFS(СВЦЭМ!$D$39:$D$782,СВЦЭМ!$A$39:$A$782,$A172,СВЦЭМ!$B$39:$B$782,D$155)+'СЕТ СН'!$I$14+СВЦЭМ!$D$10+'СЕТ СН'!$I$6-'СЕТ СН'!$I$26</f>
        <v>1760.2095292599997</v>
      </c>
      <c r="E172" s="36">
        <f>SUMIFS(СВЦЭМ!$D$39:$D$782,СВЦЭМ!$A$39:$A$782,$A172,СВЦЭМ!$B$39:$B$782,E$155)+'СЕТ СН'!$I$14+СВЦЭМ!$D$10+'СЕТ СН'!$I$6-'СЕТ СН'!$I$26</f>
        <v>1754.8137880499999</v>
      </c>
      <c r="F172" s="36">
        <f>SUMIFS(СВЦЭМ!$D$39:$D$782,СВЦЭМ!$A$39:$A$782,$A172,СВЦЭМ!$B$39:$B$782,F$155)+'СЕТ СН'!$I$14+СВЦЭМ!$D$10+'СЕТ СН'!$I$6-'СЕТ СН'!$I$26</f>
        <v>1757.98379802</v>
      </c>
      <c r="G172" s="36">
        <f>SUMIFS(СВЦЭМ!$D$39:$D$782,СВЦЭМ!$A$39:$A$782,$A172,СВЦЭМ!$B$39:$B$782,G$155)+'СЕТ СН'!$I$14+СВЦЭМ!$D$10+'СЕТ СН'!$I$6-'СЕТ СН'!$I$26</f>
        <v>1766.8579728599998</v>
      </c>
      <c r="H172" s="36">
        <f>SUMIFS(СВЦЭМ!$D$39:$D$782,СВЦЭМ!$A$39:$A$782,$A172,СВЦЭМ!$B$39:$B$782,H$155)+'СЕТ СН'!$I$14+СВЦЭМ!$D$10+'СЕТ СН'!$I$6-'СЕТ СН'!$I$26</f>
        <v>1780.4536225799998</v>
      </c>
      <c r="I172" s="36">
        <f>SUMIFS(СВЦЭМ!$D$39:$D$782,СВЦЭМ!$A$39:$A$782,$A172,СВЦЭМ!$B$39:$B$782,I$155)+'СЕТ СН'!$I$14+СВЦЭМ!$D$10+'СЕТ СН'!$I$6-'СЕТ СН'!$I$26</f>
        <v>1744.0308584599998</v>
      </c>
      <c r="J172" s="36">
        <f>SUMIFS(СВЦЭМ!$D$39:$D$782,СВЦЭМ!$A$39:$A$782,$A172,СВЦЭМ!$B$39:$B$782,J$155)+'СЕТ СН'!$I$14+СВЦЭМ!$D$10+'СЕТ СН'!$I$6-'СЕТ СН'!$I$26</f>
        <v>1702.93715677</v>
      </c>
      <c r="K172" s="36">
        <f>SUMIFS(СВЦЭМ!$D$39:$D$782,СВЦЭМ!$A$39:$A$782,$A172,СВЦЭМ!$B$39:$B$782,K$155)+'СЕТ СН'!$I$14+СВЦЭМ!$D$10+'СЕТ СН'!$I$6-'СЕТ СН'!$I$26</f>
        <v>1693.1926035199999</v>
      </c>
      <c r="L172" s="36">
        <f>SUMIFS(СВЦЭМ!$D$39:$D$782,СВЦЭМ!$A$39:$A$782,$A172,СВЦЭМ!$B$39:$B$782,L$155)+'СЕТ СН'!$I$14+СВЦЭМ!$D$10+'СЕТ СН'!$I$6-'СЕТ СН'!$I$26</f>
        <v>1688.14394253</v>
      </c>
      <c r="M172" s="36">
        <f>SUMIFS(СВЦЭМ!$D$39:$D$782,СВЦЭМ!$A$39:$A$782,$A172,СВЦЭМ!$B$39:$B$782,M$155)+'СЕТ СН'!$I$14+СВЦЭМ!$D$10+'СЕТ СН'!$I$6-'СЕТ СН'!$I$26</f>
        <v>1690.29565056</v>
      </c>
      <c r="N172" s="36">
        <f>SUMIFS(СВЦЭМ!$D$39:$D$782,СВЦЭМ!$A$39:$A$782,$A172,СВЦЭМ!$B$39:$B$782,N$155)+'СЕТ СН'!$I$14+СВЦЭМ!$D$10+'СЕТ СН'!$I$6-'СЕТ СН'!$I$26</f>
        <v>1693.6782458899997</v>
      </c>
      <c r="O172" s="36">
        <f>SUMIFS(СВЦЭМ!$D$39:$D$782,СВЦЭМ!$A$39:$A$782,$A172,СВЦЭМ!$B$39:$B$782,O$155)+'СЕТ СН'!$I$14+СВЦЭМ!$D$10+'СЕТ СН'!$I$6-'СЕТ СН'!$I$26</f>
        <v>1712.1856240899997</v>
      </c>
      <c r="P172" s="36">
        <f>SUMIFS(СВЦЭМ!$D$39:$D$782,СВЦЭМ!$A$39:$A$782,$A172,СВЦЭМ!$B$39:$B$782,P$155)+'СЕТ СН'!$I$14+СВЦЭМ!$D$10+'СЕТ СН'!$I$6-'СЕТ СН'!$I$26</f>
        <v>1753.7418138200001</v>
      </c>
      <c r="Q172" s="36">
        <f>SUMIFS(СВЦЭМ!$D$39:$D$782,СВЦЭМ!$A$39:$A$782,$A172,СВЦЭМ!$B$39:$B$782,Q$155)+'СЕТ СН'!$I$14+СВЦЭМ!$D$10+'СЕТ СН'!$I$6-'СЕТ СН'!$I$26</f>
        <v>1784.9790077499997</v>
      </c>
      <c r="R172" s="36">
        <f>SUMIFS(СВЦЭМ!$D$39:$D$782,СВЦЭМ!$A$39:$A$782,$A172,СВЦЭМ!$B$39:$B$782,R$155)+'СЕТ СН'!$I$14+СВЦЭМ!$D$10+'СЕТ СН'!$I$6-'СЕТ СН'!$I$26</f>
        <v>1764.9628562799999</v>
      </c>
      <c r="S172" s="36">
        <f>SUMIFS(СВЦЭМ!$D$39:$D$782,СВЦЭМ!$A$39:$A$782,$A172,СВЦЭМ!$B$39:$B$782,S$155)+'СЕТ СН'!$I$14+СВЦЭМ!$D$10+'СЕТ СН'!$I$6-'СЕТ СН'!$I$26</f>
        <v>1740.36233197</v>
      </c>
      <c r="T172" s="36">
        <f>SUMIFS(СВЦЭМ!$D$39:$D$782,СВЦЭМ!$A$39:$A$782,$A172,СВЦЭМ!$B$39:$B$782,T$155)+'СЕТ СН'!$I$14+СВЦЭМ!$D$10+'СЕТ СН'!$I$6-'СЕТ СН'!$I$26</f>
        <v>1681.9766179099997</v>
      </c>
      <c r="U172" s="36">
        <f>SUMIFS(СВЦЭМ!$D$39:$D$782,СВЦЭМ!$A$39:$A$782,$A172,СВЦЭМ!$B$39:$B$782,U$155)+'СЕТ СН'!$I$14+СВЦЭМ!$D$10+'СЕТ СН'!$I$6-'СЕТ СН'!$I$26</f>
        <v>1650.48659105</v>
      </c>
      <c r="V172" s="36">
        <f>SUMIFS(СВЦЭМ!$D$39:$D$782,СВЦЭМ!$A$39:$A$782,$A172,СВЦЭМ!$B$39:$B$782,V$155)+'СЕТ СН'!$I$14+СВЦЭМ!$D$10+'СЕТ СН'!$I$6-'СЕТ СН'!$I$26</f>
        <v>1645.49264707</v>
      </c>
      <c r="W172" s="36">
        <f>SUMIFS(СВЦЭМ!$D$39:$D$782,СВЦЭМ!$A$39:$A$782,$A172,СВЦЭМ!$B$39:$B$782,W$155)+'СЕТ СН'!$I$14+СВЦЭМ!$D$10+'СЕТ СН'!$I$6-'СЕТ СН'!$I$26</f>
        <v>1654.86790905</v>
      </c>
      <c r="X172" s="36">
        <f>SUMIFS(СВЦЭМ!$D$39:$D$782,СВЦЭМ!$A$39:$A$782,$A172,СВЦЭМ!$B$39:$B$782,X$155)+'СЕТ СН'!$I$14+СВЦЭМ!$D$10+'СЕТ СН'!$I$6-'СЕТ СН'!$I$26</f>
        <v>1669.05592245</v>
      </c>
      <c r="Y172" s="36">
        <f>SUMIFS(СВЦЭМ!$D$39:$D$782,СВЦЭМ!$A$39:$A$782,$A172,СВЦЭМ!$B$39:$B$782,Y$155)+'СЕТ СН'!$I$14+СВЦЭМ!$D$10+'СЕТ СН'!$I$6-'СЕТ СН'!$I$26</f>
        <v>1676.4634074800001</v>
      </c>
    </row>
    <row r="173" spans="1:25" ht="15.75" x14ac:dyDescent="0.2">
      <c r="A173" s="35">
        <f t="shared" si="4"/>
        <v>44273</v>
      </c>
      <c r="B173" s="36">
        <f>SUMIFS(СВЦЭМ!$D$39:$D$782,СВЦЭМ!$A$39:$A$782,$A173,СВЦЭМ!$B$39:$B$782,B$155)+'СЕТ СН'!$I$14+СВЦЭМ!$D$10+'СЕТ СН'!$I$6-'СЕТ СН'!$I$26</f>
        <v>1694.1064540699999</v>
      </c>
      <c r="C173" s="36">
        <f>SUMIFS(СВЦЭМ!$D$39:$D$782,СВЦЭМ!$A$39:$A$782,$A173,СВЦЭМ!$B$39:$B$782,C$155)+'СЕТ СН'!$I$14+СВЦЭМ!$D$10+'СЕТ СН'!$I$6-'СЕТ СН'!$I$26</f>
        <v>1767.92344258</v>
      </c>
      <c r="D173" s="36">
        <f>SUMIFS(СВЦЭМ!$D$39:$D$782,СВЦЭМ!$A$39:$A$782,$A173,СВЦЭМ!$B$39:$B$782,D$155)+'СЕТ СН'!$I$14+СВЦЭМ!$D$10+'СЕТ СН'!$I$6-'СЕТ СН'!$I$26</f>
        <v>1838.0514046899998</v>
      </c>
      <c r="E173" s="36">
        <f>SUMIFS(СВЦЭМ!$D$39:$D$782,СВЦЭМ!$A$39:$A$782,$A173,СВЦЭМ!$B$39:$B$782,E$155)+'СЕТ СН'!$I$14+СВЦЭМ!$D$10+'СЕТ СН'!$I$6-'СЕТ СН'!$I$26</f>
        <v>1841.3246666599998</v>
      </c>
      <c r="F173" s="36">
        <f>SUMIFS(СВЦЭМ!$D$39:$D$782,СВЦЭМ!$A$39:$A$782,$A173,СВЦЭМ!$B$39:$B$782,F$155)+'СЕТ СН'!$I$14+СВЦЭМ!$D$10+'СЕТ СН'!$I$6-'СЕТ СН'!$I$26</f>
        <v>1846.2978574499998</v>
      </c>
      <c r="G173" s="36">
        <f>SUMIFS(СВЦЭМ!$D$39:$D$782,СВЦЭМ!$A$39:$A$782,$A173,СВЦЭМ!$B$39:$B$782,G$155)+'СЕТ СН'!$I$14+СВЦЭМ!$D$10+'СЕТ СН'!$I$6-'СЕТ СН'!$I$26</f>
        <v>1842.3025211899999</v>
      </c>
      <c r="H173" s="36">
        <f>SUMIFS(СВЦЭМ!$D$39:$D$782,СВЦЭМ!$A$39:$A$782,$A173,СВЦЭМ!$B$39:$B$782,H$155)+'СЕТ СН'!$I$14+СВЦЭМ!$D$10+'СЕТ СН'!$I$6-'СЕТ СН'!$I$26</f>
        <v>1798.9495422299997</v>
      </c>
      <c r="I173" s="36">
        <f>SUMIFS(СВЦЭМ!$D$39:$D$782,СВЦЭМ!$A$39:$A$782,$A173,СВЦЭМ!$B$39:$B$782,I$155)+'СЕТ СН'!$I$14+СВЦЭМ!$D$10+'СЕТ СН'!$I$6-'СЕТ СН'!$I$26</f>
        <v>1731.6595717699997</v>
      </c>
      <c r="J173" s="36">
        <f>SUMIFS(СВЦЭМ!$D$39:$D$782,СВЦЭМ!$A$39:$A$782,$A173,СВЦЭМ!$B$39:$B$782,J$155)+'СЕТ СН'!$I$14+СВЦЭМ!$D$10+'СЕТ СН'!$I$6-'СЕТ СН'!$I$26</f>
        <v>1689.5395355399996</v>
      </c>
      <c r="K173" s="36">
        <f>SUMIFS(СВЦЭМ!$D$39:$D$782,СВЦЭМ!$A$39:$A$782,$A173,СВЦЭМ!$B$39:$B$782,K$155)+'СЕТ СН'!$I$14+СВЦЭМ!$D$10+'СЕТ СН'!$I$6-'СЕТ СН'!$I$26</f>
        <v>1663.8187479799999</v>
      </c>
      <c r="L173" s="36">
        <f>SUMIFS(СВЦЭМ!$D$39:$D$782,СВЦЭМ!$A$39:$A$782,$A173,СВЦЭМ!$B$39:$B$782,L$155)+'СЕТ СН'!$I$14+СВЦЭМ!$D$10+'СЕТ СН'!$I$6-'СЕТ СН'!$I$26</f>
        <v>1663.5373531</v>
      </c>
      <c r="M173" s="36">
        <f>SUMIFS(СВЦЭМ!$D$39:$D$782,СВЦЭМ!$A$39:$A$782,$A173,СВЦЭМ!$B$39:$B$782,M$155)+'СЕТ СН'!$I$14+СВЦЭМ!$D$10+'СЕТ СН'!$I$6-'СЕТ СН'!$I$26</f>
        <v>1670.4549403199999</v>
      </c>
      <c r="N173" s="36">
        <f>SUMIFS(СВЦЭМ!$D$39:$D$782,СВЦЭМ!$A$39:$A$782,$A173,СВЦЭМ!$B$39:$B$782,N$155)+'СЕТ СН'!$I$14+СВЦЭМ!$D$10+'СЕТ СН'!$I$6-'СЕТ СН'!$I$26</f>
        <v>1677.6015755099997</v>
      </c>
      <c r="O173" s="36">
        <f>SUMIFS(СВЦЭМ!$D$39:$D$782,СВЦЭМ!$A$39:$A$782,$A173,СВЦЭМ!$B$39:$B$782,O$155)+'СЕТ СН'!$I$14+СВЦЭМ!$D$10+'СЕТ СН'!$I$6-'СЕТ СН'!$I$26</f>
        <v>1693.7332745499998</v>
      </c>
      <c r="P173" s="36">
        <f>SUMIFS(СВЦЭМ!$D$39:$D$782,СВЦЭМ!$A$39:$A$782,$A173,СВЦЭМ!$B$39:$B$782,P$155)+'СЕТ СН'!$I$14+СВЦЭМ!$D$10+'СЕТ СН'!$I$6-'СЕТ СН'!$I$26</f>
        <v>1735.2359181299998</v>
      </c>
      <c r="Q173" s="36">
        <f>SUMIFS(СВЦЭМ!$D$39:$D$782,СВЦЭМ!$A$39:$A$782,$A173,СВЦЭМ!$B$39:$B$782,Q$155)+'СЕТ СН'!$I$14+СВЦЭМ!$D$10+'СЕТ СН'!$I$6-'СЕТ СН'!$I$26</f>
        <v>1765.1341918399999</v>
      </c>
      <c r="R173" s="36">
        <f>SUMIFS(СВЦЭМ!$D$39:$D$782,СВЦЭМ!$A$39:$A$782,$A173,СВЦЭМ!$B$39:$B$782,R$155)+'СЕТ СН'!$I$14+СВЦЭМ!$D$10+'СЕТ СН'!$I$6-'СЕТ СН'!$I$26</f>
        <v>1750.2678151499999</v>
      </c>
      <c r="S173" s="36">
        <f>SUMIFS(СВЦЭМ!$D$39:$D$782,СВЦЭМ!$A$39:$A$782,$A173,СВЦЭМ!$B$39:$B$782,S$155)+'СЕТ СН'!$I$14+СВЦЭМ!$D$10+'СЕТ СН'!$I$6-'СЕТ СН'!$I$26</f>
        <v>1735.3718425499997</v>
      </c>
      <c r="T173" s="36">
        <f>SUMIFS(СВЦЭМ!$D$39:$D$782,СВЦЭМ!$A$39:$A$782,$A173,СВЦЭМ!$B$39:$B$782,T$155)+'СЕТ СН'!$I$14+СВЦЭМ!$D$10+'СЕТ СН'!$I$6-'СЕТ СН'!$I$26</f>
        <v>1659.8348160599999</v>
      </c>
      <c r="U173" s="36">
        <f>SUMIFS(СВЦЭМ!$D$39:$D$782,СВЦЭМ!$A$39:$A$782,$A173,СВЦЭМ!$B$39:$B$782,U$155)+'СЕТ СН'!$I$14+СВЦЭМ!$D$10+'СЕТ СН'!$I$6-'СЕТ СН'!$I$26</f>
        <v>1630.1328327900001</v>
      </c>
      <c r="V173" s="36">
        <f>SUMIFS(СВЦЭМ!$D$39:$D$782,СВЦЭМ!$A$39:$A$782,$A173,СВЦЭМ!$B$39:$B$782,V$155)+'СЕТ СН'!$I$14+СВЦЭМ!$D$10+'СЕТ СН'!$I$6-'СЕТ СН'!$I$26</f>
        <v>1636.20045766</v>
      </c>
      <c r="W173" s="36">
        <f>SUMIFS(СВЦЭМ!$D$39:$D$782,СВЦЭМ!$A$39:$A$782,$A173,СВЦЭМ!$B$39:$B$782,W$155)+'СЕТ СН'!$I$14+СВЦЭМ!$D$10+'СЕТ СН'!$I$6-'СЕТ СН'!$I$26</f>
        <v>1643.37513709</v>
      </c>
      <c r="X173" s="36">
        <f>SUMIFS(СВЦЭМ!$D$39:$D$782,СВЦЭМ!$A$39:$A$782,$A173,СВЦЭМ!$B$39:$B$782,X$155)+'СЕТ СН'!$I$14+СВЦЭМ!$D$10+'СЕТ СН'!$I$6-'СЕТ СН'!$I$26</f>
        <v>1649.68989859</v>
      </c>
      <c r="Y173" s="36">
        <f>SUMIFS(СВЦЭМ!$D$39:$D$782,СВЦЭМ!$A$39:$A$782,$A173,СВЦЭМ!$B$39:$B$782,Y$155)+'СЕТ СН'!$I$14+СВЦЭМ!$D$10+'СЕТ СН'!$I$6-'СЕТ СН'!$I$26</f>
        <v>1660.88576534</v>
      </c>
    </row>
    <row r="174" spans="1:25" ht="15.75" x14ac:dyDescent="0.2">
      <c r="A174" s="35">
        <f t="shared" si="4"/>
        <v>44274</v>
      </c>
      <c r="B174" s="36">
        <f>SUMIFS(СВЦЭМ!$D$39:$D$782,СВЦЭМ!$A$39:$A$782,$A174,СВЦЭМ!$B$39:$B$782,B$155)+'СЕТ СН'!$I$14+СВЦЭМ!$D$10+'СЕТ СН'!$I$6-'СЕТ СН'!$I$26</f>
        <v>1650.9597631900001</v>
      </c>
      <c r="C174" s="36">
        <f>SUMIFS(СВЦЭМ!$D$39:$D$782,СВЦЭМ!$A$39:$A$782,$A174,СВЦЭМ!$B$39:$B$782,C$155)+'СЕТ СН'!$I$14+СВЦЭМ!$D$10+'СЕТ СН'!$I$6-'СЕТ СН'!$I$26</f>
        <v>1716.98682422</v>
      </c>
      <c r="D174" s="36">
        <f>SUMIFS(СВЦЭМ!$D$39:$D$782,СВЦЭМ!$A$39:$A$782,$A174,СВЦЭМ!$B$39:$B$782,D$155)+'СЕТ СН'!$I$14+СВЦЭМ!$D$10+'СЕТ СН'!$I$6-'СЕТ СН'!$I$26</f>
        <v>1791.5790044199998</v>
      </c>
      <c r="E174" s="36">
        <f>SUMIFS(СВЦЭМ!$D$39:$D$782,СВЦЭМ!$A$39:$A$782,$A174,СВЦЭМ!$B$39:$B$782,E$155)+'СЕТ СН'!$I$14+СВЦЭМ!$D$10+'СЕТ СН'!$I$6-'СЕТ СН'!$I$26</f>
        <v>1794.9099544999999</v>
      </c>
      <c r="F174" s="36">
        <f>SUMIFS(СВЦЭМ!$D$39:$D$782,СВЦЭМ!$A$39:$A$782,$A174,СВЦЭМ!$B$39:$B$782,F$155)+'СЕТ СН'!$I$14+СВЦЭМ!$D$10+'СЕТ СН'!$I$6-'СЕТ СН'!$I$26</f>
        <v>1816.7167380000001</v>
      </c>
      <c r="G174" s="36">
        <f>SUMIFS(СВЦЭМ!$D$39:$D$782,СВЦЭМ!$A$39:$A$782,$A174,СВЦЭМ!$B$39:$B$782,G$155)+'СЕТ СН'!$I$14+СВЦЭМ!$D$10+'СЕТ СН'!$I$6-'СЕТ СН'!$I$26</f>
        <v>1797.7237588899998</v>
      </c>
      <c r="H174" s="36">
        <f>SUMIFS(СВЦЭМ!$D$39:$D$782,СВЦЭМ!$A$39:$A$782,$A174,СВЦЭМ!$B$39:$B$782,H$155)+'СЕТ СН'!$I$14+СВЦЭМ!$D$10+'СЕТ СН'!$I$6-'СЕТ СН'!$I$26</f>
        <v>1739.9651901099996</v>
      </c>
      <c r="I174" s="36">
        <f>SUMIFS(СВЦЭМ!$D$39:$D$782,СВЦЭМ!$A$39:$A$782,$A174,СВЦЭМ!$B$39:$B$782,I$155)+'СЕТ СН'!$I$14+СВЦЭМ!$D$10+'СЕТ СН'!$I$6-'СЕТ СН'!$I$26</f>
        <v>1687.7713493799997</v>
      </c>
      <c r="J174" s="36">
        <f>SUMIFS(СВЦЭМ!$D$39:$D$782,СВЦЭМ!$A$39:$A$782,$A174,СВЦЭМ!$B$39:$B$782,J$155)+'СЕТ СН'!$I$14+СВЦЭМ!$D$10+'СЕТ СН'!$I$6-'СЕТ СН'!$I$26</f>
        <v>1641.3301825600001</v>
      </c>
      <c r="K174" s="36">
        <f>SUMIFS(СВЦЭМ!$D$39:$D$782,СВЦЭМ!$A$39:$A$782,$A174,СВЦЭМ!$B$39:$B$782,K$155)+'СЕТ СН'!$I$14+СВЦЭМ!$D$10+'СЕТ СН'!$I$6-'СЕТ СН'!$I$26</f>
        <v>1617.5120488699999</v>
      </c>
      <c r="L174" s="36">
        <f>SUMIFS(СВЦЭМ!$D$39:$D$782,СВЦЭМ!$A$39:$A$782,$A174,СВЦЭМ!$B$39:$B$782,L$155)+'СЕТ СН'!$I$14+СВЦЭМ!$D$10+'СЕТ СН'!$I$6-'СЕТ СН'!$I$26</f>
        <v>1610.62221993</v>
      </c>
      <c r="M174" s="36">
        <f>SUMIFS(СВЦЭМ!$D$39:$D$782,СВЦЭМ!$A$39:$A$782,$A174,СВЦЭМ!$B$39:$B$782,M$155)+'СЕТ СН'!$I$14+СВЦЭМ!$D$10+'СЕТ СН'!$I$6-'СЕТ СН'!$I$26</f>
        <v>1617.66495596</v>
      </c>
      <c r="N174" s="36">
        <f>SUMIFS(СВЦЭМ!$D$39:$D$782,СВЦЭМ!$A$39:$A$782,$A174,СВЦЭМ!$B$39:$B$782,N$155)+'СЕТ СН'!$I$14+СВЦЭМ!$D$10+'СЕТ СН'!$I$6-'СЕТ СН'!$I$26</f>
        <v>1635.6903146099999</v>
      </c>
      <c r="O174" s="36">
        <f>SUMIFS(СВЦЭМ!$D$39:$D$782,СВЦЭМ!$A$39:$A$782,$A174,СВЦЭМ!$B$39:$B$782,O$155)+'СЕТ СН'!$I$14+СВЦЭМ!$D$10+'СЕТ СН'!$I$6-'СЕТ СН'!$I$26</f>
        <v>1640.5472415300001</v>
      </c>
      <c r="P174" s="36">
        <f>SUMIFS(СВЦЭМ!$D$39:$D$782,СВЦЭМ!$A$39:$A$782,$A174,СВЦЭМ!$B$39:$B$782,P$155)+'СЕТ СН'!$I$14+СВЦЭМ!$D$10+'СЕТ СН'!$I$6-'СЕТ СН'!$I$26</f>
        <v>1680.8247153099996</v>
      </c>
      <c r="Q174" s="36">
        <f>SUMIFS(СВЦЭМ!$D$39:$D$782,СВЦЭМ!$A$39:$A$782,$A174,СВЦЭМ!$B$39:$B$782,Q$155)+'СЕТ СН'!$I$14+СВЦЭМ!$D$10+'СЕТ СН'!$I$6-'СЕТ СН'!$I$26</f>
        <v>1716.3002443099999</v>
      </c>
      <c r="R174" s="36">
        <f>SUMIFS(СВЦЭМ!$D$39:$D$782,СВЦЭМ!$A$39:$A$782,$A174,СВЦЭМ!$B$39:$B$782,R$155)+'СЕТ СН'!$I$14+СВЦЭМ!$D$10+'СЕТ СН'!$I$6-'СЕТ СН'!$I$26</f>
        <v>1722.62315184</v>
      </c>
      <c r="S174" s="36">
        <f>SUMIFS(СВЦЭМ!$D$39:$D$782,СВЦЭМ!$A$39:$A$782,$A174,СВЦЭМ!$B$39:$B$782,S$155)+'СЕТ СН'!$I$14+СВЦЭМ!$D$10+'СЕТ СН'!$I$6-'СЕТ СН'!$I$26</f>
        <v>1712.6064577999996</v>
      </c>
      <c r="T174" s="36">
        <f>SUMIFS(СВЦЭМ!$D$39:$D$782,СВЦЭМ!$A$39:$A$782,$A174,СВЦЭМ!$B$39:$B$782,T$155)+'СЕТ СН'!$I$14+СВЦЭМ!$D$10+'СЕТ СН'!$I$6-'СЕТ СН'!$I$26</f>
        <v>1642.0543951700001</v>
      </c>
      <c r="U174" s="36">
        <f>SUMIFS(СВЦЭМ!$D$39:$D$782,СВЦЭМ!$A$39:$A$782,$A174,СВЦЭМ!$B$39:$B$782,U$155)+'СЕТ СН'!$I$14+СВЦЭМ!$D$10+'СЕТ СН'!$I$6-'СЕТ СН'!$I$26</f>
        <v>1601.95565358</v>
      </c>
      <c r="V174" s="36">
        <f>SUMIFS(СВЦЭМ!$D$39:$D$782,СВЦЭМ!$A$39:$A$782,$A174,СВЦЭМ!$B$39:$B$782,V$155)+'СЕТ СН'!$I$14+СВЦЭМ!$D$10+'СЕТ СН'!$I$6-'СЕТ СН'!$I$26</f>
        <v>1596.2831889099998</v>
      </c>
      <c r="W174" s="36">
        <f>SUMIFS(СВЦЭМ!$D$39:$D$782,СВЦЭМ!$A$39:$A$782,$A174,СВЦЭМ!$B$39:$B$782,W$155)+'СЕТ СН'!$I$14+СВЦЭМ!$D$10+'СЕТ СН'!$I$6-'СЕТ СН'!$I$26</f>
        <v>1601.12670959</v>
      </c>
      <c r="X174" s="36">
        <f>SUMIFS(СВЦЭМ!$D$39:$D$782,СВЦЭМ!$A$39:$A$782,$A174,СВЦЭМ!$B$39:$B$782,X$155)+'СЕТ СН'!$I$14+СВЦЭМ!$D$10+'СЕТ СН'!$I$6-'СЕТ СН'!$I$26</f>
        <v>1624.9637544899999</v>
      </c>
      <c r="Y174" s="36">
        <f>SUMIFS(СВЦЭМ!$D$39:$D$782,СВЦЭМ!$A$39:$A$782,$A174,СВЦЭМ!$B$39:$B$782,Y$155)+'СЕТ СН'!$I$14+СВЦЭМ!$D$10+'СЕТ СН'!$I$6-'СЕТ СН'!$I$26</f>
        <v>1637.9310363300001</v>
      </c>
    </row>
    <row r="175" spans="1:25" ht="15.75" x14ac:dyDescent="0.2">
      <c r="A175" s="35">
        <f t="shared" si="4"/>
        <v>44275</v>
      </c>
      <c r="B175" s="36">
        <f>SUMIFS(СВЦЭМ!$D$39:$D$782,СВЦЭМ!$A$39:$A$782,$A175,СВЦЭМ!$B$39:$B$782,B$155)+'СЕТ СН'!$I$14+СВЦЭМ!$D$10+'СЕТ СН'!$I$6-'СЕТ СН'!$I$26</f>
        <v>1658.6678984299999</v>
      </c>
      <c r="C175" s="36">
        <f>SUMIFS(СВЦЭМ!$D$39:$D$782,СВЦЭМ!$A$39:$A$782,$A175,СВЦЭМ!$B$39:$B$782,C$155)+'СЕТ СН'!$I$14+СВЦЭМ!$D$10+'СЕТ СН'!$I$6-'СЕТ СН'!$I$26</f>
        <v>1728.7737196599996</v>
      </c>
      <c r="D175" s="36">
        <f>SUMIFS(СВЦЭМ!$D$39:$D$782,СВЦЭМ!$A$39:$A$782,$A175,СВЦЭМ!$B$39:$B$782,D$155)+'СЕТ СН'!$I$14+СВЦЭМ!$D$10+'СЕТ СН'!$I$6-'СЕТ СН'!$I$26</f>
        <v>1796.9018239299999</v>
      </c>
      <c r="E175" s="36">
        <f>SUMIFS(СВЦЭМ!$D$39:$D$782,СВЦЭМ!$A$39:$A$782,$A175,СВЦЭМ!$B$39:$B$782,E$155)+'СЕТ СН'!$I$14+СВЦЭМ!$D$10+'СЕТ СН'!$I$6-'СЕТ СН'!$I$26</f>
        <v>1804.4799016699999</v>
      </c>
      <c r="F175" s="36">
        <f>SUMIFS(СВЦЭМ!$D$39:$D$782,СВЦЭМ!$A$39:$A$782,$A175,СВЦЭМ!$B$39:$B$782,F$155)+'СЕТ СН'!$I$14+СВЦЭМ!$D$10+'СЕТ СН'!$I$6-'СЕТ СН'!$I$26</f>
        <v>1822.6362073999999</v>
      </c>
      <c r="G175" s="36">
        <f>SUMIFS(СВЦЭМ!$D$39:$D$782,СВЦЭМ!$A$39:$A$782,$A175,СВЦЭМ!$B$39:$B$782,G$155)+'СЕТ СН'!$I$14+СВЦЭМ!$D$10+'СЕТ СН'!$I$6-'СЕТ СН'!$I$26</f>
        <v>1810.09266536</v>
      </c>
      <c r="H175" s="36">
        <f>SUMIFS(СВЦЭМ!$D$39:$D$782,СВЦЭМ!$A$39:$A$782,$A175,СВЦЭМ!$B$39:$B$782,H$155)+'СЕТ СН'!$I$14+СВЦЭМ!$D$10+'СЕТ СН'!$I$6-'СЕТ СН'!$I$26</f>
        <v>1794.7201227099999</v>
      </c>
      <c r="I175" s="36">
        <f>SUMIFS(СВЦЭМ!$D$39:$D$782,СВЦЭМ!$A$39:$A$782,$A175,СВЦЭМ!$B$39:$B$782,I$155)+'СЕТ СН'!$I$14+СВЦЭМ!$D$10+'СЕТ СН'!$I$6-'СЕТ СН'!$I$26</f>
        <v>1760.3711767</v>
      </c>
      <c r="J175" s="36">
        <f>SUMIFS(СВЦЭМ!$D$39:$D$782,СВЦЭМ!$A$39:$A$782,$A175,СВЦЭМ!$B$39:$B$782,J$155)+'СЕТ СН'!$I$14+СВЦЭМ!$D$10+'СЕТ СН'!$I$6-'СЕТ СН'!$I$26</f>
        <v>1675.7792906999998</v>
      </c>
      <c r="K175" s="36">
        <f>SUMIFS(СВЦЭМ!$D$39:$D$782,СВЦЭМ!$A$39:$A$782,$A175,СВЦЭМ!$B$39:$B$782,K$155)+'СЕТ СН'!$I$14+СВЦЭМ!$D$10+'СЕТ СН'!$I$6-'СЕТ СН'!$I$26</f>
        <v>1635.34610204</v>
      </c>
      <c r="L175" s="36">
        <f>SUMIFS(СВЦЭМ!$D$39:$D$782,СВЦЭМ!$A$39:$A$782,$A175,СВЦЭМ!$B$39:$B$782,L$155)+'СЕТ СН'!$I$14+СВЦЭМ!$D$10+'СЕТ СН'!$I$6-'СЕТ СН'!$I$26</f>
        <v>1628.99037692</v>
      </c>
      <c r="M175" s="36">
        <f>SUMIFS(СВЦЭМ!$D$39:$D$782,СВЦЭМ!$A$39:$A$782,$A175,СВЦЭМ!$B$39:$B$782,M$155)+'СЕТ СН'!$I$14+СВЦЭМ!$D$10+'СЕТ СН'!$I$6-'СЕТ СН'!$I$26</f>
        <v>1638.0060432800001</v>
      </c>
      <c r="N175" s="36">
        <f>SUMIFS(СВЦЭМ!$D$39:$D$782,СВЦЭМ!$A$39:$A$782,$A175,СВЦЭМ!$B$39:$B$782,N$155)+'СЕТ СН'!$I$14+СВЦЭМ!$D$10+'СЕТ СН'!$I$6-'СЕТ СН'!$I$26</f>
        <v>1657.32275727</v>
      </c>
      <c r="O175" s="36">
        <f>SUMIFS(СВЦЭМ!$D$39:$D$782,СВЦЭМ!$A$39:$A$782,$A175,СВЦЭМ!$B$39:$B$782,O$155)+'СЕТ СН'!$I$14+СВЦЭМ!$D$10+'СЕТ СН'!$I$6-'СЕТ СН'!$I$26</f>
        <v>1670.8881448299999</v>
      </c>
      <c r="P175" s="36">
        <f>SUMIFS(СВЦЭМ!$D$39:$D$782,СВЦЭМ!$A$39:$A$782,$A175,СВЦЭМ!$B$39:$B$782,P$155)+'СЕТ СН'!$I$14+СВЦЭМ!$D$10+'СЕТ СН'!$I$6-'СЕТ СН'!$I$26</f>
        <v>1706.4211337299998</v>
      </c>
      <c r="Q175" s="36">
        <f>SUMIFS(СВЦЭМ!$D$39:$D$782,СВЦЭМ!$A$39:$A$782,$A175,СВЦЭМ!$B$39:$B$782,Q$155)+'СЕТ СН'!$I$14+СВЦЭМ!$D$10+'СЕТ СН'!$I$6-'СЕТ СН'!$I$26</f>
        <v>1735.4087455700001</v>
      </c>
      <c r="R175" s="36">
        <f>SUMIFS(СВЦЭМ!$D$39:$D$782,СВЦЭМ!$A$39:$A$782,$A175,СВЦЭМ!$B$39:$B$782,R$155)+'СЕТ СН'!$I$14+СВЦЭМ!$D$10+'СЕТ СН'!$I$6-'СЕТ СН'!$I$26</f>
        <v>1735.1995852800001</v>
      </c>
      <c r="S175" s="36">
        <f>SUMIFS(СВЦЭМ!$D$39:$D$782,СВЦЭМ!$A$39:$A$782,$A175,СВЦЭМ!$B$39:$B$782,S$155)+'СЕТ СН'!$I$14+СВЦЭМ!$D$10+'СЕТ СН'!$I$6-'СЕТ СН'!$I$26</f>
        <v>1710.0993254499999</v>
      </c>
      <c r="T175" s="36">
        <f>SUMIFS(СВЦЭМ!$D$39:$D$782,СВЦЭМ!$A$39:$A$782,$A175,СВЦЭМ!$B$39:$B$782,T$155)+'СЕТ СН'!$I$14+СВЦЭМ!$D$10+'СЕТ СН'!$I$6-'СЕТ СН'!$I$26</f>
        <v>1646.5414661899999</v>
      </c>
      <c r="U175" s="36">
        <f>SUMIFS(СВЦЭМ!$D$39:$D$782,СВЦЭМ!$A$39:$A$782,$A175,СВЦЭМ!$B$39:$B$782,U$155)+'СЕТ СН'!$I$14+СВЦЭМ!$D$10+'СЕТ СН'!$I$6-'СЕТ СН'!$I$26</f>
        <v>1606.49567972</v>
      </c>
      <c r="V175" s="36">
        <f>SUMIFS(СВЦЭМ!$D$39:$D$782,СВЦЭМ!$A$39:$A$782,$A175,СВЦЭМ!$B$39:$B$782,V$155)+'СЕТ СН'!$I$14+СВЦЭМ!$D$10+'СЕТ СН'!$I$6-'СЕТ СН'!$I$26</f>
        <v>1594.4346441499999</v>
      </c>
      <c r="W175" s="36">
        <f>SUMIFS(СВЦЭМ!$D$39:$D$782,СВЦЭМ!$A$39:$A$782,$A175,СВЦЭМ!$B$39:$B$782,W$155)+'СЕТ СН'!$I$14+СВЦЭМ!$D$10+'СЕТ СН'!$I$6-'СЕТ СН'!$I$26</f>
        <v>1596.63491748</v>
      </c>
      <c r="X175" s="36">
        <f>SUMIFS(СВЦЭМ!$D$39:$D$782,СВЦЭМ!$A$39:$A$782,$A175,СВЦЭМ!$B$39:$B$782,X$155)+'СЕТ СН'!$I$14+СВЦЭМ!$D$10+'СЕТ СН'!$I$6-'СЕТ СН'!$I$26</f>
        <v>1617.8904126299999</v>
      </c>
      <c r="Y175" s="36">
        <f>SUMIFS(СВЦЭМ!$D$39:$D$782,СВЦЭМ!$A$39:$A$782,$A175,СВЦЭМ!$B$39:$B$782,Y$155)+'СЕТ СН'!$I$14+СВЦЭМ!$D$10+'СЕТ СН'!$I$6-'СЕТ СН'!$I$26</f>
        <v>1648.8181392900001</v>
      </c>
    </row>
    <row r="176" spans="1:25" ht="15.75" x14ac:dyDescent="0.2">
      <c r="A176" s="35">
        <f t="shared" si="4"/>
        <v>44276</v>
      </c>
      <c r="B176" s="36">
        <f>SUMIFS(СВЦЭМ!$D$39:$D$782,СВЦЭМ!$A$39:$A$782,$A176,СВЦЭМ!$B$39:$B$782,B$155)+'СЕТ СН'!$I$14+СВЦЭМ!$D$10+'СЕТ СН'!$I$6-'СЕТ СН'!$I$26</f>
        <v>1721.3333052499997</v>
      </c>
      <c r="C176" s="36">
        <f>SUMIFS(СВЦЭМ!$D$39:$D$782,СВЦЭМ!$A$39:$A$782,$A176,СВЦЭМ!$B$39:$B$782,C$155)+'СЕТ СН'!$I$14+СВЦЭМ!$D$10+'СЕТ СН'!$I$6-'СЕТ СН'!$I$26</f>
        <v>1781.2831216899999</v>
      </c>
      <c r="D176" s="36">
        <f>SUMIFS(СВЦЭМ!$D$39:$D$782,СВЦЭМ!$A$39:$A$782,$A176,СВЦЭМ!$B$39:$B$782,D$155)+'СЕТ СН'!$I$14+СВЦЭМ!$D$10+'СЕТ СН'!$I$6-'СЕТ СН'!$I$26</f>
        <v>1844.9299878100001</v>
      </c>
      <c r="E176" s="36">
        <f>SUMIFS(СВЦЭМ!$D$39:$D$782,СВЦЭМ!$A$39:$A$782,$A176,СВЦЭМ!$B$39:$B$782,E$155)+'СЕТ СН'!$I$14+СВЦЭМ!$D$10+'СЕТ СН'!$I$6-'СЕТ СН'!$I$26</f>
        <v>1845.7849497699999</v>
      </c>
      <c r="F176" s="36">
        <f>SUMIFS(СВЦЭМ!$D$39:$D$782,СВЦЭМ!$A$39:$A$782,$A176,СВЦЭМ!$B$39:$B$782,F$155)+'СЕТ СН'!$I$14+СВЦЭМ!$D$10+'СЕТ СН'!$I$6-'СЕТ СН'!$I$26</f>
        <v>1846.0100599499997</v>
      </c>
      <c r="G176" s="36">
        <f>SUMIFS(СВЦЭМ!$D$39:$D$782,СВЦЭМ!$A$39:$A$782,$A176,СВЦЭМ!$B$39:$B$782,G$155)+'СЕТ СН'!$I$14+СВЦЭМ!$D$10+'СЕТ СН'!$I$6-'СЕТ СН'!$I$26</f>
        <v>1849.50786156</v>
      </c>
      <c r="H176" s="36">
        <f>SUMIFS(СВЦЭМ!$D$39:$D$782,СВЦЭМ!$A$39:$A$782,$A176,СВЦЭМ!$B$39:$B$782,H$155)+'СЕТ СН'!$I$14+СВЦЭМ!$D$10+'СЕТ СН'!$I$6-'СЕТ СН'!$I$26</f>
        <v>1823.3441457399999</v>
      </c>
      <c r="I176" s="36">
        <f>SUMIFS(СВЦЭМ!$D$39:$D$782,СВЦЭМ!$A$39:$A$782,$A176,СВЦЭМ!$B$39:$B$782,I$155)+'СЕТ СН'!$I$14+СВЦЭМ!$D$10+'СЕТ СН'!$I$6-'СЕТ СН'!$I$26</f>
        <v>1757.0156730399999</v>
      </c>
      <c r="J176" s="36">
        <f>SUMIFS(СВЦЭМ!$D$39:$D$782,СВЦЭМ!$A$39:$A$782,$A176,СВЦЭМ!$B$39:$B$782,J$155)+'СЕТ СН'!$I$14+СВЦЭМ!$D$10+'СЕТ СН'!$I$6-'СЕТ СН'!$I$26</f>
        <v>1714.4912078799998</v>
      </c>
      <c r="K176" s="36">
        <f>SUMIFS(СВЦЭМ!$D$39:$D$782,СВЦЭМ!$A$39:$A$782,$A176,СВЦЭМ!$B$39:$B$782,K$155)+'СЕТ СН'!$I$14+СВЦЭМ!$D$10+'СЕТ СН'!$I$6-'СЕТ СН'!$I$26</f>
        <v>1661.1183106799999</v>
      </c>
      <c r="L176" s="36">
        <f>SUMIFS(СВЦЭМ!$D$39:$D$782,СВЦЭМ!$A$39:$A$782,$A176,СВЦЭМ!$B$39:$B$782,L$155)+'СЕТ СН'!$I$14+СВЦЭМ!$D$10+'СЕТ СН'!$I$6-'СЕТ СН'!$I$26</f>
        <v>1635.25714118</v>
      </c>
      <c r="M176" s="36">
        <f>SUMIFS(СВЦЭМ!$D$39:$D$782,СВЦЭМ!$A$39:$A$782,$A176,СВЦЭМ!$B$39:$B$782,M$155)+'СЕТ СН'!$I$14+СВЦЭМ!$D$10+'СЕТ СН'!$I$6-'СЕТ СН'!$I$26</f>
        <v>1638.01482547</v>
      </c>
      <c r="N176" s="36">
        <f>SUMIFS(СВЦЭМ!$D$39:$D$782,СВЦЭМ!$A$39:$A$782,$A176,СВЦЭМ!$B$39:$B$782,N$155)+'СЕТ СН'!$I$14+СВЦЭМ!$D$10+'СЕТ СН'!$I$6-'СЕТ СН'!$I$26</f>
        <v>1652.93216104</v>
      </c>
      <c r="O176" s="36">
        <f>SUMIFS(СВЦЭМ!$D$39:$D$782,СВЦЭМ!$A$39:$A$782,$A176,СВЦЭМ!$B$39:$B$782,O$155)+'СЕТ СН'!$I$14+СВЦЭМ!$D$10+'СЕТ СН'!$I$6-'СЕТ СН'!$I$26</f>
        <v>1663.56592411</v>
      </c>
      <c r="P176" s="36">
        <f>SUMIFS(СВЦЭМ!$D$39:$D$782,СВЦЭМ!$A$39:$A$782,$A176,СВЦЭМ!$B$39:$B$782,P$155)+'СЕТ СН'!$I$14+СВЦЭМ!$D$10+'СЕТ СН'!$I$6-'СЕТ СН'!$I$26</f>
        <v>1703.8595407899998</v>
      </c>
      <c r="Q176" s="36">
        <f>SUMIFS(СВЦЭМ!$D$39:$D$782,СВЦЭМ!$A$39:$A$782,$A176,СВЦЭМ!$B$39:$B$782,Q$155)+'СЕТ СН'!$I$14+СВЦЭМ!$D$10+'СЕТ СН'!$I$6-'СЕТ СН'!$I$26</f>
        <v>1727.5858361399996</v>
      </c>
      <c r="R176" s="36">
        <f>SUMIFS(СВЦЭМ!$D$39:$D$782,СВЦЭМ!$A$39:$A$782,$A176,СВЦЭМ!$B$39:$B$782,R$155)+'СЕТ СН'!$I$14+СВЦЭМ!$D$10+'СЕТ СН'!$I$6-'СЕТ СН'!$I$26</f>
        <v>1703.1476010499996</v>
      </c>
      <c r="S176" s="36">
        <f>SUMIFS(СВЦЭМ!$D$39:$D$782,СВЦЭМ!$A$39:$A$782,$A176,СВЦЭМ!$B$39:$B$782,S$155)+'СЕТ СН'!$I$14+СВЦЭМ!$D$10+'СЕТ СН'!$I$6-'СЕТ СН'!$I$26</f>
        <v>1695.2078794499998</v>
      </c>
      <c r="T176" s="36">
        <f>SUMIFS(СВЦЭМ!$D$39:$D$782,СВЦЭМ!$A$39:$A$782,$A176,СВЦЭМ!$B$39:$B$782,T$155)+'СЕТ СН'!$I$14+СВЦЭМ!$D$10+'СЕТ СН'!$I$6-'СЕТ СН'!$I$26</f>
        <v>1646.2562699499999</v>
      </c>
      <c r="U176" s="36">
        <f>SUMIFS(СВЦЭМ!$D$39:$D$782,СВЦЭМ!$A$39:$A$782,$A176,СВЦЭМ!$B$39:$B$782,U$155)+'СЕТ СН'!$I$14+СВЦЭМ!$D$10+'СЕТ СН'!$I$6-'СЕТ СН'!$I$26</f>
        <v>1599.55549754</v>
      </c>
      <c r="V176" s="36">
        <f>SUMIFS(СВЦЭМ!$D$39:$D$782,СВЦЭМ!$A$39:$A$782,$A176,СВЦЭМ!$B$39:$B$782,V$155)+'СЕТ СН'!$I$14+СВЦЭМ!$D$10+'СЕТ СН'!$I$6-'СЕТ СН'!$I$26</f>
        <v>1611.2815441799999</v>
      </c>
      <c r="W176" s="36">
        <f>SUMIFS(СВЦЭМ!$D$39:$D$782,СВЦЭМ!$A$39:$A$782,$A176,СВЦЭМ!$B$39:$B$782,W$155)+'СЕТ СН'!$I$14+СВЦЭМ!$D$10+'СЕТ СН'!$I$6-'СЕТ СН'!$I$26</f>
        <v>1624.08220936</v>
      </c>
      <c r="X176" s="36">
        <f>SUMIFS(СВЦЭМ!$D$39:$D$782,СВЦЭМ!$A$39:$A$782,$A176,СВЦЭМ!$B$39:$B$782,X$155)+'СЕТ СН'!$I$14+СВЦЭМ!$D$10+'СЕТ СН'!$I$6-'СЕТ СН'!$I$26</f>
        <v>1646.29331241</v>
      </c>
      <c r="Y176" s="36">
        <f>SUMIFS(СВЦЭМ!$D$39:$D$782,СВЦЭМ!$A$39:$A$782,$A176,СВЦЭМ!$B$39:$B$782,Y$155)+'СЕТ СН'!$I$14+СВЦЭМ!$D$10+'СЕТ СН'!$I$6-'СЕТ СН'!$I$26</f>
        <v>1674.90926743</v>
      </c>
    </row>
    <row r="177" spans="1:27" ht="15.75" x14ac:dyDescent="0.2">
      <c r="A177" s="35">
        <f t="shared" si="4"/>
        <v>44277</v>
      </c>
      <c r="B177" s="36">
        <f>SUMIFS(СВЦЭМ!$D$39:$D$782,СВЦЭМ!$A$39:$A$782,$A177,СВЦЭМ!$B$39:$B$782,B$155)+'СЕТ СН'!$I$14+СВЦЭМ!$D$10+'СЕТ СН'!$I$6-'СЕТ СН'!$I$26</f>
        <v>1675.77486978</v>
      </c>
      <c r="C177" s="36">
        <f>SUMIFS(СВЦЭМ!$D$39:$D$782,СВЦЭМ!$A$39:$A$782,$A177,СВЦЭМ!$B$39:$B$782,C$155)+'СЕТ СН'!$I$14+СВЦЭМ!$D$10+'СЕТ СН'!$I$6-'СЕТ СН'!$I$26</f>
        <v>1720.9594912499997</v>
      </c>
      <c r="D177" s="36">
        <f>SUMIFS(СВЦЭМ!$D$39:$D$782,СВЦЭМ!$A$39:$A$782,$A177,СВЦЭМ!$B$39:$B$782,D$155)+'СЕТ СН'!$I$14+СВЦЭМ!$D$10+'СЕТ СН'!$I$6-'СЕТ СН'!$I$26</f>
        <v>1777.25911202</v>
      </c>
      <c r="E177" s="36">
        <f>SUMIFS(СВЦЭМ!$D$39:$D$782,СВЦЭМ!$A$39:$A$782,$A177,СВЦЭМ!$B$39:$B$782,E$155)+'СЕТ СН'!$I$14+СВЦЭМ!$D$10+'СЕТ СН'!$I$6-'СЕТ СН'!$I$26</f>
        <v>1779.2513188899998</v>
      </c>
      <c r="F177" s="36">
        <f>SUMIFS(СВЦЭМ!$D$39:$D$782,СВЦЭМ!$A$39:$A$782,$A177,СВЦЭМ!$B$39:$B$782,F$155)+'СЕТ СН'!$I$14+СВЦЭМ!$D$10+'СЕТ СН'!$I$6-'СЕТ СН'!$I$26</f>
        <v>1776.9418400499999</v>
      </c>
      <c r="G177" s="36">
        <f>SUMIFS(СВЦЭМ!$D$39:$D$782,СВЦЭМ!$A$39:$A$782,$A177,СВЦЭМ!$B$39:$B$782,G$155)+'СЕТ СН'!$I$14+СВЦЭМ!$D$10+'СЕТ СН'!$I$6-'СЕТ СН'!$I$26</f>
        <v>1749.5295167699996</v>
      </c>
      <c r="H177" s="36">
        <f>SUMIFS(СВЦЭМ!$D$39:$D$782,СВЦЭМ!$A$39:$A$782,$A177,СВЦЭМ!$B$39:$B$782,H$155)+'СЕТ СН'!$I$14+СВЦЭМ!$D$10+'СЕТ СН'!$I$6-'СЕТ СН'!$I$26</f>
        <v>1729.0240911999999</v>
      </c>
      <c r="I177" s="36">
        <f>SUMIFS(СВЦЭМ!$D$39:$D$782,СВЦЭМ!$A$39:$A$782,$A177,СВЦЭМ!$B$39:$B$782,I$155)+'СЕТ СН'!$I$14+СВЦЭМ!$D$10+'СЕТ СН'!$I$6-'СЕТ СН'!$I$26</f>
        <v>1673.65517886</v>
      </c>
      <c r="J177" s="36">
        <f>SUMIFS(СВЦЭМ!$D$39:$D$782,СВЦЭМ!$A$39:$A$782,$A177,СВЦЭМ!$B$39:$B$782,J$155)+'СЕТ СН'!$I$14+СВЦЭМ!$D$10+'СЕТ СН'!$I$6-'СЕТ СН'!$I$26</f>
        <v>1638.15748431</v>
      </c>
      <c r="K177" s="36">
        <f>SUMIFS(СВЦЭМ!$D$39:$D$782,СВЦЭМ!$A$39:$A$782,$A177,СВЦЭМ!$B$39:$B$782,K$155)+'СЕТ СН'!$I$14+СВЦЭМ!$D$10+'СЕТ СН'!$I$6-'СЕТ СН'!$I$26</f>
        <v>1638.57870822</v>
      </c>
      <c r="L177" s="36">
        <f>SUMIFS(СВЦЭМ!$D$39:$D$782,СВЦЭМ!$A$39:$A$782,$A177,СВЦЭМ!$B$39:$B$782,L$155)+'СЕТ СН'!$I$14+СВЦЭМ!$D$10+'СЕТ СН'!$I$6-'СЕТ СН'!$I$26</f>
        <v>1649.74676912</v>
      </c>
      <c r="M177" s="36">
        <f>SUMIFS(СВЦЭМ!$D$39:$D$782,СВЦЭМ!$A$39:$A$782,$A177,СВЦЭМ!$B$39:$B$782,M$155)+'СЕТ СН'!$I$14+СВЦЭМ!$D$10+'СЕТ СН'!$I$6-'СЕТ СН'!$I$26</f>
        <v>1643.2526825300001</v>
      </c>
      <c r="N177" s="36">
        <f>SUMIFS(СВЦЭМ!$D$39:$D$782,СВЦЭМ!$A$39:$A$782,$A177,СВЦЭМ!$B$39:$B$782,N$155)+'СЕТ СН'!$I$14+СВЦЭМ!$D$10+'СЕТ СН'!$I$6-'СЕТ СН'!$I$26</f>
        <v>1654.8819371700001</v>
      </c>
      <c r="O177" s="36">
        <f>SUMIFS(СВЦЭМ!$D$39:$D$782,СВЦЭМ!$A$39:$A$782,$A177,СВЦЭМ!$B$39:$B$782,O$155)+'СЕТ СН'!$I$14+СВЦЭМ!$D$10+'СЕТ СН'!$I$6-'СЕТ СН'!$I$26</f>
        <v>1705.3082475899996</v>
      </c>
      <c r="P177" s="36">
        <f>SUMIFS(СВЦЭМ!$D$39:$D$782,СВЦЭМ!$A$39:$A$782,$A177,СВЦЭМ!$B$39:$B$782,P$155)+'СЕТ СН'!$I$14+СВЦЭМ!$D$10+'СЕТ СН'!$I$6-'СЕТ СН'!$I$26</f>
        <v>1764.9518601499999</v>
      </c>
      <c r="Q177" s="36">
        <f>SUMIFS(СВЦЭМ!$D$39:$D$782,СВЦЭМ!$A$39:$A$782,$A177,СВЦЭМ!$B$39:$B$782,Q$155)+'СЕТ СН'!$I$14+СВЦЭМ!$D$10+'СЕТ СН'!$I$6-'СЕТ СН'!$I$26</f>
        <v>1779.24175917</v>
      </c>
      <c r="R177" s="36">
        <f>SUMIFS(СВЦЭМ!$D$39:$D$782,СВЦЭМ!$A$39:$A$782,$A177,СВЦЭМ!$B$39:$B$782,R$155)+'СЕТ СН'!$I$14+СВЦЭМ!$D$10+'СЕТ СН'!$I$6-'СЕТ СН'!$I$26</f>
        <v>1774.7027463199997</v>
      </c>
      <c r="S177" s="36">
        <f>SUMIFS(СВЦЭМ!$D$39:$D$782,СВЦЭМ!$A$39:$A$782,$A177,СВЦЭМ!$B$39:$B$782,S$155)+'СЕТ СН'!$I$14+СВЦЭМ!$D$10+'СЕТ СН'!$I$6-'СЕТ СН'!$I$26</f>
        <v>1745.55013199</v>
      </c>
      <c r="T177" s="36">
        <f>SUMIFS(СВЦЭМ!$D$39:$D$782,СВЦЭМ!$A$39:$A$782,$A177,СВЦЭМ!$B$39:$B$782,T$155)+'СЕТ СН'!$I$14+СВЦЭМ!$D$10+'СЕТ СН'!$I$6-'СЕТ СН'!$I$26</f>
        <v>1671.2885925800001</v>
      </c>
      <c r="U177" s="36">
        <f>SUMIFS(СВЦЭМ!$D$39:$D$782,СВЦЭМ!$A$39:$A$782,$A177,СВЦЭМ!$B$39:$B$782,U$155)+'СЕТ СН'!$I$14+СВЦЭМ!$D$10+'СЕТ СН'!$I$6-'СЕТ СН'!$I$26</f>
        <v>1632.15435566</v>
      </c>
      <c r="V177" s="36">
        <f>SUMIFS(СВЦЭМ!$D$39:$D$782,СВЦЭМ!$A$39:$A$782,$A177,СВЦЭМ!$B$39:$B$782,V$155)+'СЕТ СН'!$I$14+СВЦЭМ!$D$10+'СЕТ СН'!$I$6-'СЕТ СН'!$I$26</f>
        <v>1608.8063406199999</v>
      </c>
      <c r="W177" s="36">
        <f>SUMIFS(СВЦЭМ!$D$39:$D$782,СВЦЭМ!$A$39:$A$782,$A177,СВЦЭМ!$B$39:$B$782,W$155)+'СЕТ СН'!$I$14+СВЦЭМ!$D$10+'СЕТ СН'!$I$6-'СЕТ СН'!$I$26</f>
        <v>1609.9601943100001</v>
      </c>
      <c r="X177" s="36">
        <f>SUMIFS(СВЦЭМ!$D$39:$D$782,СВЦЭМ!$A$39:$A$782,$A177,СВЦЭМ!$B$39:$B$782,X$155)+'СЕТ СН'!$I$14+СВЦЭМ!$D$10+'СЕТ СН'!$I$6-'СЕТ СН'!$I$26</f>
        <v>1628.1522339600001</v>
      </c>
      <c r="Y177" s="36">
        <f>SUMIFS(СВЦЭМ!$D$39:$D$782,СВЦЭМ!$A$39:$A$782,$A177,СВЦЭМ!$B$39:$B$782,Y$155)+'СЕТ СН'!$I$14+СВЦЭМ!$D$10+'СЕТ СН'!$I$6-'СЕТ СН'!$I$26</f>
        <v>1645.3350438699999</v>
      </c>
    </row>
    <row r="178" spans="1:27" ht="15.75" x14ac:dyDescent="0.2">
      <c r="A178" s="35">
        <f t="shared" si="4"/>
        <v>44278</v>
      </c>
      <c r="B178" s="36">
        <f>SUMIFS(СВЦЭМ!$D$39:$D$782,СВЦЭМ!$A$39:$A$782,$A178,СВЦЭМ!$B$39:$B$782,B$155)+'СЕТ СН'!$I$14+СВЦЭМ!$D$10+'СЕТ СН'!$I$6-'СЕТ СН'!$I$26</f>
        <v>1650.5937089399999</v>
      </c>
      <c r="C178" s="36">
        <f>SUMIFS(СВЦЭМ!$D$39:$D$782,СВЦЭМ!$A$39:$A$782,$A178,СВЦЭМ!$B$39:$B$782,C$155)+'СЕТ СН'!$I$14+СВЦЭМ!$D$10+'СЕТ СН'!$I$6-'СЕТ СН'!$I$26</f>
        <v>1710.8971041499999</v>
      </c>
      <c r="D178" s="36">
        <f>SUMIFS(СВЦЭМ!$D$39:$D$782,СВЦЭМ!$A$39:$A$782,$A178,СВЦЭМ!$B$39:$B$782,D$155)+'СЕТ СН'!$I$14+СВЦЭМ!$D$10+'СЕТ СН'!$I$6-'СЕТ СН'!$I$26</f>
        <v>1761.5810172699998</v>
      </c>
      <c r="E178" s="36">
        <f>SUMIFS(СВЦЭМ!$D$39:$D$782,СВЦЭМ!$A$39:$A$782,$A178,СВЦЭМ!$B$39:$B$782,E$155)+'СЕТ СН'!$I$14+СВЦЭМ!$D$10+'СЕТ СН'!$I$6-'СЕТ СН'!$I$26</f>
        <v>1768.4883387899999</v>
      </c>
      <c r="F178" s="36">
        <f>SUMIFS(СВЦЭМ!$D$39:$D$782,СВЦЭМ!$A$39:$A$782,$A178,СВЦЭМ!$B$39:$B$782,F$155)+'СЕТ СН'!$I$14+СВЦЭМ!$D$10+'СЕТ СН'!$I$6-'СЕТ СН'!$I$26</f>
        <v>1761.5677610399998</v>
      </c>
      <c r="G178" s="36">
        <f>SUMIFS(СВЦЭМ!$D$39:$D$782,СВЦЭМ!$A$39:$A$782,$A178,СВЦЭМ!$B$39:$B$782,G$155)+'СЕТ СН'!$I$14+СВЦЭМ!$D$10+'СЕТ СН'!$I$6-'СЕТ СН'!$I$26</f>
        <v>1741.6364563099996</v>
      </c>
      <c r="H178" s="36">
        <f>SUMIFS(СВЦЭМ!$D$39:$D$782,СВЦЭМ!$A$39:$A$782,$A178,СВЦЭМ!$B$39:$B$782,H$155)+'СЕТ СН'!$I$14+СВЦЭМ!$D$10+'СЕТ СН'!$I$6-'СЕТ СН'!$I$26</f>
        <v>1721.94017334</v>
      </c>
      <c r="I178" s="36">
        <f>SUMIFS(СВЦЭМ!$D$39:$D$782,СВЦЭМ!$A$39:$A$782,$A178,СВЦЭМ!$B$39:$B$782,I$155)+'СЕТ СН'!$I$14+СВЦЭМ!$D$10+'СЕТ СН'!$I$6-'СЕТ СН'!$I$26</f>
        <v>1662.2500684900001</v>
      </c>
      <c r="J178" s="36">
        <f>SUMIFS(СВЦЭМ!$D$39:$D$782,СВЦЭМ!$A$39:$A$782,$A178,СВЦЭМ!$B$39:$B$782,J$155)+'СЕТ СН'!$I$14+СВЦЭМ!$D$10+'СЕТ СН'!$I$6-'СЕТ СН'!$I$26</f>
        <v>1616.1424977699999</v>
      </c>
      <c r="K178" s="36">
        <f>SUMIFS(СВЦЭМ!$D$39:$D$782,СВЦЭМ!$A$39:$A$782,$A178,СВЦЭМ!$B$39:$B$782,K$155)+'СЕТ СН'!$I$14+СВЦЭМ!$D$10+'СЕТ СН'!$I$6-'СЕТ СН'!$I$26</f>
        <v>1592.9697851000001</v>
      </c>
      <c r="L178" s="36">
        <f>SUMIFS(СВЦЭМ!$D$39:$D$782,СВЦЭМ!$A$39:$A$782,$A178,СВЦЭМ!$B$39:$B$782,L$155)+'СЕТ СН'!$I$14+СВЦЭМ!$D$10+'СЕТ СН'!$I$6-'СЕТ СН'!$I$26</f>
        <v>1631.51563971</v>
      </c>
      <c r="M178" s="36">
        <f>SUMIFS(СВЦЭМ!$D$39:$D$782,СВЦЭМ!$A$39:$A$782,$A178,СВЦЭМ!$B$39:$B$782,M$155)+'СЕТ СН'!$I$14+СВЦЭМ!$D$10+'СЕТ СН'!$I$6-'СЕТ СН'!$I$26</f>
        <v>1644.3530125299999</v>
      </c>
      <c r="N178" s="36">
        <f>SUMIFS(СВЦЭМ!$D$39:$D$782,СВЦЭМ!$A$39:$A$782,$A178,СВЦЭМ!$B$39:$B$782,N$155)+'СЕТ СН'!$I$14+СВЦЭМ!$D$10+'СЕТ СН'!$I$6-'СЕТ СН'!$I$26</f>
        <v>1685.2992362799996</v>
      </c>
      <c r="O178" s="36">
        <f>SUMIFS(СВЦЭМ!$D$39:$D$782,СВЦЭМ!$A$39:$A$782,$A178,СВЦЭМ!$B$39:$B$782,O$155)+'СЕТ СН'!$I$14+СВЦЭМ!$D$10+'СЕТ СН'!$I$6-'СЕТ СН'!$I$26</f>
        <v>1717.03325021</v>
      </c>
      <c r="P178" s="36">
        <f>SUMIFS(СВЦЭМ!$D$39:$D$782,СВЦЭМ!$A$39:$A$782,$A178,СВЦЭМ!$B$39:$B$782,P$155)+'СЕТ СН'!$I$14+СВЦЭМ!$D$10+'СЕТ СН'!$I$6-'СЕТ СН'!$I$26</f>
        <v>1741.6542597499997</v>
      </c>
      <c r="Q178" s="36">
        <f>SUMIFS(СВЦЭМ!$D$39:$D$782,СВЦЭМ!$A$39:$A$782,$A178,СВЦЭМ!$B$39:$B$782,Q$155)+'СЕТ СН'!$I$14+СВЦЭМ!$D$10+'СЕТ СН'!$I$6-'СЕТ СН'!$I$26</f>
        <v>1758.84681013</v>
      </c>
      <c r="R178" s="36">
        <f>SUMIFS(СВЦЭМ!$D$39:$D$782,СВЦЭМ!$A$39:$A$782,$A178,СВЦЭМ!$B$39:$B$782,R$155)+'СЕТ СН'!$I$14+СВЦЭМ!$D$10+'СЕТ СН'!$I$6-'СЕТ СН'!$I$26</f>
        <v>1749.3387870399997</v>
      </c>
      <c r="S178" s="36">
        <f>SUMIFS(СВЦЭМ!$D$39:$D$782,СВЦЭМ!$A$39:$A$782,$A178,СВЦЭМ!$B$39:$B$782,S$155)+'СЕТ СН'!$I$14+СВЦЭМ!$D$10+'СЕТ СН'!$I$6-'СЕТ СН'!$I$26</f>
        <v>1714.4719468799999</v>
      </c>
      <c r="T178" s="36">
        <f>SUMIFS(СВЦЭМ!$D$39:$D$782,СВЦЭМ!$A$39:$A$782,$A178,СВЦЭМ!$B$39:$B$782,T$155)+'СЕТ СН'!$I$14+СВЦЭМ!$D$10+'СЕТ СН'!$I$6-'СЕТ СН'!$I$26</f>
        <v>1637.70569312</v>
      </c>
      <c r="U178" s="36">
        <f>SUMIFS(СВЦЭМ!$D$39:$D$782,СВЦЭМ!$A$39:$A$782,$A178,СВЦЭМ!$B$39:$B$782,U$155)+'СЕТ СН'!$I$14+СВЦЭМ!$D$10+'СЕТ СН'!$I$6-'СЕТ СН'!$I$26</f>
        <v>1592.1100499099998</v>
      </c>
      <c r="V178" s="36">
        <f>SUMIFS(СВЦЭМ!$D$39:$D$782,СВЦЭМ!$A$39:$A$782,$A178,СВЦЭМ!$B$39:$B$782,V$155)+'СЕТ СН'!$I$14+СВЦЭМ!$D$10+'СЕТ СН'!$I$6-'СЕТ СН'!$I$26</f>
        <v>1605.7758750799999</v>
      </c>
      <c r="W178" s="36">
        <f>SUMIFS(СВЦЭМ!$D$39:$D$782,СВЦЭМ!$A$39:$A$782,$A178,СВЦЭМ!$B$39:$B$782,W$155)+'СЕТ СН'!$I$14+СВЦЭМ!$D$10+'СЕТ СН'!$I$6-'СЕТ СН'!$I$26</f>
        <v>1590.1514168599999</v>
      </c>
      <c r="X178" s="36">
        <f>SUMIFS(СВЦЭМ!$D$39:$D$782,СВЦЭМ!$A$39:$A$782,$A178,СВЦЭМ!$B$39:$B$782,X$155)+'СЕТ СН'!$I$14+СВЦЭМ!$D$10+'СЕТ СН'!$I$6-'СЕТ СН'!$I$26</f>
        <v>1604.3053703099999</v>
      </c>
      <c r="Y178" s="36">
        <f>SUMIFS(СВЦЭМ!$D$39:$D$782,СВЦЭМ!$A$39:$A$782,$A178,СВЦЭМ!$B$39:$B$782,Y$155)+'СЕТ СН'!$I$14+СВЦЭМ!$D$10+'СЕТ СН'!$I$6-'СЕТ СН'!$I$26</f>
        <v>1623.3314859699999</v>
      </c>
    </row>
    <row r="179" spans="1:27" ht="15.75" x14ac:dyDescent="0.2">
      <c r="A179" s="35">
        <f t="shared" si="4"/>
        <v>44279</v>
      </c>
      <c r="B179" s="36">
        <f>SUMIFS(СВЦЭМ!$D$39:$D$782,СВЦЭМ!$A$39:$A$782,$A179,СВЦЭМ!$B$39:$B$782,B$155)+'СЕТ СН'!$I$14+СВЦЭМ!$D$10+'СЕТ СН'!$I$6-'СЕТ СН'!$I$26</f>
        <v>1662.8180141399998</v>
      </c>
      <c r="C179" s="36">
        <f>SUMIFS(СВЦЭМ!$D$39:$D$782,СВЦЭМ!$A$39:$A$782,$A179,СВЦЭМ!$B$39:$B$782,C$155)+'СЕТ СН'!$I$14+СВЦЭМ!$D$10+'СЕТ СН'!$I$6-'СЕТ СН'!$I$26</f>
        <v>1712.2008992999999</v>
      </c>
      <c r="D179" s="36">
        <f>SUMIFS(СВЦЭМ!$D$39:$D$782,СВЦЭМ!$A$39:$A$782,$A179,СВЦЭМ!$B$39:$B$782,D$155)+'СЕТ СН'!$I$14+СВЦЭМ!$D$10+'СЕТ СН'!$I$6-'СЕТ СН'!$I$26</f>
        <v>1765.9566476599998</v>
      </c>
      <c r="E179" s="36">
        <f>SUMIFS(СВЦЭМ!$D$39:$D$782,СВЦЭМ!$A$39:$A$782,$A179,СВЦЭМ!$B$39:$B$782,E$155)+'СЕТ СН'!$I$14+СВЦЭМ!$D$10+'СЕТ СН'!$I$6-'СЕТ СН'!$I$26</f>
        <v>1775.4526993899999</v>
      </c>
      <c r="F179" s="36">
        <f>SUMIFS(СВЦЭМ!$D$39:$D$782,СВЦЭМ!$A$39:$A$782,$A179,СВЦЭМ!$B$39:$B$782,F$155)+'СЕТ СН'!$I$14+СВЦЭМ!$D$10+'СЕТ СН'!$I$6-'СЕТ СН'!$I$26</f>
        <v>1772.2118027500001</v>
      </c>
      <c r="G179" s="36">
        <f>SUMIFS(СВЦЭМ!$D$39:$D$782,СВЦЭМ!$A$39:$A$782,$A179,СВЦЭМ!$B$39:$B$782,G$155)+'СЕТ СН'!$I$14+СВЦЭМ!$D$10+'СЕТ СН'!$I$6-'СЕТ СН'!$I$26</f>
        <v>1749.24568684</v>
      </c>
      <c r="H179" s="36">
        <f>SUMIFS(СВЦЭМ!$D$39:$D$782,СВЦЭМ!$A$39:$A$782,$A179,СВЦЭМ!$B$39:$B$782,H$155)+'СЕТ СН'!$I$14+СВЦЭМ!$D$10+'СЕТ СН'!$I$6-'СЕТ СН'!$I$26</f>
        <v>1725.0953075399998</v>
      </c>
      <c r="I179" s="36">
        <f>SUMIFS(СВЦЭМ!$D$39:$D$782,СВЦЭМ!$A$39:$A$782,$A179,СВЦЭМ!$B$39:$B$782,I$155)+'СЕТ СН'!$I$14+СВЦЭМ!$D$10+'СЕТ СН'!$I$6-'СЕТ СН'!$I$26</f>
        <v>1675.7582583399999</v>
      </c>
      <c r="J179" s="36">
        <f>SUMIFS(СВЦЭМ!$D$39:$D$782,СВЦЭМ!$A$39:$A$782,$A179,СВЦЭМ!$B$39:$B$782,J$155)+'СЕТ СН'!$I$14+СВЦЭМ!$D$10+'СЕТ СН'!$I$6-'СЕТ СН'!$I$26</f>
        <v>1626.0680306300001</v>
      </c>
      <c r="K179" s="36">
        <f>SUMIFS(СВЦЭМ!$D$39:$D$782,СВЦЭМ!$A$39:$A$782,$A179,СВЦЭМ!$B$39:$B$782,K$155)+'СЕТ СН'!$I$14+СВЦЭМ!$D$10+'СЕТ СН'!$I$6-'СЕТ СН'!$I$26</f>
        <v>1599.64945063</v>
      </c>
      <c r="L179" s="36">
        <f>SUMIFS(СВЦЭМ!$D$39:$D$782,СВЦЭМ!$A$39:$A$782,$A179,СВЦЭМ!$B$39:$B$782,L$155)+'СЕТ СН'!$I$14+СВЦЭМ!$D$10+'СЕТ СН'!$I$6-'СЕТ СН'!$I$26</f>
        <v>1624.57425188</v>
      </c>
      <c r="M179" s="36">
        <f>SUMIFS(СВЦЭМ!$D$39:$D$782,СВЦЭМ!$A$39:$A$782,$A179,СВЦЭМ!$B$39:$B$782,M$155)+'СЕТ СН'!$I$14+СВЦЭМ!$D$10+'СЕТ СН'!$I$6-'СЕТ СН'!$I$26</f>
        <v>1615.40463813</v>
      </c>
      <c r="N179" s="36">
        <f>SUMIFS(СВЦЭМ!$D$39:$D$782,СВЦЭМ!$A$39:$A$782,$A179,СВЦЭМ!$B$39:$B$782,N$155)+'СЕТ СН'!$I$14+СВЦЭМ!$D$10+'СЕТ СН'!$I$6-'СЕТ СН'!$I$26</f>
        <v>1634.29373657</v>
      </c>
      <c r="O179" s="36">
        <f>SUMIFS(СВЦЭМ!$D$39:$D$782,СВЦЭМ!$A$39:$A$782,$A179,СВЦЭМ!$B$39:$B$782,O$155)+'СЕТ СН'!$I$14+СВЦЭМ!$D$10+'СЕТ СН'!$I$6-'СЕТ СН'!$I$26</f>
        <v>1674.2017645199999</v>
      </c>
      <c r="P179" s="36">
        <f>SUMIFS(СВЦЭМ!$D$39:$D$782,СВЦЭМ!$A$39:$A$782,$A179,СВЦЭМ!$B$39:$B$782,P$155)+'СЕТ СН'!$I$14+СВЦЭМ!$D$10+'СЕТ СН'!$I$6-'СЕТ СН'!$I$26</f>
        <v>1712.3729239199997</v>
      </c>
      <c r="Q179" s="36">
        <f>SUMIFS(СВЦЭМ!$D$39:$D$782,СВЦЭМ!$A$39:$A$782,$A179,СВЦЭМ!$B$39:$B$782,Q$155)+'СЕТ СН'!$I$14+СВЦЭМ!$D$10+'СЕТ СН'!$I$6-'СЕТ СН'!$I$26</f>
        <v>1734.6655716499999</v>
      </c>
      <c r="R179" s="36">
        <f>SUMIFS(СВЦЭМ!$D$39:$D$782,СВЦЭМ!$A$39:$A$782,$A179,СВЦЭМ!$B$39:$B$782,R$155)+'СЕТ СН'!$I$14+СВЦЭМ!$D$10+'СЕТ СН'!$I$6-'СЕТ СН'!$I$26</f>
        <v>1723.8052369999996</v>
      </c>
      <c r="S179" s="36">
        <f>SUMIFS(СВЦЭМ!$D$39:$D$782,СВЦЭМ!$A$39:$A$782,$A179,СВЦЭМ!$B$39:$B$782,S$155)+'СЕТ СН'!$I$14+СВЦЭМ!$D$10+'СЕТ СН'!$I$6-'СЕТ СН'!$I$26</f>
        <v>1680.5756763899999</v>
      </c>
      <c r="T179" s="36">
        <f>SUMIFS(СВЦЭМ!$D$39:$D$782,СВЦЭМ!$A$39:$A$782,$A179,СВЦЭМ!$B$39:$B$782,T$155)+'СЕТ СН'!$I$14+СВЦЭМ!$D$10+'СЕТ СН'!$I$6-'СЕТ СН'!$I$26</f>
        <v>1602.2756889100001</v>
      </c>
      <c r="U179" s="36">
        <f>SUMIFS(СВЦЭМ!$D$39:$D$782,СВЦЭМ!$A$39:$A$782,$A179,СВЦЭМ!$B$39:$B$782,U$155)+'СЕТ СН'!$I$14+СВЦЭМ!$D$10+'СЕТ СН'!$I$6-'СЕТ СН'!$I$26</f>
        <v>1561.7148638899998</v>
      </c>
      <c r="V179" s="36">
        <f>SUMIFS(СВЦЭМ!$D$39:$D$782,СВЦЭМ!$A$39:$A$782,$A179,СВЦЭМ!$B$39:$B$782,V$155)+'СЕТ СН'!$I$14+СВЦЭМ!$D$10+'СЕТ СН'!$I$6-'СЕТ СН'!$I$26</f>
        <v>1571.4239519799999</v>
      </c>
      <c r="W179" s="36">
        <f>SUMIFS(СВЦЭМ!$D$39:$D$782,СВЦЭМ!$A$39:$A$782,$A179,СВЦЭМ!$B$39:$B$782,W$155)+'СЕТ СН'!$I$14+СВЦЭМ!$D$10+'СЕТ СН'!$I$6-'СЕТ СН'!$I$26</f>
        <v>1561.19163508</v>
      </c>
      <c r="X179" s="36">
        <f>SUMIFS(СВЦЭМ!$D$39:$D$782,СВЦЭМ!$A$39:$A$782,$A179,СВЦЭМ!$B$39:$B$782,X$155)+'СЕТ СН'!$I$14+СВЦЭМ!$D$10+'СЕТ СН'!$I$6-'СЕТ СН'!$I$26</f>
        <v>1568.40569357</v>
      </c>
      <c r="Y179" s="36">
        <f>SUMIFS(СВЦЭМ!$D$39:$D$782,СВЦЭМ!$A$39:$A$782,$A179,СВЦЭМ!$B$39:$B$782,Y$155)+'СЕТ СН'!$I$14+СВЦЭМ!$D$10+'СЕТ СН'!$I$6-'СЕТ СН'!$I$26</f>
        <v>1582.8258256899999</v>
      </c>
    </row>
    <row r="180" spans="1:27" ht="15.75" x14ac:dyDescent="0.2">
      <c r="A180" s="35">
        <f t="shared" si="4"/>
        <v>44280</v>
      </c>
      <c r="B180" s="36">
        <f>SUMIFS(СВЦЭМ!$D$39:$D$782,СВЦЭМ!$A$39:$A$782,$A180,СВЦЭМ!$B$39:$B$782,B$155)+'СЕТ СН'!$I$14+СВЦЭМ!$D$10+'СЕТ СН'!$I$6-'СЕТ СН'!$I$26</f>
        <v>1637.9992920999998</v>
      </c>
      <c r="C180" s="36">
        <f>SUMIFS(СВЦЭМ!$D$39:$D$782,СВЦЭМ!$A$39:$A$782,$A180,СВЦЭМ!$B$39:$B$782,C$155)+'СЕТ СН'!$I$14+СВЦЭМ!$D$10+'СЕТ СН'!$I$6-'СЕТ СН'!$I$26</f>
        <v>1681.9760855499999</v>
      </c>
      <c r="D180" s="36">
        <f>SUMIFS(СВЦЭМ!$D$39:$D$782,СВЦЭМ!$A$39:$A$782,$A180,СВЦЭМ!$B$39:$B$782,D$155)+'СЕТ СН'!$I$14+СВЦЭМ!$D$10+'СЕТ СН'!$I$6-'СЕТ СН'!$I$26</f>
        <v>1743.7786137999997</v>
      </c>
      <c r="E180" s="36">
        <f>SUMIFS(СВЦЭМ!$D$39:$D$782,СВЦЭМ!$A$39:$A$782,$A180,СВЦЭМ!$B$39:$B$782,E$155)+'СЕТ СН'!$I$14+СВЦЭМ!$D$10+'СЕТ СН'!$I$6-'СЕТ СН'!$I$26</f>
        <v>1754.6840075999999</v>
      </c>
      <c r="F180" s="36">
        <f>SUMIFS(СВЦЭМ!$D$39:$D$782,СВЦЭМ!$A$39:$A$782,$A180,СВЦЭМ!$B$39:$B$782,F$155)+'СЕТ СН'!$I$14+СВЦЭМ!$D$10+'СЕТ СН'!$I$6-'СЕТ СН'!$I$26</f>
        <v>1757.17959952</v>
      </c>
      <c r="G180" s="36">
        <f>SUMIFS(СВЦЭМ!$D$39:$D$782,СВЦЭМ!$A$39:$A$782,$A180,СВЦЭМ!$B$39:$B$782,G$155)+'СЕТ СН'!$I$14+СВЦЭМ!$D$10+'СЕТ СН'!$I$6-'СЕТ СН'!$I$26</f>
        <v>1737.6081962499998</v>
      </c>
      <c r="H180" s="36">
        <f>SUMIFS(СВЦЭМ!$D$39:$D$782,СВЦЭМ!$A$39:$A$782,$A180,СВЦЭМ!$B$39:$B$782,H$155)+'СЕТ СН'!$I$14+СВЦЭМ!$D$10+'СЕТ СН'!$I$6-'СЕТ СН'!$I$26</f>
        <v>1697.8655831799997</v>
      </c>
      <c r="I180" s="36">
        <f>SUMIFS(СВЦЭМ!$D$39:$D$782,СВЦЭМ!$A$39:$A$782,$A180,СВЦЭМ!$B$39:$B$782,I$155)+'СЕТ СН'!$I$14+СВЦЭМ!$D$10+'СЕТ СН'!$I$6-'СЕТ СН'!$I$26</f>
        <v>1636.4998676299999</v>
      </c>
      <c r="J180" s="36">
        <f>SUMIFS(СВЦЭМ!$D$39:$D$782,СВЦЭМ!$A$39:$A$782,$A180,СВЦЭМ!$B$39:$B$782,J$155)+'СЕТ СН'!$I$14+СВЦЭМ!$D$10+'СЕТ СН'!$I$6-'СЕТ СН'!$I$26</f>
        <v>1594.8731429700001</v>
      </c>
      <c r="K180" s="36">
        <f>SUMIFS(СВЦЭМ!$D$39:$D$782,СВЦЭМ!$A$39:$A$782,$A180,СВЦЭМ!$B$39:$B$782,K$155)+'СЕТ СН'!$I$14+СВЦЭМ!$D$10+'СЕТ СН'!$I$6-'СЕТ СН'!$I$26</f>
        <v>1587.22936964</v>
      </c>
      <c r="L180" s="36">
        <f>SUMIFS(СВЦЭМ!$D$39:$D$782,СВЦЭМ!$A$39:$A$782,$A180,СВЦЭМ!$B$39:$B$782,L$155)+'СЕТ СН'!$I$14+СВЦЭМ!$D$10+'СЕТ СН'!$I$6-'СЕТ СН'!$I$26</f>
        <v>1606.75775583</v>
      </c>
      <c r="M180" s="36">
        <f>SUMIFS(СВЦЭМ!$D$39:$D$782,СВЦЭМ!$A$39:$A$782,$A180,СВЦЭМ!$B$39:$B$782,M$155)+'СЕТ СН'!$I$14+СВЦЭМ!$D$10+'СЕТ СН'!$I$6-'СЕТ СН'!$I$26</f>
        <v>1606.15280364</v>
      </c>
      <c r="N180" s="36">
        <f>SUMIFS(СВЦЭМ!$D$39:$D$782,СВЦЭМ!$A$39:$A$782,$A180,СВЦЭМ!$B$39:$B$782,N$155)+'СЕТ СН'!$I$14+СВЦЭМ!$D$10+'СЕТ СН'!$I$6-'СЕТ СН'!$I$26</f>
        <v>1626.0239867499999</v>
      </c>
      <c r="O180" s="36">
        <f>SUMIFS(СВЦЭМ!$D$39:$D$782,СВЦЭМ!$A$39:$A$782,$A180,СВЦЭМ!$B$39:$B$782,O$155)+'СЕТ СН'!$I$14+СВЦЭМ!$D$10+'СЕТ СН'!$I$6-'СЕТ СН'!$I$26</f>
        <v>1660.0854214599999</v>
      </c>
      <c r="P180" s="36">
        <f>SUMIFS(СВЦЭМ!$D$39:$D$782,СВЦЭМ!$A$39:$A$782,$A180,СВЦЭМ!$B$39:$B$782,P$155)+'СЕТ СН'!$I$14+СВЦЭМ!$D$10+'СЕТ СН'!$I$6-'СЕТ СН'!$I$26</f>
        <v>1706.9423076599996</v>
      </c>
      <c r="Q180" s="36">
        <f>SUMIFS(СВЦЭМ!$D$39:$D$782,СВЦЭМ!$A$39:$A$782,$A180,СВЦЭМ!$B$39:$B$782,Q$155)+'СЕТ СН'!$I$14+СВЦЭМ!$D$10+'СЕТ СН'!$I$6-'СЕТ СН'!$I$26</f>
        <v>1734.5681645599998</v>
      </c>
      <c r="R180" s="36">
        <f>SUMIFS(СВЦЭМ!$D$39:$D$782,СВЦЭМ!$A$39:$A$782,$A180,СВЦЭМ!$B$39:$B$782,R$155)+'СЕТ СН'!$I$14+СВЦЭМ!$D$10+'СЕТ СН'!$I$6-'СЕТ СН'!$I$26</f>
        <v>1725.4519912699998</v>
      </c>
      <c r="S180" s="36">
        <f>SUMIFS(СВЦЭМ!$D$39:$D$782,СВЦЭМ!$A$39:$A$782,$A180,СВЦЭМ!$B$39:$B$782,S$155)+'СЕТ СН'!$I$14+СВЦЭМ!$D$10+'СЕТ СН'!$I$6-'СЕТ СН'!$I$26</f>
        <v>1683.85240269</v>
      </c>
      <c r="T180" s="36">
        <f>SUMIFS(СВЦЭМ!$D$39:$D$782,СВЦЭМ!$A$39:$A$782,$A180,СВЦЭМ!$B$39:$B$782,T$155)+'СЕТ СН'!$I$14+СВЦЭМ!$D$10+'СЕТ СН'!$I$6-'СЕТ СН'!$I$26</f>
        <v>1606.4678896099999</v>
      </c>
      <c r="U180" s="36">
        <f>SUMIFS(СВЦЭМ!$D$39:$D$782,СВЦЭМ!$A$39:$A$782,$A180,СВЦЭМ!$B$39:$B$782,U$155)+'СЕТ СН'!$I$14+СВЦЭМ!$D$10+'СЕТ СН'!$I$6-'СЕТ СН'!$I$26</f>
        <v>1565.5241696200001</v>
      </c>
      <c r="V180" s="36">
        <f>SUMIFS(СВЦЭМ!$D$39:$D$782,СВЦЭМ!$A$39:$A$782,$A180,СВЦЭМ!$B$39:$B$782,V$155)+'СЕТ СН'!$I$14+СВЦЭМ!$D$10+'СЕТ СН'!$I$6-'СЕТ СН'!$I$26</f>
        <v>1567.33944045</v>
      </c>
      <c r="W180" s="36">
        <f>SUMIFS(СВЦЭМ!$D$39:$D$782,СВЦЭМ!$A$39:$A$782,$A180,СВЦЭМ!$B$39:$B$782,W$155)+'СЕТ СН'!$I$14+СВЦЭМ!$D$10+'СЕТ СН'!$I$6-'СЕТ СН'!$I$26</f>
        <v>1556.73123788</v>
      </c>
      <c r="X180" s="36">
        <f>SUMIFS(СВЦЭМ!$D$39:$D$782,СВЦЭМ!$A$39:$A$782,$A180,СВЦЭМ!$B$39:$B$782,X$155)+'СЕТ СН'!$I$14+СВЦЭМ!$D$10+'СЕТ СН'!$I$6-'СЕТ СН'!$I$26</f>
        <v>1579.5715778200001</v>
      </c>
      <c r="Y180" s="36">
        <f>SUMIFS(СВЦЭМ!$D$39:$D$782,СВЦЭМ!$A$39:$A$782,$A180,СВЦЭМ!$B$39:$B$782,Y$155)+'СЕТ СН'!$I$14+СВЦЭМ!$D$10+'СЕТ СН'!$I$6-'СЕТ СН'!$I$26</f>
        <v>1608.5900069899999</v>
      </c>
    </row>
    <row r="181" spans="1:27" ht="15.75" x14ac:dyDescent="0.2">
      <c r="A181" s="35">
        <f t="shared" si="4"/>
        <v>44281</v>
      </c>
      <c r="B181" s="36">
        <f>SUMIFS(СВЦЭМ!$D$39:$D$782,СВЦЭМ!$A$39:$A$782,$A181,СВЦЭМ!$B$39:$B$782,B$155)+'СЕТ СН'!$I$14+СВЦЭМ!$D$10+'СЕТ СН'!$I$6-'СЕТ СН'!$I$26</f>
        <v>1687.13618219</v>
      </c>
      <c r="C181" s="36">
        <f>SUMIFS(СВЦЭМ!$D$39:$D$782,СВЦЭМ!$A$39:$A$782,$A181,СВЦЭМ!$B$39:$B$782,C$155)+'СЕТ СН'!$I$14+СВЦЭМ!$D$10+'СЕТ СН'!$I$6-'СЕТ СН'!$I$26</f>
        <v>1747.9726581599998</v>
      </c>
      <c r="D181" s="36">
        <f>SUMIFS(СВЦЭМ!$D$39:$D$782,СВЦЭМ!$A$39:$A$782,$A181,СВЦЭМ!$B$39:$B$782,D$155)+'СЕТ СН'!$I$14+СВЦЭМ!$D$10+'СЕТ СН'!$I$6-'СЕТ СН'!$I$26</f>
        <v>1814.1128905299997</v>
      </c>
      <c r="E181" s="36">
        <f>SUMIFS(СВЦЭМ!$D$39:$D$782,СВЦЭМ!$A$39:$A$782,$A181,СВЦЭМ!$B$39:$B$782,E$155)+'СЕТ СН'!$I$14+СВЦЭМ!$D$10+'СЕТ СН'!$I$6-'СЕТ СН'!$I$26</f>
        <v>1828.5178037599999</v>
      </c>
      <c r="F181" s="36">
        <f>SUMIFS(СВЦЭМ!$D$39:$D$782,СВЦЭМ!$A$39:$A$782,$A181,СВЦЭМ!$B$39:$B$782,F$155)+'СЕТ СН'!$I$14+СВЦЭМ!$D$10+'СЕТ СН'!$I$6-'СЕТ СН'!$I$26</f>
        <v>1825.5396176699996</v>
      </c>
      <c r="G181" s="36">
        <f>SUMIFS(СВЦЭМ!$D$39:$D$782,СВЦЭМ!$A$39:$A$782,$A181,СВЦЭМ!$B$39:$B$782,G$155)+'СЕТ СН'!$I$14+СВЦЭМ!$D$10+'СЕТ СН'!$I$6-'СЕТ СН'!$I$26</f>
        <v>1810.92627429</v>
      </c>
      <c r="H181" s="36">
        <f>SUMIFS(СВЦЭМ!$D$39:$D$782,СВЦЭМ!$A$39:$A$782,$A181,СВЦЭМ!$B$39:$B$782,H$155)+'СЕТ СН'!$I$14+СВЦЭМ!$D$10+'СЕТ СН'!$I$6-'СЕТ СН'!$I$26</f>
        <v>1770.4065339599997</v>
      </c>
      <c r="I181" s="36">
        <f>SUMIFS(СВЦЭМ!$D$39:$D$782,СВЦЭМ!$A$39:$A$782,$A181,СВЦЭМ!$B$39:$B$782,I$155)+'СЕТ СН'!$I$14+СВЦЭМ!$D$10+'СЕТ СН'!$I$6-'СЕТ СН'!$I$26</f>
        <v>1697.0658431099996</v>
      </c>
      <c r="J181" s="36">
        <f>SUMIFS(СВЦЭМ!$D$39:$D$782,СВЦЭМ!$A$39:$A$782,$A181,СВЦЭМ!$B$39:$B$782,J$155)+'СЕТ СН'!$I$14+СВЦЭМ!$D$10+'СЕТ СН'!$I$6-'СЕТ СН'!$I$26</f>
        <v>1655.3438746699999</v>
      </c>
      <c r="K181" s="36">
        <f>SUMIFS(СВЦЭМ!$D$39:$D$782,СВЦЭМ!$A$39:$A$782,$A181,СВЦЭМ!$B$39:$B$782,K$155)+'СЕТ СН'!$I$14+СВЦЭМ!$D$10+'СЕТ СН'!$I$6-'СЕТ СН'!$I$26</f>
        <v>1637.1522515699999</v>
      </c>
      <c r="L181" s="36">
        <f>SUMIFS(СВЦЭМ!$D$39:$D$782,СВЦЭМ!$A$39:$A$782,$A181,СВЦЭМ!$B$39:$B$782,L$155)+'СЕТ СН'!$I$14+СВЦЭМ!$D$10+'СЕТ СН'!$I$6-'СЕТ СН'!$I$26</f>
        <v>1629.29320775</v>
      </c>
      <c r="M181" s="36">
        <f>SUMIFS(СВЦЭМ!$D$39:$D$782,СВЦЭМ!$A$39:$A$782,$A181,СВЦЭМ!$B$39:$B$782,M$155)+'СЕТ СН'!$I$14+СВЦЭМ!$D$10+'СЕТ СН'!$I$6-'СЕТ СН'!$I$26</f>
        <v>1628.7492823499999</v>
      </c>
      <c r="N181" s="36">
        <f>SUMIFS(СВЦЭМ!$D$39:$D$782,СВЦЭМ!$A$39:$A$782,$A181,СВЦЭМ!$B$39:$B$782,N$155)+'СЕТ СН'!$I$14+СВЦЭМ!$D$10+'СЕТ СН'!$I$6-'СЕТ СН'!$I$26</f>
        <v>1626.33301826</v>
      </c>
      <c r="O181" s="36">
        <f>SUMIFS(СВЦЭМ!$D$39:$D$782,СВЦЭМ!$A$39:$A$782,$A181,СВЦЭМ!$B$39:$B$782,O$155)+'СЕТ СН'!$I$14+СВЦЭМ!$D$10+'СЕТ СН'!$I$6-'СЕТ СН'!$I$26</f>
        <v>1652.95910514</v>
      </c>
      <c r="P181" s="36">
        <f>SUMIFS(СВЦЭМ!$D$39:$D$782,СВЦЭМ!$A$39:$A$782,$A181,СВЦЭМ!$B$39:$B$782,P$155)+'СЕТ СН'!$I$14+СВЦЭМ!$D$10+'СЕТ СН'!$I$6-'СЕТ СН'!$I$26</f>
        <v>1678.8874288799998</v>
      </c>
      <c r="Q181" s="36">
        <f>SUMIFS(СВЦЭМ!$D$39:$D$782,СВЦЭМ!$A$39:$A$782,$A181,СВЦЭМ!$B$39:$B$782,Q$155)+'СЕТ СН'!$I$14+СВЦЭМ!$D$10+'СЕТ СН'!$I$6-'СЕТ СН'!$I$26</f>
        <v>1703.8134621599997</v>
      </c>
      <c r="R181" s="36">
        <f>SUMIFS(СВЦЭМ!$D$39:$D$782,СВЦЭМ!$A$39:$A$782,$A181,СВЦЭМ!$B$39:$B$782,R$155)+'СЕТ СН'!$I$14+СВЦЭМ!$D$10+'СЕТ СН'!$I$6-'СЕТ СН'!$I$26</f>
        <v>1692.60219293</v>
      </c>
      <c r="S181" s="36">
        <f>SUMIFS(СВЦЭМ!$D$39:$D$782,СВЦЭМ!$A$39:$A$782,$A181,СВЦЭМ!$B$39:$B$782,S$155)+'СЕТ СН'!$I$14+СВЦЭМ!$D$10+'СЕТ СН'!$I$6-'СЕТ СН'!$I$26</f>
        <v>1661.00363578</v>
      </c>
      <c r="T181" s="36">
        <f>SUMIFS(СВЦЭМ!$D$39:$D$782,СВЦЭМ!$A$39:$A$782,$A181,СВЦЭМ!$B$39:$B$782,T$155)+'СЕТ СН'!$I$14+СВЦЭМ!$D$10+'СЕТ СН'!$I$6-'СЕТ СН'!$I$26</f>
        <v>1598.9362427900001</v>
      </c>
      <c r="U181" s="36">
        <f>SUMIFS(СВЦЭМ!$D$39:$D$782,СВЦЭМ!$A$39:$A$782,$A181,СВЦЭМ!$B$39:$B$782,U$155)+'СЕТ СН'!$I$14+СВЦЭМ!$D$10+'СЕТ СН'!$I$6-'СЕТ СН'!$I$26</f>
        <v>1565.2207031799999</v>
      </c>
      <c r="V181" s="36">
        <f>SUMIFS(СВЦЭМ!$D$39:$D$782,СВЦЭМ!$A$39:$A$782,$A181,СВЦЭМ!$B$39:$B$782,V$155)+'СЕТ СН'!$I$14+СВЦЭМ!$D$10+'СЕТ СН'!$I$6-'СЕТ СН'!$I$26</f>
        <v>1559.58246366</v>
      </c>
      <c r="W181" s="36">
        <f>SUMIFS(СВЦЭМ!$D$39:$D$782,СВЦЭМ!$A$39:$A$782,$A181,СВЦЭМ!$B$39:$B$782,W$155)+'СЕТ СН'!$I$14+СВЦЭМ!$D$10+'СЕТ СН'!$I$6-'СЕТ СН'!$I$26</f>
        <v>1549.7145330799999</v>
      </c>
      <c r="X181" s="36">
        <f>SUMIFS(СВЦЭМ!$D$39:$D$782,СВЦЭМ!$A$39:$A$782,$A181,СВЦЭМ!$B$39:$B$782,X$155)+'СЕТ СН'!$I$14+СВЦЭМ!$D$10+'СЕТ СН'!$I$6-'СЕТ СН'!$I$26</f>
        <v>1573.1039239900001</v>
      </c>
      <c r="Y181" s="36">
        <f>SUMIFS(СВЦЭМ!$D$39:$D$782,СВЦЭМ!$A$39:$A$782,$A181,СВЦЭМ!$B$39:$B$782,Y$155)+'СЕТ СН'!$I$14+СВЦЭМ!$D$10+'СЕТ СН'!$I$6-'СЕТ СН'!$I$26</f>
        <v>1601.8857167000001</v>
      </c>
    </row>
    <row r="182" spans="1:27" ht="15.75" x14ac:dyDescent="0.2">
      <c r="A182" s="35">
        <f t="shared" si="4"/>
        <v>44282</v>
      </c>
      <c r="B182" s="36">
        <f>SUMIFS(СВЦЭМ!$D$39:$D$782,СВЦЭМ!$A$39:$A$782,$A182,СВЦЭМ!$B$39:$B$782,B$155)+'СЕТ СН'!$I$14+СВЦЭМ!$D$10+'СЕТ СН'!$I$6-'СЕТ СН'!$I$26</f>
        <v>1567.1641902900001</v>
      </c>
      <c r="C182" s="36">
        <f>SUMIFS(СВЦЭМ!$D$39:$D$782,СВЦЭМ!$A$39:$A$782,$A182,СВЦЭМ!$B$39:$B$782,C$155)+'СЕТ СН'!$I$14+СВЦЭМ!$D$10+'СЕТ СН'!$I$6-'СЕТ СН'!$I$26</f>
        <v>1631.71694905</v>
      </c>
      <c r="D182" s="36">
        <f>SUMIFS(СВЦЭМ!$D$39:$D$782,СВЦЭМ!$A$39:$A$782,$A182,СВЦЭМ!$B$39:$B$782,D$155)+'СЕТ СН'!$I$14+СВЦЭМ!$D$10+'СЕТ СН'!$I$6-'СЕТ СН'!$I$26</f>
        <v>1689.3452310599996</v>
      </c>
      <c r="E182" s="36">
        <f>SUMIFS(СВЦЭМ!$D$39:$D$782,СВЦЭМ!$A$39:$A$782,$A182,СВЦЭМ!$B$39:$B$782,E$155)+'СЕТ СН'!$I$14+СВЦЭМ!$D$10+'СЕТ СН'!$I$6-'СЕТ СН'!$I$26</f>
        <v>1706.5621990199998</v>
      </c>
      <c r="F182" s="36">
        <f>SUMIFS(СВЦЭМ!$D$39:$D$782,СВЦЭМ!$A$39:$A$782,$A182,СВЦЭМ!$B$39:$B$782,F$155)+'СЕТ СН'!$I$14+СВЦЭМ!$D$10+'СЕТ СН'!$I$6-'СЕТ СН'!$I$26</f>
        <v>1723.0511876199998</v>
      </c>
      <c r="G182" s="36">
        <f>SUMIFS(СВЦЭМ!$D$39:$D$782,СВЦЭМ!$A$39:$A$782,$A182,СВЦЭМ!$B$39:$B$782,G$155)+'СЕТ СН'!$I$14+СВЦЭМ!$D$10+'СЕТ СН'!$I$6-'СЕТ СН'!$I$26</f>
        <v>1700.2541238199997</v>
      </c>
      <c r="H182" s="36">
        <f>SUMIFS(СВЦЭМ!$D$39:$D$782,СВЦЭМ!$A$39:$A$782,$A182,СВЦЭМ!$B$39:$B$782,H$155)+'СЕТ СН'!$I$14+СВЦЭМ!$D$10+'СЕТ СН'!$I$6-'СЕТ СН'!$I$26</f>
        <v>1680.8443593999996</v>
      </c>
      <c r="I182" s="36">
        <f>SUMIFS(СВЦЭМ!$D$39:$D$782,СВЦЭМ!$A$39:$A$782,$A182,СВЦЭМ!$B$39:$B$782,I$155)+'СЕТ СН'!$I$14+СВЦЭМ!$D$10+'СЕТ СН'!$I$6-'СЕТ СН'!$I$26</f>
        <v>1637.7847370999998</v>
      </c>
      <c r="J182" s="36">
        <f>SUMIFS(СВЦЭМ!$D$39:$D$782,СВЦЭМ!$A$39:$A$782,$A182,СВЦЭМ!$B$39:$B$782,J$155)+'СЕТ СН'!$I$14+СВЦЭМ!$D$10+'СЕТ СН'!$I$6-'СЕТ СН'!$I$26</f>
        <v>1588.93255684</v>
      </c>
      <c r="K182" s="36">
        <f>SUMIFS(СВЦЭМ!$D$39:$D$782,СВЦЭМ!$A$39:$A$782,$A182,СВЦЭМ!$B$39:$B$782,K$155)+'СЕТ СН'!$I$14+СВЦЭМ!$D$10+'СЕТ СН'!$I$6-'СЕТ СН'!$I$26</f>
        <v>1558.71749034</v>
      </c>
      <c r="L182" s="36">
        <f>SUMIFS(СВЦЭМ!$D$39:$D$782,СВЦЭМ!$A$39:$A$782,$A182,СВЦЭМ!$B$39:$B$782,L$155)+'СЕТ СН'!$I$14+СВЦЭМ!$D$10+'СЕТ СН'!$I$6-'СЕТ СН'!$I$26</f>
        <v>1574.4201534399999</v>
      </c>
      <c r="M182" s="36">
        <f>SUMIFS(СВЦЭМ!$D$39:$D$782,СВЦЭМ!$A$39:$A$782,$A182,СВЦЭМ!$B$39:$B$782,M$155)+'СЕТ СН'!$I$14+СВЦЭМ!$D$10+'СЕТ СН'!$I$6-'СЕТ СН'!$I$26</f>
        <v>1573.8183376500001</v>
      </c>
      <c r="N182" s="36">
        <f>SUMIFS(СВЦЭМ!$D$39:$D$782,СВЦЭМ!$A$39:$A$782,$A182,СВЦЭМ!$B$39:$B$782,N$155)+'СЕТ СН'!$I$14+СВЦЭМ!$D$10+'СЕТ СН'!$I$6-'СЕТ СН'!$I$26</f>
        <v>1582.3358434900001</v>
      </c>
      <c r="O182" s="36">
        <f>SUMIFS(СВЦЭМ!$D$39:$D$782,СВЦЭМ!$A$39:$A$782,$A182,СВЦЭМ!$B$39:$B$782,O$155)+'СЕТ СН'!$I$14+СВЦЭМ!$D$10+'СЕТ СН'!$I$6-'СЕТ СН'!$I$26</f>
        <v>1599.45098125</v>
      </c>
      <c r="P182" s="36">
        <f>SUMIFS(СВЦЭМ!$D$39:$D$782,СВЦЭМ!$A$39:$A$782,$A182,СВЦЭМ!$B$39:$B$782,P$155)+'СЕТ СН'!$I$14+СВЦЭМ!$D$10+'СЕТ СН'!$I$6-'СЕТ СН'!$I$26</f>
        <v>1645.7118355699999</v>
      </c>
      <c r="Q182" s="36">
        <f>SUMIFS(СВЦЭМ!$D$39:$D$782,СВЦЭМ!$A$39:$A$782,$A182,СВЦЭМ!$B$39:$B$782,Q$155)+'СЕТ СН'!$I$14+СВЦЭМ!$D$10+'СЕТ СН'!$I$6-'СЕТ СН'!$I$26</f>
        <v>1673.9213146899999</v>
      </c>
      <c r="R182" s="36">
        <f>SUMIFS(СВЦЭМ!$D$39:$D$782,СВЦЭМ!$A$39:$A$782,$A182,СВЦЭМ!$B$39:$B$782,R$155)+'СЕТ СН'!$I$14+СВЦЭМ!$D$10+'СЕТ СН'!$I$6-'СЕТ СН'!$I$26</f>
        <v>1663.0469493400001</v>
      </c>
      <c r="S182" s="36">
        <f>SUMIFS(СВЦЭМ!$D$39:$D$782,СВЦЭМ!$A$39:$A$782,$A182,СВЦЭМ!$B$39:$B$782,S$155)+'СЕТ СН'!$I$14+СВЦЭМ!$D$10+'СЕТ СН'!$I$6-'СЕТ СН'!$I$26</f>
        <v>1632.22551658</v>
      </c>
      <c r="T182" s="36">
        <f>SUMIFS(СВЦЭМ!$D$39:$D$782,СВЦЭМ!$A$39:$A$782,$A182,СВЦЭМ!$B$39:$B$782,T$155)+'СЕТ СН'!$I$14+СВЦЭМ!$D$10+'СЕТ СН'!$I$6-'СЕТ СН'!$I$26</f>
        <v>1565.48690867</v>
      </c>
      <c r="U182" s="36">
        <f>SUMIFS(СВЦЭМ!$D$39:$D$782,СВЦЭМ!$A$39:$A$782,$A182,СВЦЭМ!$B$39:$B$782,U$155)+'СЕТ СН'!$I$14+СВЦЭМ!$D$10+'СЕТ СН'!$I$6-'СЕТ СН'!$I$26</f>
        <v>1534.6990935200001</v>
      </c>
      <c r="V182" s="36">
        <f>SUMIFS(СВЦЭМ!$D$39:$D$782,СВЦЭМ!$A$39:$A$782,$A182,СВЦЭМ!$B$39:$B$782,V$155)+'СЕТ СН'!$I$14+СВЦЭМ!$D$10+'СЕТ СН'!$I$6-'СЕТ СН'!$I$26</f>
        <v>1534.0190215699999</v>
      </c>
      <c r="W182" s="36">
        <f>SUMIFS(СВЦЭМ!$D$39:$D$782,СВЦЭМ!$A$39:$A$782,$A182,СВЦЭМ!$B$39:$B$782,W$155)+'СЕТ СН'!$I$14+СВЦЭМ!$D$10+'СЕТ СН'!$I$6-'СЕТ СН'!$I$26</f>
        <v>1516.54807792</v>
      </c>
      <c r="X182" s="36">
        <f>SUMIFS(СВЦЭМ!$D$39:$D$782,СВЦЭМ!$A$39:$A$782,$A182,СВЦЭМ!$B$39:$B$782,X$155)+'СЕТ СН'!$I$14+СВЦЭМ!$D$10+'СЕТ СН'!$I$6-'СЕТ СН'!$I$26</f>
        <v>1534.9632045999999</v>
      </c>
      <c r="Y182" s="36">
        <f>SUMIFS(СВЦЭМ!$D$39:$D$782,СВЦЭМ!$A$39:$A$782,$A182,СВЦЭМ!$B$39:$B$782,Y$155)+'СЕТ СН'!$I$14+СВЦЭМ!$D$10+'СЕТ СН'!$I$6-'СЕТ СН'!$I$26</f>
        <v>1552.9903800299999</v>
      </c>
    </row>
    <row r="183" spans="1:27" ht="15.75" x14ac:dyDescent="0.2">
      <c r="A183" s="35">
        <f t="shared" si="4"/>
        <v>44283</v>
      </c>
      <c r="B183" s="36">
        <f>SUMIFS(СВЦЭМ!$D$39:$D$782,СВЦЭМ!$A$39:$A$782,$A183,СВЦЭМ!$B$39:$B$782,B$155)+'СЕТ СН'!$I$14+СВЦЭМ!$D$10+'СЕТ СН'!$I$6-'СЕТ СН'!$I$26</f>
        <v>1590.3609791700001</v>
      </c>
      <c r="C183" s="36">
        <f>SUMIFS(СВЦЭМ!$D$39:$D$782,СВЦЭМ!$A$39:$A$782,$A183,СВЦЭМ!$B$39:$B$782,C$155)+'СЕТ СН'!$I$14+СВЦЭМ!$D$10+'СЕТ СН'!$I$6-'СЕТ СН'!$I$26</f>
        <v>1668.24015396</v>
      </c>
      <c r="D183" s="36">
        <f>SUMIFS(СВЦЭМ!$D$39:$D$782,СВЦЭМ!$A$39:$A$782,$A183,СВЦЭМ!$B$39:$B$782,D$155)+'СЕТ СН'!$I$14+СВЦЭМ!$D$10+'СЕТ СН'!$I$6-'СЕТ СН'!$I$26</f>
        <v>1701.7139012299999</v>
      </c>
      <c r="E183" s="36">
        <f>SUMIFS(СВЦЭМ!$D$39:$D$782,СВЦЭМ!$A$39:$A$782,$A183,СВЦЭМ!$B$39:$B$782,E$155)+'СЕТ СН'!$I$14+СВЦЭМ!$D$10+'СЕТ СН'!$I$6-'СЕТ СН'!$I$26</f>
        <v>1704.59282201</v>
      </c>
      <c r="F183" s="36">
        <f>SUMIFS(СВЦЭМ!$D$39:$D$782,СВЦЭМ!$A$39:$A$782,$A183,СВЦЭМ!$B$39:$B$782,F$155)+'СЕТ СН'!$I$14+СВЦЭМ!$D$10+'СЕТ СН'!$I$6-'СЕТ СН'!$I$26</f>
        <v>1694.3816215399997</v>
      </c>
      <c r="G183" s="36">
        <f>SUMIFS(СВЦЭМ!$D$39:$D$782,СВЦЭМ!$A$39:$A$782,$A183,СВЦЭМ!$B$39:$B$782,G$155)+'СЕТ СН'!$I$14+СВЦЭМ!$D$10+'СЕТ СН'!$I$6-'СЕТ СН'!$I$26</f>
        <v>1666.43844612</v>
      </c>
      <c r="H183" s="36">
        <f>SUMIFS(СВЦЭМ!$D$39:$D$782,СВЦЭМ!$A$39:$A$782,$A183,СВЦЭМ!$B$39:$B$782,H$155)+'СЕТ СН'!$I$14+СВЦЭМ!$D$10+'СЕТ СН'!$I$6-'СЕТ СН'!$I$26</f>
        <v>1647.80344896</v>
      </c>
      <c r="I183" s="36">
        <f>SUMIFS(СВЦЭМ!$D$39:$D$782,СВЦЭМ!$A$39:$A$782,$A183,СВЦЭМ!$B$39:$B$782,I$155)+'СЕТ СН'!$I$14+СВЦЭМ!$D$10+'СЕТ СН'!$I$6-'СЕТ СН'!$I$26</f>
        <v>1617.6310106999999</v>
      </c>
      <c r="J183" s="36">
        <f>SUMIFS(СВЦЭМ!$D$39:$D$782,СВЦЭМ!$A$39:$A$782,$A183,СВЦЭМ!$B$39:$B$782,J$155)+'СЕТ СН'!$I$14+СВЦЭМ!$D$10+'СЕТ СН'!$I$6-'СЕТ СН'!$I$26</f>
        <v>1537.8043213199999</v>
      </c>
      <c r="K183" s="36">
        <f>SUMIFS(СВЦЭМ!$D$39:$D$782,СВЦЭМ!$A$39:$A$782,$A183,СВЦЭМ!$B$39:$B$782,K$155)+'СЕТ СН'!$I$14+СВЦЭМ!$D$10+'СЕТ СН'!$I$6-'СЕТ СН'!$I$26</f>
        <v>1522.54144288</v>
      </c>
      <c r="L183" s="36">
        <f>SUMIFS(СВЦЭМ!$D$39:$D$782,СВЦЭМ!$A$39:$A$782,$A183,СВЦЭМ!$B$39:$B$782,L$155)+'СЕТ СН'!$I$14+СВЦЭМ!$D$10+'СЕТ СН'!$I$6-'СЕТ СН'!$I$26</f>
        <v>1559.2240554599998</v>
      </c>
      <c r="M183" s="36">
        <f>SUMIFS(СВЦЭМ!$D$39:$D$782,СВЦЭМ!$A$39:$A$782,$A183,СВЦЭМ!$B$39:$B$782,M$155)+'СЕТ СН'!$I$14+СВЦЭМ!$D$10+'СЕТ СН'!$I$6-'СЕТ СН'!$I$26</f>
        <v>1592.0099709400001</v>
      </c>
      <c r="N183" s="36">
        <f>SUMIFS(СВЦЭМ!$D$39:$D$782,СВЦЭМ!$A$39:$A$782,$A183,СВЦЭМ!$B$39:$B$782,N$155)+'СЕТ СН'!$I$14+СВЦЭМ!$D$10+'СЕТ СН'!$I$6-'СЕТ СН'!$I$26</f>
        <v>1626.4844548599999</v>
      </c>
      <c r="O183" s="36">
        <f>SUMIFS(СВЦЭМ!$D$39:$D$782,СВЦЭМ!$A$39:$A$782,$A183,СВЦЭМ!$B$39:$B$782,O$155)+'СЕТ СН'!$I$14+СВЦЭМ!$D$10+'СЕТ СН'!$I$6-'СЕТ СН'!$I$26</f>
        <v>1652.04721264</v>
      </c>
      <c r="P183" s="36">
        <f>SUMIFS(СВЦЭМ!$D$39:$D$782,СВЦЭМ!$A$39:$A$782,$A183,СВЦЭМ!$B$39:$B$782,P$155)+'СЕТ СН'!$I$14+СВЦЭМ!$D$10+'СЕТ СН'!$I$6-'СЕТ СН'!$I$26</f>
        <v>1690.8667931799996</v>
      </c>
      <c r="Q183" s="36">
        <f>SUMIFS(СВЦЭМ!$D$39:$D$782,СВЦЭМ!$A$39:$A$782,$A183,СВЦЭМ!$B$39:$B$782,Q$155)+'СЕТ СН'!$I$14+СВЦЭМ!$D$10+'СЕТ СН'!$I$6-'СЕТ СН'!$I$26</f>
        <v>1716.2508334599997</v>
      </c>
      <c r="R183" s="36">
        <f>SUMIFS(СВЦЭМ!$D$39:$D$782,СВЦЭМ!$A$39:$A$782,$A183,СВЦЭМ!$B$39:$B$782,R$155)+'СЕТ СН'!$I$14+СВЦЭМ!$D$10+'СЕТ СН'!$I$6-'СЕТ СН'!$I$26</f>
        <v>1705.6367273899996</v>
      </c>
      <c r="S183" s="36">
        <f>SUMIFS(СВЦЭМ!$D$39:$D$782,СВЦЭМ!$A$39:$A$782,$A183,СВЦЭМ!$B$39:$B$782,S$155)+'СЕТ СН'!$I$14+СВЦЭМ!$D$10+'СЕТ СН'!$I$6-'СЕТ СН'!$I$26</f>
        <v>1672.40132692</v>
      </c>
      <c r="T183" s="36">
        <f>SUMIFS(СВЦЭМ!$D$39:$D$782,СВЦЭМ!$A$39:$A$782,$A183,СВЦЭМ!$B$39:$B$782,T$155)+'СЕТ СН'!$I$14+СВЦЭМ!$D$10+'СЕТ СН'!$I$6-'СЕТ СН'!$I$26</f>
        <v>1610.0524008299999</v>
      </c>
      <c r="U183" s="36">
        <f>SUMIFS(СВЦЭМ!$D$39:$D$782,СВЦЭМ!$A$39:$A$782,$A183,СВЦЭМ!$B$39:$B$782,U$155)+'СЕТ СН'!$I$14+СВЦЭМ!$D$10+'СЕТ СН'!$I$6-'СЕТ СН'!$I$26</f>
        <v>1582.85294488</v>
      </c>
      <c r="V183" s="36">
        <f>SUMIFS(СВЦЭМ!$D$39:$D$782,СВЦЭМ!$A$39:$A$782,$A183,СВЦЭМ!$B$39:$B$782,V$155)+'СЕТ СН'!$I$14+СВЦЭМ!$D$10+'СЕТ СН'!$I$6-'СЕТ СН'!$I$26</f>
        <v>1587.9332224699999</v>
      </c>
      <c r="W183" s="36">
        <f>SUMIFS(СВЦЭМ!$D$39:$D$782,СВЦЭМ!$A$39:$A$782,$A183,СВЦЭМ!$B$39:$B$782,W$155)+'СЕТ СН'!$I$14+СВЦЭМ!$D$10+'СЕТ СН'!$I$6-'СЕТ СН'!$I$26</f>
        <v>1564.09535069</v>
      </c>
      <c r="X183" s="36">
        <f>SUMIFS(СВЦЭМ!$D$39:$D$782,СВЦЭМ!$A$39:$A$782,$A183,СВЦЭМ!$B$39:$B$782,X$155)+'СЕТ СН'!$I$14+СВЦЭМ!$D$10+'СЕТ СН'!$I$6-'СЕТ СН'!$I$26</f>
        <v>1553.5423404600001</v>
      </c>
      <c r="Y183" s="36">
        <f>SUMIFS(СВЦЭМ!$D$39:$D$782,СВЦЭМ!$A$39:$A$782,$A183,СВЦЭМ!$B$39:$B$782,Y$155)+'СЕТ СН'!$I$14+СВЦЭМ!$D$10+'СЕТ СН'!$I$6-'СЕТ СН'!$I$26</f>
        <v>1549.2395059599999</v>
      </c>
    </row>
    <row r="184" spans="1:27" ht="15.75" x14ac:dyDescent="0.2">
      <c r="A184" s="35">
        <f t="shared" si="4"/>
        <v>44284</v>
      </c>
      <c r="B184" s="36">
        <f>SUMIFS(СВЦЭМ!$D$39:$D$782,СВЦЭМ!$A$39:$A$782,$A184,СВЦЭМ!$B$39:$B$782,B$155)+'СЕТ СН'!$I$14+СВЦЭМ!$D$10+'СЕТ СН'!$I$6-'СЕТ СН'!$I$26</f>
        <v>1633.5696551400001</v>
      </c>
      <c r="C184" s="36">
        <f>SUMIFS(СВЦЭМ!$D$39:$D$782,СВЦЭМ!$A$39:$A$782,$A184,СВЦЭМ!$B$39:$B$782,C$155)+'СЕТ СН'!$I$14+СВЦЭМ!$D$10+'СЕТ СН'!$I$6-'СЕТ СН'!$I$26</f>
        <v>1711.4060729799999</v>
      </c>
      <c r="D184" s="36">
        <f>SUMIFS(СВЦЭМ!$D$39:$D$782,СВЦЭМ!$A$39:$A$782,$A184,СВЦЭМ!$B$39:$B$782,D$155)+'СЕТ СН'!$I$14+СВЦЭМ!$D$10+'СЕТ СН'!$I$6-'СЕТ СН'!$I$26</f>
        <v>1758.08614339</v>
      </c>
      <c r="E184" s="36">
        <f>SUMIFS(СВЦЭМ!$D$39:$D$782,СВЦЭМ!$A$39:$A$782,$A184,СВЦЭМ!$B$39:$B$782,E$155)+'СЕТ СН'!$I$14+СВЦЭМ!$D$10+'СЕТ СН'!$I$6-'СЕТ СН'!$I$26</f>
        <v>1776.3532856699999</v>
      </c>
      <c r="F184" s="36">
        <f>SUMIFS(СВЦЭМ!$D$39:$D$782,СВЦЭМ!$A$39:$A$782,$A184,СВЦЭМ!$B$39:$B$782,F$155)+'СЕТ СН'!$I$14+СВЦЭМ!$D$10+'СЕТ СН'!$I$6-'СЕТ СН'!$I$26</f>
        <v>1770.4113429899999</v>
      </c>
      <c r="G184" s="36">
        <f>SUMIFS(СВЦЭМ!$D$39:$D$782,СВЦЭМ!$A$39:$A$782,$A184,СВЦЭМ!$B$39:$B$782,G$155)+'СЕТ СН'!$I$14+СВЦЭМ!$D$10+'СЕТ СН'!$I$6-'СЕТ СН'!$I$26</f>
        <v>1730.1135322799996</v>
      </c>
      <c r="H184" s="36">
        <f>SUMIFS(СВЦЭМ!$D$39:$D$782,СВЦЭМ!$A$39:$A$782,$A184,СВЦЭМ!$B$39:$B$782,H$155)+'СЕТ СН'!$I$14+СВЦЭМ!$D$10+'СЕТ СН'!$I$6-'СЕТ СН'!$I$26</f>
        <v>1690.1830106999996</v>
      </c>
      <c r="I184" s="36">
        <f>SUMIFS(СВЦЭМ!$D$39:$D$782,СВЦЭМ!$A$39:$A$782,$A184,СВЦЭМ!$B$39:$B$782,I$155)+'СЕТ СН'!$I$14+СВЦЭМ!$D$10+'СЕТ СН'!$I$6-'СЕТ СН'!$I$26</f>
        <v>1639.4440980899999</v>
      </c>
      <c r="J184" s="36">
        <f>SUMIFS(СВЦЭМ!$D$39:$D$782,СВЦЭМ!$A$39:$A$782,$A184,СВЦЭМ!$B$39:$B$782,J$155)+'СЕТ СН'!$I$14+СВЦЭМ!$D$10+'СЕТ СН'!$I$6-'СЕТ СН'!$I$26</f>
        <v>1588.1598519899999</v>
      </c>
      <c r="K184" s="36">
        <f>SUMIFS(СВЦЭМ!$D$39:$D$782,СВЦЭМ!$A$39:$A$782,$A184,СВЦЭМ!$B$39:$B$782,K$155)+'СЕТ СН'!$I$14+СВЦЭМ!$D$10+'СЕТ СН'!$I$6-'СЕТ СН'!$I$26</f>
        <v>1572.1162073</v>
      </c>
      <c r="L184" s="36">
        <f>SUMIFS(СВЦЭМ!$D$39:$D$782,СВЦЭМ!$A$39:$A$782,$A184,СВЦЭМ!$B$39:$B$782,L$155)+'СЕТ СН'!$I$14+СВЦЭМ!$D$10+'СЕТ СН'!$I$6-'СЕТ СН'!$I$26</f>
        <v>1572.8315520799999</v>
      </c>
      <c r="M184" s="36">
        <f>SUMIFS(СВЦЭМ!$D$39:$D$782,СВЦЭМ!$A$39:$A$782,$A184,СВЦЭМ!$B$39:$B$782,M$155)+'СЕТ СН'!$I$14+СВЦЭМ!$D$10+'СЕТ СН'!$I$6-'СЕТ СН'!$I$26</f>
        <v>1572.1227088800001</v>
      </c>
      <c r="N184" s="36">
        <f>SUMIFS(СВЦЭМ!$D$39:$D$782,СВЦЭМ!$A$39:$A$782,$A184,СВЦЭМ!$B$39:$B$782,N$155)+'СЕТ СН'!$I$14+СВЦЭМ!$D$10+'СЕТ СН'!$I$6-'СЕТ СН'!$I$26</f>
        <v>1578.9435554199999</v>
      </c>
      <c r="O184" s="36">
        <f>SUMIFS(СВЦЭМ!$D$39:$D$782,СВЦЭМ!$A$39:$A$782,$A184,СВЦЭМ!$B$39:$B$782,O$155)+'СЕТ СН'!$I$14+СВЦЭМ!$D$10+'СЕТ СН'!$I$6-'СЕТ СН'!$I$26</f>
        <v>1609.3810112799999</v>
      </c>
      <c r="P184" s="36">
        <f>SUMIFS(СВЦЭМ!$D$39:$D$782,СВЦЭМ!$A$39:$A$782,$A184,СВЦЭМ!$B$39:$B$782,P$155)+'СЕТ СН'!$I$14+СВЦЭМ!$D$10+'СЕТ СН'!$I$6-'СЕТ СН'!$I$26</f>
        <v>1654.9285908299998</v>
      </c>
      <c r="Q184" s="36">
        <f>SUMIFS(СВЦЭМ!$D$39:$D$782,СВЦЭМ!$A$39:$A$782,$A184,СВЦЭМ!$B$39:$B$782,Q$155)+'СЕТ СН'!$I$14+СВЦЭМ!$D$10+'СЕТ СН'!$I$6-'СЕТ СН'!$I$26</f>
        <v>1677.5108570100001</v>
      </c>
      <c r="R184" s="36">
        <f>SUMIFS(СВЦЭМ!$D$39:$D$782,СВЦЭМ!$A$39:$A$782,$A184,СВЦЭМ!$B$39:$B$782,R$155)+'СЕТ СН'!$I$14+СВЦЭМ!$D$10+'СЕТ СН'!$I$6-'СЕТ СН'!$I$26</f>
        <v>1667.9949643599998</v>
      </c>
      <c r="S184" s="36">
        <f>SUMIFS(СВЦЭМ!$D$39:$D$782,СВЦЭМ!$A$39:$A$782,$A184,СВЦЭМ!$B$39:$B$782,S$155)+'СЕТ СН'!$I$14+СВЦЭМ!$D$10+'СЕТ СН'!$I$6-'СЕТ СН'!$I$26</f>
        <v>1639.6119137000001</v>
      </c>
      <c r="T184" s="36">
        <f>SUMIFS(СВЦЭМ!$D$39:$D$782,СВЦЭМ!$A$39:$A$782,$A184,СВЦЭМ!$B$39:$B$782,T$155)+'СЕТ СН'!$I$14+СВЦЭМ!$D$10+'СЕТ СН'!$I$6-'СЕТ СН'!$I$26</f>
        <v>1575.67002699</v>
      </c>
      <c r="U184" s="36">
        <f>SUMIFS(СВЦЭМ!$D$39:$D$782,СВЦЭМ!$A$39:$A$782,$A184,СВЦЭМ!$B$39:$B$782,U$155)+'СЕТ СН'!$I$14+СВЦЭМ!$D$10+'СЕТ СН'!$I$6-'СЕТ СН'!$I$26</f>
        <v>1548.4763706700001</v>
      </c>
      <c r="V184" s="36">
        <f>SUMIFS(СВЦЭМ!$D$39:$D$782,СВЦЭМ!$A$39:$A$782,$A184,СВЦЭМ!$B$39:$B$782,V$155)+'СЕТ СН'!$I$14+СВЦЭМ!$D$10+'СЕТ СН'!$I$6-'СЕТ СН'!$I$26</f>
        <v>1549.64069124</v>
      </c>
      <c r="W184" s="36">
        <f>SUMIFS(СВЦЭМ!$D$39:$D$782,СВЦЭМ!$A$39:$A$782,$A184,СВЦЭМ!$B$39:$B$782,W$155)+'СЕТ СН'!$I$14+СВЦЭМ!$D$10+'СЕТ СН'!$I$6-'СЕТ СН'!$I$26</f>
        <v>1549.72833984</v>
      </c>
      <c r="X184" s="36">
        <f>SUMIFS(СВЦЭМ!$D$39:$D$782,СВЦЭМ!$A$39:$A$782,$A184,СВЦЭМ!$B$39:$B$782,X$155)+'СЕТ СН'!$I$14+СВЦЭМ!$D$10+'СЕТ СН'!$I$6-'СЕТ СН'!$I$26</f>
        <v>1569.3527058099999</v>
      </c>
      <c r="Y184" s="36">
        <f>SUMIFS(СВЦЭМ!$D$39:$D$782,СВЦЭМ!$A$39:$A$782,$A184,СВЦЭМ!$B$39:$B$782,Y$155)+'СЕТ СН'!$I$14+СВЦЭМ!$D$10+'СЕТ СН'!$I$6-'СЕТ СН'!$I$26</f>
        <v>1563.87520989</v>
      </c>
    </row>
    <row r="185" spans="1:27" ht="15.75" x14ac:dyDescent="0.2">
      <c r="A185" s="35">
        <f t="shared" si="4"/>
        <v>44285</v>
      </c>
      <c r="B185" s="36">
        <f>SUMIFS(СВЦЭМ!$D$39:$D$782,СВЦЭМ!$A$39:$A$782,$A185,СВЦЭМ!$B$39:$B$782,B$155)+'СЕТ СН'!$I$14+СВЦЭМ!$D$10+'СЕТ СН'!$I$6-'СЕТ СН'!$I$26</f>
        <v>1622.4121955099999</v>
      </c>
      <c r="C185" s="36">
        <f>SUMIFS(СВЦЭМ!$D$39:$D$782,СВЦЭМ!$A$39:$A$782,$A185,СВЦЭМ!$B$39:$B$782,C$155)+'СЕТ СН'!$I$14+СВЦЭМ!$D$10+'СЕТ СН'!$I$6-'СЕТ СН'!$I$26</f>
        <v>1687.1412371499996</v>
      </c>
      <c r="D185" s="36">
        <f>SUMIFS(СВЦЭМ!$D$39:$D$782,СВЦЭМ!$A$39:$A$782,$A185,СВЦЭМ!$B$39:$B$782,D$155)+'СЕТ СН'!$I$14+СВЦЭМ!$D$10+'СЕТ СН'!$I$6-'СЕТ СН'!$I$26</f>
        <v>1685.6371135099998</v>
      </c>
      <c r="E185" s="36">
        <f>SUMIFS(СВЦЭМ!$D$39:$D$782,СВЦЭМ!$A$39:$A$782,$A185,СВЦЭМ!$B$39:$B$782,E$155)+'СЕТ СН'!$I$14+СВЦЭМ!$D$10+'СЕТ СН'!$I$6-'СЕТ СН'!$I$26</f>
        <v>1684.7510196899998</v>
      </c>
      <c r="F185" s="36">
        <f>SUMIFS(СВЦЭМ!$D$39:$D$782,СВЦЭМ!$A$39:$A$782,$A185,СВЦЭМ!$B$39:$B$782,F$155)+'СЕТ СН'!$I$14+СВЦЭМ!$D$10+'СЕТ СН'!$I$6-'СЕТ СН'!$I$26</f>
        <v>1683.5110709399996</v>
      </c>
      <c r="G185" s="36">
        <f>SUMIFS(СВЦЭМ!$D$39:$D$782,СВЦЭМ!$A$39:$A$782,$A185,СВЦЭМ!$B$39:$B$782,G$155)+'СЕТ СН'!$I$14+СВЦЭМ!$D$10+'СЕТ СН'!$I$6-'СЕТ СН'!$I$26</f>
        <v>1685.0844369499996</v>
      </c>
      <c r="H185" s="36">
        <f>SUMIFS(СВЦЭМ!$D$39:$D$782,СВЦЭМ!$A$39:$A$782,$A185,СВЦЭМ!$B$39:$B$782,H$155)+'СЕТ СН'!$I$14+СВЦЭМ!$D$10+'СЕТ СН'!$I$6-'СЕТ СН'!$I$26</f>
        <v>1676.85112005</v>
      </c>
      <c r="I185" s="36">
        <f>SUMIFS(СВЦЭМ!$D$39:$D$782,СВЦЭМ!$A$39:$A$782,$A185,СВЦЭМ!$B$39:$B$782,I$155)+'СЕТ СН'!$I$14+СВЦЭМ!$D$10+'СЕТ СН'!$I$6-'СЕТ СН'!$I$26</f>
        <v>1636.2860998000001</v>
      </c>
      <c r="J185" s="36">
        <f>SUMIFS(СВЦЭМ!$D$39:$D$782,СВЦЭМ!$A$39:$A$782,$A185,СВЦЭМ!$B$39:$B$782,J$155)+'СЕТ СН'!$I$14+СВЦЭМ!$D$10+'СЕТ СН'!$I$6-'СЕТ СН'!$I$26</f>
        <v>1601.53426773</v>
      </c>
      <c r="K185" s="36">
        <f>SUMIFS(СВЦЭМ!$D$39:$D$782,СВЦЭМ!$A$39:$A$782,$A185,СВЦЭМ!$B$39:$B$782,K$155)+'СЕТ СН'!$I$14+СВЦЭМ!$D$10+'СЕТ СН'!$I$6-'СЕТ СН'!$I$26</f>
        <v>1587.13589682</v>
      </c>
      <c r="L185" s="36">
        <f>SUMIFS(СВЦЭМ!$D$39:$D$782,СВЦЭМ!$A$39:$A$782,$A185,СВЦЭМ!$B$39:$B$782,L$155)+'СЕТ СН'!$I$14+СВЦЭМ!$D$10+'СЕТ СН'!$I$6-'СЕТ СН'!$I$26</f>
        <v>1613.8696067199999</v>
      </c>
      <c r="M185" s="36">
        <f>SUMIFS(СВЦЭМ!$D$39:$D$782,СВЦЭМ!$A$39:$A$782,$A185,СВЦЭМ!$B$39:$B$782,M$155)+'СЕТ СН'!$I$14+СВЦЭМ!$D$10+'СЕТ СН'!$I$6-'СЕТ СН'!$I$26</f>
        <v>1639.7337920300001</v>
      </c>
      <c r="N185" s="36">
        <f>SUMIFS(СВЦЭМ!$D$39:$D$782,СВЦЭМ!$A$39:$A$782,$A185,СВЦЭМ!$B$39:$B$782,N$155)+'СЕТ СН'!$I$14+СВЦЭМ!$D$10+'СЕТ СН'!$I$6-'СЕТ СН'!$I$26</f>
        <v>1653.2221579299999</v>
      </c>
      <c r="O185" s="36">
        <f>SUMIFS(СВЦЭМ!$D$39:$D$782,СВЦЭМ!$A$39:$A$782,$A185,СВЦЭМ!$B$39:$B$782,O$155)+'СЕТ СН'!$I$14+СВЦЭМ!$D$10+'СЕТ СН'!$I$6-'СЕТ СН'!$I$26</f>
        <v>1692.59548116</v>
      </c>
      <c r="P185" s="36">
        <f>SUMIFS(СВЦЭМ!$D$39:$D$782,СВЦЭМ!$A$39:$A$782,$A185,СВЦЭМ!$B$39:$B$782,P$155)+'СЕТ СН'!$I$14+СВЦЭМ!$D$10+'СЕТ СН'!$I$6-'СЕТ СН'!$I$26</f>
        <v>1739.4099277400001</v>
      </c>
      <c r="Q185" s="36">
        <f>SUMIFS(СВЦЭМ!$D$39:$D$782,СВЦЭМ!$A$39:$A$782,$A185,СВЦЭМ!$B$39:$B$782,Q$155)+'СЕТ СН'!$I$14+СВЦЭМ!$D$10+'СЕТ СН'!$I$6-'СЕТ СН'!$I$26</f>
        <v>1751.16332564</v>
      </c>
      <c r="R185" s="36">
        <f>SUMIFS(СВЦЭМ!$D$39:$D$782,СВЦЭМ!$A$39:$A$782,$A185,СВЦЭМ!$B$39:$B$782,R$155)+'СЕТ СН'!$I$14+СВЦЭМ!$D$10+'СЕТ СН'!$I$6-'СЕТ СН'!$I$26</f>
        <v>1727.6289506199996</v>
      </c>
      <c r="S185" s="36">
        <f>SUMIFS(СВЦЭМ!$D$39:$D$782,СВЦЭМ!$A$39:$A$782,$A185,СВЦЭМ!$B$39:$B$782,S$155)+'СЕТ СН'!$I$14+СВЦЭМ!$D$10+'СЕТ СН'!$I$6-'СЕТ СН'!$I$26</f>
        <v>1701.5577383</v>
      </c>
      <c r="T185" s="36">
        <f>SUMIFS(СВЦЭМ!$D$39:$D$782,СВЦЭМ!$A$39:$A$782,$A185,СВЦЭМ!$B$39:$B$782,T$155)+'СЕТ СН'!$I$14+СВЦЭМ!$D$10+'СЕТ СН'!$I$6-'СЕТ СН'!$I$26</f>
        <v>1644.9114357600001</v>
      </c>
      <c r="U185" s="36">
        <f>SUMIFS(СВЦЭМ!$D$39:$D$782,СВЦЭМ!$A$39:$A$782,$A185,СВЦЭМ!$B$39:$B$782,U$155)+'СЕТ СН'!$I$14+СВЦЭМ!$D$10+'СЕТ СН'!$I$6-'СЕТ СН'!$I$26</f>
        <v>1609.31266185</v>
      </c>
      <c r="V185" s="36">
        <f>SUMIFS(СВЦЭМ!$D$39:$D$782,СВЦЭМ!$A$39:$A$782,$A185,СВЦЭМ!$B$39:$B$782,V$155)+'СЕТ СН'!$I$14+СВЦЭМ!$D$10+'СЕТ СН'!$I$6-'СЕТ СН'!$I$26</f>
        <v>1601.3864186599999</v>
      </c>
      <c r="W185" s="36">
        <f>SUMIFS(СВЦЭМ!$D$39:$D$782,СВЦЭМ!$A$39:$A$782,$A185,СВЦЭМ!$B$39:$B$782,W$155)+'СЕТ СН'!$I$14+СВЦЭМ!$D$10+'СЕТ СН'!$I$6-'СЕТ СН'!$I$26</f>
        <v>1609.98797655</v>
      </c>
      <c r="X185" s="36">
        <f>SUMIFS(СВЦЭМ!$D$39:$D$782,СВЦЭМ!$A$39:$A$782,$A185,СВЦЭМ!$B$39:$B$782,X$155)+'СЕТ СН'!$I$14+СВЦЭМ!$D$10+'СЕТ СН'!$I$6-'СЕТ СН'!$I$26</f>
        <v>1627.8718060000001</v>
      </c>
      <c r="Y185" s="36">
        <f>SUMIFS(СВЦЭМ!$D$39:$D$782,СВЦЭМ!$A$39:$A$782,$A185,СВЦЭМ!$B$39:$B$782,Y$155)+'СЕТ СН'!$I$14+СВЦЭМ!$D$10+'СЕТ СН'!$I$6-'СЕТ СН'!$I$26</f>
        <v>1621.2742681300001</v>
      </c>
    </row>
    <row r="186" spans="1:27" ht="15.75" x14ac:dyDescent="0.2">
      <c r="A186" s="35">
        <f t="shared" si="4"/>
        <v>44286</v>
      </c>
      <c r="B186" s="36">
        <f>SUMIFS(СВЦЭМ!$D$39:$D$782,СВЦЭМ!$A$39:$A$782,$A186,СВЦЭМ!$B$39:$B$782,B$155)+'СЕТ СН'!$I$14+СВЦЭМ!$D$10+'СЕТ СН'!$I$6-'СЕТ СН'!$I$26</f>
        <v>1699.0877854299997</v>
      </c>
      <c r="C186" s="36">
        <f>SUMIFS(СВЦЭМ!$D$39:$D$782,СВЦЭМ!$A$39:$A$782,$A186,СВЦЭМ!$B$39:$B$782,C$155)+'СЕТ СН'!$I$14+СВЦЭМ!$D$10+'СЕТ СН'!$I$6-'СЕТ СН'!$I$26</f>
        <v>1722.31305221</v>
      </c>
      <c r="D186" s="36">
        <f>SUMIFS(СВЦЭМ!$D$39:$D$782,СВЦЭМ!$A$39:$A$782,$A186,СВЦЭМ!$B$39:$B$782,D$155)+'СЕТ СН'!$I$14+СВЦЭМ!$D$10+'СЕТ СН'!$I$6-'СЕТ СН'!$I$26</f>
        <v>1697.4400137299999</v>
      </c>
      <c r="E186" s="36">
        <f>SUMIFS(СВЦЭМ!$D$39:$D$782,СВЦЭМ!$A$39:$A$782,$A186,СВЦЭМ!$B$39:$B$782,E$155)+'СЕТ СН'!$I$14+СВЦЭМ!$D$10+'СЕТ СН'!$I$6-'СЕТ СН'!$I$26</f>
        <v>1696.34186744</v>
      </c>
      <c r="F186" s="36">
        <f>SUMIFS(СВЦЭМ!$D$39:$D$782,СВЦЭМ!$A$39:$A$782,$A186,СВЦЭМ!$B$39:$B$782,F$155)+'СЕТ СН'!$I$14+СВЦЭМ!$D$10+'СЕТ СН'!$I$6-'СЕТ СН'!$I$26</f>
        <v>1696.2497612099996</v>
      </c>
      <c r="G186" s="36">
        <f>SUMIFS(СВЦЭМ!$D$39:$D$782,СВЦЭМ!$A$39:$A$782,$A186,СВЦЭМ!$B$39:$B$782,G$155)+'СЕТ СН'!$I$14+СВЦЭМ!$D$10+'СЕТ СН'!$I$6-'СЕТ СН'!$I$26</f>
        <v>1697.1163765499996</v>
      </c>
      <c r="H186" s="36">
        <f>SUMIFS(СВЦЭМ!$D$39:$D$782,СВЦЭМ!$A$39:$A$782,$A186,СВЦЭМ!$B$39:$B$782,H$155)+'СЕТ СН'!$I$14+СВЦЭМ!$D$10+'СЕТ СН'!$I$6-'СЕТ СН'!$I$26</f>
        <v>1711.97846957</v>
      </c>
      <c r="I186" s="36">
        <f>SUMIFS(СВЦЭМ!$D$39:$D$782,СВЦЭМ!$A$39:$A$782,$A186,СВЦЭМ!$B$39:$B$782,I$155)+'СЕТ СН'!$I$14+СВЦЭМ!$D$10+'СЕТ СН'!$I$6-'СЕТ СН'!$I$26</f>
        <v>1670.7629829100001</v>
      </c>
      <c r="J186" s="36">
        <f>SUMIFS(СВЦЭМ!$D$39:$D$782,СВЦЭМ!$A$39:$A$782,$A186,СВЦЭМ!$B$39:$B$782,J$155)+'СЕТ СН'!$I$14+СВЦЭМ!$D$10+'СЕТ СН'!$I$6-'СЕТ СН'!$I$26</f>
        <v>1613.9650876000001</v>
      </c>
      <c r="K186" s="36">
        <f>SUMIFS(СВЦЭМ!$D$39:$D$782,СВЦЭМ!$A$39:$A$782,$A186,СВЦЭМ!$B$39:$B$782,K$155)+'СЕТ СН'!$I$14+СВЦЭМ!$D$10+'СЕТ СН'!$I$6-'СЕТ СН'!$I$26</f>
        <v>1585.7632543700001</v>
      </c>
      <c r="L186" s="36">
        <f>SUMIFS(СВЦЭМ!$D$39:$D$782,СВЦЭМ!$A$39:$A$782,$A186,СВЦЭМ!$B$39:$B$782,L$155)+'СЕТ СН'!$I$14+СВЦЭМ!$D$10+'СЕТ СН'!$I$6-'СЕТ СН'!$I$26</f>
        <v>1589.8861300799999</v>
      </c>
      <c r="M186" s="36">
        <f>SUMIFS(СВЦЭМ!$D$39:$D$782,СВЦЭМ!$A$39:$A$782,$A186,СВЦЭМ!$B$39:$B$782,M$155)+'СЕТ СН'!$I$14+СВЦЭМ!$D$10+'СЕТ СН'!$I$6-'СЕТ СН'!$I$26</f>
        <v>1602.5440215599999</v>
      </c>
      <c r="N186" s="36">
        <f>SUMIFS(СВЦЭМ!$D$39:$D$782,СВЦЭМ!$A$39:$A$782,$A186,СВЦЭМ!$B$39:$B$782,N$155)+'СЕТ СН'!$I$14+СВЦЭМ!$D$10+'СЕТ СН'!$I$6-'СЕТ СН'!$I$26</f>
        <v>1633.29356882</v>
      </c>
      <c r="O186" s="36">
        <f>SUMIFS(СВЦЭМ!$D$39:$D$782,СВЦЭМ!$A$39:$A$782,$A186,СВЦЭМ!$B$39:$B$782,O$155)+'СЕТ СН'!$I$14+СВЦЭМ!$D$10+'СЕТ СН'!$I$6-'СЕТ СН'!$I$26</f>
        <v>1666.33969359</v>
      </c>
      <c r="P186" s="36">
        <f>SUMIFS(СВЦЭМ!$D$39:$D$782,СВЦЭМ!$A$39:$A$782,$A186,СВЦЭМ!$B$39:$B$782,P$155)+'СЕТ СН'!$I$14+СВЦЭМ!$D$10+'СЕТ СН'!$I$6-'СЕТ СН'!$I$26</f>
        <v>1714.4063026099998</v>
      </c>
      <c r="Q186" s="36">
        <f>SUMIFS(СВЦЭМ!$D$39:$D$782,СВЦЭМ!$A$39:$A$782,$A186,СВЦЭМ!$B$39:$B$782,Q$155)+'СЕТ СН'!$I$14+СВЦЭМ!$D$10+'СЕТ СН'!$I$6-'СЕТ СН'!$I$26</f>
        <v>1739.7071330599997</v>
      </c>
      <c r="R186" s="36">
        <f>SUMIFS(СВЦЭМ!$D$39:$D$782,СВЦЭМ!$A$39:$A$782,$A186,СВЦЭМ!$B$39:$B$782,R$155)+'СЕТ СН'!$I$14+СВЦЭМ!$D$10+'СЕТ СН'!$I$6-'СЕТ СН'!$I$26</f>
        <v>1730.8123408399997</v>
      </c>
      <c r="S186" s="36">
        <f>SUMIFS(СВЦЭМ!$D$39:$D$782,СВЦЭМ!$A$39:$A$782,$A186,СВЦЭМ!$B$39:$B$782,S$155)+'СЕТ СН'!$I$14+СВЦЭМ!$D$10+'СЕТ СН'!$I$6-'СЕТ СН'!$I$26</f>
        <v>1703.4040979299998</v>
      </c>
      <c r="T186" s="36">
        <f>SUMIFS(СВЦЭМ!$D$39:$D$782,СВЦЭМ!$A$39:$A$782,$A186,СВЦЭМ!$B$39:$B$782,T$155)+'СЕТ СН'!$I$14+СВЦЭМ!$D$10+'СЕТ СН'!$I$6-'СЕТ СН'!$I$26</f>
        <v>1634.4730961199998</v>
      </c>
      <c r="U186" s="36">
        <f>SUMIFS(СВЦЭМ!$D$39:$D$782,СВЦЭМ!$A$39:$A$782,$A186,СВЦЭМ!$B$39:$B$782,U$155)+'СЕТ СН'!$I$14+СВЦЭМ!$D$10+'СЕТ СН'!$I$6-'СЕТ СН'!$I$26</f>
        <v>1596.2627244999999</v>
      </c>
      <c r="V186" s="36">
        <f>SUMIFS(СВЦЭМ!$D$39:$D$782,СВЦЭМ!$A$39:$A$782,$A186,СВЦЭМ!$B$39:$B$782,V$155)+'СЕТ СН'!$I$14+СВЦЭМ!$D$10+'СЕТ СН'!$I$6-'СЕТ СН'!$I$26</f>
        <v>1615.1635268800001</v>
      </c>
      <c r="W186" s="36">
        <f>SUMIFS(СВЦЭМ!$D$39:$D$782,СВЦЭМ!$A$39:$A$782,$A186,СВЦЭМ!$B$39:$B$782,W$155)+'СЕТ СН'!$I$14+СВЦЭМ!$D$10+'СЕТ СН'!$I$6-'СЕТ СН'!$I$26</f>
        <v>1613.4059919599999</v>
      </c>
      <c r="X186" s="36">
        <f>SUMIFS(СВЦЭМ!$D$39:$D$782,СВЦЭМ!$A$39:$A$782,$A186,СВЦЭМ!$B$39:$B$782,X$155)+'СЕТ СН'!$I$14+СВЦЭМ!$D$10+'СЕТ СН'!$I$6-'СЕТ СН'!$I$26</f>
        <v>1645.2902883199999</v>
      </c>
      <c r="Y186" s="36">
        <f>SUMIFS(СВЦЭМ!$D$39:$D$782,СВЦЭМ!$A$39:$A$782,$A186,СВЦЭМ!$B$39:$B$782,Y$155)+'СЕТ СН'!$I$14+СВЦЭМ!$D$10+'СЕТ СН'!$I$6-'СЕТ СН'!$I$26</f>
        <v>1651.1777240599999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01.03.2021</v>
      </c>
      <c r="B192" s="36">
        <f>SUMIFS(СВЦЭМ!$E$39:$E$782,СВЦЭМ!$A$39:$A$782,$A192,СВЦЭМ!$B$39:$B$782,B$191)+'СЕТ СН'!$F$15</f>
        <v>162.15741176</v>
      </c>
      <c r="C192" s="36">
        <f>SUMIFS(СВЦЭМ!$E$39:$E$782,СВЦЭМ!$A$39:$A$782,$A192,СВЦЭМ!$B$39:$B$782,C$191)+'СЕТ СН'!$F$15</f>
        <v>167.5664769</v>
      </c>
      <c r="D192" s="36">
        <f>SUMIFS(СВЦЭМ!$E$39:$E$782,СВЦЭМ!$A$39:$A$782,$A192,СВЦЭМ!$B$39:$B$782,D$191)+'СЕТ СН'!$F$15</f>
        <v>175.91864821999999</v>
      </c>
      <c r="E192" s="36">
        <f>SUMIFS(СВЦЭМ!$E$39:$E$782,СВЦЭМ!$A$39:$A$782,$A192,СВЦЭМ!$B$39:$B$782,E$191)+'СЕТ СН'!$F$15</f>
        <v>177.53555890999999</v>
      </c>
      <c r="F192" s="36">
        <f>SUMIFS(СВЦЭМ!$E$39:$E$782,СВЦЭМ!$A$39:$A$782,$A192,СВЦЭМ!$B$39:$B$782,F$191)+'СЕТ СН'!$F$15</f>
        <v>176.98620896</v>
      </c>
      <c r="G192" s="36">
        <f>SUMIFS(СВЦЭМ!$E$39:$E$782,СВЦЭМ!$A$39:$A$782,$A192,СВЦЭМ!$B$39:$B$782,G$191)+'СЕТ СН'!$F$15</f>
        <v>173.33237496000001</v>
      </c>
      <c r="H192" s="36">
        <f>SUMIFS(СВЦЭМ!$E$39:$E$782,СВЦЭМ!$A$39:$A$782,$A192,СВЦЭМ!$B$39:$B$782,H$191)+'СЕТ СН'!$F$15</f>
        <v>168.77559561999999</v>
      </c>
      <c r="I192" s="36">
        <f>SUMIFS(СВЦЭМ!$E$39:$E$782,СВЦЭМ!$A$39:$A$782,$A192,СВЦЭМ!$B$39:$B$782,I$191)+'СЕТ СН'!$F$15</f>
        <v>160.93590083000001</v>
      </c>
      <c r="J192" s="36">
        <f>SUMIFS(СВЦЭМ!$E$39:$E$782,СВЦЭМ!$A$39:$A$782,$A192,СВЦЭМ!$B$39:$B$782,J$191)+'СЕТ СН'!$F$15</f>
        <v>154.18253344999999</v>
      </c>
      <c r="K192" s="36">
        <f>SUMIFS(СВЦЭМ!$E$39:$E$782,СВЦЭМ!$A$39:$A$782,$A192,СВЦЭМ!$B$39:$B$782,K$191)+'СЕТ СН'!$F$15</f>
        <v>150.26081497999999</v>
      </c>
      <c r="L192" s="36">
        <f>SUMIFS(СВЦЭМ!$E$39:$E$782,СВЦЭМ!$A$39:$A$782,$A192,СВЦЭМ!$B$39:$B$782,L$191)+'СЕТ СН'!$F$15</f>
        <v>149.12576516999999</v>
      </c>
      <c r="M192" s="36">
        <f>SUMIFS(СВЦЭМ!$E$39:$E$782,СВЦЭМ!$A$39:$A$782,$A192,СВЦЭМ!$B$39:$B$782,M$191)+'СЕТ СН'!$F$15</f>
        <v>150.03047416000001</v>
      </c>
      <c r="N192" s="36">
        <f>SUMIFS(СВЦЭМ!$E$39:$E$782,СВЦЭМ!$A$39:$A$782,$A192,СВЦЭМ!$B$39:$B$782,N$191)+'СЕТ СН'!$F$15</f>
        <v>150.13584718999999</v>
      </c>
      <c r="O192" s="36">
        <f>SUMIFS(СВЦЭМ!$E$39:$E$782,СВЦЭМ!$A$39:$A$782,$A192,СВЦЭМ!$B$39:$B$782,O$191)+'СЕТ СН'!$F$15</f>
        <v>157.97064467999999</v>
      </c>
      <c r="P192" s="36">
        <f>SUMIFS(СВЦЭМ!$E$39:$E$782,СВЦЭМ!$A$39:$A$782,$A192,СВЦЭМ!$B$39:$B$782,P$191)+'СЕТ СН'!$F$15</f>
        <v>159.96526044000001</v>
      </c>
      <c r="Q192" s="36">
        <f>SUMIFS(СВЦЭМ!$E$39:$E$782,СВЦЭМ!$A$39:$A$782,$A192,СВЦЭМ!$B$39:$B$782,Q$191)+'СЕТ СН'!$F$15</f>
        <v>164.27079601</v>
      </c>
      <c r="R192" s="36">
        <f>SUMIFS(СВЦЭМ!$E$39:$E$782,СВЦЭМ!$A$39:$A$782,$A192,СВЦЭМ!$B$39:$B$782,R$191)+'СЕТ СН'!$F$15</f>
        <v>165.34424891</v>
      </c>
      <c r="S192" s="36">
        <f>SUMIFS(СВЦЭМ!$E$39:$E$782,СВЦЭМ!$A$39:$A$782,$A192,СВЦЭМ!$B$39:$B$782,S$191)+'СЕТ СН'!$F$15</f>
        <v>159.59550711</v>
      </c>
      <c r="T192" s="36">
        <f>SUMIFS(СВЦЭМ!$E$39:$E$782,СВЦЭМ!$A$39:$A$782,$A192,СВЦЭМ!$B$39:$B$782,T$191)+'СЕТ СН'!$F$15</f>
        <v>153.26256017</v>
      </c>
      <c r="U192" s="36">
        <f>SUMIFS(СВЦЭМ!$E$39:$E$782,СВЦЭМ!$A$39:$A$782,$A192,СВЦЭМ!$B$39:$B$782,U$191)+'СЕТ СН'!$F$15</f>
        <v>147.53127748</v>
      </c>
      <c r="V192" s="36">
        <f>SUMIFS(СВЦЭМ!$E$39:$E$782,СВЦЭМ!$A$39:$A$782,$A192,СВЦЭМ!$B$39:$B$782,V$191)+'СЕТ СН'!$F$15</f>
        <v>147.64824471</v>
      </c>
      <c r="W192" s="36">
        <f>SUMIFS(СВЦЭМ!$E$39:$E$782,СВЦЭМ!$A$39:$A$782,$A192,СВЦЭМ!$B$39:$B$782,W$191)+'СЕТ СН'!$F$15</f>
        <v>151.74842393</v>
      </c>
      <c r="X192" s="36">
        <f>SUMIFS(СВЦЭМ!$E$39:$E$782,СВЦЭМ!$A$39:$A$782,$A192,СВЦЭМ!$B$39:$B$782,X$191)+'СЕТ СН'!$F$15</f>
        <v>154.82871890999999</v>
      </c>
      <c r="Y192" s="36">
        <f>SUMIFS(СВЦЭМ!$E$39:$E$782,СВЦЭМ!$A$39:$A$782,$A192,СВЦЭМ!$B$39:$B$782,Y$191)+'СЕТ СН'!$F$15</f>
        <v>156.81762028</v>
      </c>
      <c r="AA192" s="45"/>
    </row>
    <row r="193" spans="1:25" ht="15.75" x14ac:dyDescent="0.2">
      <c r="A193" s="35">
        <f>A192+1</f>
        <v>44257</v>
      </c>
      <c r="B193" s="36">
        <f>SUMIFS(СВЦЭМ!$E$39:$E$782,СВЦЭМ!$A$39:$A$782,$A193,СВЦЭМ!$B$39:$B$782,B$191)+'СЕТ СН'!$F$15</f>
        <v>163.52888451999999</v>
      </c>
      <c r="C193" s="36">
        <f>SUMIFS(СВЦЭМ!$E$39:$E$782,СВЦЭМ!$A$39:$A$782,$A193,СВЦЭМ!$B$39:$B$782,C$191)+'СЕТ СН'!$F$15</f>
        <v>172.50235308000001</v>
      </c>
      <c r="D193" s="36">
        <f>SUMIFS(СВЦЭМ!$E$39:$E$782,СВЦЭМ!$A$39:$A$782,$A193,СВЦЭМ!$B$39:$B$782,D$191)+'СЕТ СН'!$F$15</f>
        <v>171.48962968999999</v>
      </c>
      <c r="E193" s="36">
        <f>SUMIFS(СВЦЭМ!$E$39:$E$782,СВЦЭМ!$A$39:$A$782,$A193,СВЦЭМ!$B$39:$B$782,E$191)+'СЕТ СН'!$F$15</f>
        <v>170.9713108</v>
      </c>
      <c r="F193" s="36">
        <f>SUMIFS(СВЦЭМ!$E$39:$E$782,СВЦЭМ!$A$39:$A$782,$A193,СВЦЭМ!$B$39:$B$782,F$191)+'СЕТ СН'!$F$15</f>
        <v>170.91460909</v>
      </c>
      <c r="G193" s="36">
        <f>SUMIFS(СВЦЭМ!$E$39:$E$782,СВЦЭМ!$A$39:$A$782,$A193,СВЦЭМ!$B$39:$B$782,G$191)+'СЕТ СН'!$F$15</f>
        <v>172.76912573999999</v>
      </c>
      <c r="H193" s="36">
        <f>SUMIFS(СВЦЭМ!$E$39:$E$782,СВЦЭМ!$A$39:$A$782,$A193,СВЦЭМ!$B$39:$B$782,H$191)+'СЕТ СН'!$F$15</f>
        <v>173.91066905</v>
      </c>
      <c r="I193" s="36">
        <f>SUMIFS(СВЦЭМ!$E$39:$E$782,СВЦЭМ!$A$39:$A$782,$A193,СВЦЭМ!$B$39:$B$782,I$191)+'СЕТ СН'!$F$15</f>
        <v>166.85752689</v>
      </c>
      <c r="J193" s="36">
        <f>SUMIFS(СВЦЭМ!$E$39:$E$782,СВЦЭМ!$A$39:$A$782,$A193,СВЦЭМ!$B$39:$B$782,J$191)+'СЕТ СН'!$F$15</f>
        <v>158.78135352000001</v>
      </c>
      <c r="K193" s="36">
        <f>SUMIFS(СВЦЭМ!$E$39:$E$782,СВЦЭМ!$A$39:$A$782,$A193,СВЦЭМ!$B$39:$B$782,K$191)+'СЕТ СН'!$F$15</f>
        <v>154.61702849</v>
      </c>
      <c r="L193" s="36">
        <f>SUMIFS(СВЦЭМ!$E$39:$E$782,СВЦЭМ!$A$39:$A$782,$A193,СВЦЭМ!$B$39:$B$782,L$191)+'СЕТ СН'!$F$15</f>
        <v>154.06745744</v>
      </c>
      <c r="M193" s="36">
        <f>SUMIFS(СВЦЭМ!$E$39:$E$782,СВЦЭМ!$A$39:$A$782,$A193,СВЦЭМ!$B$39:$B$782,M$191)+'СЕТ СН'!$F$15</f>
        <v>154.8822748</v>
      </c>
      <c r="N193" s="36">
        <f>SUMIFS(СВЦЭМ!$E$39:$E$782,СВЦЭМ!$A$39:$A$782,$A193,СВЦЭМ!$B$39:$B$782,N$191)+'СЕТ СН'!$F$15</f>
        <v>156.59077943</v>
      </c>
      <c r="O193" s="36">
        <f>SUMIFS(СВЦЭМ!$E$39:$E$782,СВЦЭМ!$A$39:$A$782,$A193,СВЦЭМ!$B$39:$B$782,O$191)+'СЕТ СН'!$F$15</f>
        <v>163.10797674</v>
      </c>
      <c r="P193" s="36">
        <f>SUMIFS(СВЦЭМ!$E$39:$E$782,СВЦЭМ!$A$39:$A$782,$A193,СВЦЭМ!$B$39:$B$782,P$191)+'СЕТ СН'!$F$15</f>
        <v>165.03014424</v>
      </c>
      <c r="Q193" s="36">
        <f>SUMIFS(СВЦЭМ!$E$39:$E$782,СВЦЭМ!$A$39:$A$782,$A193,СВЦЭМ!$B$39:$B$782,Q$191)+'СЕТ СН'!$F$15</f>
        <v>167.88779237</v>
      </c>
      <c r="R193" s="36">
        <f>SUMIFS(СВЦЭМ!$E$39:$E$782,СВЦЭМ!$A$39:$A$782,$A193,СВЦЭМ!$B$39:$B$782,R$191)+'СЕТ СН'!$F$15</f>
        <v>168.57281742999999</v>
      </c>
      <c r="S193" s="36">
        <f>SUMIFS(СВЦЭМ!$E$39:$E$782,СВЦЭМ!$A$39:$A$782,$A193,СВЦЭМ!$B$39:$B$782,S$191)+'СЕТ СН'!$F$15</f>
        <v>163.63436823999999</v>
      </c>
      <c r="T193" s="36">
        <f>SUMIFS(СВЦЭМ!$E$39:$E$782,СВЦЭМ!$A$39:$A$782,$A193,СВЦЭМ!$B$39:$B$782,T$191)+'СЕТ СН'!$F$15</f>
        <v>156.26634077</v>
      </c>
      <c r="U193" s="36">
        <f>SUMIFS(СВЦЭМ!$E$39:$E$782,СВЦЭМ!$A$39:$A$782,$A193,СВЦЭМ!$B$39:$B$782,U$191)+'СЕТ СН'!$F$15</f>
        <v>149.71931900999999</v>
      </c>
      <c r="V193" s="36">
        <f>SUMIFS(СВЦЭМ!$E$39:$E$782,СВЦЭМ!$A$39:$A$782,$A193,СВЦЭМ!$B$39:$B$782,V$191)+'СЕТ СН'!$F$15</f>
        <v>149.60887955000001</v>
      </c>
      <c r="W193" s="36">
        <f>SUMIFS(СВЦЭМ!$E$39:$E$782,СВЦЭМ!$A$39:$A$782,$A193,СВЦЭМ!$B$39:$B$782,W$191)+'СЕТ СН'!$F$15</f>
        <v>151.49891688</v>
      </c>
      <c r="X193" s="36">
        <f>SUMIFS(СВЦЭМ!$E$39:$E$782,СВЦЭМ!$A$39:$A$782,$A193,СВЦЭМ!$B$39:$B$782,X$191)+'СЕТ СН'!$F$15</f>
        <v>155.86960124999999</v>
      </c>
      <c r="Y193" s="36">
        <f>SUMIFS(СВЦЭМ!$E$39:$E$782,СВЦЭМ!$A$39:$A$782,$A193,СВЦЭМ!$B$39:$B$782,Y$191)+'СЕТ СН'!$F$15</f>
        <v>157.20107401000001</v>
      </c>
    </row>
    <row r="194" spans="1:25" ht="15.75" x14ac:dyDescent="0.2">
      <c r="A194" s="35">
        <f t="shared" ref="A194:A222" si="5">A193+1</f>
        <v>44258</v>
      </c>
      <c r="B194" s="36">
        <f>SUMIFS(СВЦЭМ!$E$39:$E$782,СВЦЭМ!$A$39:$A$782,$A194,СВЦЭМ!$B$39:$B$782,B$191)+'СЕТ СН'!$F$15</f>
        <v>158.02752695000001</v>
      </c>
      <c r="C194" s="36">
        <f>SUMIFS(СВЦЭМ!$E$39:$E$782,СВЦЭМ!$A$39:$A$782,$A194,СВЦЭМ!$B$39:$B$782,C$191)+'СЕТ СН'!$F$15</f>
        <v>167.85047229</v>
      </c>
      <c r="D194" s="36">
        <f>SUMIFS(СВЦЭМ!$E$39:$E$782,СВЦЭМ!$A$39:$A$782,$A194,СВЦЭМ!$B$39:$B$782,D$191)+'СЕТ СН'!$F$15</f>
        <v>172.22562554999999</v>
      </c>
      <c r="E194" s="36">
        <f>SUMIFS(СВЦЭМ!$E$39:$E$782,СВЦЭМ!$A$39:$A$782,$A194,СВЦЭМ!$B$39:$B$782,E$191)+'СЕТ СН'!$F$15</f>
        <v>171.85682808999999</v>
      </c>
      <c r="F194" s="36">
        <f>SUMIFS(СВЦЭМ!$E$39:$E$782,СВЦЭМ!$A$39:$A$782,$A194,СВЦЭМ!$B$39:$B$782,F$191)+'СЕТ СН'!$F$15</f>
        <v>172.50231128999999</v>
      </c>
      <c r="G194" s="36">
        <f>SUMIFS(СВЦЭМ!$E$39:$E$782,СВЦЭМ!$A$39:$A$782,$A194,СВЦЭМ!$B$39:$B$782,G$191)+'СЕТ СН'!$F$15</f>
        <v>173.68375388000001</v>
      </c>
      <c r="H194" s="36">
        <f>SUMIFS(СВЦЭМ!$E$39:$E$782,СВЦЭМ!$A$39:$A$782,$A194,СВЦЭМ!$B$39:$B$782,H$191)+'СЕТ СН'!$F$15</f>
        <v>171.83252999999999</v>
      </c>
      <c r="I194" s="36">
        <f>SUMIFS(СВЦЭМ!$E$39:$E$782,СВЦЭМ!$A$39:$A$782,$A194,СВЦЭМ!$B$39:$B$782,I$191)+'СЕТ СН'!$F$15</f>
        <v>165.66079035000001</v>
      </c>
      <c r="J194" s="36">
        <f>SUMIFS(СВЦЭМ!$E$39:$E$782,СВЦЭМ!$A$39:$A$782,$A194,СВЦЭМ!$B$39:$B$782,J$191)+'СЕТ СН'!$F$15</f>
        <v>157.39528938999999</v>
      </c>
      <c r="K194" s="36">
        <f>SUMIFS(СВЦЭМ!$E$39:$E$782,СВЦЭМ!$A$39:$A$782,$A194,СВЦЭМ!$B$39:$B$782,K$191)+'СЕТ СН'!$F$15</f>
        <v>153.80762437999999</v>
      </c>
      <c r="L194" s="36">
        <f>SUMIFS(СВЦЭМ!$E$39:$E$782,СВЦЭМ!$A$39:$A$782,$A194,СВЦЭМ!$B$39:$B$782,L$191)+'СЕТ СН'!$F$15</f>
        <v>153.50825158000001</v>
      </c>
      <c r="M194" s="36">
        <f>SUMIFS(СВЦЭМ!$E$39:$E$782,СВЦЭМ!$A$39:$A$782,$A194,СВЦЭМ!$B$39:$B$782,M$191)+'СЕТ СН'!$F$15</f>
        <v>155.21261225999999</v>
      </c>
      <c r="N194" s="36">
        <f>SUMIFS(СВЦЭМ!$E$39:$E$782,СВЦЭМ!$A$39:$A$782,$A194,СВЦЭМ!$B$39:$B$782,N$191)+'СЕТ СН'!$F$15</f>
        <v>152.23127914</v>
      </c>
      <c r="O194" s="36">
        <f>SUMIFS(СВЦЭМ!$E$39:$E$782,СВЦЭМ!$A$39:$A$782,$A194,СВЦЭМ!$B$39:$B$782,O$191)+'СЕТ СН'!$F$15</f>
        <v>157.07046417000001</v>
      </c>
      <c r="P194" s="36">
        <f>SUMIFS(СВЦЭМ!$E$39:$E$782,СВЦЭМ!$A$39:$A$782,$A194,СВЦЭМ!$B$39:$B$782,P$191)+'СЕТ СН'!$F$15</f>
        <v>159.69579766000001</v>
      </c>
      <c r="Q194" s="36">
        <f>SUMIFS(СВЦЭМ!$E$39:$E$782,СВЦЭМ!$A$39:$A$782,$A194,СВЦЭМ!$B$39:$B$782,Q$191)+'СЕТ СН'!$F$15</f>
        <v>161.29019134000001</v>
      </c>
      <c r="R194" s="36">
        <f>SUMIFS(СВЦЭМ!$E$39:$E$782,СВЦЭМ!$A$39:$A$782,$A194,СВЦЭМ!$B$39:$B$782,R$191)+'СЕТ СН'!$F$15</f>
        <v>160.84366942</v>
      </c>
      <c r="S194" s="36">
        <f>SUMIFS(СВЦЭМ!$E$39:$E$782,СВЦЭМ!$A$39:$A$782,$A194,СВЦЭМ!$B$39:$B$782,S$191)+'СЕТ СН'!$F$15</f>
        <v>156.71087825999999</v>
      </c>
      <c r="T194" s="36">
        <f>SUMIFS(СВЦЭМ!$E$39:$E$782,СВЦЭМ!$A$39:$A$782,$A194,СВЦЭМ!$B$39:$B$782,T$191)+'СЕТ СН'!$F$15</f>
        <v>150.18221456000001</v>
      </c>
      <c r="U194" s="36">
        <f>SUMIFS(СВЦЭМ!$E$39:$E$782,СВЦЭМ!$A$39:$A$782,$A194,СВЦЭМ!$B$39:$B$782,U$191)+'СЕТ СН'!$F$15</f>
        <v>145.51942215</v>
      </c>
      <c r="V194" s="36">
        <f>SUMIFS(СВЦЭМ!$E$39:$E$782,СВЦЭМ!$A$39:$A$782,$A194,СВЦЭМ!$B$39:$B$782,V$191)+'СЕТ СН'!$F$15</f>
        <v>145.00238214000001</v>
      </c>
      <c r="W194" s="36">
        <f>SUMIFS(СВЦЭМ!$E$39:$E$782,СВЦЭМ!$A$39:$A$782,$A194,СВЦЭМ!$B$39:$B$782,W$191)+'СЕТ СН'!$F$15</f>
        <v>147.65406715</v>
      </c>
      <c r="X194" s="36">
        <f>SUMIFS(СВЦЭМ!$E$39:$E$782,СВЦЭМ!$A$39:$A$782,$A194,СВЦЭМ!$B$39:$B$782,X$191)+'СЕТ СН'!$F$15</f>
        <v>150.12797352999999</v>
      </c>
      <c r="Y194" s="36">
        <f>SUMIFS(СВЦЭМ!$E$39:$E$782,СВЦЭМ!$A$39:$A$782,$A194,СВЦЭМ!$B$39:$B$782,Y$191)+'СЕТ СН'!$F$15</f>
        <v>153.23893362999999</v>
      </c>
    </row>
    <row r="195" spans="1:25" ht="15.75" x14ac:dyDescent="0.2">
      <c r="A195" s="35">
        <f t="shared" si="5"/>
        <v>44259</v>
      </c>
      <c r="B195" s="36">
        <f>SUMIFS(СВЦЭМ!$E$39:$E$782,СВЦЭМ!$A$39:$A$782,$A195,СВЦЭМ!$B$39:$B$782,B$191)+'СЕТ СН'!$F$15</f>
        <v>150.43957645</v>
      </c>
      <c r="C195" s="36">
        <f>SUMIFS(СВЦЭМ!$E$39:$E$782,СВЦЭМ!$A$39:$A$782,$A195,СВЦЭМ!$B$39:$B$782,C$191)+'СЕТ СН'!$F$15</f>
        <v>160.21112936</v>
      </c>
      <c r="D195" s="36">
        <f>SUMIFS(СВЦЭМ!$E$39:$E$782,СВЦЭМ!$A$39:$A$782,$A195,СВЦЭМ!$B$39:$B$782,D$191)+'СЕТ СН'!$F$15</f>
        <v>167.74229979</v>
      </c>
      <c r="E195" s="36">
        <f>SUMIFS(СВЦЭМ!$E$39:$E$782,СВЦЭМ!$A$39:$A$782,$A195,СВЦЭМ!$B$39:$B$782,E$191)+'СЕТ СН'!$F$15</f>
        <v>169.02336561999999</v>
      </c>
      <c r="F195" s="36">
        <f>SUMIFS(СВЦЭМ!$E$39:$E$782,СВЦЭМ!$A$39:$A$782,$A195,СВЦЭМ!$B$39:$B$782,F$191)+'СЕТ СН'!$F$15</f>
        <v>170.6168941</v>
      </c>
      <c r="G195" s="36">
        <f>SUMIFS(СВЦЭМ!$E$39:$E$782,СВЦЭМ!$A$39:$A$782,$A195,СВЦЭМ!$B$39:$B$782,G$191)+'СЕТ СН'!$F$15</f>
        <v>168.86973570999999</v>
      </c>
      <c r="H195" s="36">
        <f>SUMIFS(СВЦЭМ!$E$39:$E$782,СВЦЭМ!$A$39:$A$782,$A195,СВЦЭМ!$B$39:$B$782,H$191)+'СЕТ СН'!$F$15</f>
        <v>163.40558781999999</v>
      </c>
      <c r="I195" s="36">
        <f>SUMIFS(СВЦЭМ!$E$39:$E$782,СВЦЭМ!$A$39:$A$782,$A195,СВЦЭМ!$B$39:$B$782,I$191)+'СЕТ СН'!$F$15</f>
        <v>157.02671778999999</v>
      </c>
      <c r="J195" s="36">
        <f>SUMIFS(СВЦЭМ!$E$39:$E$782,СВЦЭМ!$A$39:$A$782,$A195,СВЦЭМ!$B$39:$B$782,J$191)+'СЕТ СН'!$F$15</f>
        <v>151.11315359</v>
      </c>
      <c r="K195" s="36">
        <f>SUMIFS(СВЦЭМ!$E$39:$E$782,СВЦЭМ!$A$39:$A$782,$A195,СВЦЭМ!$B$39:$B$782,K$191)+'СЕТ СН'!$F$15</f>
        <v>149.76719442999999</v>
      </c>
      <c r="L195" s="36">
        <f>SUMIFS(СВЦЭМ!$E$39:$E$782,СВЦЭМ!$A$39:$A$782,$A195,СВЦЭМ!$B$39:$B$782,L$191)+'СЕТ СН'!$F$15</f>
        <v>150.37131024999999</v>
      </c>
      <c r="M195" s="36">
        <f>SUMIFS(СВЦЭМ!$E$39:$E$782,СВЦЭМ!$A$39:$A$782,$A195,СВЦЭМ!$B$39:$B$782,M$191)+'СЕТ СН'!$F$15</f>
        <v>151.12600705</v>
      </c>
      <c r="N195" s="36">
        <f>SUMIFS(СВЦЭМ!$E$39:$E$782,СВЦЭМ!$A$39:$A$782,$A195,СВЦЭМ!$B$39:$B$782,N$191)+'СЕТ СН'!$F$15</f>
        <v>151.67797621</v>
      </c>
      <c r="O195" s="36">
        <f>SUMIFS(СВЦЭМ!$E$39:$E$782,СВЦЭМ!$A$39:$A$782,$A195,СВЦЭМ!$B$39:$B$782,O$191)+'СЕТ СН'!$F$15</f>
        <v>159.67643519000001</v>
      </c>
      <c r="P195" s="36">
        <f>SUMIFS(СВЦЭМ!$E$39:$E$782,СВЦЭМ!$A$39:$A$782,$A195,СВЦЭМ!$B$39:$B$782,P$191)+'СЕТ СН'!$F$15</f>
        <v>166.89785259999999</v>
      </c>
      <c r="Q195" s="36">
        <f>SUMIFS(СВЦЭМ!$E$39:$E$782,СВЦЭМ!$A$39:$A$782,$A195,СВЦЭМ!$B$39:$B$782,Q$191)+'СЕТ СН'!$F$15</f>
        <v>168.61177251000001</v>
      </c>
      <c r="R195" s="36">
        <f>SUMIFS(СВЦЭМ!$E$39:$E$782,СВЦЭМ!$A$39:$A$782,$A195,СВЦЭМ!$B$39:$B$782,R$191)+'СЕТ СН'!$F$15</f>
        <v>166.99396057999999</v>
      </c>
      <c r="S195" s="36">
        <f>SUMIFS(СВЦЭМ!$E$39:$E$782,СВЦЭМ!$A$39:$A$782,$A195,СВЦЭМ!$B$39:$B$782,S$191)+'СЕТ СН'!$F$15</f>
        <v>161.76900309999999</v>
      </c>
      <c r="T195" s="36">
        <f>SUMIFS(СВЦЭМ!$E$39:$E$782,СВЦЭМ!$A$39:$A$782,$A195,СВЦЭМ!$B$39:$B$782,T$191)+'СЕТ СН'!$F$15</f>
        <v>148.75620903999999</v>
      </c>
      <c r="U195" s="36">
        <f>SUMIFS(СВЦЭМ!$E$39:$E$782,СВЦЭМ!$A$39:$A$782,$A195,СВЦЭМ!$B$39:$B$782,U$191)+'СЕТ СН'!$F$15</f>
        <v>143.03814489999999</v>
      </c>
      <c r="V195" s="36">
        <f>SUMIFS(СВЦЭМ!$E$39:$E$782,СВЦЭМ!$A$39:$A$782,$A195,СВЦЭМ!$B$39:$B$782,V$191)+'СЕТ СН'!$F$15</f>
        <v>143.53929274000001</v>
      </c>
      <c r="W195" s="36">
        <f>SUMIFS(СВЦЭМ!$E$39:$E$782,СВЦЭМ!$A$39:$A$782,$A195,СВЦЭМ!$B$39:$B$782,W$191)+'СЕТ СН'!$F$15</f>
        <v>146.85147642999999</v>
      </c>
      <c r="X195" s="36">
        <f>SUMIFS(СВЦЭМ!$E$39:$E$782,СВЦЭМ!$A$39:$A$782,$A195,СВЦЭМ!$B$39:$B$782,X$191)+'СЕТ СН'!$F$15</f>
        <v>149.69009819999999</v>
      </c>
      <c r="Y195" s="36">
        <f>SUMIFS(СВЦЭМ!$E$39:$E$782,СВЦЭМ!$A$39:$A$782,$A195,СВЦЭМ!$B$39:$B$782,Y$191)+'СЕТ СН'!$F$15</f>
        <v>150.69591649</v>
      </c>
    </row>
    <row r="196" spans="1:25" ht="15.75" x14ac:dyDescent="0.2">
      <c r="A196" s="35">
        <f t="shared" si="5"/>
        <v>44260</v>
      </c>
      <c r="B196" s="36">
        <f>SUMIFS(СВЦЭМ!$E$39:$E$782,СВЦЭМ!$A$39:$A$782,$A196,СВЦЭМ!$B$39:$B$782,B$191)+'СЕТ СН'!$F$15</f>
        <v>155.49111608000001</v>
      </c>
      <c r="C196" s="36">
        <f>SUMIFS(СВЦЭМ!$E$39:$E$782,СВЦЭМ!$A$39:$A$782,$A196,СВЦЭМ!$B$39:$B$782,C$191)+'СЕТ СН'!$F$15</f>
        <v>161.45545942000001</v>
      </c>
      <c r="D196" s="36">
        <f>SUMIFS(СВЦЭМ!$E$39:$E$782,СВЦЭМ!$A$39:$A$782,$A196,СВЦЭМ!$B$39:$B$782,D$191)+'СЕТ СН'!$F$15</f>
        <v>165.85660984</v>
      </c>
      <c r="E196" s="36">
        <f>SUMIFS(СВЦЭМ!$E$39:$E$782,СВЦЭМ!$A$39:$A$782,$A196,СВЦЭМ!$B$39:$B$782,E$191)+'СЕТ СН'!$F$15</f>
        <v>167.01922427</v>
      </c>
      <c r="F196" s="36">
        <f>SUMIFS(СВЦЭМ!$E$39:$E$782,СВЦЭМ!$A$39:$A$782,$A196,СВЦЭМ!$B$39:$B$782,F$191)+'СЕТ СН'!$F$15</f>
        <v>172.29775006</v>
      </c>
      <c r="G196" s="36">
        <f>SUMIFS(СВЦЭМ!$E$39:$E$782,СВЦЭМ!$A$39:$A$782,$A196,СВЦЭМ!$B$39:$B$782,G$191)+'СЕТ СН'!$F$15</f>
        <v>172.17399544</v>
      </c>
      <c r="H196" s="36">
        <f>SUMIFS(СВЦЭМ!$E$39:$E$782,СВЦЭМ!$A$39:$A$782,$A196,СВЦЭМ!$B$39:$B$782,H$191)+'СЕТ СН'!$F$15</f>
        <v>169.16488299</v>
      </c>
      <c r="I196" s="36">
        <f>SUMIFS(СВЦЭМ!$E$39:$E$782,СВЦЭМ!$A$39:$A$782,$A196,СВЦЭМ!$B$39:$B$782,I$191)+'СЕТ СН'!$F$15</f>
        <v>161.94628205000001</v>
      </c>
      <c r="J196" s="36">
        <f>SUMIFS(СВЦЭМ!$E$39:$E$782,СВЦЭМ!$A$39:$A$782,$A196,СВЦЭМ!$B$39:$B$782,J$191)+'СЕТ СН'!$F$15</f>
        <v>155.52162951</v>
      </c>
      <c r="K196" s="36">
        <f>SUMIFS(СВЦЭМ!$E$39:$E$782,СВЦЭМ!$A$39:$A$782,$A196,СВЦЭМ!$B$39:$B$782,K$191)+'СЕТ СН'!$F$15</f>
        <v>150.41737515</v>
      </c>
      <c r="L196" s="36">
        <f>SUMIFS(СВЦЭМ!$E$39:$E$782,СВЦЭМ!$A$39:$A$782,$A196,СВЦЭМ!$B$39:$B$782,L$191)+'СЕТ СН'!$F$15</f>
        <v>149.41817864000001</v>
      </c>
      <c r="M196" s="36">
        <f>SUMIFS(СВЦЭМ!$E$39:$E$782,СВЦЭМ!$A$39:$A$782,$A196,СВЦЭМ!$B$39:$B$782,M$191)+'СЕТ СН'!$F$15</f>
        <v>149.24146228999999</v>
      </c>
      <c r="N196" s="36">
        <f>SUMIFS(СВЦЭМ!$E$39:$E$782,СВЦЭМ!$A$39:$A$782,$A196,СВЦЭМ!$B$39:$B$782,N$191)+'СЕТ СН'!$F$15</f>
        <v>151.86829725999999</v>
      </c>
      <c r="O196" s="36">
        <f>SUMIFS(СВЦЭМ!$E$39:$E$782,СВЦЭМ!$A$39:$A$782,$A196,СВЦЭМ!$B$39:$B$782,O$191)+'СЕТ СН'!$F$15</f>
        <v>159.55486325999999</v>
      </c>
      <c r="P196" s="36">
        <f>SUMIFS(СВЦЭМ!$E$39:$E$782,СВЦЭМ!$A$39:$A$782,$A196,СВЦЭМ!$B$39:$B$782,P$191)+'СЕТ СН'!$F$15</f>
        <v>163.30326203999999</v>
      </c>
      <c r="Q196" s="36">
        <f>SUMIFS(СВЦЭМ!$E$39:$E$782,СВЦЭМ!$A$39:$A$782,$A196,СВЦЭМ!$B$39:$B$782,Q$191)+'СЕТ СН'!$F$15</f>
        <v>166.02438223999999</v>
      </c>
      <c r="R196" s="36">
        <f>SUMIFS(СВЦЭМ!$E$39:$E$782,СВЦЭМ!$A$39:$A$782,$A196,СВЦЭМ!$B$39:$B$782,R$191)+'СЕТ СН'!$F$15</f>
        <v>165.79847235</v>
      </c>
      <c r="S196" s="36">
        <f>SUMIFS(СВЦЭМ!$E$39:$E$782,СВЦЭМ!$A$39:$A$782,$A196,СВЦЭМ!$B$39:$B$782,S$191)+'СЕТ СН'!$F$15</f>
        <v>160.01921515000001</v>
      </c>
      <c r="T196" s="36">
        <f>SUMIFS(СВЦЭМ!$E$39:$E$782,СВЦЭМ!$A$39:$A$782,$A196,СВЦЭМ!$B$39:$B$782,T$191)+'СЕТ СН'!$F$15</f>
        <v>151.97742911</v>
      </c>
      <c r="U196" s="36">
        <f>SUMIFS(СВЦЭМ!$E$39:$E$782,СВЦЭМ!$A$39:$A$782,$A196,СВЦЭМ!$B$39:$B$782,U$191)+'СЕТ СН'!$F$15</f>
        <v>145.85362667999999</v>
      </c>
      <c r="V196" s="36">
        <f>SUMIFS(СВЦЭМ!$E$39:$E$782,СВЦЭМ!$A$39:$A$782,$A196,СВЦЭМ!$B$39:$B$782,V$191)+'СЕТ СН'!$F$15</f>
        <v>149.04744421999999</v>
      </c>
      <c r="W196" s="36">
        <f>SUMIFS(СВЦЭМ!$E$39:$E$782,СВЦЭМ!$A$39:$A$782,$A196,СВЦЭМ!$B$39:$B$782,W$191)+'СЕТ СН'!$F$15</f>
        <v>150.42074897000001</v>
      </c>
      <c r="X196" s="36">
        <f>SUMIFS(СВЦЭМ!$E$39:$E$782,СВЦЭМ!$A$39:$A$782,$A196,СВЦЭМ!$B$39:$B$782,X$191)+'СЕТ СН'!$F$15</f>
        <v>154.05143964999999</v>
      </c>
      <c r="Y196" s="36">
        <f>SUMIFS(СВЦЭМ!$E$39:$E$782,СВЦЭМ!$A$39:$A$782,$A196,СВЦЭМ!$B$39:$B$782,Y$191)+'СЕТ СН'!$F$15</f>
        <v>154.87820207999999</v>
      </c>
    </row>
    <row r="197" spans="1:25" ht="15.75" x14ac:dyDescent="0.2">
      <c r="A197" s="35">
        <f t="shared" si="5"/>
        <v>44261</v>
      </c>
      <c r="B197" s="36">
        <f>SUMIFS(СВЦЭМ!$E$39:$E$782,СВЦЭМ!$A$39:$A$782,$A197,СВЦЭМ!$B$39:$B$782,B$191)+'СЕТ СН'!$F$15</f>
        <v>163.32206472999999</v>
      </c>
      <c r="C197" s="36">
        <f>SUMIFS(СВЦЭМ!$E$39:$E$782,СВЦЭМ!$A$39:$A$782,$A197,СВЦЭМ!$B$39:$B$782,C$191)+'СЕТ СН'!$F$15</f>
        <v>174.16233174999999</v>
      </c>
      <c r="D197" s="36">
        <f>SUMIFS(СВЦЭМ!$E$39:$E$782,СВЦЭМ!$A$39:$A$782,$A197,СВЦЭМ!$B$39:$B$782,D$191)+'СЕТ СН'!$F$15</f>
        <v>175.90601459999999</v>
      </c>
      <c r="E197" s="36">
        <f>SUMIFS(СВЦЭМ!$E$39:$E$782,СВЦЭМ!$A$39:$A$782,$A197,СВЦЭМ!$B$39:$B$782,E$191)+'СЕТ СН'!$F$15</f>
        <v>177.90980812000001</v>
      </c>
      <c r="F197" s="36">
        <f>SUMIFS(СВЦЭМ!$E$39:$E$782,СВЦЭМ!$A$39:$A$782,$A197,СВЦЭМ!$B$39:$B$782,F$191)+'СЕТ СН'!$F$15</f>
        <v>178.76943166999999</v>
      </c>
      <c r="G197" s="36">
        <f>SUMIFS(СВЦЭМ!$E$39:$E$782,СВЦЭМ!$A$39:$A$782,$A197,СВЦЭМ!$B$39:$B$782,G$191)+'СЕТ СН'!$F$15</f>
        <v>178.34922865999999</v>
      </c>
      <c r="H197" s="36">
        <f>SUMIFS(СВЦЭМ!$E$39:$E$782,СВЦЭМ!$A$39:$A$782,$A197,СВЦЭМ!$B$39:$B$782,H$191)+'СЕТ СН'!$F$15</f>
        <v>179.10971573</v>
      </c>
      <c r="I197" s="36">
        <f>SUMIFS(СВЦЭМ!$E$39:$E$782,СВЦЭМ!$A$39:$A$782,$A197,СВЦЭМ!$B$39:$B$782,I$191)+'СЕТ СН'!$F$15</f>
        <v>173.25825309000001</v>
      </c>
      <c r="J197" s="36">
        <f>SUMIFS(СВЦЭМ!$E$39:$E$782,СВЦЭМ!$A$39:$A$782,$A197,СВЦЭМ!$B$39:$B$782,J$191)+'СЕТ СН'!$F$15</f>
        <v>161.17745901999999</v>
      </c>
      <c r="K197" s="36">
        <f>SUMIFS(СВЦЭМ!$E$39:$E$782,СВЦЭМ!$A$39:$A$782,$A197,СВЦЭМ!$B$39:$B$782,K$191)+'СЕТ СН'!$F$15</f>
        <v>151.53811859000001</v>
      </c>
      <c r="L197" s="36">
        <f>SUMIFS(СВЦЭМ!$E$39:$E$782,СВЦЭМ!$A$39:$A$782,$A197,СВЦЭМ!$B$39:$B$782,L$191)+'СЕТ СН'!$F$15</f>
        <v>146.64032011</v>
      </c>
      <c r="M197" s="36">
        <f>SUMIFS(СВЦЭМ!$E$39:$E$782,СВЦЭМ!$A$39:$A$782,$A197,СВЦЭМ!$B$39:$B$782,M$191)+'СЕТ СН'!$F$15</f>
        <v>146.48904371</v>
      </c>
      <c r="N197" s="36">
        <f>SUMIFS(СВЦЭМ!$E$39:$E$782,СВЦЭМ!$A$39:$A$782,$A197,СВЦЭМ!$B$39:$B$782,N$191)+'СЕТ СН'!$F$15</f>
        <v>148.26310221</v>
      </c>
      <c r="O197" s="36">
        <f>SUMIFS(СВЦЭМ!$E$39:$E$782,СВЦЭМ!$A$39:$A$782,$A197,СВЦЭМ!$B$39:$B$782,O$191)+'СЕТ СН'!$F$15</f>
        <v>155.98553312999999</v>
      </c>
      <c r="P197" s="36">
        <f>SUMIFS(СВЦЭМ!$E$39:$E$782,СВЦЭМ!$A$39:$A$782,$A197,СВЦЭМ!$B$39:$B$782,P$191)+'СЕТ СН'!$F$15</f>
        <v>158.57074040000001</v>
      </c>
      <c r="Q197" s="36">
        <f>SUMIFS(СВЦЭМ!$E$39:$E$782,СВЦЭМ!$A$39:$A$782,$A197,СВЦЭМ!$B$39:$B$782,Q$191)+'СЕТ СН'!$F$15</f>
        <v>161.80708849000001</v>
      </c>
      <c r="R197" s="36">
        <f>SUMIFS(СВЦЭМ!$E$39:$E$782,СВЦЭМ!$A$39:$A$782,$A197,СВЦЭМ!$B$39:$B$782,R$191)+'СЕТ СН'!$F$15</f>
        <v>160.47138050999999</v>
      </c>
      <c r="S197" s="36">
        <f>SUMIFS(СВЦЭМ!$E$39:$E$782,СВЦЭМ!$A$39:$A$782,$A197,СВЦЭМ!$B$39:$B$782,S$191)+'СЕТ СН'!$F$15</f>
        <v>153.42604682999999</v>
      </c>
      <c r="T197" s="36">
        <f>SUMIFS(СВЦЭМ!$E$39:$E$782,СВЦЭМ!$A$39:$A$782,$A197,СВЦЭМ!$B$39:$B$782,T$191)+'СЕТ СН'!$F$15</f>
        <v>146.52213792000001</v>
      </c>
      <c r="U197" s="36">
        <f>SUMIFS(СВЦЭМ!$E$39:$E$782,СВЦЭМ!$A$39:$A$782,$A197,СВЦЭМ!$B$39:$B$782,U$191)+'СЕТ СН'!$F$15</f>
        <v>142.52339574000001</v>
      </c>
      <c r="V197" s="36">
        <f>SUMIFS(СВЦЭМ!$E$39:$E$782,СВЦЭМ!$A$39:$A$782,$A197,СВЦЭМ!$B$39:$B$782,V$191)+'СЕТ СН'!$F$15</f>
        <v>143.00080575999999</v>
      </c>
      <c r="W197" s="36">
        <f>SUMIFS(СВЦЭМ!$E$39:$E$782,СВЦЭМ!$A$39:$A$782,$A197,СВЦЭМ!$B$39:$B$782,W$191)+'СЕТ СН'!$F$15</f>
        <v>144.12561135000001</v>
      </c>
      <c r="X197" s="36">
        <f>SUMIFS(СВЦЭМ!$E$39:$E$782,СВЦЭМ!$A$39:$A$782,$A197,СВЦЭМ!$B$39:$B$782,X$191)+'СЕТ СН'!$F$15</f>
        <v>147.89863528000001</v>
      </c>
      <c r="Y197" s="36">
        <f>SUMIFS(СВЦЭМ!$E$39:$E$782,СВЦЭМ!$A$39:$A$782,$A197,СВЦЭМ!$B$39:$B$782,Y$191)+'СЕТ СН'!$F$15</f>
        <v>151.33424141</v>
      </c>
    </row>
    <row r="198" spans="1:25" ht="15.75" x14ac:dyDescent="0.2">
      <c r="A198" s="35">
        <f t="shared" si="5"/>
        <v>44262</v>
      </c>
      <c r="B198" s="36">
        <f>SUMIFS(СВЦЭМ!$E$39:$E$782,СВЦЭМ!$A$39:$A$782,$A198,СВЦЭМ!$B$39:$B$782,B$191)+'СЕТ СН'!$F$15</f>
        <v>156.64059789999999</v>
      </c>
      <c r="C198" s="36">
        <f>SUMIFS(СВЦЭМ!$E$39:$E$782,СВЦЭМ!$A$39:$A$782,$A198,СВЦЭМ!$B$39:$B$782,C$191)+'СЕТ СН'!$F$15</f>
        <v>166.32760106999999</v>
      </c>
      <c r="D198" s="36">
        <f>SUMIFS(СВЦЭМ!$E$39:$E$782,СВЦЭМ!$A$39:$A$782,$A198,СВЦЭМ!$B$39:$B$782,D$191)+'СЕТ СН'!$F$15</f>
        <v>171.67001367</v>
      </c>
      <c r="E198" s="36">
        <f>SUMIFS(СВЦЭМ!$E$39:$E$782,СВЦЭМ!$A$39:$A$782,$A198,СВЦЭМ!$B$39:$B$782,E$191)+'СЕТ СН'!$F$15</f>
        <v>173.34454689</v>
      </c>
      <c r="F198" s="36">
        <f>SUMIFS(СВЦЭМ!$E$39:$E$782,СВЦЭМ!$A$39:$A$782,$A198,СВЦЭМ!$B$39:$B$782,F$191)+'СЕТ СН'!$F$15</f>
        <v>174.3318438</v>
      </c>
      <c r="G198" s="36">
        <f>SUMIFS(СВЦЭМ!$E$39:$E$782,СВЦЭМ!$A$39:$A$782,$A198,СВЦЭМ!$B$39:$B$782,G$191)+'СЕТ СН'!$F$15</f>
        <v>174.51177944</v>
      </c>
      <c r="H198" s="36">
        <f>SUMIFS(СВЦЭМ!$E$39:$E$782,СВЦЭМ!$A$39:$A$782,$A198,СВЦЭМ!$B$39:$B$782,H$191)+'СЕТ СН'!$F$15</f>
        <v>171.79240009</v>
      </c>
      <c r="I198" s="36">
        <f>SUMIFS(СВЦЭМ!$E$39:$E$782,СВЦЭМ!$A$39:$A$782,$A198,СВЦЭМ!$B$39:$B$782,I$191)+'СЕТ СН'!$F$15</f>
        <v>166.30515738</v>
      </c>
      <c r="J198" s="36">
        <f>SUMIFS(СВЦЭМ!$E$39:$E$782,СВЦЭМ!$A$39:$A$782,$A198,СВЦЭМ!$B$39:$B$782,J$191)+'СЕТ СН'!$F$15</f>
        <v>157.30785312</v>
      </c>
      <c r="K198" s="36">
        <f>SUMIFS(СВЦЭМ!$E$39:$E$782,СВЦЭМ!$A$39:$A$782,$A198,СВЦЭМ!$B$39:$B$782,K$191)+'СЕТ СН'!$F$15</f>
        <v>151.06763452000001</v>
      </c>
      <c r="L198" s="36">
        <f>SUMIFS(СВЦЭМ!$E$39:$E$782,СВЦЭМ!$A$39:$A$782,$A198,СВЦЭМ!$B$39:$B$782,L$191)+'СЕТ СН'!$F$15</f>
        <v>148.72803368000001</v>
      </c>
      <c r="M198" s="36">
        <f>SUMIFS(СВЦЭМ!$E$39:$E$782,СВЦЭМ!$A$39:$A$782,$A198,СВЦЭМ!$B$39:$B$782,M$191)+'СЕТ СН'!$F$15</f>
        <v>149.53181871000001</v>
      </c>
      <c r="N198" s="36">
        <f>SUMIFS(СВЦЭМ!$E$39:$E$782,СВЦЭМ!$A$39:$A$782,$A198,СВЦЭМ!$B$39:$B$782,N$191)+'СЕТ СН'!$F$15</f>
        <v>152.84724001999999</v>
      </c>
      <c r="O198" s="36">
        <f>SUMIFS(СВЦЭМ!$E$39:$E$782,СВЦЭМ!$A$39:$A$782,$A198,СВЦЭМ!$B$39:$B$782,O$191)+'СЕТ СН'!$F$15</f>
        <v>158.69702119999999</v>
      </c>
      <c r="P198" s="36">
        <f>SUMIFS(СВЦЭМ!$E$39:$E$782,СВЦЭМ!$A$39:$A$782,$A198,СВЦЭМ!$B$39:$B$782,P$191)+'СЕТ СН'!$F$15</f>
        <v>163.77127121999999</v>
      </c>
      <c r="Q198" s="36">
        <f>SUMIFS(СВЦЭМ!$E$39:$E$782,СВЦЭМ!$A$39:$A$782,$A198,СВЦЭМ!$B$39:$B$782,Q$191)+'СЕТ СН'!$F$15</f>
        <v>166.92847474999999</v>
      </c>
      <c r="R198" s="36">
        <f>SUMIFS(СВЦЭМ!$E$39:$E$782,СВЦЭМ!$A$39:$A$782,$A198,СВЦЭМ!$B$39:$B$782,R$191)+'СЕТ СН'!$F$15</f>
        <v>165.32088407000001</v>
      </c>
      <c r="S198" s="36">
        <f>SUMIFS(СВЦЭМ!$E$39:$E$782,СВЦЭМ!$A$39:$A$782,$A198,СВЦЭМ!$B$39:$B$782,S$191)+'СЕТ СН'!$F$15</f>
        <v>159.90245952000001</v>
      </c>
      <c r="T198" s="36">
        <f>SUMIFS(СВЦЭМ!$E$39:$E$782,СВЦЭМ!$A$39:$A$782,$A198,СВЦЭМ!$B$39:$B$782,T$191)+'СЕТ СН'!$F$15</f>
        <v>152.08465408000001</v>
      </c>
      <c r="U198" s="36">
        <f>SUMIFS(СВЦЭМ!$E$39:$E$782,СВЦЭМ!$A$39:$A$782,$A198,СВЦЭМ!$B$39:$B$782,U$191)+'СЕТ СН'!$F$15</f>
        <v>146.57218674000001</v>
      </c>
      <c r="V198" s="36">
        <f>SUMIFS(СВЦЭМ!$E$39:$E$782,СВЦЭМ!$A$39:$A$782,$A198,СВЦЭМ!$B$39:$B$782,V$191)+'СЕТ СН'!$F$15</f>
        <v>147.54701157</v>
      </c>
      <c r="W198" s="36">
        <f>SUMIFS(СВЦЭМ!$E$39:$E$782,СВЦЭМ!$A$39:$A$782,$A198,СВЦЭМ!$B$39:$B$782,W$191)+'СЕТ СН'!$F$15</f>
        <v>150.86435423</v>
      </c>
      <c r="X198" s="36">
        <f>SUMIFS(СВЦЭМ!$E$39:$E$782,СВЦЭМ!$A$39:$A$782,$A198,СВЦЭМ!$B$39:$B$782,X$191)+'СЕТ СН'!$F$15</f>
        <v>152.79635501999999</v>
      </c>
      <c r="Y198" s="36">
        <f>SUMIFS(СВЦЭМ!$E$39:$E$782,СВЦЭМ!$A$39:$A$782,$A198,СВЦЭМ!$B$39:$B$782,Y$191)+'СЕТ СН'!$F$15</f>
        <v>155.57968801999999</v>
      </c>
    </row>
    <row r="199" spans="1:25" ht="15.75" x14ac:dyDescent="0.2">
      <c r="A199" s="35">
        <f t="shared" si="5"/>
        <v>44263</v>
      </c>
      <c r="B199" s="36">
        <f>SUMIFS(СВЦЭМ!$E$39:$E$782,СВЦЭМ!$A$39:$A$782,$A199,СВЦЭМ!$B$39:$B$782,B$191)+'СЕТ СН'!$F$15</f>
        <v>158.57255330000001</v>
      </c>
      <c r="C199" s="36">
        <f>SUMIFS(СВЦЭМ!$E$39:$E$782,СВЦЭМ!$A$39:$A$782,$A199,СВЦЭМ!$B$39:$B$782,C$191)+'СЕТ СН'!$F$15</f>
        <v>168.12092149</v>
      </c>
      <c r="D199" s="36">
        <f>SUMIFS(СВЦЭМ!$E$39:$E$782,СВЦЭМ!$A$39:$A$782,$A199,СВЦЭМ!$B$39:$B$782,D$191)+'СЕТ СН'!$F$15</f>
        <v>174.1851432</v>
      </c>
      <c r="E199" s="36">
        <f>SUMIFS(СВЦЭМ!$E$39:$E$782,СВЦЭМ!$A$39:$A$782,$A199,СВЦЭМ!$B$39:$B$782,E$191)+'СЕТ СН'!$F$15</f>
        <v>173.64029042999999</v>
      </c>
      <c r="F199" s="36">
        <f>SUMIFS(СВЦЭМ!$E$39:$E$782,СВЦЭМ!$A$39:$A$782,$A199,СВЦЭМ!$B$39:$B$782,F$191)+'СЕТ СН'!$F$15</f>
        <v>173.5452061</v>
      </c>
      <c r="G199" s="36">
        <f>SUMIFS(СВЦЭМ!$E$39:$E$782,СВЦЭМ!$A$39:$A$782,$A199,СВЦЭМ!$B$39:$B$782,G$191)+'СЕТ СН'!$F$15</f>
        <v>173.02694095999999</v>
      </c>
      <c r="H199" s="36">
        <f>SUMIFS(СВЦЭМ!$E$39:$E$782,СВЦЭМ!$A$39:$A$782,$A199,СВЦЭМ!$B$39:$B$782,H$191)+'СЕТ СН'!$F$15</f>
        <v>173.26573782</v>
      </c>
      <c r="I199" s="36">
        <f>SUMIFS(СВЦЭМ!$E$39:$E$782,СВЦЭМ!$A$39:$A$782,$A199,СВЦЭМ!$B$39:$B$782,I$191)+'СЕТ СН'!$F$15</f>
        <v>170.35756850000001</v>
      </c>
      <c r="J199" s="36">
        <f>SUMIFS(СВЦЭМ!$E$39:$E$782,СВЦЭМ!$A$39:$A$782,$A199,СВЦЭМ!$B$39:$B$782,J$191)+'СЕТ СН'!$F$15</f>
        <v>162.19220749999999</v>
      </c>
      <c r="K199" s="36">
        <f>SUMIFS(СВЦЭМ!$E$39:$E$782,СВЦЭМ!$A$39:$A$782,$A199,СВЦЭМ!$B$39:$B$782,K$191)+'СЕТ СН'!$F$15</f>
        <v>155.59583841</v>
      </c>
      <c r="L199" s="36">
        <f>SUMIFS(СВЦЭМ!$E$39:$E$782,СВЦЭМ!$A$39:$A$782,$A199,СВЦЭМ!$B$39:$B$782,L$191)+'СЕТ СН'!$F$15</f>
        <v>153.66294099999999</v>
      </c>
      <c r="M199" s="36">
        <f>SUMIFS(СВЦЭМ!$E$39:$E$782,СВЦЭМ!$A$39:$A$782,$A199,СВЦЭМ!$B$39:$B$782,M$191)+'СЕТ СН'!$F$15</f>
        <v>153.33733733</v>
      </c>
      <c r="N199" s="36">
        <f>SUMIFS(СВЦЭМ!$E$39:$E$782,СВЦЭМ!$A$39:$A$782,$A199,СВЦЭМ!$B$39:$B$782,N$191)+'СЕТ СН'!$F$15</f>
        <v>153.91711061999999</v>
      </c>
      <c r="O199" s="36">
        <f>SUMIFS(СВЦЭМ!$E$39:$E$782,СВЦЭМ!$A$39:$A$782,$A199,СВЦЭМ!$B$39:$B$782,O$191)+'СЕТ СН'!$F$15</f>
        <v>161.05698923</v>
      </c>
      <c r="P199" s="36">
        <f>SUMIFS(СВЦЭМ!$E$39:$E$782,СВЦЭМ!$A$39:$A$782,$A199,СВЦЭМ!$B$39:$B$782,P$191)+'СЕТ СН'!$F$15</f>
        <v>162.96266370999999</v>
      </c>
      <c r="Q199" s="36">
        <f>SUMIFS(СВЦЭМ!$E$39:$E$782,СВЦЭМ!$A$39:$A$782,$A199,СВЦЭМ!$B$39:$B$782,Q$191)+'СЕТ СН'!$F$15</f>
        <v>166.10846215000001</v>
      </c>
      <c r="R199" s="36">
        <f>SUMIFS(СВЦЭМ!$E$39:$E$782,СВЦЭМ!$A$39:$A$782,$A199,СВЦЭМ!$B$39:$B$782,R$191)+'СЕТ СН'!$F$15</f>
        <v>167.23653390999999</v>
      </c>
      <c r="S199" s="36">
        <f>SUMIFS(СВЦЭМ!$E$39:$E$782,СВЦЭМ!$A$39:$A$782,$A199,СВЦЭМ!$B$39:$B$782,S$191)+'СЕТ СН'!$F$15</f>
        <v>161.19588518</v>
      </c>
      <c r="T199" s="36">
        <f>SUMIFS(СВЦЭМ!$E$39:$E$782,СВЦЭМ!$A$39:$A$782,$A199,СВЦЭМ!$B$39:$B$782,T$191)+'СЕТ СН'!$F$15</f>
        <v>151.63851457000001</v>
      </c>
      <c r="U199" s="36">
        <f>SUMIFS(СВЦЭМ!$E$39:$E$782,СВЦЭМ!$A$39:$A$782,$A199,СВЦЭМ!$B$39:$B$782,U$191)+'СЕТ СН'!$F$15</f>
        <v>145.55845095000001</v>
      </c>
      <c r="V199" s="36">
        <f>SUMIFS(СВЦЭМ!$E$39:$E$782,СВЦЭМ!$A$39:$A$782,$A199,СВЦЭМ!$B$39:$B$782,V$191)+'СЕТ СН'!$F$15</f>
        <v>146.81636495999999</v>
      </c>
      <c r="W199" s="36">
        <f>SUMIFS(СВЦЭМ!$E$39:$E$782,СВЦЭМ!$A$39:$A$782,$A199,СВЦЭМ!$B$39:$B$782,W$191)+'СЕТ СН'!$F$15</f>
        <v>150.02202918</v>
      </c>
      <c r="X199" s="36">
        <f>SUMIFS(СВЦЭМ!$E$39:$E$782,СВЦЭМ!$A$39:$A$782,$A199,СВЦЭМ!$B$39:$B$782,X$191)+'СЕТ СН'!$F$15</f>
        <v>151.86662308000001</v>
      </c>
      <c r="Y199" s="36">
        <f>SUMIFS(СВЦЭМ!$E$39:$E$782,СВЦЭМ!$A$39:$A$782,$A199,СВЦЭМ!$B$39:$B$782,Y$191)+'СЕТ СН'!$F$15</f>
        <v>154.43014353000001</v>
      </c>
    </row>
    <row r="200" spans="1:25" ht="15.75" x14ac:dyDescent="0.2">
      <c r="A200" s="35">
        <f t="shared" si="5"/>
        <v>44264</v>
      </c>
      <c r="B200" s="36">
        <f>SUMIFS(СВЦЭМ!$E$39:$E$782,СВЦЭМ!$A$39:$A$782,$A200,СВЦЭМ!$B$39:$B$782,B$191)+'СЕТ СН'!$F$15</f>
        <v>153.59241560000001</v>
      </c>
      <c r="C200" s="36">
        <f>SUMIFS(СВЦЭМ!$E$39:$E$782,СВЦЭМ!$A$39:$A$782,$A200,СВЦЭМ!$B$39:$B$782,C$191)+'СЕТ СН'!$F$15</f>
        <v>161.84872525</v>
      </c>
      <c r="D200" s="36">
        <f>SUMIFS(СВЦЭМ!$E$39:$E$782,СВЦЭМ!$A$39:$A$782,$A200,СВЦЭМ!$B$39:$B$782,D$191)+'СЕТ СН'!$F$15</f>
        <v>171.68142338999999</v>
      </c>
      <c r="E200" s="36">
        <f>SUMIFS(СВЦЭМ!$E$39:$E$782,СВЦЭМ!$A$39:$A$782,$A200,СВЦЭМ!$B$39:$B$782,E$191)+'СЕТ СН'!$F$15</f>
        <v>172.32768239000001</v>
      </c>
      <c r="F200" s="36">
        <f>SUMIFS(СВЦЭМ!$E$39:$E$782,СВЦЭМ!$A$39:$A$782,$A200,СВЦЭМ!$B$39:$B$782,F$191)+'СЕТ СН'!$F$15</f>
        <v>173.15271984</v>
      </c>
      <c r="G200" s="36">
        <f>SUMIFS(СВЦЭМ!$E$39:$E$782,СВЦЭМ!$A$39:$A$782,$A200,СВЦЭМ!$B$39:$B$782,G$191)+'СЕТ СН'!$F$15</f>
        <v>171.35122494000001</v>
      </c>
      <c r="H200" s="36">
        <f>SUMIFS(СВЦЭМ!$E$39:$E$782,СВЦЭМ!$A$39:$A$782,$A200,СВЦЭМ!$B$39:$B$782,H$191)+'СЕТ СН'!$F$15</f>
        <v>165.83949023</v>
      </c>
      <c r="I200" s="36">
        <f>SUMIFS(СВЦЭМ!$E$39:$E$782,СВЦЭМ!$A$39:$A$782,$A200,СВЦЭМ!$B$39:$B$782,I$191)+'СЕТ СН'!$F$15</f>
        <v>161.10359690999999</v>
      </c>
      <c r="J200" s="36">
        <f>SUMIFS(СВЦЭМ!$E$39:$E$782,СВЦЭМ!$A$39:$A$782,$A200,СВЦЭМ!$B$39:$B$782,J$191)+'СЕТ СН'!$F$15</f>
        <v>154.21795426</v>
      </c>
      <c r="K200" s="36">
        <f>SUMIFS(СВЦЭМ!$E$39:$E$782,СВЦЭМ!$A$39:$A$782,$A200,СВЦЭМ!$B$39:$B$782,K$191)+'СЕТ СН'!$F$15</f>
        <v>151.64855811999999</v>
      </c>
      <c r="L200" s="36">
        <f>SUMIFS(СВЦЭМ!$E$39:$E$782,СВЦЭМ!$A$39:$A$782,$A200,СВЦЭМ!$B$39:$B$782,L$191)+'СЕТ СН'!$F$15</f>
        <v>151.59596628</v>
      </c>
      <c r="M200" s="36">
        <f>SUMIFS(СВЦЭМ!$E$39:$E$782,СВЦЭМ!$A$39:$A$782,$A200,СВЦЭМ!$B$39:$B$782,M$191)+'СЕТ СН'!$F$15</f>
        <v>153.14937072999999</v>
      </c>
      <c r="N200" s="36">
        <f>SUMIFS(СВЦЭМ!$E$39:$E$782,СВЦЭМ!$A$39:$A$782,$A200,СВЦЭМ!$B$39:$B$782,N$191)+'СЕТ СН'!$F$15</f>
        <v>155.72326727000001</v>
      </c>
      <c r="O200" s="36">
        <f>SUMIFS(СВЦЭМ!$E$39:$E$782,СВЦЭМ!$A$39:$A$782,$A200,СВЦЭМ!$B$39:$B$782,O$191)+'СЕТ СН'!$F$15</f>
        <v>161.45355101999999</v>
      </c>
      <c r="P200" s="36">
        <f>SUMIFS(СВЦЭМ!$E$39:$E$782,СВЦЭМ!$A$39:$A$782,$A200,СВЦЭМ!$B$39:$B$782,P$191)+'СЕТ СН'!$F$15</f>
        <v>162.26022369</v>
      </c>
      <c r="Q200" s="36">
        <f>SUMIFS(СВЦЭМ!$E$39:$E$782,СВЦЭМ!$A$39:$A$782,$A200,СВЦЭМ!$B$39:$B$782,Q$191)+'СЕТ СН'!$F$15</f>
        <v>162.81408205</v>
      </c>
      <c r="R200" s="36">
        <f>SUMIFS(СВЦЭМ!$E$39:$E$782,СВЦЭМ!$A$39:$A$782,$A200,СВЦЭМ!$B$39:$B$782,R$191)+'СЕТ СН'!$F$15</f>
        <v>163.76140212000001</v>
      </c>
      <c r="S200" s="36">
        <f>SUMIFS(СВЦЭМ!$E$39:$E$782,СВЦЭМ!$A$39:$A$782,$A200,СВЦЭМ!$B$39:$B$782,S$191)+'СЕТ СН'!$F$15</f>
        <v>161.32534799000001</v>
      </c>
      <c r="T200" s="36">
        <f>SUMIFS(СВЦЭМ!$E$39:$E$782,СВЦЭМ!$A$39:$A$782,$A200,СВЦЭМ!$B$39:$B$782,T$191)+'СЕТ СН'!$F$15</f>
        <v>152.81179804999999</v>
      </c>
      <c r="U200" s="36">
        <f>SUMIFS(СВЦЭМ!$E$39:$E$782,СВЦЭМ!$A$39:$A$782,$A200,СВЦЭМ!$B$39:$B$782,U$191)+'СЕТ СН'!$F$15</f>
        <v>146.94632945000001</v>
      </c>
      <c r="V200" s="36">
        <f>SUMIFS(СВЦЭМ!$E$39:$E$782,СВЦЭМ!$A$39:$A$782,$A200,СВЦЭМ!$B$39:$B$782,V$191)+'СЕТ СН'!$F$15</f>
        <v>147.46462581</v>
      </c>
      <c r="W200" s="36">
        <f>SUMIFS(СВЦЭМ!$E$39:$E$782,СВЦЭМ!$A$39:$A$782,$A200,СВЦЭМ!$B$39:$B$782,W$191)+'СЕТ СН'!$F$15</f>
        <v>150.50622652000001</v>
      </c>
      <c r="X200" s="36">
        <f>SUMIFS(СВЦЭМ!$E$39:$E$782,СВЦЭМ!$A$39:$A$782,$A200,СВЦЭМ!$B$39:$B$782,X$191)+'СЕТ СН'!$F$15</f>
        <v>154.56727151999999</v>
      </c>
      <c r="Y200" s="36">
        <f>SUMIFS(СВЦЭМ!$E$39:$E$782,СВЦЭМ!$A$39:$A$782,$A200,СВЦЭМ!$B$39:$B$782,Y$191)+'СЕТ СН'!$F$15</f>
        <v>157.34732281000001</v>
      </c>
    </row>
    <row r="201" spans="1:25" ht="15.75" x14ac:dyDescent="0.2">
      <c r="A201" s="35">
        <f t="shared" si="5"/>
        <v>44265</v>
      </c>
      <c r="B201" s="36">
        <f>SUMIFS(СВЦЭМ!$E$39:$E$782,СВЦЭМ!$A$39:$A$782,$A201,СВЦЭМ!$B$39:$B$782,B$191)+'СЕТ СН'!$F$15</f>
        <v>158.69418554999999</v>
      </c>
      <c r="C201" s="36">
        <f>SUMIFS(СВЦЭМ!$E$39:$E$782,СВЦЭМ!$A$39:$A$782,$A201,СВЦЭМ!$B$39:$B$782,C$191)+'СЕТ СН'!$F$15</f>
        <v>165.02404132000001</v>
      </c>
      <c r="D201" s="36">
        <f>SUMIFS(СВЦЭМ!$E$39:$E$782,СВЦЭМ!$A$39:$A$782,$A201,СВЦЭМ!$B$39:$B$782,D$191)+'СЕТ СН'!$F$15</f>
        <v>173.41296525000001</v>
      </c>
      <c r="E201" s="36">
        <f>SUMIFS(СВЦЭМ!$E$39:$E$782,СВЦЭМ!$A$39:$A$782,$A201,СВЦЭМ!$B$39:$B$782,E$191)+'СЕТ СН'!$F$15</f>
        <v>173.19325011000001</v>
      </c>
      <c r="F201" s="36">
        <f>SUMIFS(СВЦЭМ!$E$39:$E$782,СВЦЭМ!$A$39:$A$782,$A201,СВЦЭМ!$B$39:$B$782,F$191)+'СЕТ СН'!$F$15</f>
        <v>173.92021005999999</v>
      </c>
      <c r="G201" s="36">
        <f>SUMIFS(СВЦЭМ!$E$39:$E$782,СВЦЭМ!$A$39:$A$782,$A201,СВЦЭМ!$B$39:$B$782,G$191)+'СЕТ СН'!$F$15</f>
        <v>174.08988120000001</v>
      </c>
      <c r="H201" s="36">
        <f>SUMIFS(СВЦЭМ!$E$39:$E$782,СВЦЭМ!$A$39:$A$782,$A201,СВЦЭМ!$B$39:$B$782,H$191)+'СЕТ СН'!$F$15</f>
        <v>170.14243185999999</v>
      </c>
      <c r="I201" s="36">
        <f>SUMIFS(СВЦЭМ!$E$39:$E$782,СВЦЭМ!$A$39:$A$782,$A201,СВЦЭМ!$B$39:$B$782,I$191)+'СЕТ СН'!$F$15</f>
        <v>164.76742368999999</v>
      </c>
      <c r="J201" s="36">
        <f>SUMIFS(СВЦЭМ!$E$39:$E$782,СВЦЭМ!$A$39:$A$782,$A201,СВЦЭМ!$B$39:$B$782,J$191)+'СЕТ СН'!$F$15</f>
        <v>159.06882390999999</v>
      </c>
      <c r="K201" s="36">
        <f>SUMIFS(СВЦЭМ!$E$39:$E$782,СВЦЭМ!$A$39:$A$782,$A201,СВЦЭМ!$B$39:$B$782,K$191)+'СЕТ СН'!$F$15</f>
        <v>152.57584589000001</v>
      </c>
      <c r="L201" s="36">
        <f>SUMIFS(СВЦЭМ!$E$39:$E$782,СВЦЭМ!$A$39:$A$782,$A201,СВЦЭМ!$B$39:$B$782,L$191)+'СЕТ СН'!$F$15</f>
        <v>151.25297036000001</v>
      </c>
      <c r="M201" s="36">
        <f>SUMIFS(СВЦЭМ!$E$39:$E$782,СВЦЭМ!$A$39:$A$782,$A201,СВЦЭМ!$B$39:$B$782,M$191)+'СЕТ СН'!$F$15</f>
        <v>152.99245414000001</v>
      </c>
      <c r="N201" s="36">
        <f>SUMIFS(СВЦЭМ!$E$39:$E$782,СВЦЭМ!$A$39:$A$782,$A201,СВЦЭМ!$B$39:$B$782,N$191)+'СЕТ СН'!$F$15</f>
        <v>153.60430058</v>
      </c>
      <c r="O201" s="36">
        <f>SUMIFS(СВЦЭМ!$E$39:$E$782,СВЦЭМ!$A$39:$A$782,$A201,СВЦЭМ!$B$39:$B$782,O$191)+'СЕТ СН'!$F$15</f>
        <v>153.66589884999999</v>
      </c>
      <c r="P201" s="36">
        <f>SUMIFS(СВЦЭМ!$E$39:$E$782,СВЦЭМ!$A$39:$A$782,$A201,СВЦЭМ!$B$39:$B$782,P$191)+'СЕТ СН'!$F$15</f>
        <v>160.86803732000001</v>
      </c>
      <c r="Q201" s="36">
        <f>SUMIFS(СВЦЭМ!$E$39:$E$782,СВЦЭМ!$A$39:$A$782,$A201,СВЦЭМ!$B$39:$B$782,Q$191)+'СЕТ СН'!$F$15</f>
        <v>166.7026735</v>
      </c>
      <c r="R201" s="36">
        <f>SUMIFS(СВЦЭМ!$E$39:$E$782,СВЦЭМ!$A$39:$A$782,$A201,СВЦЭМ!$B$39:$B$782,R$191)+'СЕТ СН'!$F$15</f>
        <v>166.17415346999999</v>
      </c>
      <c r="S201" s="36">
        <f>SUMIFS(СВЦЭМ!$E$39:$E$782,СВЦЭМ!$A$39:$A$782,$A201,СВЦЭМ!$B$39:$B$782,S$191)+'СЕТ СН'!$F$15</f>
        <v>162.82319372000001</v>
      </c>
      <c r="T201" s="36">
        <f>SUMIFS(СВЦЭМ!$E$39:$E$782,СВЦЭМ!$A$39:$A$782,$A201,СВЦЭМ!$B$39:$B$782,T$191)+'СЕТ СН'!$F$15</f>
        <v>151.97412184999999</v>
      </c>
      <c r="U201" s="36">
        <f>SUMIFS(СВЦЭМ!$E$39:$E$782,СВЦЭМ!$A$39:$A$782,$A201,СВЦЭМ!$B$39:$B$782,U$191)+'СЕТ СН'!$F$15</f>
        <v>145.75704214999999</v>
      </c>
      <c r="V201" s="36">
        <f>SUMIFS(СВЦЭМ!$E$39:$E$782,СВЦЭМ!$A$39:$A$782,$A201,СВЦЭМ!$B$39:$B$782,V$191)+'СЕТ СН'!$F$15</f>
        <v>145.70762302</v>
      </c>
      <c r="W201" s="36">
        <f>SUMIFS(СВЦЭМ!$E$39:$E$782,СВЦЭМ!$A$39:$A$782,$A201,СВЦЭМ!$B$39:$B$782,W$191)+'СЕТ СН'!$F$15</f>
        <v>148.28705608999999</v>
      </c>
      <c r="X201" s="36">
        <f>SUMIFS(СВЦЭМ!$E$39:$E$782,СВЦЭМ!$A$39:$A$782,$A201,СВЦЭМ!$B$39:$B$782,X$191)+'СЕТ СН'!$F$15</f>
        <v>151.93413878999999</v>
      </c>
      <c r="Y201" s="36">
        <f>SUMIFS(СВЦЭМ!$E$39:$E$782,СВЦЭМ!$A$39:$A$782,$A201,СВЦЭМ!$B$39:$B$782,Y$191)+'СЕТ СН'!$F$15</f>
        <v>157.14260444999999</v>
      </c>
    </row>
    <row r="202" spans="1:25" ht="15.75" x14ac:dyDescent="0.2">
      <c r="A202" s="35">
        <f t="shared" si="5"/>
        <v>44266</v>
      </c>
      <c r="B202" s="36">
        <f>SUMIFS(СВЦЭМ!$E$39:$E$782,СВЦЭМ!$A$39:$A$782,$A202,СВЦЭМ!$B$39:$B$782,B$191)+'СЕТ СН'!$F$15</f>
        <v>157.28530782999999</v>
      </c>
      <c r="C202" s="36">
        <f>SUMIFS(СВЦЭМ!$E$39:$E$782,СВЦЭМ!$A$39:$A$782,$A202,СВЦЭМ!$B$39:$B$782,C$191)+'СЕТ СН'!$F$15</f>
        <v>164.23631287000001</v>
      </c>
      <c r="D202" s="36">
        <f>SUMIFS(СВЦЭМ!$E$39:$E$782,СВЦЭМ!$A$39:$A$782,$A202,СВЦЭМ!$B$39:$B$782,D$191)+'СЕТ СН'!$F$15</f>
        <v>168.85620245999999</v>
      </c>
      <c r="E202" s="36">
        <f>SUMIFS(СВЦЭМ!$E$39:$E$782,СВЦЭМ!$A$39:$A$782,$A202,СВЦЭМ!$B$39:$B$782,E$191)+'СЕТ СН'!$F$15</f>
        <v>169.05405814</v>
      </c>
      <c r="F202" s="36">
        <f>SUMIFS(СВЦЭМ!$E$39:$E$782,СВЦЭМ!$A$39:$A$782,$A202,СВЦЭМ!$B$39:$B$782,F$191)+'СЕТ СН'!$F$15</f>
        <v>169.07381273999999</v>
      </c>
      <c r="G202" s="36">
        <f>SUMIFS(СВЦЭМ!$E$39:$E$782,СВЦЭМ!$A$39:$A$782,$A202,СВЦЭМ!$B$39:$B$782,G$191)+'СЕТ СН'!$F$15</f>
        <v>171.18894266999999</v>
      </c>
      <c r="H202" s="36">
        <f>SUMIFS(СВЦЭМ!$E$39:$E$782,СВЦЭМ!$A$39:$A$782,$A202,СВЦЭМ!$B$39:$B$782,H$191)+'СЕТ СН'!$F$15</f>
        <v>171.95608859999999</v>
      </c>
      <c r="I202" s="36">
        <f>SUMIFS(СВЦЭМ!$E$39:$E$782,СВЦЭМ!$A$39:$A$782,$A202,СВЦЭМ!$B$39:$B$782,I$191)+'СЕТ СН'!$F$15</f>
        <v>161.95531652</v>
      </c>
      <c r="J202" s="36">
        <f>SUMIFS(СВЦЭМ!$E$39:$E$782,СВЦЭМ!$A$39:$A$782,$A202,СВЦЭМ!$B$39:$B$782,J$191)+'СЕТ СН'!$F$15</f>
        <v>153.66413854999999</v>
      </c>
      <c r="K202" s="36">
        <f>SUMIFS(СВЦЭМ!$E$39:$E$782,СВЦЭМ!$A$39:$A$782,$A202,СВЦЭМ!$B$39:$B$782,K$191)+'СЕТ СН'!$F$15</f>
        <v>149.68838375000001</v>
      </c>
      <c r="L202" s="36">
        <f>SUMIFS(СВЦЭМ!$E$39:$E$782,СВЦЭМ!$A$39:$A$782,$A202,СВЦЭМ!$B$39:$B$782,L$191)+'СЕТ СН'!$F$15</f>
        <v>148.82969034999999</v>
      </c>
      <c r="M202" s="36">
        <f>SUMIFS(СВЦЭМ!$E$39:$E$782,СВЦЭМ!$A$39:$A$782,$A202,СВЦЭМ!$B$39:$B$782,M$191)+'СЕТ СН'!$F$15</f>
        <v>149.74779011000001</v>
      </c>
      <c r="N202" s="36">
        <f>SUMIFS(СВЦЭМ!$E$39:$E$782,СВЦЭМ!$A$39:$A$782,$A202,СВЦЭМ!$B$39:$B$782,N$191)+'СЕТ СН'!$F$15</f>
        <v>152.40303222</v>
      </c>
      <c r="O202" s="36">
        <f>SUMIFS(СВЦЭМ!$E$39:$E$782,СВЦЭМ!$A$39:$A$782,$A202,СВЦЭМ!$B$39:$B$782,O$191)+'СЕТ СН'!$F$15</f>
        <v>157.88096816999999</v>
      </c>
      <c r="P202" s="36">
        <f>SUMIFS(СВЦЭМ!$E$39:$E$782,СВЦЭМ!$A$39:$A$782,$A202,СВЦЭМ!$B$39:$B$782,P$191)+'СЕТ СН'!$F$15</f>
        <v>161.82011807000001</v>
      </c>
      <c r="Q202" s="36">
        <f>SUMIFS(СВЦЭМ!$E$39:$E$782,СВЦЭМ!$A$39:$A$782,$A202,СВЦЭМ!$B$39:$B$782,Q$191)+'СЕТ СН'!$F$15</f>
        <v>168.84269810999999</v>
      </c>
      <c r="R202" s="36">
        <f>SUMIFS(СВЦЭМ!$E$39:$E$782,СВЦЭМ!$A$39:$A$782,$A202,СВЦЭМ!$B$39:$B$782,R$191)+'СЕТ СН'!$F$15</f>
        <v>166.68519357</v>
      </c>
      <c r="S202" s="36">
        <f>SUMIFS(СВЦЭМ!$E$39:$E$782,СВЦЭМ!$A$39:$A$782,$A202,СВЦЭМ!$B$39:$B$782,S$191)+'СЕТ СН'!$F$15</f>
        <v>158.78833184000001</v>
      </c>
      <c r="T202" s="36">
        <f>SUMIFS(СВЦЭМ!$E$39:$E$782,СВЦЭМ!$A$39:$A$782,$A202,СВЦЭМ!$B$39:$B$782,T$191)+'СЕТ СН'!$F$15</f>
        <v>145.48573250000001</v>
      </c>
      <c r="U202" s="36">
        <f>SUMIFS(СВЦЭМ!$E$39:$E$782,СВЦЭМ!$A$39:$A$782,$A202,СВЦЭМ!$B$39:$B$782,U$191)+'СЕТ СН'!$F$15</f>
        <v>140.88084377999999</v>
      </c>
      <c r="V202" s="36">
        <f>SUMIFS(СВЦЭМ!$E$39:$E$782,СВЦЭМ!$A$39:$A$782,$A202,СВЦЭМ!$B$39:$B$782,V$191)+'СЕТ СН'!$F$15</f>
        <v>142.97546953</v>
      </c>
      <c r="W202" s="36">
        <f>SUMIFS(СВЦЭМ!$E$39:$E$782,СВЦЭМ!$A$39:$A$782,$A202,СВЦЭМ!$B$39:$B$782,W$191)+'СЕТ СН'!$F$15</f>
        <v>145.42115491000001</v>
      </c>
      <c r="X202" s="36">
        <f>SUMIFS(СВЦЭМ!$E$39:$E$782,СВЦЭМ!$A$39:$A$782,$A202,СВЦЭМ!$B$39:$B$782,X$191)+'СЕТ СН'!$F$15</f>
        <v>148.27141743999999</v>
      </c>
      <c r="Y202" s="36">
        <f>SUMIFS(СВЦЭМ!$E$39:$E$782,СВЦЭМ!$A$39:$A$782,$A202,СВЦЭМ!$B$39:$B$782,Y$191)+'СЕТ СН'!$F$15</f>
        <v>150.38298599999999</v>
      </c>
    </row>
    <row r="203" spans="1:25" ht="15.75" x14ac:dyDescent="0.2">
      <c r="A203" s="35">
        <f t="shared" si="5"/>
        <v>44267</v>
      </c>
      <c r="B203" s="36">
        <f>SUMIFS(СВЦЭМ!$E$39:$E$782,СВЦЭМ!$A$39:$A$782,$A203,СВЦЭМ!$B$39:$B$782,B$191)+'СЕТ СН'!$F$15</f>
        <v>158.77614091000001</v>
      </c>
      <c r="C203" s="36">
        <f>SUMIFS(СВЦЭМ!$E$39:$E$782,СВЦЭМ!$A$39:$A$782,$A203,СВЦЭМ!$B$39:$B$782,C$191)+'СЕТ СН'!$F$15</f>
        <v>169.61696291999999</v>
      </c>
      <c r="D203" s="36">
        <f>SUMIFS(СВЦЭМ!$E$39:$E$782,СВЦЭМ!$A$39:$A$782,$A203,СВЦЭМ!$B$39:$B$782,D$191)+'СЕТ СН'!$F$15</f>
        <v>170.38094820000001</v>
      </c>
      <c r="E203" s="36">
        <f>SUMIFS(СВЦЭМ!$E$39:$E$782,СВЦЭМ!$A$39:$A$782,$A203,СВЦЭМ!$B$39:$B$782,E$191)+'СЕТ СН'!$F$15</f>
        <v>170.03818142</v>
      </c>
      <c r="F203" s="36">
        <f>SUMIFS(СВЦЭМ!$E$39:$E$782,СВЦЭМ!$A$39:$A$782,$A203,СВЦЭМ!$B$39:$B$782,F$191)+'СЕТ СН'!$F$15</f>
        <v>169.74907134</v>
      </c>
      <c r="G203" s="36">
        <f>SUMIFS(СВЦЭМ!$E$39:$E$782,СВЦЭМ!$A$39:$A$782,$A203,СВЦЭМ!$B$39:$B$782,G$191)+'СЕТ СН'!$F$15</f>
        <v>170.51998398000001</v>
      </c>
      <c r="H203" s="36">
        <f>SUMIFS(СВЦЭМ!$E$39:$E$782,СВЦЭМ!$A$39:$A$782,$A203,СВЦЭМ!$B$39:$B$782,H$191)+'СЕТ СН'!$F$15</f>
        <v>170.17793329</v>
      </c>
      <c r="I203" s="36">
        <f>SUMIFS(СВЦЭМ!$E$39:$E$782,СВЦЭМ!$A$39:$A$782,$A203,СВЦЭМ!$B$39:$B$782,I$191)+'СЕТ СН'!$F$15</f>
        <v>159.60922822000001</v>
      </c>
      <c r="J203" s="36">
        <f>SUMIFS(СВЦЭМ!$E$39:$E$782,СВЦЭМ!$A$39:$A$782,$A203,СВЦЭМ!$B$39:$B$782,J$191)+'СЕТ СН'!$F$15</f>
        <v>150.80878687000001</v>
      </c>
      <c r="K203" s="36">
        <f>SUMIFS(СВЦЭМ!$E$39:$E$782,СВЦЭМ!$A$39:$A$782,$A203,СВЦЭМ!$B$39:$B$782,K$191)+'СЕТ СН'!$F$15</f>
        <v>144.75717266000001</v>
      </c>
      <c r="L203" s="36">
        <f>SUMIFS(СВЦЭМ!$E$39:$E$782,СВЦЭМ!$A$39:$A$782,$A203,СВЦЭМ!$B$39:$B$782,L$191)+'СЕТ СН'!$F$15</f>
        <v>144.86334363</v>
      </c>
      <c r="M203" s="36">
        <f>SUMIFS(СВЦЭМ!$E$39:$E$782,СВЦЭМ!$A$39:$A$782,$A203,СВЦЭМ!$B$39:$B$782,M$191)+'СЕТ СН'!$F$15</f>
        <v>145.89565272999999</v>
      </c>
      <c r="N203" s="36">
        <f>SUMIFS(СВЦЭМ!$E$39:$E$782,СВЦЭМ!$A$39:$A$782,$A203,СВЦЭМ!$B$39:$B$782,N$191)+'СЕТ СН'!$F$15</f>
        <v>146.75146092</v>
      </c>
      <c r="O203" s="36">
        <f>SUMIFS(СВЦЭМ!$E$39:$E$782,СВЦЭМ!$A$39:$A$782,$A203,СВЦЭМ!$B$39:$B$782,O$191)+'СЕТ СН'!$F$15</f>
        <v>150.00863996999999</v>
      </c>
      <c r="P203" s="36">
        <f>SUMIFS(СВЦЭМ!$E$39:$E$782,СВЦЭМ!$A$39:$A$782,$A203,СВЦЭМ!$B$39:$B$782,P$191)+'СЕТ СН'!$F$15</f>
        <v>157.29280534</v>
      </c>
      <c r="Q203" s="36">
        <f>SUMIFS(СВЦЭМ!$E$39:$E$782,СВЦЭМ!$A$39:$A$782,$A203,СВЦЭМ!$B$39:$B$782,Q$191)+'СЕТ СН'!$F$15</f>
        <v>164.85476034999999</v>
      </c>
      <c r="R203" s="36">
        <f>SUMIFS(СВЦЭМ!$E$39:$E$782,СВЦЭМ!$A$39:$A$782,$A203,СВЦЭМ!$B$39:$B$782,R$191)+'СЕТ СН'!$F$15</f>
        <v>165.1207904</v>
      </c>
      <c r="S203" s="36">
        <f>SUMIFS(СВЦЭМ!$E$39:$E$782,СВЦЭМ!$A$39:$A$782,$A203,СВЦЭМ!$B$39:$B$782,S$191)+'СЕТ СН'!$F$15</f>
        <v>158.62028278</v>
      </c>
      <c r="T203" s="36">
        <f>SUMIFS(СВЦЭМ!$E$39:$E$782,СВЦЭМ!$A$39:$A$782,$A203,СВЦЭМ!$B$39:$B$782,T$191)+'СЕТ СН'!$F$15</f>
        <v>147.03777363</v>
      </c>
      <c r="U203" s="36">
        <f>SUMIFS(СВЦЭМ!$E$39:$E$782,СВЦЭМ!$A$39:$A$782,$A203,СВЦЭМ!$B$39:$B$782,U$191)+'СЕТ СН'!$F$15</f>
        <v>142.94370074</v>
      </c>
      <c r="V203" s="36">
        <f>SUMIFS(СВЦЭМ!$E$39:$E$782,СВЦЭМ!$A$39:$A$782,$A203,СВЦЭМ!$B$39:$B$782,V$191)+'СЕТ СН'!$F$15</f>
        <v>143.55397069</v>
      </c>
      <c r="W203" s="36">
        <f>SUMIFS(СВЦЭМ!$E$39:$E$782,СВЦЭМ!$A$39:$A$782,$A203,СВЦЭМ!$B$39:$B$782,W$191)+'СЕТ СН'!$F$15</f>
        <v>145.60720087999999</v>
      </c>
      <c r="X203" s="36">
        <f>SUMIFS(СВЦЭМ!$E$39:$E$782,СВЦЭМ!$A$39:$A$782,$A203,СВЦЭМ!$B$39:$B$782,X$191)+'СЕТ СН'!$F$15</f>
        <v>148.43343579</v>
      </c>
      <c r="Y203" s="36">
        <f>SUMIFS(СВЦЭМ!$E$39:$E$782,СВЦЭМ!$A$39:$A$782,$A203,СВЦЭМ!$B$39:$B$782,Y$191)+'СЕТ СН'!$F$15</f>
        <v>151.06993456999999</v>
      </c>
    </row>
    <row r="204" spans="1:25" ht="15.75" x14ac:dyDescent="0.2">
      <c r="A204" s="35">
        <f t="shared" si="5"/>
        <v>44268</v>
      </c>
      <c r="B204" s="36">
        <f>SUMIFS(СВЦЭМ!$E$39:$E$782,СВЦЭМ!$A$39:$A$782,$A204,СВЦЭМ!$B$39:$B$782,B$191)+'СЕТ СН'!$F$15</f>
        <v>169.87270706999999</v>
      </c>
      <c r="C204" s="36">
        <f>SUMIFS(СВЦЭМ!$E$39:$E$782,СВЦЭМ!$A$39:$A$782,$A204,СВЦЭМ!$B$39:$B$782,C$191)+'СЕТ СН'!$F$15</f>
        <v>174.39884762</v>
      </c>
      <c r="D204" s="36">
        <f>SUMIFS(СВЦЭМ!$E$39:$E$782,СВЦЭМ!$A$39:$A$782,$A204,СВЦЭМ!$B$39:$B$782,D$191)+'СЕТ СН'!$F$15</f>
        <v>170.42251357000001</v>
      </c>
      <c r="E204" s="36">
        <f>SUMIFS(СВЦЭМ!$E$39:$E$782,СВЦЭМ!$A$39:$A$782,$A204,СВЦЭМ!$B$39:$B$782,E$191)+'СЕТ СН'!$F$15</f>
        <v>169.67020538</v>
      </c>
      <c r="F204" s="36">
        <f>SUMIFS(СВЦЭМ!$E$39:$E$782,СВЦЭМ!$A$39:$A$782,$A204,СВЦЭМ!$B$39:$B$782,F$191)+'СЕТ СН'!$F$15</f>
        <v>169.82089680999999</v>
      </c>
      <c r="G204" s="36">
        <f>SUMIFS(СВЦЭМ!$E$39:$E$782,СВЦЭМ!$A$39:$A$782,$A204,СВЦЭМ!$B$39:$B$782,G$191)+'СЕТ СН'!$F$15</f>
        <v>170.81157117000001</v>
      </c>
      <c r="H204" s="36">
        <f>SUMIFS(СВЦЭМ!$E$39:$E$782,СВЦЭМ!$A$39:$A$782,$A204,СВЦЭМ!$B$39:$B$782,H$191)+'СЕТ СН'!$F$15</f>
        <v>172.21293377000001</v>
      </c>
      <c r="I204" s="36">
        <f>SUMIFS(СВЦЭМ!$E$39:$E$782,СВЦЭМ!$A$39:$A$782,$A204,СВЦЭМ!$B$39:$B$782,I$191)+'СЕТ СН'!$F$15</f>
        <v>168.76651568</v>
      </c>
      <c r="J204" s="36">
        <f>SUMIFS(СВЦЭМ!$E$39:$E$782,СВЦЭМ!$A$39:$A$782,$A204,СВЦЭМ!$B$39:$B$782,J$191)+'СЕТ СН'!$F$15</f>
        <v>157.16332774</v>
      </c>
      <c r="K204" s="36">
        <f>SUMIFS(СВЦЭМ!$E$39:$E$782,СВЦЭМ!$A$39:$A$782,$A204,СВЦЭМ!$B$39:$B$782,K$191)+'СЕТ СН'!$F$15</f>
        <v>150.48673751999999</v>
      </c>
      <c r="L204" s="36">
        <f>SUMIFS(СВЦЭМ!$E$39:$E$782,СВЦЭМ!$A$39:$A$782,$A204,СВЦЭМ!$B$39:$B$782,L$191)+'СЕТ СН'!$F$15</f>
        <v>150.43332279000001</v>
      </c>
      <c r="M204" s="36">
        <f>SUMIFS(СВЦЭМ!$E$39:$E$782,СВЦЭМ!$A$39:$A$782,$A204,СВЦЭМ!$B$39:$B$782,M$191)+'СЕТ СН'!$F$15</f>
        <v>151.27960321</v>
      </c>
      <c r="N204" s="36">
        <f>SUMIFS(СВЦЭМ!$E$39:$E$782,СВЦЭМ!$A$39:$A$782,$A204,СВЦЭМ!$B$39:$B$782,N$191)+'СЕТ СН'!$F$15</f>
        <v>154.23605756000001</v>
      </c>
      <c r="O204" s="36">
        <f>SUMIFS(СВЦЭМ!$E$39:$E$782,СВЦЭМ!$A$39:$A$782,$A204,СВЦЭМ!$B$39:$B$782,O$191)+'СЕТ СН'!$F$15</f>
        <v>160.45602371999999</v>
      </c>
      <c r="P204" s="36">
        <f>SUMIFS(СВЦЭМ!$E$39:$E$782,СВЦЭМ!$A$39:$A$782,$A204,СВЦЭМ!$B$39:$B$782,P$191)+'СЕТ СН'!$F$15</f>
        <v>167.53059956999999</v>
      </c>
      <c r="Q204" s="36">
        <f>SUMIFS(СВЦЭМ!$E$39:$E$782,СВЦЭМ!$A$39:$A$782,$A204,СВЦЭМ!$B$39:$B$782,Q$191)+'СЕТ СН'!$F$15</f>
        <v>163.18317937</v>
      </c>
      <c r="R204" s="36">
        <f>SUMIFS(СВЦЭМ!$E$39:$E$782,СВЦЭМ!$A$39:$A$782,$A204,СВЦЭМ!$B$39:$B$782,R$191)+'СЕТ СН'!$F$15</f>
        <v>158.61075618999999</v>
      </c>
      <c r="S204" s="36">
        <f>SUMIFS(СВЦЭМ!$E$39:$E$782,СВЦЭМ!$A$39:$A$782,$A204,СВЦЭМ!$B$39:$B$782,S$191)+'СЕТ СН'!$F$15</f>
        <v>152.20290016000001</v>
      </c>
      <c r="T204" s="36">
        <f>SUMIFS(СВЦЭМ!$E$39:$E$782,СВЦЭМ!$A$39:$A$782,$A204,СВЦЭМ!$B$39:$B$782,T$191)+'СЕТ СН'!$F$15</f>
        <v>142.20876622</v>
      </c>
      <c r="U204" s="36">
        <f>SUMIFS(СВЦЭМ!$E$39:$E$782,СВЦЭМ!$A$39:$A$782,$A204,СВЦЭМ!$B$39:$B$782,U$191)+'СЕТ СН'!$F$15</f>
        <v>137.24304178</v>
      </c>
      <c r="V204" s="36">
        <f>SUMIFS(СВЦЭМ!$E$39:$E$782,СВЦЭМ!$A$39:$A$782,$A204,СВЦЭМ!$B$39:$B$782,V$191)+'СЕТ СН'!$F$15</f>
        <v>137.79389282</v>
      </c>
      <c r="W204" s="36">
        <f>SUMIFS(СВЦЭМ!$E$39:$E$782,СВЦЭМ!$A$39:$A$782,$A204,СВЦЭМ!$B$39:$B$782,W$191)+'СЕТ СН'!$F$15</f>
        <v>139.54043859000001</v>
      </c>
      <c r="X204" s="36">
        <f>SUMIFS(СВЦЭМ!$E$39:$E$782,СВЦЭМ!$A$39:$A$782,$A204,СВЦЭМ!$B$39:$B$782,X$191)+'СЕТ СН'!$F$15</f>
        <v>141.94660027</v>
      </c>
      <c r="Y204" s="36">
        <f>SUMIFS(СВЦЭМ!$E$39:$E$782,СВЦЭМ!$A$39:$A$782,$A204,СВЦЭМ!$B$39:$B$782,Y$191)+'СЕТ СН'!$F$15</f>
        <v>146.49858637</v>
      </c>
    </row>
    <row r="205" spans="1:25" ht="15.75" x14ac:dyDescent="0.2">
      <c r="A205" s="35">
        <f t="shared" si="5"/>
        <v>44269</v>
      </c>
      <c r="B205" s="36">
        <f>SUMIFS(СВЦЭМ!$E$39:$E$782,СВЦЭМ!$A$39:$A$782,$A205,СВЦЭМ!$B$39:$B$782,B$191)+'СЕТ СН'!$F$15</f>
        <v>154.72227326000001</v>
      </c>
      <c r="C205" s="36">
        <f>SUMIFS(СВЦЭМ!$E$39:$E$782,СВЦЭМ!$A$39:$A$782,$A205,СВЦЭМ!$B$39:$B$782,C$191)+'СЕТ СН'!$F$15</f>
        <v>161.1251661</v>
      </c>
      <c r="D205" s="36">
        <f>SUMIFS(СВЦЭМ!$E$39:$E$782,СВЦЭМ!$A$39:$A$782,$A205,СВЦЭМ!$B$39:$B$782,D$191)+'СЕТ СН'!$F$15</f>
        <v>165.89617813999999</v>
      </c>
      <c r="E205" s="36">
        <f>SUMIFS(СВЦЭМ!$E$39:$E$782,СВЦЭМ!$A$39:$A$782,$A205,СВЦЭМ!$B$39:$B$782,E$191)+'СЕТ СН'!$F$15</f>
        <v>168.50876647000001</v>
      </c>
      <c r="F205" s="36">
        <f>SUMIFS(СВЦЭМ!$E$39:$E$782,СВЦЭМ!$A$39:$A$782,$A205,СВЦЭМ!$B$39:$B$782,F$191)+'СЕТ СН'!$F$15</f>
        <v>168.70623613999999</v>
      </c>
      <c r="G205" s="36">
        <f>SUMIFS(СВЦЭМ!$E$39:$E$782,СВЦЭМ!$A$39:$A$782,$A205,СВЦЭМ!$B$39:$B$782,G$191)+'СЕТ СН'!$F$15</f>
        <v>168.50449135</v>
      </c>
      <c r="H205" s="36">
        <f>SUMIFS(СВЦЭМ!$E$39:$E$782,СВЦЭМ!$A$39:$A$782,$A205,СВЦЭМ!$B$39:$B$782,H$191)+'СЕТ СН'!$F$15</f>
        <v>169.89938222999999</v>
      </c>
      <c r="I205" s="36">
        <f>SUMIFS(СВЦЭМ!$E$39:$E$782,СВЦЭМ!$A$39:$A$782,$A205,СВЦЭМ!$B$39:$B$782,I$191)+'СЕТ СН'!$F$15</f>
        <v>165.13021746999999</v>
      </c>
      <c r="J205" s="36">
        <f>SUMIFS(СВЦЭМ!$E$39:$E$782,СВЦЭМ!$A$39:$A$782,$A205,СВЦЭМ!$B$39:$B$782,J$191)+'СЕТ СН'!$F$15</f>
        <v>153.25754466000001</v>
      </c>
      <c r="K205" s="36">
        <f>SUMIFS(СВЦЭМ!$E$39:$E$782,СВЦЭМ!$A$39:$A$782,$A205,СВЦЭМ!$B$39:$B$782,K$191)+'СЕТ СН'!$F$15</f>
        <v>148.31169011</v>
      </c>
      <c r="L205" s="36">
        <f>SUMIFS(СВЦЭМ!$E$39:$E$782,СВЦЭМ!$A$39:$A$782,$A205,СВЦЭМ!$B$39:$B$782,L$191)+'СЕТ СН'!$F$15</f>
        <v>144.62189751</v>
      </c>
      <c r="M205" s="36">
        <f>SUMIFS(СВЦЭМ!$E$39:$E$782,СВЦЭМ!$A$39:$A$782,$A205,СВЦЭМ!$B$39:$B$782,M$191)+'СЕТ СН'!$F$15</f>
        <v>146.19075482</v>
      </c>
      <c r="N205" s="36">
        <f>SUMIFS(СВЦЭМ!$E$39:$E$782,СВЦЭМ!$A$39:$A$782,$A205,СВЦЭМ!$B$39:$B$782,N$191)+'СЕТ СН'!$F$15</f>
        <v>149.01327007</v>
      </c>
      <c r="O205" s="36">
        <f>SUMIFS(СВЦЭМ!$E$39:$E$782,СВЦЭМ!$A$39:$A$782,$A205,СВЦЭМ!$B$39:$B$782,O$191)+'СЕТ СН'!$F$15</f>
        <v>155.59171906</v>
      </c>
      <c r="P205" s="36">
        <f>SUMIFS(СВЦЭМ!$E$39:$E$782,СВЦЭМ!$A$39:$A$782,$A205,СВЦЭМ!$B$39:$B$782,P$191)+'СЕТ СН'!$F$15</f>
        <v>162.17571473000001</v>
      </c>
      <c r="Q205" s="36">
        <f>SUMIFS(СВЦЭМ!$E$39:$E$782,СВЦЭМ!$A$39:$A$782,$A205,СВЦЭМ!$B$39:$B$782,Q$191)+'СЕТ СН'!$F$15</f>
        <v>163.73019765000001</v>
      </c>
      <c r="R205" s="36">
        <f>SUMIFS(СВЦЭМ!$E$39:$E$782,СВЦЭМ!$A$39:$A$782,$A205,СВЦЭМ!$B$39:$B$782,R$191)+'СЕТ СН'!$F$15</f>
        <v>161.88910175000001</v>
      </c>
      <c r="S205" s="36">
        <f>SUMIFS(СВЦЭМ!$E$39:$E$782,СВЦЭМ!$A$39:$A$782,$A205,СВЦЭМ!$B$39:$B$782,S$191)+'СЕТ СН'!$F$15</f>
        <v>157.05444482999999</v>
      </c>
      <c r="T205" s="36">
        <f>SUMIFS(СВЦЭМ!$E$39:$E$782,СВЦЭМ!$A$39:$A$782,$A205,СВЦЭМ!$B$39:$B$782,T$191)+'СЕТ СН'!$F$15</f>
        <v>145.74581099</v>
      </c>
      <c r="U205" s="36">
        <f>SUMIFS(СВЦЭМ!$E$39:$E$782,СВЦЭМ!$A$39:$A$782,$A205,СВЦЭМ!$B$39:$B$782,U$191)+'СЕТ СН'!$F$15</f>
        <v>139.03792032999999</v>
      </c>
      <c r="V205" s="36">
        <f>SUMIFS(СВЦЭМ!$E$39:$E$782,СВЦЭМ!$A$39:$A$782,$A205,СВЦЭМ!$B$39:$B$782,V$191)+'СЕТ СН'!$F$15</f>
        <v>139.08204918000001</v>
      </c>
      <c r="W205" s="36">
        <f>SUMIFS(СВЦЭМ!$E$39:$E$782,СВЦЭМ!$A$39:$A$782,$A205,СВЦЭМ!$B$39:$B$782,W$191)+'СЕТ СН'!$F$15</f>
        <v>141.92342761</v>
      </c>
      <c r="X205" s="36">
        <f>SUMIFS(СВЦЭМ!$E$39:$E$782,СВЦЭМ!$A$39:$A$782,$A205,СВЦЭМ!$B$39:$B$782,X$191)+'СЕТ СН'!$F$15</f>
        <v>144.36778059</v>
      </c>
      <c r="Y205" s="36">
        <f>SUMIFS(СВЦЭМ!$E$39:$E$782,СВЦЭМ!$A$39:$A$782,$A205,СВЦЭМ!$B$39:$B$782,Y$191)+'СЕТ СН'!$F$15</f>
        <v>146.79122706999999</v>
      </c>
    </row>
    <row r="206" spans="1:25" ht="15.75" x14ac:dyDescent="0.2">
      <c r="A206" s="35">
        <f t="shared" si="5"/>
        <v>44270</v>
      </c>
      <c r="B206" s="36">
        <f>SUMIFS(СВЦЭМ!$E$39:$E$782,СВЦЭМ!$A$39:$A$782,$A206,СВЦЭМ!$B$39:$B$782,B$191)+'СЕТ СН'!$F$15</f>
        <v>163.15234171</v>
      </c>
      <c r="C206" s="36">
        <f>SUMIFS(СВЦЭМ!$E$39:$E$782,СВЦЭМ!$A$39:$A$782,$A206,СВЦЭМ!$B$39:$B$782,C$191)+'СЕТ СН'!$F$15</f>
        <v>169.66634243999999</v>
      </c>
      <c r="D206" s="36">
        <f>SUMIFS(СВЦЭМ!$E$39:$E$782,СВЦЭМ!$A$39:$A$782,$A206,СВЦЭМ!$B$39:$B$782,D$191)+'СЕТ СН'!$F$15</f>
        <v>169.03625341</v>
      </c>
      <c r="E206" s="36">
        <f>SUMIFS(СВЦЭМ!$E$39:$E$782,СВЦЭМ!$A$39:$A$782,$A206,СВЦЭМ!$B$39:$B$782,E$191)+'СЕТ СН'!$F$15</f>
        <v>168.62155576999999</v>
      </c>
      <c r="F206" s="36">
        <f>SUMIFS(СВЦЭМ!$E$39:$E$782,СВЦЭМ!$A$39:$A$782,$A206,СВЦЭМ!$B$39:$B$782,F$191)+'СЕТ СН'!$F$15</f>
        <v>169.46058614</v>
      </c>
      <c r="G206" s="36">
        <f>SUMIFS(СВЦЭМ!$E$39:$E$782,СВЦЭМ!$A$39:$A$782,$A206,СВЦЭМ!$B$39:$B$782,G$191)+'СЕТ СН'!$F$15</f>
        <v>170.33015449999999</v>
      </c>
      <c r="H206" s="36">
        <f>SUMIFS(СВЦЭМ!$E$39:$E$782,СВЦЭМ!$A$39:$A$782,$A206,СВЦЭМ!$B$39:$B$782,H$191)+'СЕТ СН'!$F$15</f>
        <v>170.70279185000001</v>
      </c>
      <c r="I206" s="36">
        <f>SUMIFS(СВЦЭМ!$E$39:$E$782,СВЦЭМ!$A$39:$A$782,$A206,СВЦЭМ!$B$39:$B$782,I$191)+'СЕТ СН'!$F$15</f>
        <v>161.34343330999999</v>
      </c>
      <c r="J206" s="36">
        <f>SUMIFS(СВЦЭМ!$E$39:$E$782,СВЦЭМ!$A$39:$A$782,$A206,СВЦЭМ!$B$39:$B$782,J$191)+'СЕТ СН'!$F$15</f>
        <v>152.09116311</v>
      </c>
      <c r="K206" s="36">
        <f>SUMIFS(СВЦЭМ!$E$39:$E$782,СВЦЭМ!$A$39:$A$782,$A206,СВЦЭМ!$B$39:$B$782,K$191)+'СЕТ СН'!$F$15</f>
        <v>147.07097142000001</v>
      </c>
      <c r="L206" s="36">
        <f>SUMIFS(СВЦЭМ!$E$39:$E$782,СВЦЭМ!$A$39:$A$782,$A206,СВЦЭМ!$B$39:$B$782,L$191)+'СЕТ СН'!$F$15</f>
        <v>145.34010925999999</v>
      </c>
      <c r="M206" s="36">
        <f>SUMIFS(СВЦЭМ!$E$39:$E$782,СВЦЭМ!$A$39:$A$782,$A206,СВЦЭМ!$B$39:$B$782,M$191)+'СЕТ СН'!$F$15</f>
        <v>147.63238347999999</v>
      </c>
      <c r="N206" s="36">
        <f>SUMIFS(СВЦЭМ!$E$39:$E$782,СВЦЭМ!$A$39:$A$782,$A206,СВЦЭМ!$B$39:$B$782,N$191)+'СЕТ СН'!$F$15</f>
        <v>149.37778162999999</v>
      </c>
      <c r="O206" s="36">
        <f>SUMIFS(СВЦЭМ!$E$39:$E$782,СВЦЭМ!$A$39:$A$782,$A206,СВЦЭМ!$B$39:$B$782,O$191)+'СЕТ СН'!$F$15</f>
        <v>154.39157974</v>
      </c>
      <c r="P206" s="36">
        <f>SUMIFS(СВЦЭМ!$E$39:$E$782,СВЦЭМ!$A$39:$A$782,$A206,СВЦЭМ!$B$39:$B$782,P$191)+'СЕТ СН'!$F$15</f>
        <v>161.69013078</v>
      </c>
      <c r="Q206" s="36">
        <f>SUMIFS(СВЦЭМ!$E$39:$E$782,СВЦЭМ!$A$39:$A$782,$A206,СВЦЭМ!$B$39:$B$782,Q$191)+'СЕТ СН'!$F$15</f>
        <v>164.76398232</v>
      </c>
      <c r="R206" s="36">
        <f>SUMIFS(СВЦЭМ!$E$39:$E$782,СВЦЭМ!$A$39:$A$782,$A206,СВЦЭМ!$B$39:$B$782,R$191)+'СЕТ СН'!$F$15</f>
        <v>162.18482663</v>
      </c>
      <c r="S206" s="36">
        <f>SUMIFS(СВЦЭМ!$E$39:$E$782,СВЦЭМ!$A$39:$A$782,$A206,СВЦЭМ!$B$39:$B$782,S$191)+'СЕТ СН'!$F$15</f>
        <v>154.87870187999999</v>
      </c>
      <c r="T206" s="36">
        <f>SUMIFS(СВЦЭМ!$E$39:$E$782,СВЦЭМ!$A$39:$A$782,$A206,СВЦЭМ!$B$39:$B$782,T$191)+'СЕТ СН'!$F$15</f>
        <v>139.69340944999999</v>
      </c>
      <c r="U206" s="36">
        <f>SUMIFS(СВЦЭМ!$E$39:$E$782,СВЦЭМ!$A$39:$A$782,$A206,СВЦЭМ!$B$39:$B$782,U$191)+'СЕТ СН'!$F$15</f>
        <v>133.62258868999999</v>
      </c>
      <c r="V206" s="36">
        <f>SUMIFS(СВЦЭМ!$E$39:$E$782,СВЦЭМ!$A$39:$A$782,$A206,СВЦЭМ!$B$39:$B$782,V$191)+'СЕТ СН'!$F$15</f>
        <v>133.56739891999999</v>
      </c>
      <c r="W206" s="36">
        <f>SUMIFS(СВЦЭМ!$E$39:$E$782,СВЦЭМ!$A$39:$A$782,$A206,СВЦЭМ!$B$39:$B$782,W$191)+'СЕТ СН'!$F$15</f>
        <v>134.48637317000001</v>
      </c>
      <c r="X206" s="36">
        <f>SUMIFS(СВЦЭМ!$E$39:$E$782,СВЦЭМ!$A$39:$A$782,$A206,СВЦЭМ!$B$39:$B$782,X$191)+'СЕТ СН'!$F$15</f>
        <v>134.07163186</v>
      </c>
      <c r="Y206" s="36">
        <f>SUMIFS(СВЦЭМ!$E$39:$E$782,СВЦЭМ!$A$39:$A$782,$A206,СВЦЭМ!$B$39:$B$782,Y$191)+'СЕТ СН'!$F$15</f>
        <v>135.66214589000001</v>
      </c>
    </row>
    <row r="207" spans="1:25" ht="15.75" x14ac:dyDescent="0.2">
      <c r="A207" s="35">
        <f t="shared" si="5"/>
        <v>44271</v>
      </c>
      <c r="B207" s="36">
        <f>SUMIFS(СВЦЭМ!$E$39:$E$782,СВЦЭМ!$A$39:$A$782,$A207,СВЦЭМ!$B$39:$B$782,B$191)+'СЕТ СН'!$F$15</f>
        <v>148.3443106</v>
      </c>
      <c r="C207" s="36">
        <f>SUMIFS(СВЦЭМ!$E$39:$E$782,СВЦЭМ!$A$39:$A$782,$A207,СВЦЭМ!$B$39:$B$782,C$191)+'СЕТ СН'!$F$15</f>
        <v>163.15636423000001</v>
      </c>
      <c r="D207" s="36">
        <f>SUMIFS(СВЦЭМ!$E$39:$E$782,СВЦЭМ!$A$39:$A$782,$A207,СВЦЭМ!$B$39:$B$782,D$191)+'СЕТ СН'!$F$15</f>
        <v>168.94336804</v>
      </c>
      <c r="E207" s="36">
        <f>SUMIFS(СВЦЭМ!$E$39:$E$782,СВЦЭМ!$A$39:$A$782,$A207,СВЦЭМ!$B$39:$B$782,E$191)+'СЕТ СН'!$F$15</f>
        <v>169.24990077000001</v>
      </c>
      <c r="F207" s="36">
        <f>SUMIFS(СВЦЭМ!$E$39:$E$782,СВЦЭМ!$A$39:$A$782,$A207,СВЦЭМ!$B$39:$B$782,F$191)+'СЕТ СН'!$F$15</f>
        <v>168.03974880000001</v>
      </c>
      <c r="G207" s="36">
        <f>SUMIFS(СВЦЭМ!$E$39:$E$782,СВЦЭМ!$A$39:$A$782,$A207,СВЦЭМ!$B$39:$B$782,G$191)+'СЕТ СН'!$F$15</f>
        <v>169.1165713</v>
      </c>
      <c r="H207" s="36">
        <f>SUMIFS(СВЦЭМ!$E$39:$E$782,СВЦЭМ!$A$39:$A$782,$A207,СВЦЭМ!$B$39:$B$782,H$191)+'СЕТ СН'!$F$15</f>
        <v>173.18654889000001</v>
      </c>
      <c r="I207" s="36">
        <f>SUMIFS(СВЦЭМ!$E$39:$E$782,СВЦЭМ!$A$39:$A$782,$A207,СВЦЭМ!$B$39:$B$782,I$191)+'СЕТ СН'!$F$15</f>
        <v>164.37299095</v>
      </c>
      <c r="J207" s="36">
        <f>SUMIFS(СВЦЭМ!$E$39:$E$782,СВЦЭМ!$A$39:$A$782,$A207,СВЦЭМ!$B$39:$B$782,J$191)+'СЕТ СН'!$F$15</f>
        <v>157.15724791</v>
      </c>
      <c r="K207" s="36">
        <f>SUMIFS(СВЦЭМ!$E$39:$E$782,СВЦЭМ!$A$39:$A$782,$A207,СВЦЭМ!$B$39:$B$782,K$191)+'СЕТ СН'!$F$15</f>
        <v>153.92461087000001</v>
      </c>
      <c r="L207" s="36">
        <f>SUMIFS(СВЦЭМ!$E$39:$E$782,СВЦЭМ!$A$39:$A$782,$A207,СВЦЭМ!$B$39:$B$782,L$191)+'СЕТ СН'!$F$15</f>
        <v>153.16286241</v>
      </c>
      <c r="M207" s="36">
        <f>SUMIFS(СВЦЭМ!$E$39:$E$782,СВЦЭМ!$A$39:$A$782,$A207,СВЦЭМ!$B$39:$B$782,M$191)+'СЕТ СН'!$F$15</f>
        <v>151.98026363</v>
      </c>
      <c r="N207" s="36">
        <f>SUMIFS(СВЦЭМ!$E$39:$E$782,СВЦЭМ!$A$39:$A$782,$A207,СВЦЭМ!$B$39:$B$782,N$191)+'СЕТ СН'!$F$15</f>
        <v>151.55277659000001</v>
      </c>
      <c r="O207" s="36">
        <f>SUMIFS(СВЦЭМ!$E$39:$E$782,СВЦЭМ!$A$39:$A$782,$A207,СВЦЭМ!$B$39:$B$782,O$191)+'СЕТ СН'!$F$15</f>
        <v>156.29506941</v>
      </c>
      <c r="P207" s="36">
        <f>SUMIFS(СВЦЭМ!$E$39:$E$782,СВЦЭМ!$A$39:$A$782,$A207,СВЦЭМ!$B$39:$B$782,P$191)+'СЕТ СН'!$F$15</f>
        <v>162.61258316000001</v>
      </c>
      <c r="Q207" s="36">
        <f>SUMIFS(СВЦЭМ!$E$39:$E$782,СВЦЭМ!$A$39:$A$782,$A207,СВЦЭМ!$B$39:$B$782,Q$191)+'СЕТ СН'!$F$15</f>
        <v>163.57273943999999</v>
      </c>
      <c r="R207" s="36">
        <f>SUMIFS(СВЦЭМ!$E$39:$E$782,СВЦЭМ!$A$39:$A$782,$A207,СВЦЭМ!$B$39:$B$782,R$191)+'СЕТ СН'!$F$15</f>
        <v>161.84002468</v>
      </c>
      <c r="S207" s="36">
        <f>SUMIFS(СВЦЭМ!$E$39:$E$782,СВЦЭМ!$A$39:$A$782,$A207,СВЦЭМ!$B$39:$B$782,S$191)+'СЕТ СН'!$F$15</f>
        <v>160.34503164</v>
      </c>
      <c r="T207" s="36">
        <f>SUMIFS(СВЦЭМ!$E$39:$E$782,СВЦЭМ!$A$39:$A$782,$A207,СВЦЭМ!$B$39:$B$782,T$191)+'СЕТ СН'!$F$15</f>
        <v>149.51476031999999</v>
      </c>
      <c r="U207" s="36">
        <f>SUMIFS(СВЦЭМ!$E$39:$E$782,СВЦЭМ!$A$39:$A$782,$A207,СВЦЭМ!$B$39:$B$782,U$191)+'СЕТ СН'!$F$15</f>
        <v>143.99481562</v>
      </c>
      <c r="V207" s="36">
        <f>SUMIFS(СВЦЭМ!$E$39:$E$782,СВЦЭМ!$A$39:$A$782,$A207,СВЦЭМ!$B$39:$B$782,V$191)+'СЕТ СН'!$F$15</f>
        <v>144.96410499999999</v>
      </c>
      <c r="W207" s="36">
        <f>SUMIFS(СВЦЭМ!$E$39:$E$782,СВЦЭМ!$A$39:$A$782,$A207,СВЦЭМ!$B$39:$B$782,W$191)+'СЕТ СН'!$F$15</f>
        <v>147.59965023999999</v>
      </c>
      <c r="X207" s="36">
        <f>SUMIFS(СВЦЭМ!$E$39:$E$782,СВЦЭМ!$A$39:$A$782,$A207,СВЦЭМ!$B$39:$B$782,X$191)+'СЕТ СН'!$F$15</f>
        <v>150.18959122000001</v>
      </c>
      <c r="Y207" s="36">
        <f>SUMIFS(СВЦЭМ!$E$39:$E$782,СВЦЭМ!$A$39:$A$782,$A207,СВЦЭМ!$B$39:$B$782,Y$191)+'СЕТ СН'!$F$15</f>
        <v>150.71223456999999</v>
      </c>
    </row>
    <row r="208" spans="1:25" ht="15.75" x14ac:dyDescent="0.2">
      <c r="A208" s="35">
        <f t="shared" si="5"/>
        <v>44272</v>
      </c>
      <c r="B208" s="36">
        <f>SUMIFS(СВЦЭМ!$E$39:$E$782,СВЦЭМ!$A$39:$A$782,$A208,СВЦЭМ!$B$39:$B$782,B$191)+'СЕТ СН'!$F$15</f>
        <v>168.0316402</v>
      </c>
      <c r="C208" s="36">
        <f>SUMIFS(СВЦЭМ!$E$39:$E$782,СВЦЭМ!$A$39:$A$782,$A208,СВЦЭМ!$B$39:$B$782,C$191)+'СЕТ СН'!$F$15</f>
        <v>172.84288956</v>
      </c>
      <c r="D208" s="36">
        <f>SUMIFS(СВЦЭМ!$E$39:$E$782,СВЦЭМ!$A$39:$A$782,$A208,СВЦЭМ!$B$39:$B$782,D$191)+'СЕТ СН'!$F$15</f>
        <v>170.11701497999999</v>
      </c>
      <c r="E208" s="36">
        <f>SUMIFS(СВЦЭМ!$E$39:$E$782,СВЦЭМ!$A$39:$A$782,$A208,СВЦЭМ!$B$39:$B$782,E$191)+'СЕТ СН'!$F$15</f>
        <v>169.24576630000001</v>
      </c>
      <c r="F208" s="36">
        <f>SUMIFS(СВЦЭМ!$E$39:$E$782,СВЦЭМ!$A$39:$A$782,$A208,СВЦЭМ!$B$39:$B$782,F$191)+'СЕТ СН'!$F$15</f>
        <v>169.75762684</v>
      </c>
      <c r="G208" s="36">
        <f>SUMIFS(СВЦЭМ!$E$39:$E$782,СВЦЭМ!$A$39:$A$782,$A208,СВЦЭМ!$B$39:$B$782,G$191)+'СЕТ СН'!$F$15</f>
        <v>171.19053713</v>
      </c>
      <c r="H208" s="36">
        <f>SUMIFS(СВЦЭМ!$E$39:$E$782,СВЦЭМ!$A$39:$A$782,$A208,СВЦЭМ!$B$39:$B$782,H$191)+'СЕТ СН'!$F$15</f>
        <v>173.38582253999999</v>
      </c>
      <c r="I208" s="36">
        <f>SUMIFS(СВЦЭМ!$E$39:$E$782,СВЦЭМ!$A$39:$A$782,$A208,СВЦЭМ!$B$39:$B$782,I$191)+'СЕТ СН'!$F$15</f>
        <v>167.50464994999999</v>
      </c>
      <c r="J208" s="36">
        <f>SUMIFS(СВЦЭМ!$E$39:$E$782,СВЦЭМ!$A$39:$A$782,$A208,СВЦЭМ!$B$39:$B$782,J$191)+'СЕТ СН'!$F$15</f>
        <v>160.86926249999999</v>
      </c>
      <c r="K208" s="36">
        <f>SUMIFS(СВЦЭМ!$E$39:$E$782,СВЦЭМ!$A$39:$A$782,$A208,СВЦЭМ!$B$39:$B$782,K$191)+'СЕТ СН'!$F$15</f>
        <v>159.29581246999999</v>
      </c>
      <c r="L208" s="36">
        <f>SUMIFS(СВЦЭМ!$E$39:$E$782,СВЦЭМ!$A$39:$A$782,$A208,СВЦЭМ!$B$39:$B$782,L$191)+'СЕТ СН'!$F$15</f>
        <v>158.48060672</v>
      </c>
      <c r="M208" s="36">
        <f>SUMIFS(СВЦЭМ!$E$39:$E$782,СВЦЭМ!$A$39:$A$782,$A208,СВЦЭМ!$B$39:$B$782,M$191)+'СЕТ СН'!$F$15</f>
        <v>158.82804236000001</v>
      </c>
      <c r="N208" s="36">
        <f>SUMIFS(СВЦЭМ!$E$39:$E$782,СВЦЭМ!$A$39:$A$782,$A208,СВЦЭМ!$B$39:$B$782,N$191)+'СЕТ СН'!$F$15</f>
        <v>159.37422900000001</v>
      </c>
      <c r="O208" s="36">
        <f>SUMIFS(СВЦЭМ!$E$39:$E$782,СВЦЭМ!$A$39:$A$782,$A208,СВЦЭМ!$B$39:$B$782,O$191)+'СЕТ СН'!$F$15</f>
        <v>162.36260969</v>
      </c>
      <c r="P208" s="36">
        <f>SUMIFS(СВЦЭМ!$E$39:$E$782,СВЦЭМ!$A$39:$A$782,$A208,СВЦЭМ!$B$39:$B$782,P$191)+'СЕТ СН'!$F$15</f>
        <v>169.07267494000001</v>
      </c>
      <c r="Q208" s="36">
        <f>SUMIFS(СВЦЭМ!$E$39:$E$782,СВЦЭМ!$A$39:$A$782,$A208,СВЦЭМ!$B$39:$B$782,Q$191)+'СЕТ СН'!$F$15</f>
        <v>174.11653509999999</v>
      </c>
      <c r="R208" s="36">
        <f>SUMIFS(СВЦЭМ!$E$39:$E$782,СВЦЭМ!$A$39:$A$782,$A208,СВЦЭМ!$B$39:$B$782,R$191)+'СЕТ СН'!$F$15</f>
        <v>170.88453324</v>
      </c>
      <c r="S208" s="36">
        <f>SUMIFS(СВЦЭМ!$E$39:$E$782,СВЦЭМ!$A$39:$A$782,$A208,СВЦЭМ!$B$39:$B$782,S$191)+'СЕТ СН'!$F$15</f>
        <v>166.9122941</v>
      </c>
      <c r="T208" s="36">
        <f>SUMIFS(СВЦЭМ!$E$39:$E$782,СВЦЭМ!$A$39:$A$782,$A208,СВЦЭМ!$B$39:$B$782,T$191)+'СЕТ СН'!$F$15</f>
        <v>157.48477070000001</v>
      </c>
      <c r="U208" s="36">
        <f>SUMIFS(СВЦЭМ!$E$39:$E$782,СВЦЭМ!$A$39:$A$782,$A208,СВЦЭМ!$B$39:$B$782,U$191)+'СЕТ СН'!$F$15</f>
        <v>152.40008570000001</v>
      </c>
      <c r="V208" s="36">
        <f>SUMIFS(СВЦЭМ!$E$39:$E$782,СВЦЭМ!$A$39:$A$782,$A208,СВЦЭМ!$B$39:$B$782,V$191)+'СЕТ СН'!$F$15</f>
        <v>151.59371508999999</v>
      </c>
      <c r="W208" s="36">
        <f>SUMIFS(СВЦЭМ!$E$39:$E$782,СВЦЭМ!$A$39:$A$782,$A208,СВЦЭМ!$B$39:$B$782,W$191)+'СЕТ СН'!$F$15</f>
        <v>153.10753577</v>
      </c>
      <c r="X208" s="36">
        <f>SUMIFS(СВЦЭМ!$E$39:$E$782,СВЦЭМ!$A$39:$A$782,$A208,СВЦЭМ!$B$39:$B$782,X$191)+'СЕТ СН'!$F$15</f>
        <v>155.39846996</v>
      </c>
      <c r="Y208" s="36">
        <f>SUMIFS(СВЦЭМ!$E$39:$E$782,СВЦЭМ!$A$39:$A$782,$A208,СВЦЭМ!$B$39:$B$782,Y$191)+'СЕТ СН'!$F$15</f>
        <v>156.5945543</v>
      </c>
    </row>
    <row r="209" spans="1:25" ht="15.75" x14ac:dyDescent="0.2">
      <c r="A209" s="35">
        <f t="shared" si="5"/>
        <v>44273</v>
      </c>
      <c r="B209" s="36">
        <f>SUMIFS(СВЦЭМ!$E$39:$E$782,СВЦЭМ!$A$39:$A$782,$A209,СВЦЭМ!$B$39:$B$782,B$191)+'СЕТ СН'!$F$15</f>
        <v>159.44337164000001</v>
      </c>
      <c r="C209" s="36">
        <f>SUMIFS(СВЦЭМ!$E$39:$E$782,СВЦЭМ!$A$39:$A$782,$A209,СВЦЭМ!$B$39:$B$782,C$191)+'СЕТ СН'!$F$15</f>
        <v>171.3625782</v>
      </c>
      <c r="D209" s="36">
        <f>SUMIFS(СВЦЭМ!$E$39:$E$782,СВЦЭМ!$A$39:$A$782,$A209,СВЦЭМ!$B$39:$B$782,D$191)+'СЕТ СН'!$F$15</f>
        <v>182.6861188</v>
      </c>
      <c r="E209" s="36">
        <f>SUMIFS(СВЦЭМ!$E$39:$E$782,СВЦЭМ!$A$39:$A$782,$A209,СВЦЭМ!$B$39:$B$782,E$191)+'СЕТ СН'!$F$15</f>
        <v>183.21465140999999</v>
      </c>
      <c r="F209" s="36">
        <f>SUMIFS(СВЦЭМ!$E$39:$E$782,СВЦЭМ!$A$39:$A$782,$A209,СВЦЭМ!$B$39:$B$782,F$191)+'СЕТ СН'!$F$15</f>
        <v>184.01767100999999</v>
      </c>
      <c r="G209" s="36">
        <f>SUMIFS(СВЦЭМ!$E$39:$E$782,СВЦЭМ!$A$39:$A$782,$A209,СВЦЭМ!$B$39:$B$782,G$191)+'СЕТ СН'!$F$15</f>
        <v>183.37254528</v>
      </c>
      <c r="H209" s="36">
        <f>SUMIFS(СВЦЭМ!$E$39:$E$782,СВЦЭМ!$A$39:$A$782,$A209,СВЦЭМ!$B$39:$B$782,H$191)+'СЕТ СН'!$F$15</f>
        <v>176.37235303</v>
      </c>
      <c r="I209" s="36">
        <f>SUMIFS(СВЦЭМ!$E$39:$E$782,СВЦЭМ!$A$39:$A$782,$A209,СВЦЭМ!$B$39:$B$782,I$191)+'СЕТ СН'!$F$15</f>
        <v>165.50706206999999</v>
      </c>
      <c r="J209" s="36">
        <f>SUMIFS(СВЦЭМ!$E$39:$E$782,СВЦЭМ!$A$39:$A$782,$A209,СВЦЭМ!$B$39:$B$782,J$191)+'СЕТ СН'!$F$15</f>
        <v>158.70595270000001</v>
      </c>
      <c r="K209" s="36">
        <f>SUMIFS(СВЦЭМ!$E$39:$E$782,СВЦЭМ!$A$39:$A$782,$A209,СВЦЭМ!$B$39:$B$782,K$191)+'СЕТ СН'!$F$15</f>
        <v>154.55282500000001</v>
      </c>
      <c r="L209" s="36">
        <f>SUMIFS(СВЦЭМ!$E$39:$E$782,СВЦЭМ!$A$39:$A$782,$A209,СВЦЭМ!$B$39:$B$782,L$191)+'СЕТ СН'!$F$15</f>
        <v>154.50738824999999</v>
      </c>
      <c r="M209" s="36">
        <f>SUMIFS(СВЦЭМ!$E$39:$E$782,СВЦЭМ!$A$39:$A$782,$A209,СВЦЭМ!$B$39:$B$782,M$191)+'СЕТ СН'!$F$15</f>
        <v>155.62436894999999</v>
      </c>
      <c r="N209" s="36">
        <f>SUMIFS(СВЦЭМ!$E$39:$E$782,СВЦЭМ!$A$39:$A$782,$A209,СВЦЭМ!$B$39:$B$782,N$191)+'СЕТ СН'!$F$15</f>
        <v>156.77833394999999</v>
      </c>
      <c r="O209" s="36">
        <f>SUMIFS(СВЦЭМ!$E$39:$E$782,СВЦЭМ!$A$39:$A$782,$A209,СВЦЭМ!$B$39:$B$782,O$191)+'СЕТ СН'!$F$15</f>
        <v>159.38311446</v>
      </c>
      <c r="P209" s="36">
        <f>SUMIFS(СВЦЭМ!$E$39:$E$782,СВЦЭМ!$A$39:$A$782,$A209,СВЦЭМ!$B$39:$B$782,P$191)+'СЕТ СН'!$F$15</f>
        <v>166.08453363000001</v>
      </c>
      <c r="Q209" s="36">
        <f>SUMIFS(СВЦЭМ!$E$39:$E$782,СВЦЭМ!$A$39:$A$782,$A209,СВЦЭМ!$B$39:$B$782,Q$191)+'СЕТ СН'!$F$15</f>
        <v>170.91219874000001</v>
      </c>
      <c r="R209" s="36">
        <f>SUMIFS(СВЦЭМ!$E$39:$E$782,СВЦЭМ!$A$39:$A$782,$A209,СВЦЭМ!$B$39:$B$782,R$191)+'СЕТ СН'!$F$15</f>
        <v>168.51172944000001</v>
      </c>
      <c r="S209" s="36">
        <f>SUMIFS(СВЦЭМ!$E$39:$E$782,СВЦЭМ!$A$39:$A$782,$A209,СВЦЭМ!$B$39:$B$782,S$191)+'СЕТ СН'!$F$15</f>
        <v>166.10648130000001</v>
      </c>
      <c r="T209" s="36">
        <f>SUMIFS(СВЦЭМ!$E$39:$E$782,СВЦЭМ!$A$39:$A$782,$A209,СВЦЭМ!$B$39:$B$782,T$191)+'СЕТ СН'!$F$15</f>
        <v>153.90954073</v>
      </c>
      <c r="U209" s="36">
        <f>SUMIFS(СВЦЭМ!$E$39:$E$782,СВЦЭМ!$A$39:$A$782,$A209,СВЦЭМ!$B$39:$B$782,U$191)+'СЕТ СН'!$F$15</f>
        <v>149.11357057000001</v>
      </c>
      <c r="V209" s="36">
        <f>SUMIFS(СВЦЭМ!$E$39:$E$782,СВЦЭМ!$A$39:$A$782,$A209,СВЦЭМ!$B$39:$B$782,V$191)+'СЕТ СН'!$F$15</f>
        <v>150.09330811000001</v>
      </c>
      <c r="W209" s="36">
        <f>SUMIFS(СВЦЭМ!$E$39:$E$782,СВЦЭМ!$A$39:$A$782,$A209,СВЦЭМ!$B$39:$B$782,W$191)+'СЕТ СН'!$F$15</f>
        <v>151.25180140000001</v>
      </c>
      <c r="X209" s="36">
        <f>SUMIFS(СВЦЭМ!$E$39:$E$782,СВЦЭМ!$A$39:$A$782,$A209,СВЦЭМ!$B$39:$B$782,X$191)+'СЕТ СН'!$F$15</f>
        <v>152.27144401000001</v>
      </c>
      <c r="Y209" s="36">
        <f>SUMIFS(СВЦЭМ!$E$39:$E$782,СВЦЭМ!$A$39:$A$782,$A209,СВЦЭМ!$B$39:$B$782,Y$191)+'СЕТ СН'!$F$15</f>
        <v>154.07923718999999</v>
      </c>
    </row>
    <row r="210" spans="1:25" ht="15.75" x14ac:dyDescent="0.2">
      <c r="A210" s="35">
        <f t="shared" si="5"/>
        <v>44274</v>
      </c>
      <c r="B210" s="36">
        <f>SUMIFS(СВЦЭМ!$E$39:$E$782,СВЦЭМ!$A$39:$A$782,$A210,СВЦЭМ!$B$39:$B$782,B$191)+'СЕТ СН'!$F$15</f>
        <v>152.47648866</v>
      </c>
      <c r="C210" s="36">
        <f>SUMIFS(СВЦЭМ!$E$39:$E$782,СВЦЭМ!$A$39:$A$782,$A210,СВЦЭМ!$B$39:$B$782,C$191)+'СЕТ СН'!$F$15</f>
        <v>163.13785801</v>
      </c>
      <c r="D210" s="36">
        <f>SUMIFS(СВЦЭМ!$E$39:$E$782,СВЦЭМ!$A$39:$A$782,$A210,СВЦЭМ!$B$39:$B$782,D$191)+'СЕТ СН'!$F$15</f>
        <v>175.18223454</v>
      </c>
      <c r="E210" s="36">
        <f>SUMIFS(СВЦЭМ!$E$39:$E$782,СВЦЭМ!$A$39:$A$782,$A210,СВЦЭМ!$B$39:$B$782,E$191)+'СЕТ СН'!$F$15</f>
        <v>175.72008202999999</v>
      </c>
      <c r="F210" s="36">
        <f>SUMIFS(СВЦЭМ!$E$39:$E$782,СВЦЭМ!$A$39:$A$782,$A210,СВЦЭМ!$B$39:$B$782,F$191)+'СЕТ СН'!$F$15</f>
        <v>179.2412167</v>
      </c>
      <c r="G210" s="36">
        <f>SUMIFS(СВЦЭМ!$E$39:$E$782,СВЦЭМ!$A$39:$A$782,$A210,СВЦЭМ!$B$39:$B$782,G$191)+'СЕТ СН'!$F$15</f>
        <v>176.17442617</v>
      </c>
      <c r="H210" s="36">
        <f>SUMIFS(СВЦЭМ!$E$39:$E$782,СВЦЭМ!$A$39:$A$782,$A210,СВЦЭМ!$B$39:$B$782,H$191)+'СЕТ СН'!$F$15</f>
        <v>166.84816773</v>
      </c>
      <c r="I210" s="36">
        <f>SUMIFS(СВЦЭМ!$E$39:$E$782,СВЦЭМ!$A$39:$A$782,$A210,СВЦЭМ!$B$39:$B$782,I$191)+'СЕТ СН'!$F$15</f>
        <v>158.42044422000001</v>
      </c>
      <c r="J210" s="36">
        <f>SUMIFS(СВЦЭМ!$E$39:$E$782,СВЦЭМ!$A$39:$A$782,$A210,СВЦЭМ!$B$39:$B$782,J$191)+'СЕТ СН'!$F$15</f>
        <v>150.92160322000001</v>
      </c>
      <c r="K210" s="36">
        <f>SUMIFS(СВЦЭМ!$E$39:$E$782,СВЦЭМ!$A$39:$A$782,$A210,СВЦЭМ!$B$39:$B$782,K$191)+'СЕТ СН'!$F$15</f>
        <v>147.07569645000001</v>
      </c>
      <c r="L210" s="36">
        <f>SUMIFS(СВЦЭМ!$E$39:$E$782,СВЦЭМ!$A$39:$A$782,$A210,СВЦЭМ!$B$39:$B$782,L$191)+'СЕТ СН'!$F$15</f>
        <v>145.96319788</v>
      </c>
      <c r="M210" s="36">
        <f>SUMIFS(СВЦЭМ!$E$39:$E$782,СВЦЭМ!$A$39:$A$782,$A210,СВЦЭМ!$B$39:$B$782,M$191)+'СЕТ СН'!$F$15</f>
        <v>147.10038631</v>
      </c>
      <c r="N210" s="36">
        <f>SUMIFS(СВЦЭМ!$E$39:$E$782,СВЦЭМ!$A$39:$A$782,$A210,СВЦЭМ!$B$39:$B$782,N$191)+'СЕТ СН'!$F$15</f>
        <v>150.01093546000001</v>
      </c>
      <c r="O210" s="36">
        <f>SUMIFS(СВЦЭМ!$E$39:$E$782,СВЦЭМ!$A$39:$A$782,$A210,СВЦЭМ!$B$39:$B$782,O$191)+'СЕТ СН'!$F$15</f>
        <v>150.79518196999999</v>
      </c>
      <c r="P210" s="36">
        <f>SUMIFS(СВЦЭМ!$E$39:$E$782,СВЦЭМ!$A$39:$A$782,$A210,СВЦЭМ!$B$39:$B$782,P$191)+'СЕТ СН'!$F$15</f>
        <v>157.29877334</v>
      </c>
      <c r="Q210" s="36">
        <f>SUMIFS(СВЦЭМ!$E$39:$E$782,СВЦЭМ!$A$39:$A$782,$A210,СВЦЭМ!$B$39:$B$782,Q$191)+'СЕТ СН'!$F$15</f>
        <v>163.02699616000001</v>
      </c>
      <c r="R210" s="36">
        <f>SUMIFS(СВЦЭМ!$E$39:$E$782,СВЦЭМ!$A$39:$A$782,$A210,СВЦЭМ!$B$39:$B$782,R$191)+'СЕТ СН'!$F$15</f>
        <v>164.04795411000001</v>
      </c>
      <c r="S210" s="36">
        <f>SUMIFS(СВЦЭМ!$E$39:$E$782,СВЦЭМ!$A$39:$A$782,$A210,СВЦЭМ!$B$39:$B$782,S$191)+'СЕТ СН'!$F$15</f>
        <v>162.43056159</v>
      </c>
      <c r="T210" s="36">
        <f>SUMIFS(СВЦЭМ!$E$39:$E$782,СВЦЭМ!$A$39:$A$782,$A210,СВЦЭМ!$B$39:$B$782,T$191)+'СЕТ СН'!$F$15</f>
        <v>151.03854161000001</v>
      </c>
      <c r="U210" s="36">
        <f>SUMIFS(СВЦЭМ!$E$39:$E$782,СВЦЭМ!$A$39:$A$782,$A210,СВЦЭМ!$B$39:$B$782,U$191)+'СЕТ СН'!$F$15</f>
        <v>144.56381006000001</v>
      </c>
      <c r="V210" s="36">
        <f>SUMIFS(СВЦЭМ!$E$39:$E$782,СВЦЭМ!$A$39:$A$782,$A210,СВЦЭМ!$B$39:$B$782,V$191)+'СЕТ СН'!$F$15</f>
        <v>143.64787892999999</v>
      </c>
      <c r="W210" s="36">
        <f>SUMIFS(СВЦЭМ!$E$39:$E$782,СВЦЭМ!$A$39:$A$782,$A210,СВЦЭМ!$B$39:$B$782,W$191)+'СЕТ СН'!$F$15</f>
        <v>144.42996073</v>
      </c>
      <c r="X210" s="36">
        <f>SUMIFS(СВЦЭМ!$E$39:$E$782,СВЦЭМ!$A$39:$A$782,$A210,СВЦЭМ!$B$39:$B$782,X$191)+'СЕТ СН'!$F$15</f>
        <v>148.27892108</v>
      </c>
      <c r="Y210" s="36">
        <f>SUMIFS(СВЦЭМ!$E$39:$E$782,СВЦЭМ!$A$39:$A$782,$A210,СВЦЭМ!$B$39:$B$782,Y$191)+'СЕТ СН'!$F$15</f>
        <v>150.37274411000001</v>
      </c>
    </row>
    <row r="211" spans="1:25" ht="15.75" x14ac:dyDescent="0.2">
      <c r="A211" s="35">
        <f t="shared" si="5"/>
        <v>44275</v>
      </c>
      <c r="B211" s="36">
        <f>SUMIFS(СВЦЭМ!$E$39:$E$782,СВЦЭМ!$A$39:$A$782,$A211,СВЦЭМ!$B$39:$B$782,B$191)+'СЕТ СН'!$F$15</f>
        <v>153.72111889999999</v>
      </c>
      <c r="C211" s="36">
        <f>SUMIFS(СВЦЭМ!$E$39:$E$782,СВЦЭМ!$A$39:$A$782,$A211,СВЦЭМ!$B$39:$B$782,C$191)+'СЕТ СН'!$F$15</f>
        <v>165.04108441</v>
      </c>
      <c r="D211" s="36">
        <f>SUMIFS(СВЦЭМ!$E$39:$E$782,СВЦЭМ!$A$39:$A$782,$A211,СВЦЭМ!$B$39:$B$782,D$191)+'СЕТ СН'!$F$15</f>
        <v>176.04170858000001</v>
      </c>
      <c r="E211" s="36">
        <f>SUMIFS(СВЦЭМ!$E$39:$E$782,СВЦЭМ!$A$39:$A$782,$A211,СВЦЭМ!$B$39:$B$782,E$191)+'СЕТ СН'!$F$15</f>
        <v>177.26533848</v>
      </c>
      <c r="F211" s="36">
        <f>SUMIFS(СВЦЭМ!$E$39:$E$782,СВЦЭМ!$A$39:$A$782,$A211,СВЦЭМ!$B$39:$B$782,F$191)+'СЕТ СН'!$F$15</f>
        <v>180.19703161000001</v>
      </c>
      <c r="G211" s="36">
        <f>SUMIFS(СВЦЭМ!$E$39:$E$782,СВЦЭМ!$A$39:$A$782,$A211,СВЦЭМ!$B$39:$B$782,G$191)+'СЕТ СН'!$F$15</f>
        <v>178.17162970999999</v>
      </c>
      <c r="H211" s="36">
        <f>SUMIFS(СВЦЭМ!$E$39:$E$782,СВЦЭМ!$A$39:$A$782,$A211,СВЦЭМ!$B$39:$B$782,H$191)+'СЕТ СН'!$F$15</f>
        <v>175.68942995</v>
      </c>
      <c r="I211" s="36">
        <f>SUMIFS(СВЦЭМ!$E$39:$E$782,СВЦЭМ!$A$39:$A$782,$A211,СВЦЭМ!$B$39:$B$782,I$191)+'СЕТ СН'!$F$15</f>
        <v>170.14311613999999</v>
      </c>
      <c r="J211" s="36">
        <f>SUMIFS(СВЦЭМ!$E$39:$E$782,СВЦЭМ!$A$39:$A$782,$A211,СВЦЭМ!$B$39:$B$782,J$191)+'СЕТ СН'!$F$15</f>
        <v>156.48409017</v>
      </c>
      <c r="K211" s="36">
        <f>SUMIFS(СВЦЭМ!$E$39:$E$782,СВЦЭМ!$A$39:$A$782,$A211,СВЦЭМ!$B$39:$B$782,K$191)+'СЕТ СН'!$F$15</f>
        <v>149.95535555999999</v>
      </c>
      <c r="L211" s="36">
        <f>SUMIFS(СВЦЭМ!$E$39:$E$782,СВЦЭМ!$A$39:$A$782,$A211,СВЦЭМ!$B$39:$B$782,L$191)+'СЕТ СН'!$F$15</f>
        <v>148.92909857000001</v>
      </c>
      <c r="M211" s="36">
        <f>SUMIFS(СВЦЭМ!$E$39:$E$782,СВЦЭМ!$A$39:$A$782,$A211,СВЦЭМ!$B$39:$B$782,M$191)+'СЕТ СН'!$F$15</f>
        <v>150.38485546000001</v>
      </c>
      <c r="N211" s="36">
        <f>SUMIFS(СВЦЭМ!$E$39:$E$782,СВЦЭМ!$A$39:$A$782,$A211,СВЦЭМ!$B$39:$B$782,N$191)+'СЕТ СН'!$F$15</f>
        <v>153.50391936</v>
      </c>
      <c r="O211" s="36">
        <f>SUMIFS(СВЦЭМ!$E$39:$E$782,СВЦЭМ!$A$39:$A$782,$A211,СВЦЭМ!$B$39:$B$782,O$191)+'СЕТ СН'!$F$15</f>
        <v>155.69431835</v>
      </c>
      <c r="P211" s="36">
        <f>SUMIFS(СВЦЭМ!$E$39:$E$782,СВЦЭМ!$A$39:$A$782,$A211,СВЦЭМ!$B$39:$B$782,P$191)+'СЕТ СН'!$F$15</f>
        <v>161.43181920000001</v>
      </c>
      <c r="Q211" s="36">
        <f>SUMIFS(СВЦЭМ!$E$39:$E$782,СВЦЭМ!$A$39:$A$782,$A211,СВЦЭМ!$B$39:$B$782,Q$191)+'СЕТ СН'!$F$15</f>
        <v>166.11244002000001</v>
      </c>
      <c r="R211" s="36">
        <f>SUMIFS(СВЦЭМ!$E$39:$E$782,СВЦЭМ!$A$39:$A$782,$A211,СВЦЭМ!$B$39:$B$782,R$191)+'СЕТ СН'!$F$15</f>
        <v>166.07866697</v>
      </c>
      <c r="S211" s="36">
        <f>SUMIFS(СВЦЭМ!$E$39:$E$782,СВЦЭМ!$A$39:$A$782,$A211,СВЦЭМ!$B$39:$B$782,S$191)+'СЕТ СН'!$F$15</f>
        <v>162.02573569</v>
      </c>
      <c r="T211" s="36">
        <f>SUMIFS(СВЦЭМ!$E$39:$E$782,СВЦЭМ!$A$39:$A$782,$A211,СВЦЭМ!$B$39:$B$782,T$191)+'СЕТ СН'!$F$15</f>
        <v>151.76306758999999</v>
      </c>
      <c r="U211" s="36">
        <f>SUMIFS(СВЦЭМ!$E$39:$E$782,СВЦЭМ!$A$39:$A$782,$A211,СВЦЭМ!$B$39:$B$782,U$191)+'СЕТ СН'!$F$15</f>
        <v>145.29688669000001</v>
      </c>
      <c r="V211" s="36">
        <f>SUMIFS(СВЦЭМ!$E$39:$E$782,СВЦЭМ!$A$39:$A$782,$A211,СВЦЭМ!$B$39:$B$782,V$191)+'СЕТ СН'!$F$15</f>
        <v>143.34939496999999</v>
      </c>
      <c r="W211" s="36">
        <f>SUMIFS(СВЦЭМ!$E$39:$E$782,СВЦЭМ!$A$39:$A$782,$A211,СВЦЭМ!$B$39:$B$782,W$191)+'СЕТ СН'!$F$15</f>
        <v>143.70467242999999</v>
      </c>
      <c r="X211" s="36">
        <f>SUMIFS(СВЦЭМ!$E$39:$E$782,СВЦЭМ!$A$39:$A$782,$A211,СВЦЭМ!$B$39:$B$782,X$191)+'СЕТ СН'!$F$15</f>
        <v>147.13679073</v>
      </c>
      <c r="Y211" s="36">
        <f>SUMIFS(СВЦЭМ!$E$39:$E$782,СВЦЭМ!$A$39:$A$782,$A211,СВЦЭМ!$B$39:$B$782,Y$191)+'СЕТ СН'!$F$15</f>
        <v>152.13068129999999</v>
      </c>
    </row>
    <row r="212" spans="1:25" ht="15.75" x14ac:dyDescent="0.2">
      <c r="A212" s="35">
        <f t="shared" si="5"/>
        <v>44276</v>
      </c>
      <c r="B212" s="36">
        <f>SUMIFS(СВЦЭМ!$E$39:$E$782,СВЦЭМ!$A$39:$A$782,$A212,СВЦЭМ!$B$39:$B$782,B$191)+'СЕТ СН'!$F$15</f>
        <v>163.83968297000001</v>
      </c>
      <c r="C212" s="36">
        <f>SUMIFS(СВЦЭМ!$E$39:$E$782,СВЦЭМ!$A$39:$A$782,$A212,СВЦЭМ!$B$39:$B$782,C$191)+'СЕТ СН'!$F$15</f>
        <v>173.51976149999999</v>
      </c>
      <c r="D212" s="36">
        <f>SUMIFS(СВЦЭМ!$E$39:$E$782,СВЦЭМ!$A$39:$A$782,$A212,СВЦЭМ!$B$39:$B$782,D$191)+'СЕТ СН'!$F$15</f>
        <v>183.79680152</v>
      </c>
      <c r="E212" s="36">
        <f>SUMIFS(СВЦЭМ!$E$39:$E$782,СВЦЭМ!$A$39:$A$782,$A212,СВЦЭМ!$B$39:$B$782,E$191)+'СЕТ СН'!$F$15</f>
        <v>183.93485196</v>
      </c>
      <c r="F212" s="36">
        <f>SUMIFS(СВЦЭМ!$E$39:$E$782,СВЦЭМ!$A$39:$A$782,$A212,СВЦЭМ!$B$39:$B$782,F$191)+'СЕТ СН'!$F$15</f>
        <v>183.97120043000001</v>
      </c>
      <c r="G212" s="36">
        <f>SUMIFS(СВЦЭМ!$E$39:$E$782,СВЦЭМ!$A$39:$A$782,$A212,СВЦЭМ!$B$39:$B$782,G$191)+'СЕТ СН'!$F$15</f>
        <v>184.53598939</v>
      </c>
      <c r="H212" s="36">
        <f>SUMIFS(СВЦЭМ!$E$39:$E$782,СВЦЭМ!$A$39:$A$782,$A212,СВЦЭМ!$B$39:$B$782,H$191)+'СЕТ СН'!$F$15</f>
        <v>180.31134220000001</v>
      </c>
      <c r="I212" s="36">
        <f>SUMIFS(СВЦЭМ!$E$39:$E$782,СВЦЭМ!$A$39:$A$782,$A212,СВЦЭМ!$B$39:$B$782,I$191)+'СЕТ СН'!$F$15</f>
        <v>169.60130398999999</v>
      </c>
      <c r="J212" s="36">
        <f>SUMIFS(СВЦЭМ!$E$39:$E$782,СВЦЭМ!$A$39:$A$782,$A212,СВЦЭМ!$B$39:$B$782,J$191)+'СЕТ СН'!$F$15</f>
        <v>162.7348916</v>
      </c>
      <c r="K212" s="36">
        <f>SUMIFS(СВЦЭМ!$E$39:$E$782,СВЦЭМ!$A$39:$A$782,$A212,СВЦЭМ!$B$39:$B$782,K$191)+'СЕТ СН'!$F$15</f>
        <v>154.11678620999999</v>
      </c>
      <c r="L212" s="36">
        <f>SUMIFS(СВЦЭМ!$E$39:$E$782,СВЦЭМ!$A$39:$A$782,$A212,СВЦЭМ!$B$39:$B$782,L$191)+'СЕТ СН'!$F$15</f>
        <v>149.94099108</v>
      </c>
      <c r="M212" s="36">
        <f>SUMIFS(СВЦЭМ!$E$39:$E$782,СВЦЭМ!$A$39:$A$782,$A212,СВЦЭМ!$B$39:$B$782,M$191)+'СЕТ СН'!$F$15</f>
        <v>150.38627352</v>
      </c>
      <c r="N212" s="36">
        <f>SUMIFS(СВЦЭМ!$E$39:$E$782,СВЦЭМ!$A$39:$A$782,$A212,СВЦЭМ!$B$39:$B$782,N$191)+'СЕТ СН'!$F$15</f>
        <v>152.79497112999999</v>
      </c>
      <c r="O212" s="36">
        <f>SUMIFS(СВЦЭМ!$E$39:$E$782,СВЦЭМ!$A$39:$A$782,$A212,СВЦЭМ!$B$39:$B$782,O$191)+'СЕТ СН'!$F$15</f>
        <v>154.51200161</v>
      </c>
      <c r="P212" s="36">
        <f>SUMIFS(СВЦЭМ!$E$39:$E$782,СВЦЭМ!$A$39:$A$782,$A212,СВЦЭМ!$B$39:$B$782,P$191)+'СЕТ СН'!$F$15</f>
        <v>161.01819957000001</v>
      </c>
      <c r="Q212" s="36">
        <f>SUMIFS(СВЦЭМ!$E$39:$E$782,СВЦЭМ!$A$39:$A$782,$A212,СВЦЭМ!$B$39:$B$782,Q$191)+'СЕТ СН'!$F$15</f>
        <v>164.84927723000001</v>
      </c>
      <c r="R212" s="36">
        <f>SUMIFS(СВЦЭМ!$E$39:$E$782,СВЦЭМ!$A$39:$A$782,$A212,СВЦЭМ!$B$39:$B$782,R$191)+'СЕТ СН'!$F$15</f>
        <v>160.90324287999999</v>
      </c>
      <c r="S212" s="36">
        <f>SUMIFS(СВЦЭМ!$E$39:$E$782,СВЦЭМ!$A$39:$A$782,$A212,СВЦЭМ!$B$39:$B$782,S$191)+'СЕТ СН'!$F$15</f>
        <v>159.62121845999999</v>
      </c>
      <c r="T212" s="36">
        <f>SUMIFS(СВЦЭМ!$E$39:$E$782,СВЦЭМ!$A$39:$A$782,$A212,СВЦЭМ!$B$39:$B$782,T$191)+'СЕТ СН'!$F$15</f>
        <v>151.71701704</v>
      </c>
      <c r="U212" s="36">
        <f>SUMIFS(СВЦЭМ!$E$39:$E$782,СВЦЭМ!$A$39:$A$782,$A212,СВЦЭМ!$B$39:$B$782,U$191)+'СЕТ СН'!$F$15</f>
        <v>144.17625760000001</v>
      </c>
      <c r="V212" s="36">
        <f>SUMIFS(СВЦЭМ!$E$39:$E$782,СВЦЭМ!$A$39:$A$782,$A212,СВЦЭМ!$B$39:$B$782,V$191)+'СЕТ СН'!$F$15</f>
        <v>146.06965876999999</v>
      </c>
      <c r="W212" s="36">
        <f>SUMIFS(СВЦЭМ!$E$39:$E$782,СВЦЭМ!$A$39:$A$782,$A212,СВЦЭМ!$B$39:$B$782,W$191)+'СЕТ СН'!$F$15</f>
        <v>148.13657825999999</v>
      </c>
      <c r="X212" s="36">
        <f>SUMIFS(СВЦЭМ!$E$39:$E$782,СВЦЭМ!$A$39:$A$782,$A212,СВЦЭМ!$B$39:$B$782,X$191)+'СЕТ СН'!$F$15</f>
        <v>151.72299828000001</v>
      </c>
      <c r="Y212" s="36">
        <f>SUMIFS(СВЦЭМ!$E$39:$E$782,СВЦЭМ!$A$39:$A$782,$A212,СВЦЭМ!$B$39:$B$782,Y$191)+'СЕТ СН'!$F$15</f>
        <v>156.34360778000001</v>
      </c>
    </row>
    <row r="213" spans="1:25" ht="15.75" x14ac:dyDescent="0.2">
      <c r="A213" s="35">
        <f t="shared" si="5"/>
        <v>44277</v>
      </c>
      <c r="B213" s="36">
        <f>SUMIFS(СВЦЭМ!$E$39:$E$782,СВЦЭМ!$A$39:$A$782,$A213,СВЦЭМ!$B$39:$B$782,B$191)+'СЕТ СН'!$F$15</f>
        <v>156.48337633</v>
      </c>
      <c r="C213" s="36">
        <f>SUMIFS(СВЦЭМ!$E$39:$E$782,СВЦЭМ!$A$39:$A$782,$A213,СВЦЭМ!$B$39:$B$782,C$191)+'СЕТ СН'!$F$15</f>
        <v>163.77932333999999</v>
      </c>
      <c r="D213" s="36">
        <f>SUMIFS(СВЦЭМ!$E$39:$E$782,СВЦЭМ!$A$39:$A$782,$A213,СВЦЭМ!$B$39:$B$782,D$191)+'СЕТ СН'!$F$15</f>
        <v>172.87000588999999</v>
      </c>
      <c r="E213" s="36">
        <f>SUMIFS(СВЦЭМ!$E$39:$E$782,СВЦЭМ!$A$39:$A$782,$A213,СВЦЭМ!$B$39:$B$782,E$191)+'СЕТ СН'!$F$15</f>
        <v>173.19168693</v>
      </c>
      <c r="F213" s="36">
        <f>SUMIFS(СВЦЭМ!$E$39:$E$782,СВЦЭМ!$A$39:$A$782,$A213,СВЦЭМ!$B$39:$B$782,F$191)+'СЕТ СН'!$F$15</f>
        <v>172.81877609</v>
      </c>
      <c r="G213" s="36">
        <f>SUMIFS(СВЦЭМ!$E$39:$E$782,СВЦЭМ!$A$39:$A$782,$A213,СВЦЭМ!$B$39:$B$782,G$191)+'СЕТ СН'!$F$15</f>
        <v>168.39251662999999</v>
      </c>
      <c r="H213" s="36">
        <f>SUMIFS(СВЦЭМ!$E$39:$E$782,СВЦЭМ!$A$39:$A$782,$A213,СВЦЭМ!$B$39:$B$782,H$191)+'СЕТ СН'!$F$15</f>
        <v>165.08151183000001</v>
      </c>
      <c r="I213" s="36">
        <f>SUMIFS(СВЦЭМ!$E$39:$E$782,СВЦЭМ!$A$39:$A$782,$A213,СВЦЭМ!$B$39:$B$782,I$191)+'СЕТ СН'!$F$15</f>
        <v>156.14111048999999</v>
      </c>
      <c r="J213" s="36">
        <f>SUMIFS(СВЦЭМ!$E$39:$E$782,СВЦЭМ!$A$39:$A$782,$A213,СВЦЭМ!$B$39:$B$782,J$191)+'СЕТ СН'!$F$15</f>
        <v>150.4093086</v>
      </c>
      <c r="K213" s="36">
        <f>SUMIFS(СВЦЭМ!$E$39:$E$782,СВЦЭМ!$A$39:$A$782,$A213,СВЦЭМ!$B$39:$B$782,K$191)+'СЕТ СН'!$F$15</f>
        <v>150.47732350000001</v>
      </c>
      <c r="L213" s="36">
        <f>SUMIFS(СВЦЭМ!$E$39:$E$782,СВЦЭМ!$A$39:$A$782,$A213,СВЦЭМ!$B$39:$B$782,L$191)+'СЕТ СН'!$F$15</f>
        <v>152.28062686999999</v>
      </c>
      <c r="M213" s="36">
        <f>SUMIFS(СВЦЭМ!$E$39:$E$782,СВЦЭМ!$A$39:$A$782,$A213,СВЦЭМ!$B$39:$B$782,M$191)+'СЕТ СН'!$F$15</f>
        <v>151.2320287</v>
      </c>
      <c r="N213" s="36">
        <f>SUMIFS(СВЦЭМ!$E$39:$E$782,СВЦЭМ!$A$39:$A$782,$A213,СВЦЭМ!$B$39:$B$782,N$191)+'СЕТ СН'!$F$15</f>
        <v>153.10980089</v>
      </c>
      <c r="O213" s="36">
        <f>SUMIFS(СВЦЭМ!$E$39:$E$782,СВЦЭМ!$A$39:$A$782,$A213,СВЦЭМ!$B$39:$B$782,O$191)+'СЕТ СН'!$F$15</f>
        <v>161.25212181000001</v>
      </c>
      <c r="P213" s="36">
        <f>SUMIFS(СВЦЭМ!$E$39:$E$782,СВЦЭМ!$A$39:$A$782,$A213,СВЦЭМ!$B$39:$B$782,P$191)+'СЕТ СН'!$F$15</f>
        <v>170.88275770000001</v>
      </c>
      <c r="Q213" s="36">
        <f>SUMIFS(СВЦЭМ!$E$39:$E$782,СВЦЭМ!$A$39:$A$782,$A213,СВЦЭМ!$B$39:$B$782,Q$191)+'СЕТ СН'!$F$15</f>
        <v>173.19014332</v>
      </c>
      <c r="R213" s="36">
        <f>SUMIFS(СВЦЭМ!$E$39:$E$782,СВЦЭМ!$A$39:$A$782,$A213,СВЦЭМ!$B$39:$B$782,R$191)+'СЕТ СН'!$F$15</f>
        <v>172.45723031</v>
      </c>
      <c r="S213" s="36">
        <f>SUMIFS(СВЦЭМ!$E$39:$E$782,СВЦЭМ!$A$39:$A$782,$A213,СВЦЭМ!$B$39:$B$782,S$191)+'СЕТ СН'!$F$15</f>
        <v>167.74996658000001</v>
      </c>
      <c r="T213" s="36">
        <f>SUMIFS(СВЦЭМ!$E$39:$E$782,СВЦЭМ!$A$39:$A$782,$A213,СВЦЭМ!$B$39:$B$782,T$191)+'СЕТ СН'!$F$15</f>
        <v>155.75897852</v>
      </c>
      <c r="U213" s="36">
        <f>SUMIFS(СВЦЭМ!$E$39:$E$782,СВЦЭМ!$A$39:$A$782,$A213,СВЦЭМ!$B$39:$B$782,U$191)+'СЕТ СН'!$F$15</f>
        <v>149.43998525000001</v>
      </c>
      <c r="V213" s="36">
        <f>SUMIFS(СВЦЭМ!$E$39:$E$782,СВЦЭМ!$A$39:$A$782,$A213,СВЦЭМ!$B$39:$B$782,V$191)+'СЕТ СН'!$F$15</f>
        <v>145.66998839999999</v>
      </c>
      <c r="W213" s="36">
        <f>SUMIFS(СВЦЭМ!$E$39:$E$782,СВЦЭМ!$A$39:$A$782,$A213,СВЦЭМ!$B$39:$B$782,W$191)+'СЕТ СН'!$F$15</f>
        <v>145.85630080999999</v>
      </c>
      <c r="X213" s="36">
        <f>SUMIFS(СВЦЭМ!$E$39:$E$782,СВЦЭМ!$A$39:$A$782,$A213,СВЦЭМ!$B$39:$B$782,X$191)+'СЕТ СН'!$F$15</f>
        <v>148.79376389000001</v>
      </c>
      <c r="Y213" s="36">
        <f>SUMIFS(СВЦЭМ!$E$39:$E$782,СВЦЭМ!$A$39:$A$782,$A213,СВЦЭМ!$B$39:$B$782,Y$191)+'СЕТ СН'!$F$15</f>
        <v>151.56826695000001</v>
      </c>
    </row>
    <row r="214" spans="1:25" ht="15.75" x14ac:dyDescent="0.2">
      <c r="A214" s="35">
        <f t="shared" si="5"/>
        <v>44278</v>
      </c>
      <c r="B214" s="36">
        <f>SUMIFS(СВЦЭМ!$E$39:$E$782,СВЦЭМ!$A$39:$A$782,$A214,СВЦЭМ!$B$39:$B$782,B$191)+'СЕТ СН'!$F$15</f>
        <v>152.41738199</v>
      </c>
      <c r="C214" s="36">
        <f>SUMIFS(СВЦЭМ!$E$39:$E$782,СВЦЭМ!$A$39:$A$782,$A214,СВЦЭМ!$B$39:$B$782,C$191)+'СЕТ СН'!$F$15</f>
        <v>162.15455277000001</v>
      </c>
      <c r="D214" s="36">
        <f>SUMIFS(СВЦЭМ!$E$39:$E$782,СВЦЭМ!$A$39:$A$782,$A214,СВЦЭМ!$B$39:$B$782,D$191)+'СЕТ СН'!$F$15</f>
        <v>170.33846872999999</v>
      </c>
      <c r="E214" s="36">
        <f>SUMIFS(СВЦЭМ!$E$39:$E$782,СВЦЭМ!$A$39:$A$782,$A214,СВЦЭМ!$B$39:$B$782,E$191)+'СЕТ СН'!$F$15</f>
        <v>171.45379181999999</v>
      </c>
      <c r="F214" s="36">
        <f>SUMIFS(СВЦЭМ!$E$39:$E$782,СВЦЭМ!$A$39:$A$782,$A214,СВЦЭМ!$B$39:$B$782,F$191)+'СЕТ СН'!$F$15</f>
        <v>170.33632825000001</v>
      </c>
      <c r="G214" s="36">
        <f>SUMIFS(СВЦЭМ!$E$39:$E$782,СВЦЭМ!$A$39:$A$782,$A214,СВЦЭМ!$B$39:$B$782,G$191)+'СЕТ СН'!$F$15</f>
        <v>167.11802657000001</v>
      </c>
      <c r="H214" s="36">
        <f>SUMIFS(СВЦЭМ!$E$39:$E$782,СВЦЭМ!$A$39:$A$782,$A214,СВЦЭМ!$B$39:$B$782,H$191)+'СЕТ СН'!$F$15</f>
        <v>163.93767378000001</v>
      </c>
      <c r="I214" s="36">
        <f>SUMIFS(СВЦЭМ!$E$39:$E$782,СВЦЭМ!$A$39:$A$782,$A214,СВЦЭМ!$B$39:$B$782,I$191)+'СЕТ СН'!$F$15</f>
        <v>154.29953080000001</v>
      </c>
      <c r="J214" s="36">
        <f>SUMIFS(СВЦЭМ!$E$39:$E$782,СВЦЭМ!$A$39:$A$782,$A214,СВЦЭМ!$B$39:$B$782,J$191)+'СЕТ СН'!$F$15</f>
        <v>146.85455546</v>
      </c>
      <c r="K214" s="36">
        <f>SUMIFS(СВЦЭМ!$E$39:$E$782,СВЦЭМ!$A$39:$A$782,$A214,СВЦЭМ!$B$39:$B$782,K$191)+'СЕТ СН'!$F$15</f>
        <v>143.11286462999999</v>
      </c>
      <c r="L214" s="36">
        <f>SUMIFS(СВЦЭМ!$E$39:$E$782,СВЦЭМ!$A$39:$A$782,$A214,СВЦЭМ!$B$39:$B$782,L$191)+'СЕТ СН'!$F$15</f>
        <v>149.33685198000001</v>
      </c>
      <c r="M214" s="36">
        <f>SUMIFS(СВЦЭМ!$E$39:$E$782,СВЦЭМ!$A$39:$A$782,$A214,СВЦЭМ!$B$39:$B$782,M$191)+'СЕТ СН'!$F$15</f>
        <v>151.40969865</v>
      </c>
      <c r="N214" s="36">
        <f>SUMIFS(СВЦЭМ!$E$39:$E$782,СВЦЭМ!$A$39:$A$782,$A214,СВЦЭМ!$B$39:$B$782,N$191)+'СЕТ СН'!$F$15</f>
        <v>158.02127288</v>
      </c>
      <c r="O214" s="36">
        <f>SUMIFS(СВЦЭМ!$E$39:$E$782,СВЦЭМ!$A$39:$A$782,$A214,СВЦЭМ!$B$39:$B$782,O$191)+'СЕТ СН'!$F$15</f>
        <v>163.1453544</v>
      </c>
      <c r="P214" s="36">
        <f>SUMIFS(СВЦЭМ!$E$39:$E$782,СВЦЭМ!$A$39:$A$782,$A214,СВЦЭМ!$B$39:$B$782,P$191)+'СЕТ СН'!$F$15</f>
        <v>167.12090128</v>
      </c>
      <c r="Q214" s="36">
        <f>SUMIFS(СВЦЭМ!$E$39:$E$782,СВЦЭМ!$A$39:$A$782,$A214,СВЦЭМ!$B$39:$B$782,Q$191)+'СЕТ СН'!$F$15</f>
        <v>169.89697713999999</v>
      </c>
      <c r="R214" s="36">
        <f>SUMIFS(СВЦЭМ!$E$39:$E$782,СВЦЭМ!$A$39:$A$782,$A214,СВЦЭМ!$B$39:$B$782,R$191)+'СЕТ СН'!$F$15</f>
        <v>168.36171956000001</v>
      </c>
      <c r="S214" s="36">
        <f>SUMIFS(СВЦЭМ!$E$39:$E$782,СВЦЭМ!$A$39:$A$782,$A214,СВЦЭМ!$B$39:$B$782,S$191)+'СЕТ СН'!$F$15</f>
        <v>162.73178153999999</v>
      </c>
      <c r="T214" s="36">
        <f>SUMIFS(СВЦЭМ!$E$39:$E$782,СВЦЭМ!$A$39:$A$782,$A214,СВЦЭМ!$B$39:$B$782,T$191)+'СЕТ СН'!$F$15</f>
        <v>150.33635801</v>
      </c>
      <c r="U214" s="36">
        <f>SUMIFS(СВЦЭМ!$E$39:$E$782,СВЦЭМ!$A$39:$A$782,$A214,СВЦЭМ!$B$39:$B$782,U$191)+'СЕТ СН'!$F$15</f>
        <v>142.97404345000001</v>
      </c>
      <c r="V214" s="36">
        <f>SUMIFS(СВЦЭМ!$E$39:$E$782,СВЦЭМ!$A$39:$A$782,$A214,СВЦЭМ!$B$39:$B$782,V$191)+'СЕТ СН'!$F$15</f>
        <v>145.18066006000001</v>
      </c>
      <c r="W214" s="36">
        <f>SUMIFS(СВЦЭМ!$E$39:$E$782,СВЦЭМ!$A$39:$A$782,$A214,СВЦЭМ!$B$39:$B$782,W$191)+'СЕТ СН'!$F$15</f>
        <v>142.65778356999999</v>
      </c>
      <c r="X214" s="36">
        <f>SUMIFS(СВЦЭМ!$E$39:$E$782,СВЦЭМ!$A$39:$A$782,$A214,СВЦЭМ!$B$39:$B$782,X$191)+'СЕТ СН'!$F$15</f>
        <v>144.9432181</v>
      </c>
      <c r="Y214" s="36">
        <f>SUMIFS(СВЦЭМ!$E$39:$E$782,СВЦЭМ!$A$39:$A$782,$A214,СВЦЭМ!$B$39:$B$782,Y$191)+'СЕТ СН'!$F$15</f>
        <v>148.01535917999999</v>
      </c>
    </row>
    <row r="215" spans="1:25" ht="15.75" x14ac:dyDescent="0.2">
      <c r="A215" s="35">
        <f t="shared" si="5"/>
        <v>44279</v>
      </c>
      <c r="B215" s="36">
        <f>SUMIFS(СВЦЭМ!$E$39:$E$782,СВЦЭМ!$A$39:$A$782,$A215,СВЦЭМ!$B$39:$B$782,B$191)+'СЕТ СН'!$F$15</f>
        <v>154.39123681000001</v>
      </c>
      <c r="C215" s="36">
        <f>SUMIFS(СВЦЭМ!$E$39:$E$782,СВЦЭМ!$A$39:$A$782,$A215,СВЦЭМ!$B$39:$B$782,C$191)+'СЕТ СН'!$F$15</f>
        <v>162.36507617999999</v>
      </c>
      <c r="D215" s="36">
        <f>SUMIFS(СВЦЭМ!$E$39:$E$782,СВЦЭМ!$A$39:$A$782,$A215,СВЦЭМ!$B$39:$B$782,D$191)+'СЕТ СН'!$F$15</f>
        <v>171.04500042999999</v>
      </c>
      <c r="E215" s="36">
        <f>SUMIFS(СВЦЭМ!$E$39:$E$782,СВЦЭМ!$A$39:$A$782,$A215,СВЦЭМ!$B$39:$B$782,E$191)+'СЕТ СН'!$F$15</f>
        <v>172.57832500000001</v>
      </c>
      <c r="F215" s="36">
        <f>SUMIFS(СВЦЭМ!$E$39:$E$782,СВЦЭМ!$A$39:$A$782,$A215,СВЦЭМ!$B$39:$B$782,F$191)+'СЕТ СН'!$F$15</f>
        <v>172.05501841</v>
      </c>
      <c r="G215" s="36">
        <f>SUMIFS(СВЦЭМ!$E$39:$E$782,СВЦЭМ!$A$39:$A$782,$A215,СВЦЭМ!$B$39:$B$782,G$191)+'СЕТ СН'!$F$15</f>
        <v>168.34668669999999</v>
      </c>
      <c r="H215" s="36">
        <f>SUMIFS(СВЦЭМ!$E$39:$E$782,СВЦЭМ!$A$39:$A$782,$A215,СВЦЭМ!$B$39:$B$782,H$191)+'СЕТ СН'!$F$15</f>
        <v>164.44713232999999</v>
      </c>
      <c r="I215" s="36">
        <f>SUMIFS(СВЦЭМ!$E$39:$E$782,СВЦЭМ!$A$39:$A$782,$A215,СВЦЭМ!$B$39:$B$782,I$191)+'СЕТ СН'!$F$15</f>
        <v>156.48069408999999</v>
      </c>
      <c r="J215" s="36">
        <f>SUMIFS(СВЦЭМ!$E$39:$E$782,СВЦЭМ!$A$39:$A$782,$A215,СВЦЭМ!$B$39:$B$782,J$191)+'СЕТ СН'!$F$15</f>
        <v>148.45722821000001</v>
      </c>
      <c r="K215" s="36">
        <f>SUMIFS(СВЦЭМ!$E$39:$E$782,СВЦЭМ!$A$39:$A$782,$A215,СВЦЭМ!$B$39:$B$782,K$191)+'СЕТ СН'!$F$15</f>
        <v>144.19142818</v>
      </c>
      <c r="L215" s="36">
        <f>SUMIFS(СВЦЭМ!$E$39:$E$782,СВЦЭМ!$A$39:$A$782,$A215,СВЦЭМ!$B$39:$B$782,L$191)+'СЕТ СН'!$F$15</f>
        <v>148.21602820999999</v>
      </c>
      <c r="M215" s="36">
        <f>SUMIFS(СВЦЭМ!$E$39:$E$782,СВЦЭМ!$A$39:$A$782,$A215,СВЦЭМ!$B$39:$B$782,M$191)+'СЕТ СН'!$F$15</f>
        <v>146.73541348000001</v>
      </c>
      <c r="N215" s="36">
        <f>SUMIFS(СВЦЭМ!$E$39:$E$782,СВЦЭМ!$A$39:$A$782,$A215,СВЦЭМ!$B$39:$B$782,N$191)+'СЕТ СН'!$F$15</f>
        <v>149.78543042999999</v>
      </c>
      <c r="O215" s="36">
        <f>SUMIFS(СВЦЭМ!$E$39:$E$782,СВЦЭМ!$A$39:$A$782,$A215,СВЦЭМ!$B$39:$B$782,O$191)+'СЕТ СН'!$F$15</f>
        <v>156.2293675</v>
      </c>
      <c r="P215" s="36">
        <f>SUMIFS(СВЦЭМ!$E$39:$E$782,СВЦЭМ!$A$39:$A$782,$A215,СВЦЭМ!$B$39:$B$782,P$191)+'СЕТ СН'!$F$15</f>
        <v>162.39285294000001</v>
      </c>
      <c r="Q215" s="36">
        <f>SUMIFS(СВЦЭМ!$E$39:$E$782,СВЦЭМ!$A$39:$A$782,$A215,СВЦЭМ!$B$39:$B$782,Q$191)+'СЕТ СН'!$F$15</f>
        <v>165.99243995</v>
      </c>
      <c r="R215" s="36">
        <f>SUMIFS(СВЦЭМ!$E$39:$E$782,СВЦЭМ!$A$39:$A$782,$A215,СВЦЭМ!$B$39:$B$782,R$191)+'СЕТ СН'!$F$15</f>
        <v>164.23882503999999</v>
      </c>
      <c r="S215" s="36">
        <f>SUMIFS(СВЦЭМ!$E$39:$E$782,СВЦЭМ!$A$39:$A$782,$A215,СВЦЭМ!$B$39:$B$782,S$191)+'СЕТ СН'!$F$15</f>
        <v>157.25856110999999</v>
      </c>
      <c r="T215" s="36">
        <f>SUMIFS(СВЦЭМ!$E$39:$E$782,СВЦЭМ!$A$39:$A$782,$A215,СВЦЭМ!$B$39:$B$782,T$191)+'СЕТ СН'!$F$15</f>
        <v>144.61548607</v>
      </c>
      <c r="U215" s="36">
        <f>SUMIFS(СВЦЭМ!$E$39:$E$782,СВЦЭМ!$A$39:$A$782,$A215,СВЦЭМ!$B$39:$B$782,U$191)+'СЕТ СН'!$F$15</f>
        <v>138.06614205</v>
      </c>
      <c r="V215" s="36">
        <f>SUMIFS(СВЦЭМ!$E$39:$E$782,СВЦЭМ!$A$39:$A$782,$A215,СВЦЭМ!$B$39:$B$782,V$191)+'СЕТ СН'!$F$15</f>
        <v>139.63386553999999</v>
      </c>
      <c r="W215" s="36">
        <f>SUMIFS(СВЦЭМ!$E$39:$E$782,СВЦЭМ!$A$39:$A$782,$A215,СВЦЭМ!$B$39:$B$782,W$191)+'СЕТ СН'!$F$15</f>
        <v>137.98165646000001</v>
      </c>
      <c r="X215" s="36">
        <f>SUMIFS(СВЦЭМ!$E$39:$E$782,СВЦЭМ!$A$39:$A$782,$A215,СВЦЭМ!$B$39:$B$782,X$191)+'СЕТ СН'!$F$15</f>
        <v>139.14650828000001</v>
      </c>
      <c r="Y215" s="36">
        <f>SUMIFS(СВЦЭМ!$E$39:$E$782,СВЦЭМ!$A$39:$A$782,$A215,СВЦЭМ!$B$39:$B$782,Y$191)+'СЕТ СН'!$F$15</f>
        <v>141.47492260000001</v>
      </c>
    </row>
    <row r="216" spans="1:25" ht="15.75" x14ac:dyDescent="0.2">
      <c r="A216" s="35">
        <f t="shared" si="5"/>
        <v>44280</v>
      </c>
      <c r="B216" s="36">
        <f>SUMIFS(СВЦЭМ!$E$39:$E$782,СВЦЭМ!$A$39:$A$782,$A216,СВЦЭМ!$B$39:$B$782,B$191)+'СЕТ СН'!$F$15</f>
        <v>150.38376535</v>
      </c>
      <c r="C216" s="36">
        <f>SUMIFS(СВЦЭМ!$E$39:$E$782,СВЦЭМ!$A$39:$A$782,$A216,СВЦЭМ!$B$39:$B$782,C$191)+'СЕТ СН'!$F$15</f>
        <v>157.48468474000001</v>
      </c>
      <c r="D216" s="36">
        <f>SUMIFS(СВЦЭМ!$E$39:$E$782,СВЦЭМ!$A$39:$A$782,$A216,СВЦЭМ!$B$39:$B$782,D$191)+'СЕТ СН'!$F$15</f>
        <v>167.46392008000001</v>
      </c>
      <c r="E216" s="36">
        <f>SUMIFS(СВЦЭМ!$E$39:$E$782,СВЦЭМ!$A$39:$A$782,$A216,СВЦЭМ!$B$39:$B$782,E$191)+'СЕТ СН'!$F$15</f>
        <v>169.22481069</v>
      </c>
      <c r="F216" s="36">
        <f>SUMIFS(СВЦЭМ!$E$39:$E$782,СВЦЭМ!$A$39:$A$782,$A216,СВЦЭМ!$B$39:$B$782,F$191)+'СЕТ СН'!$F$15</f>
        <v>169.62777315</v>
      </c>
      <c r="G216" s="36">
        <f>SUMIFS(СВЦЭМ!$E$39:$E$782,СВЦЭМ!$A$39:$A$782,$A216,СВЦЭМ!$B$39:$B$782,G$191)+'СЕТ СН'!$F$15</f>
        <v>166.46758464999999</v>
      </c>
      <c r="H216" s="36">
        <f>SUMIFS(СВЦЭМ!$E$39:$E$782,СВЦЭМ!$A$39:$A$782,$A216,СВЦЭМ!$B$39:$B$782,H$191)+'СЕТ СН'!$F$15</f>
        <v>160.05035706999999</v>
      </c>
      <c r="I216" s="36">
        <f>SUMIFS(СВЦЭМ!$E$39:$E$782,СВЦЭМ!$A$39:$A$782,$A216,СВЦЭМ!$B$39:$B$782,I$191)+'СЕТ СН'!$F$15</f>
        <v>150.14165374000001</v>
      </c>
      <c r="J216" s="36">
        <f>SUMIFS(СВЦЭМ!$E$39:$E$782,СВЦЭМ!$A$39:$A$782,$A216,СВЦЭМ!$B$39:$B$782,J$191)+'СЕТ СН'!$F$15</f>
        <v>143.42019923999999</v>
      </c>
      <c r="K216" s="36">
        <f>SUMIFS(СВЦЭМ!$E$39:$E$782,СВЦЭМ!$A$39:$A$782,$A216,СВЦЭМ!$B$39:$B$782,K$191)+'СЕТ СН'!$F$15</f>
        <v>142.18596149999999</v>
      </c>
      <c r="L216" s="36">
        <f>SUMIFS(СВЦЭМ!$E$39:$E$782,СВЦЭМ!$A$39:$A$782,$A216,СВЦЭМ!$B$39:$B$782,L$191)+'СЕТ СН'!$F$15</f>
        <v>145.33920404</v>
      </c>
      <c r="M216" s="36">
        <f>SUMIFS(СВЦЭМ!$E$39:$E$782,СВЦЭМ!$A$39:$A$782,$A216,СВЦЭМ!$B$39:$B$782,M$191)+'СЕТ СН'!$F$15</f>
        <v>145.2415226</v>
      </c>
      <c r="N216" s="36">
        <f>SUMIFS(СВЦЭМ!$E$39:$E$782,СВЦЭМ!$A$39:$A$782,$A216,СВЦЭМ!$B$39:$B$782,N$191)+'СЕТ СН'!$F$15</f>
        <v>148.45011646</v>
      </c>
      <c r="O216" s="36">
        <f>SUMIFS(СВЦЭМ!$E$39:$E$782,СВЦЭМ!$A$39:$A$782,$A216,СВЦЭМ!$B$39:$B$782,O$191)+'СЕТ СН'!$F$15</f>
        <v>153.95000590999999</v>
      </c>
      <c r="P216" s="36">
        <f>SUMIFS(СВЦЭМ!$E$39:$E$782,СВЦЭМ!$A$39:$A$782,$A216,СВЦЭМ!$B$39:$B$782,P$191)+'СЕТ СН'!$F$15</f>
        <v>161.51597298999999</v>
      </c>
      <c r="Q216" s="36">
        <f>SUMIFS(СВЦЭМ!$E$39:$E$782,СВЦЭМ!$A$39:$A$782,$A216,СВЦЭМ!$B$39:$B$782,Q$191)+'СЕТ СН'!$F$15</f>
        <v>165.97671166000001</v>
      </c>
      <c r="R216" s="36">
        <f>SUMIFS(СВЦЭМ!$E$39:$E$782,СВЦЭМ!$A$39:$A$782,$A216,СВЦЭМ!$B$39:$B$782,R$191)+'СЕТ СН'!$F$15</f>
        <v>164.50472594999999</v>
      </c>
      <c r="S216" s="36">
        <f>SUMIFS(СВЦЭМ!$E$39:$E$782,СВЦЭМ!$A$39:$A$782,$A216,СВЦЭМ!$B$39:$B$782,S$191)+'СЕТ СН'!$F$15</f>
        <v>157.7876531</v>
      </c>
      <c r="T216" s="36">
        <f>SUMIFS(СВЦЭМ!$E$39:$E$782,СВЦЭМ!$A$39:$A$782,$A216,СВЦЭМ!$B$39:$B$782,T$191)+'СЕТ СН'!$F$15</f>
        <v>145.29239942999999</v>
      </c>
      <c r="U216" s="36">
        <f>SUMIFS(СВЦЭМ!$E$39:$E$782,СВЦЭМ!$A$39:$A$782,$A216,СВЦЭМ!$B$39:$B$782,U$191)+'СЕТ СН'!$F$15</f>
        <v>138.68122948999999</v>
      </c>
      <c r="V216" s="36">
        <f>SUMIFS(СВЦЭМ!$E$39:$E$782,СВЦЭМ!$A$39:$A$782,$A216,СВЦЭМ!$B$39:$B$782,V$191)+'СЕТ СН'!$F$15</f>
        <v>138.97434071000001</v>
      </c>
      <c r="W216" s="36">
        <f>SUMIFS(СВЦЭМ!$E$39:$E$782,СВЦЭМ!$A$39:$A$782,$A216,СВЦЭМ!$B$39:$B$782,W$191)+'СЕТ СН'!$F$15</f>
        <v>137.26143748999999</v>
      </c>
      <c r="X216" s="36">
        <f>SUMIFS(СВЦЭМ!$E$39:$E$782,СВЦЭМ!$A$39:$A$782,$A216,СВЦЭМ!$B$39:$B$782,X$191)+'СЕТ СН'!$F$15</f>
        <v>140.94946019</v>
      </c>
      <c r="Y216" s="36">
        <f>SUMIFS(СВЦЭМ!$E$39:$E$782,СВЦЭМ!$A$39:$A$782,$A216,СВЦЭМ!$B$39:$B$782,Y$191)+'СЕТ СН'!$F$15</f>
        <v>145.63505708</v>
      </c>
    </row>
    <row r="217" spans="1:25" ht="15.75" x14ac:dyDescent="0.2">
      <c r="A217" s="35">
        <f t="shared" si="5"/>
        <v>44281</v>
      </c>
      <c r="B217" s="36">
        <f>SUMIFS(СВЦЭМ!$E$39:$E$782,СВЦЭМ!$A$39:$A$782,$A217,СВЦЭМ!$B$39:$B$782,B$191)+'СЕТ СН'!$F$15</f>
        <v>158.31788397</v>
      </c>
      <c r="C217" s="36">
        <f>SUMIFS(СВЦЭМ!$E$39:$E$782,СВЦЭМ!$A$39:$A$782,$A217,СВЦЭМ!$B$39:$B$782,C$191)+'СЕТ СН'!$F$15</f>
        <v>168.14113114</v>
      </c>
      <c r="D217" s="36">
        <f>SUMIFS(СВЦЭМ!$E$39:$E$782,СВЦЭМ!$A$39:$A$782,$A217,СВЦЭМ!$B$39:$B$782,D$191)+'СЕТ СН'!$F$15</f>
        <v>178.82077423999999</v>
      </c>
      <c r="E217" s="36">
        <f>SUMIFS(СВЦЭМ!$E$39:$E$782,СВЦЭМ!$A$39:$A$782,$A217,СВЦЭМ!$B$39:$B$782,E$191)+'СЕТ СН'!$F$15</f>
        <v>181.14673117999999</v>
      </c>
      <c r="F217" s="36">
        <f>SUMIFS(СВЦЭМ!$E$39:$E$782,СВЦЭМ!$A$39:$A$782,$A217,СВЦЭМ!$B$39:$B$782,F$191)+'СЕТ СН'!$F$15</f>
        <v>180.66584438000001</v>
      </c>
      <c r="G217" s="36">
        <f>SUMIFS(СВЦЭМ!$E$39:$E$782,СВЦЭМ!$A$39:$A$782,$A217,СВЦЭМ!$B$39:$B$782,G$191)+'СЕТ СН'!$F$15</f>
        <v>178.30623229</v>
      </c>
      <c r="H217" s="36">
        <f>SUMIFS(СВЦЭМ!$E$39:$E$782,СВЦЭМ!$A$39:$A$782,$A217,СВЦЭМ!$B$39:$B$782,H$191)+'СЕТ СН'!$F$15</f>
        <v>171.76352220999999</v>
      </c>
      <c r="I217" s="36">
        <f>SUMIFS(СВЦЭМ!$E$39:$E$782,СВЦЭМ!$A$39:$A$782,$A217,СВЦЭМ!$B$39:$B$782,I$191)+'СЕТ СН'!$F$15</f>
        <v>159.92122327999999</v>
      </c>
      <c r="J217" s="36">
        <f>SUMIFS(СВЦЭМ!$E$39:$E$782,СВЦЭМ!$A$39:$A$782,$A217,СВЦЭМ!$B$39:$B$782,J$191)+'СЕТ СН'!$F$15</f>
        <v>153.18438979999999</v>
      </c>
      <c r="K217" s="36">
        <f>SUMIFS(СВЦЭМ!$E$39:$E$782,СВЦЭМ!$A$39:$A$782,$A217,СВЦЭМ!$B$39:$B$782,K$191)+'СЕТ СН'!$F$15</f>
        <v>150.24699398000001</v>
      </c>
      <c r="L217" s="36">
        <f>SUMIFS(СВЦЭМ!$E$39:$E$782,СВЦЭМ!$A$39:$A$782,$A217,СВЦЭМ!$B$39:$B$782,L$191)+'СЕТ СН'!$F$15</f>
        <v>148.97799656999999</v>
      </c>
      <c r="M217" s="36">
        <f>SUMIFS(СВЦЭМ!$E$39:$E$782,СВЦЭМ!$A$39:$A$782,$A217,СВЦЭМ!$B$39:$B$782,M$191)+'СЕТ СН'!$F$15</f>
        <v>148.89016910999999</v>
      </c>
      <c r="N217" s="36">
        <f>SUMIFS(СВЦЭМ!$E$39:$E$782,СВЦЭМ!$A$39:$A$782,$A217,СВЦЭМ!$B$39:$B$782,N$191)+'СЕТ СН'!$F$15</f>
        <v>148.50001567999999</v>
      </c>
      <c r="O217" s="36">
        <f>SUMIFS(СВЦЭМ!$E$39:$E$782,СВЦЭМ!$A$39:$A$782,$A217,СВЦЭМ!$B$39:$B$782,O$191)+'СЕТ СН'!$F$15</f>
        <v>152.79932178999999</v>
      </c>
      <c r="P217" s="36">
        <f>SUMIFS(СВЦЭМ!$E$39:$E$782,СВЦЭМ!$A$39:$A$782,$A217,СВЦЭМ!$B$39:$B$782,P$191)+'СЕТ СН'!$F$15</f>
        <v>156.98596029999999</v>
      </c>
      <c r="Q217" s="36">
        <f>SUMIFS(СВЦЭМ!$E$39:$E$782,СВЦЭМ!$A$39:$A$782,$A217,СВЦЭМ!$B$39:$B$782,Q$191)+'СЕТ СН'!$F$15</f>
        <v>161.01075926999999</v>
      </c>
      <c r="R217" s="36">
        <f>SUMIFS(СВЦЭМ!$E$39:$E$782,СВЦЭМ!$A$39:$A$782,$A217,СВЦЭМ!$B$39:$B$782,R$191)+'СЕТ СН'!$F$15</f>
        <v>159.20047905000001</v>
      </c>
      <c r="S217" s="36">
        <f>SUMIFS(СВЦЭМ!$E$39:$E$782,СВЦЭМ!$A$39:$A$782,$A217,СВЦЭМ!$B$39:$B$782,S$191)+'СЕТ СН'!$F$15</f>
        <v>154.09826969</v>
      </c>
      <c r="T217" s="36">
        <f>SUMIFS(СВЦЭМ!$E$39:$E$782,СВЦЭМ!$A$39:$A$782,$A217,СВЦЭМ!$B$39:$B$782,T$191)+'СЕТ СН'!$F$15</f>
        <v>144.07626672000001</v>
      </c>
      <c r="U217" s="36">
        <f>SUMIFS(СВЦЭМ!$E$39:$E$782,СВЦЭМ!$A$39:$A$782,$A217,СВЦЭМ!$B$39:$B$782,U$191)+'СЕТ СН'!$F$15</f>
        <v>138.63222884999999</v>
      </c>
      <c r="V217" s="36">
        <f>SUMIFS(СВЦЭМ!$E$39:$E$782,СВЦЭМ!$A$39:$A$782,$A217,СВЦЭМ!$B$39:$B$782,V$191)+'СЕТ СН'!$F$15</f>
        <v>137.72182404</v>
      </c>
      <c r="W217" s="36">
        <f>SUMIFS(СВЦЭМ!$E$39:$E$782,СВЦЭМ!$A$39:$A$782,$A217,СВЦЭМ!$B$39:$B$782,W$191)+'СЕТ СН'!$F$15</f>
        <v>136.12845231</v>
      </c>
      <c r="X217" s="36">
        <f>SUMIFS(СВЦЭМ!$E$39:$E$782,СВЦЭМ!$A$39:$A$782,$A217,СВЦЭМ!$B$39:$B$782,X$191)+'СЕТ СН'!$F$15</f>
        <v>139.90513010999999</v>
      </c>
      <c r="Y217" s="36">
        <f>SUMIFS(СВЦЭМ!$E$39:$E$782,СВЦЭМ!$A$39:$A$782,$A217,СВЦЭМ!$B$39:$B$782,Y$191)+'СЕТ СН'!$F$15</f>
        <v>144.55251737</v>
      </c>
    </row>
    <row r="218" spans="1:25" ht="15.75" x14ac:dyDescent="0.2">
      <c r="A218" s="35">
        <f t="shared" si="5"/>
        <v>44282</v>
      </c>
      <c r="B218" s="36">
        <f>SUMIFS(СВЦЭМ!$E$39:$E$782,СВЦЭМ!$A$39:$A$782,$A218,СВЦЭМ!$B$39:$B$782,B$191)+'СЕТ СН'!$F$15</f>
        <v>138.94604312000001</v>
      </c>
      <c r="C218" s="36">
        <f>SUMIFS(СВЦЭМ!$E$39:$E$782,СВЦЭМ!$A$39:$A$782,$A218,СВЦЭМ!$B$39:$B$782,C$191)+'СЕТ СН'!$F$15</f>
        <v>149.36935733999999</v>
      </c>
      <c r="D218" s="36">
        <f>SUMIFS(СВЦЭМ!$E$39:$E$782,СВЦЭМ!$A$39:$A$782,$A218,СВЦЭМ!$B$39:$B$782,D$191)+'СЕТ СН'!$F$15</f>
        <v>158.67457841999999</v>
      </c>
      <c r="E218" s="36">
        <f>SUMIFS(СВЦЭМ!$E$39:$E$782,СВЦЭМ!$A$39:$A$782,$A218,СВЦЭМ!$B$39:$B$782,E$191)+'СЕТ СН'!$F$15</f>
        <v>161.45459697000001</v>
      </c>
      <c r="F218" s="36">
        <f>SUMIFS(СВЦЭМ!$E$39:$E$782,СВЦЭМ!$A$39:$A$782,$A218,СВЦЭМ!$B$39:$B$782,F$191)+'СЕТ СН'!$F$15</f>
        <v>164.11706892000001</v>
      </c>
      <c r="G218" s="36">
        <f>SUMIFS(СВЦЭМ!$E$39:$E$782,СВЦЭМ!$A$39:$A$782,$A218,СВЦЭМ!$B$39:$B$782,G$191)+'СЕТ СН'!$F$15</f>
        <v>160.43603399</v>
      </c>
      <c r="H218" s="36">
        <f>SUMIFS(СВЦЭМ!$E$39:$E$782,СВЦЭМ!$A$39:$A$782,$A218,СВЦЭМ!$B$39:$B$782,H$191)+'СЕТ СН'!$F$15</f>
        <v>157.30194527</v>
      </c>
      <c r="I218" s="36">
        <f>SUMIFS(СВЦЭМ!$E$39:$E$782,СВЦЭМ!$A$39:$A$782,$A218,СВЦЭМ!$B$39:$B$782,I$191)+'СЕТ СН'!$F$15</f>
        <v>150.34912122</v>
      </c>
      <c r="J218" s="36">
        <f>SUMIFS(СВЦЭМ!$E$39:$E$782,СВЦЭМ!$A$39:$A$782,$A218,СВЦЭМ!$B$39:$B$782,J$191)+'СЕТ СН'!$F$15</f>
        <v>142.46097460999999</v>
      </c>
      <c r="K218" s="36">
        <f>SUMIFS(СВЦЭМ!$E$39:$E$782,СВЦЭМ!$A$39:$A$782,$A218,СВЦЭМ!$B$39:$B$782,K$191)+'СЕТ СН'!$F$15</f>
        <v>137.58215705999999</v>
      </c>
      <c r="L218" s="36">
        <f>SUMIFS(СВЦЭМ!$E$39:$E$782,СВЦЭМ!$A$39:$A$782,$A218,СВЦЭМ!$B$39:$B$782,L$191)+'СЕТ СН'!$F$15</f>
        <v>140.11766127000001</v>
      </c>
      <c r="M218" s="36">
        <f>SUMIFS(СВЦЭМ!$E$39:$E$782,СВЦЭМ!$A$39:$A$782,$A218,СВЦЭМ!$B$39:$B$782,M$191)+'СЕТ СН'!$F$15</f>
        <v>140.02048626000001</v>
      </c>
      <c r="N218" s="36">
        <f>SUMIFS(СВЦЭМ!$E$39:$E$782,СВЦЭМ!$A$39:$A$782,$A218,СВЦЭМ!$B$39:$B$782,N$191)+'СЕТ СН'!$F$15</f>
        <v>141.39580533</v>
      </c>
      <c r="O218" s="36">
        <f>SUMIFS(СВЦЭМ!$E$39:$E$782,СВЦЭМ!$A$39:$A$782,$A218,СВЦЭМ!$B$39:$B$782,O$191)+'СЕТ СН'!$F$15</f>
        <v>144.15938138999999</v>
      </c>
      <c r="P218" s="36">
        <f>SUMIFS(СВЦЭМ!$E$39:$E$782,СВЦЭМ!$A$39:$A$782,$A218,СВЦЭМ!$B$39:$B$782,P$191)+'СЕТ СН'!$F$15</f>
        <v>151.62910739</v>
      </c>
      <c r="Q218" s="36">
        <f>SUMIFS(СВЦЭМ!$E$39:$E$782,СВЦЭМ!$A$39:$A$782,$A218,СВЦЭМ!$B$39:$B$782,Q$191)+'СЕТ СН'!$F$15</f>
        <v>156.18408335999999</v>
      </c>
      <c r="R218" s="36">
        <f>SUMIFS(СВЦЭМ!$E$39:$E$782,СВЦЭМ!$A$39:$A$782,$A218,СВЦЭМ!$B$39:$B$782,R$191)+'СЕТ СН'!$F$15</f>
        <v>154.42820291000001</v>
      </c>
      <c r="S218" s="36">
        <f>SUMIFS(СВЦЭМ!$E$39:$E$782,СВЦЭМ!$A$39:$A$782,$A218,СВЦЭМ!$B$39:$B$782,S$191)+'СЕТ СН'!$F$15</f>
        <v>149.45147557999999</v>
      </c>
      <c r="T218" s="36">
        <f>SUMIFS(СВЦЭМ!$E$39:$E$782,СВЦЭМ!$A$39:$A$782,$A218,СВЦЭМ!$B$39:$B$782,T$191)+'СЕТ СН'!$F$15</f>
        <v>138.67521296999999</v>
      </c>
      <c r="U218" s="36">
        <f>SUMIFS(СВЦЭМ!$E$39:$E$782,СВЦЭМ!$A$39:$A$782,$A218,СВЦЭМ!$B$39:$B$782,U$191)+'СЕТ СН'!$F$15</f>
        <v>133.70391387000001</v>
      </c>
      <c r="V218" s="36">
        <f>SUMIFS(СВЦЭМ!$E$39:$E$782,СВЦЭМ!$A$39:$A$782,$A218,СВЦЭМ!$B$39:$B$782,V$191)+'СЕТ СН'!$F$15</f>
        <v>133.59410285999999</v>
      </c>
      <c r="W218" s="36">
        <f>SUMIFS(СВЦЭМ!$E$39:$E$782,СВЦЭМ!$A$39:$A$782,$A218,СВЦЭМ!$B$39:$B$782,W$191)+'СЕТ СН'!$F$15</f>
        <v>130.77307493000001</v>
      </c>
      <c r="X218" s="36">
        <f>SUMIFS(СВЦЭМ!$E$39:$E$782,СВЦЭМ!$A$39:$A$782,$A218,СВЦЭМ!$B$39:$B$782,X$191)+'СЕТ СН'!$F$15</f>
        <v>133.74655981000001</v>
      </c>
      <c r="Y218" s="36">
        <f>SUMIFS(СВЦЭМ!$E$39:$E$782,СВЦЭМ!$A$39:$A$782,$A218,СВЦЭМ!$B$39:$B$782,Y$191)+'СЕТ СН'!$F$15</f>
        <v>136.65740231000001</v>
      </c>
    </row>
    <row r="219" spans="1:25" ht="15.75" x14ac:dyDescent="0.2">
      <c r="A219" s="35">
        <f t="shared" si="5"/>
        <v>44283</v>
      </c>
      <c r="B219" s="36">
        <f>SUMIFS(СВЦЭМ!$E$39:$E$782,СВЦЭМ!$A$39:$A$782,$A219,СВЦЭМ!$B$39:$B$782,B$191)+'СЕТ СН'!$F$15</f>
        <v>142.69162152999999</v>
      </c>
      <c r="C219" s="36">
        <f>SUMIFS(СВЦЭМ!$E$39:$E$782,СВЦЭМ!$A$39:$A$782,$A219,СВЦЭМ!$B$39:$B$782,C$191)+'СЕТ СН'!$F$15</f>
        <v>155.26674807000001</v>
      </c>
      <c r="D219" s="36">
        <f>SUMIFS(СВЦЭМ!$E$39:$E$782,СВЦЭМ!$A$39:$A$782,$A219,СВЦЭМ!$B$39:$B$782,D$191)+'СЕТ СН'!$F$15</f>
        <v>160.67174381000001</v>
      </c>
      <c r="E219" s="36">
        <f>SUMIFS(СВЦЭМ!$E$39:$E$782,СВЦЭМ!$A$39:$A$782,$A219,СВЦЭМ!$B$39:$B$782,E$191)+'СЕТ СН'!$F$15</f>
        <v>161.13660225999999</v>
      </c>
      <c r="F219" s="36">
        <f>SUMIFS(СВЦЭМ!$E$39:$E$782,СВЦЭМ!$A$39:$A$782,$A219,СВЦЭМ!$B$39:$B$782,F$191)+'СЕТ СН'!$F$15</f>
        <v>159.48780285000001</v>
      </c>
      <c r="G219" s="36">
        <f>SUMIFS(СВЦЭМ!$E$39:$E$782,СВЦЭМ!$A$39:$A$782,$A219,СВЦЭМ!$B$39:$B$782,G$191)+'СЕТ СН'!$F$15</f>
        <v>154.97582686000001</v>
      </c>
      <c r="H219" s="36">
        <f>SUMIFS(СВЦЭМ!$E$39:$E$782,СВЦЭМ!$A$39:$A$782,$A219,СВЦЭМ!$B$39:$B$782,H$191)+'СЕТ СН'!$F$15</f>
        <v>151.96683956000001</v>
      </c>
      <c r="I219" s="36">
        <f>SUMIFS(СВЦЭМ!$E$39:$E$782,СВЦЭМ!$A$39:$A$782,$A219,СВЦЭМ!$B$39:$B$782,I$191)+'СЕТ СН'!$F$15</f>
        <v>147.09490518000001</v>
      </c>
      <c r="J219" s="36">
        <f>SUMIFS(СВЦЭМ!$E$39:$E$782,СВЦЭМ!$A$39:$A$782,$A219,СВЦЭМ!$B$39:$B$782,J$191)+'СЕТ СН'!$F$15</f>
        <v>134.20531406000001</v>
      </c>
      <c r="K219" s="36">
        <f>SUMIFS(СВЦЭМ!$E$39:$E$782,СВЦЭМ!$A$39:$A$782,$A219,СВЦЭМ!$B$39:$B$782,K$191)+'СЕТ СН'!$F$15</f>
        <v>131.74082174</v>
      </c>
      <c r="L219" s="36">
        <f>SUMIFS(СВЦЭМ!$E$39:$E$782,СВЦЭМ!$A$39:$A$782,$A219,СВЦЭМ!$B$39:$B$782,L$191)+'СЕТ СН'!$F$15</f>
        <v>137.66395198000001</v>
      </c>
      <c r="M219" s="36">
        <f>SUMIFS(СВЦЭМ!$E$39:$E$782,СВЦЭМ!$A$39:$A$782,$A219,СВЦЭМ!$B$39:$B$782,M$191)+'СЕТ СН'!$F$15</f>
        <v>142.95788372999999</v>
      </c>
      <c r="N219" s="36">
        <f>SUMIFS(СВЦЭМ!$E$39:$E$782,СВЦЭМ!$A$39:$A$782,$A219,СВЦЭМ!$B$39:$B$782,N$191)+'СЕТ СН'!$F$15</f>
        <v>148.52446810000001</v>
      </c>
      <c r="O219" s="36">
        <f>SUMIFS(СВЦЭМ!$E$39:$E$782,СВЦЭМ!$A$39:$A$782,$A219,СВЦЭМ!$B$39:$B$782,O$191)+'СЕТ СН'!$F$15</f>
        <v>152.65207878999999</v>
      </c>
      <c r="P219" s="36">
        <f>SUMIFS(СВЦЭМ!$E$39:$E$782,СВЦЭМ!$A$39:$A$782,$A219,СВЦЭМ!$B$39:$B$782,P$191)+'СЕТ СН'!$F$15</f>
        <v>158.92026458999999</v>
      </c>
      <c r="Q219" s="36">
        <f>SUMIFS(СВЦЭМ!$E$39:$E$782,СВЦЭМ!$A$39:$A$782,$A219,СВЦЭМ!$B$39:$B$782,Q$191)+'СЕТ СН'!$F$15</f>
        <v>163.01901781000001</v>
      </c>
      <c r="R219" s="36">
        <f>SUMIFS(СВЦЭМ!$E$39:$E$782,СВЦЭМ!$A$39:$A$782,$A219,СВЦЭМ!$B$39:$B$782,R$191)+'СЕТ СН'!$F$15</f>
        <v>161.30516134999999</v>
      </c>
      <c r="S219" s="36">
        <f>SUMIFS(СВЦЭМ!$E$39:$E$782,СВЦЭМ!$A$39:$A$782,$A219,СВЦЭМ!$B$39:$B$782,S$191)+'СЕТ СН'!$F$15</f>
        <v>155.9386514</v>
      </c>
      <c r="T219" s="36">
        <f>SUMIFS(СВЦЭМ!$E$39:$E$782,СВЦЭМ!$A$39:$A$782,$A219,СВЦЭМ!$B$39:$B$782,T$191)+'СЕТ СН'!$F$15</f>
        <v>145.87118935999999</v>
      </c>
      <c r="U219" s="36">
        <f>SUMIFS(СВЦЭМ!$E$39:$E$782,СВЦЭМ!$A$39:$A$782,$A219,СВЦЭМ!$B$39:$B$782,U$191)+'СЕТ СН'!$F$15</f>
        <v>141.47930152999999</v>
      </c>
      <c r="V219" s="36">
        <f>SUMIFS(СВЦЭМ!$E$39:$E$782,СВЦЭМ!$A$39:$A$782,$A219,СВЦЭМ!$B$39:$B$782,V$191)+'СЕТ СН'!$F$15</f>
        <v>142.2996124</v>
      </c>
      <c r="W219" s="36">
        <f>SUMIFS(СВЦЭМ!$E$39:$E$782,СВЦЭМ!$A$39:$A$782,$A219,СВЦЭМ!$B$39:$B$782,W$191)+'СЕТ СН'!$F$15</f>
        <v>138.45051853000001</v>
      </c>
      <c r="X219" s="36">
        <f>SUMIFS(СВЦЭМ!$E$39:$E$782,СВЦЭМ!$A$39:$A$782,$A219,СВЦЭМ!$B$39:$B$782,X$191)+'СЕТ СН'!$F$15</f>
        <v>136.7465272</v>
      </c>
      <c r="Y219" s="36">
        <f>SUMIFS(СВЦЭМ!$E$39:$E$782,СВЦЭМ!$A$39:$A$782,$A219,СВЦЭМ!$B$39:$B$782,Y$191)+'СЕТ СН'!$F$15</f>
        <v>136.05174982</v>
      </c>
    </row>
    <row r="220" spans="1:25" ht="15.75" x14ac:dyDescent="0.2">
      <c r="A220" s="35">
        <f t="shared" si="5"/>
        <v>44284</v>
      </c>
      <c r="B220" s="36">
        <f>SUMIFS(СВЦЭМ!$E$39:$E$782,СВЦЭМ!$A$39:$A$782,$A220,СВЦЭМ!$B$39:$B$782,B$191)+'СЕТ СН'!$F$15</f>
        <v>149.66851323</v>
      </c>
      <c r="C220" s="36">
        <f>SUMIFS(СВЦЭМ!$E$39:$E$782,СВЦЭМ!$A$39:$A$782,$A220,СВЦЭМ!$B$39:$B$782,C$191)+'СЕТ СН'!$F$15</f>
        <v>162.23673582000001</v>
      </c>
      <c r="D220" s="36">
        <f>SUMIFS(СВЦЭМ!$E$39:$E$782,СВЦЭМ!$A$39:$A$782,$A220,СВЦЭМ!$B$39:$B$782,D$191)+'СЕТ СН'!$F$15</f>
        <v>169.77415250999999</v>
      </c>
      <c r="E220" s="36">
        <f>SUMIFS(СВЦЭМ!$E$39:$E$782,СВЦЭМ!$A$39:$A$782,$A220,СВЦЭМ!$B$39:$B$782,E$191)+'СЕТ СН'!$F$15</f>
        <v>172.72374239000001</v>
      </c>
      <c r="F220" s="36">
        <f>SUMIFS(СВЦЭМ!$E$39:$E$782,СВЦЭМ!$A$39:$A$782,$A220,СВЦЭМ!$B$39:$B$782,F$191)+'СЕТ СН'!$F$15</f>
        <v>171.76429872</v>
      </c>
      <c r="G220" s="36">
        <f>SUMIFS(СВЦЭМ!$E$39:$E$782,СВЦЭМ!$A$39:$A$782,$A220,СВЦЭМ!$B$39:$B$782,G$191)+'СЕТ СН'!$F$15</f>
        <v>165.25742355</v>
      </c>
      <c r="H220" s="36">
        <f>SUMIFS(СВЦЭМ!$E$39:$E$782,СВЦЭМ!$A$39:$A$782,$A220,СВЦЭМ!$B$39:$B$782,H$191)+'СЕТ СН'!$F$15</f>
        <v>158.80985444000001</v>
      </c>
      <c r="I220" s="36">
        <f>SUMIFS(СВЦЭМ!$E$39:$E$782,СВЦЭМ!$A$39:$A$782,$A220,СВЦЭМ!$B$39:$B$782,I$191)+'СЕТ СН'!$F$15</f>
        <v>150.61705773</v>
      </c>
      <c r="J220" s="36">
        <f>SUMIFS(СВЦЭМ!$E$39:$E$782,СВЦЭМ!$A$39:$A$782,$A220,СВЦЭМ!$B$39:$B$782,J$191)+'СЕТ СН'!$F$15</f>
        <v>142.33620619999999</v>
      </c>
      <c r="K220" s="36">
        <f>SUMIFS(СВЦЭМ!$E$39:$E$782,СВЦЭМ!$A$39:$A$782,$A220,СВЦЭМ!$B$39:$B$782,K$191)+'СЕТ СН'!$F$15</f>
        <v>139.74564379</v>
      </c>
      <c r="L220" s="36">
        <f>SUMIFS(СВЦЭМ!$E$39:$E$782,СВЦЭМ!$A$39:$A$782,$A220,СВЦЭМ!$B$39:$B$782,L$191)+'СЕТ СН'!$F$15</f>
        <v>139.86115029999999</v>
      </c>
      <c r="M220" s="36">
        <f>SUMIFS(СВЦЭМ!$E$39:$E$782,СВЦЭМ!$A$39:$A$782,$A220,СВЦЭМ!$B$39:$B$782,M$191)+'СЕТ СН'!$F$15</f>
        <v>139.74669359999999</v>
      </c>
      <c r="N220" s="36">
        <f>SUMIFS(СВЦЭМ!$E$39:$E$782,СВЦЭМ!$A$39:$A$782,$A220,СВЦЭМ!$B$39:$B$782,N$191)+'СЕТ СН'!$F$15</f>
        <v>140.84805360999999</v>
      </c>
      <c r="O220" s="36">
        <f>SUMIFS(СВЦЭМ!$E$39:$E$782,СВЦЭМ!$A$39:$A$782,$A220,СВЦЭМ!$B$39:$B$782,O$191)+'СЕТ СН'!$F$15</f>
        <v>145.7627803</v>
      </c>
      <c r="P220" s="36">
        <f>SUMIFS(СВЦЭМ!$E$39:$E$782,СВЦЭМ!$A$39:$A$782,$A220,СВЦЭМ!$B$39:$B$782,P$191)+'СЕТ СН'!$F$15</f>
        <v>153.11733404</v>
      </c>
      <c r="Q220" s="36">
        <f>SUMIFS(СВЦЭМ!$E$39:$E$782,СВЦЭМ!$A$39:$A$782,$A220,СВЦЭМ!$B$39:$B$782,Q$191)+'СЕТ СН'!$F$15</f>
        <v>156.76368565999999</v>
      </c>
      <c r="R220" s="36">
        <f>SUMIFS(СВЦЭМ!$E$39:$E$782,СВЦЭМ!$A$39:$A$782,$A220,СВЦЭМ!$B$39:$B$782,R$191)+'СЕТ СН'!$F$15</f>
        <v>155.22715737999999</v>
      </c>
      <c r="S220" s="36">
        <f>SUMIFS(СВЦЭМ!$E$39:$E$782,СВЦЭМ!$A$39:$A$782,$A220,СВЦЭМ!$B$39:$B$782,S$191)+'СЕТ СН'!$F$15</f>
        <v>150.64415486999999</v>
      </c>
      <c r="T220" s="36">
        <f>SUMIFS(СВЦЭМ!$E$39:$E$782,СВЦЭМ!$A$39:$A$782,$A220,СВЦЭМ!$B$39:$B$782,T$191)+'СЕТ СН'!$F$15</f>
        <v>140.31947797000001</v>
      </c>
      <c r="U220" s="36">
        <f>SUMIFS(СВЦЭМ!$E$39:$E$782,СВЦЭМ!$A$39:$A$782,$A220,СВЦЭМ!$B$39:$B$782,U$191)+'СЕТ СН'!$F$15</f>
        <v>135.9285266</v>
      </c>
      <c r="V220" s="36">
        <f>SUMIFS(СВЦЭМ!$E$39:$E$782,СВЦЭМ!$A$39:$A$782,$A220,СВЦЭМ!$B$39:$B$782,V$191)+'СЕТ СН'!$F$15</f>
        <v>136.11652909</v>
      </c>
      <c r="W220" s="36">
        <f>SUMIFS(СВЦЭМ!$E$39:$E$782,СВЦЭМ!$A$39:$A$782,$A220,СВЦЭМ!$B$39:$B$782,W$191)+'СЕТ СН'!$F$15</f>
        <v>136.13068168000001</v>
      </c>
      <c r="X220" s="36">
        <f>SUMIFS(СВЦЭМ!$E$39:$E$782,СВЦЭМ!$A$39:$A$782,$A220,СВЦЭМ!$B$39:$B$782,X$191)+'СЕТ СН'!$F$15</f>
        <v>139.29942205</v>
      </c>
      <c r="Y220" s="36">
        <f>SUMIFS(СВЦЭМ!$E$39:$E$782,СВЦЭМ!$A$39:$A$782,$A220,СВЦЭМ!$B$39:$B$782,Y$191)+'СЕТ СН'!$F$15</f>
        <v>138.41497246</v>
      </c>
    </row>
    <row r="221" spans="1:25" ht="15.75" x14ac:dyDescent="0.2">
      <c r="A221" s="35">
        <f t="shared" si="5"/>
        <v>44285</v>
      </c>
      <c r="B221" s="36">
        <f>SUMIFS(СВЦЭМ!$E$39:$E$782,СВЦЭМ!$A$39:$A$782,$A221,СВЦЭМ!$B$39:$B$782,B$191)+'СЕТ СН'!$F$15</f>
        <v>147.86692163000001</v>
      </c>
      <c r="C221" s="36">
        <f>SUMIFS(СВЦЭМ!$E$39:$E$782,СВЦЭМ!$A$39:$A$782,$A221,СВЦЭМ!$B$39:$B$782,C$191)+'СЕТ СН'!$F$15</f>
        <v>158.31870018999999</v>
      </c>
      <c r="D221" s="36">
        <f>SUMIFS(СВЦЭМ!$E$39:$E$782,СВЦЭМ!$A$39:$A$782,$A221,СВЦЭМ!$B$39:$B$782,D$191)+'СЕТ СН'!$F$15</f>
        <v>158.07582980999999</v>
      </c>
      <c r="E221" s="36">
        <f>SUMIFS(СВЦЭМ!$E$39:$E$782,СВЦЭМ!$A$39:$A$782,$A221,СВЦЭМ!$B$39:$B$782,E$191)+'СЕТ СН'!$F$15</f>
        <v>157.93275251</v>
      </c>
      <c r="F221" s="36">
        <f>SUMIFS(СВЦЭМ!$E$39:$E$782,СВЦЭМ!$A$39:$A$782,$A221,СВЦЭМ!$B$39:$B$782,F$191)+'СЕТ СН'!$F$15</f>
        <v>157.73253836999999</v>
      </c>
      <c r="G221" s="36">
        <f>SUMIFS(СВЦЭМ!$E$39:$E$782,СВЦЭМ!$A$39:$A$782,$A221,СВЦЭМ!$B$39:$B$782,G$191)+'СЕТ СН'!$F$15</f>
        <v>157.98658929000001</v>
      </c>
      <c r="H221" s="36">
        <f>SUMIFS(СВЦЭМ!$E$39:$E$782,СВЦЭМ!$A$39:$A$782,$A221,СВЦЭМ!$B$39:$B$782,H$191)+'СЕТ СН'!$F$15</f>
        <v>156.65715813</v>
      </c>
      <c r="I221" s="36">
        <f>SUMIFS(СВЦЭМ!$E$39:$E$782,СВЦЭМ!$A$39:$A$782,$A221,СВЦЭМ!$B$39:$B$782,I$191)+'СЕТ СН'!$F$15</f>
        <v>150.10713672</v>
      </c>
      <c r="J221" s="36">
        <f>SUMIFS(СВЦЭМ!$E$39:$E$782,СВЦЭМ!$A$39:$A$782,$A221,СВЦЭМ!$B$39:$B$782,J$191)+'СЕТ СН'!$F$15</f>
        <v>144.49576902000001</v>
      </c>
      <c r="K221" s="36">
        <f>SUMIFS(СВЦЭМ!$E$39:$E$782,СВЦЭМ!$A$39:$A$782,$A221,СВЦЭМ!$B$39:$B$782,K$191)+'СЕТ СН'!$F$15</f>
        <v>142.17086846999999</v>
      </c>
      <c r="L221" s="36">
        <f>SUMIFS(СВЦЭМ!$E$39:$E$782,СВЦЭМ!$A$39:$A$782,$A221,СВЦЭМ!$B$39:$B$782,L$191)+'СЕТ СН'!$F$15</f>
        <v>146.48755242999999</v>
      </c>
      <c r="M221" s="36">
        <f>SUMIFS(СВЦЭМ!$E$39:$E$782,СВЦЭМ!$A$39:$A$782,$A221,СВЦЭМ!$B$39:$B$782,M$191)+'СЕТ СН'!$F$15</f>
        <v>150.66383453</v>
      </c>
      <c r="N221" s="36">
        <f>SUMIFS(СВЦЭМ!$E$39:$E$782,СВЦЭМ!$A$39:$A$782,$A221,СВЦЭМ!$B$39:$B$782,N$191)+'СЕТ СН'!$F$15</f>
        <v>152.84179684</v>
      </c>
      <c r="O221" s="36">
        <f>SUMIFS(СВЦЭМ!$E$39:$E$782,СВЦЭМ!$A$39:$A$782,$A221,СВЦЭМ!$B$39:$B$782,O$191)+'СЕТ СН'!$F$15</f>
        <v>159.19939531</v>
      </c>
      <c r="P221" s="36">
        <f>SUMIFS(СВЦЭМ!$E$39:$E$782,СВЦЭМ!$A$39:$A$782,$A221,СВЦЭМ!$B$39:$B$782,P$191)+'СЕТ СН'!$F$15</f>
        <v>166.75850968</v>
      </c>
      <c r="Q221" s="36">
        <f>SUMIFS(СВЦЭМ!$E$39:$E$782,СВЦЭМ!$A$39:$A$782,$A221,СВЦЭМ!$B$39:$B$782,Q$191)+'СЕТ СН'!$F$15</f>
        <v>168.65632725</v>
      </c>
      <c r="R221" s="36">
        <f>SUMIFS(СВЦЭМ!$E$39:$E$782,СВЦЭМ!$A$39:$A$782,$A221,СВЦЭМ!$B$39:$B$782,R$191)+'СЕТ СН'!$F$15</f>
        <v>164.85623891</v>
      </c>
      <c r="S221" s="36">
        <f>SUMIFS(СВЦЭМ!$E$39:$E$782,СВЦЭМ!$A$39:$A$782,$A221,СВЦЭМ!$B$39:$B$782,S$191)+'СЕТ СН'!$F$15</f>
        <v>160.64652823</v>
      </c>
      <c r="T221" s="36">
        <f>SUMIFS(СВЦЭМ!$E$39:$E$782,СВЦЭМ!$A$39:$A$782,$A221,СВЦЭМ!$B$39:$B$782,T$191)+'СЕТ СН'!$F$15</f>
        <v>151.49986708</v>
      </c>
      <c r="U221" s="36">
        <f>SUMIFS(СВЦЭМ!$E$39:$E$782,СВЦЭМ!$A$39:$A$782,$A221,СВЦЭМ!$B$39:$B$782,U$191)+'СЕТ СН'!$F$15</f>
        <v>145.75174394000001</v>
      </c>
      <c r="V221" s="36">
        <f>SUMIFS(СВЦЭМ!$E$39:$E$782,СВЦЭМ!$A$39:$A$782,$A221,СВЦЭМ!$B$39:$B$782,V$191)+'СЕТ СН'!$F$15</f>
        <v>144.47189587</v>
      </c>
      <c r="W221" s="36">
        <f>SUMIFS(СВЦЭМ!$E$39:$E$782,СВЦЭМ!$A$39:$A$782,$A221,СВЦЭМ!$B$39:$B$782,W$191)+'СЕТ СН'!$F$15</f>
        <v>145.8607868</v>
      </c>
      <c r="X221" s="36">
        <f>SUMIFS(СВЦЭМ!$E$39:$E$782,СВЦЭМ!$A$39:$A$782,$A221,СВЦЭМ!$B$39:$B$782,X$191)+'СЕТ СН'!$F$15</f>
        <v>148.74848327000001</v>
      </c>
      <c r="Y221" s="36">
        <f>SUMIFS(СВЦЭМ!$E$39:$E$782,СВЦЭМ!$A$39:$A$782,$A221,СВЦЭМ!$B$39:$B$782,Y$191)+'СЕТ СН'!$F$15</f>
        <v>147.68318085000001</v>
      </c>
    </row>
    <row r="222" spans="1:25" ht="15.75" x14ac:dyDescent="0.2">
      <c r="A222" s="35">
        <f t="shared" si="5"/>
        <v>44286</v>
      </c>
      <c r="B222" s="36">
        <f>SUMIFS(СВЦЭМ!$E$39:$E$782,СВЦЭМ!$A$39:$A$782,$A222,СВЦЭМ!$B$39:$B$782,B$191)+'СЕТ СН'!$F$15</f>
        <v>160.24770569</v>
      </c>
      <c r="C222" s="36">
        <f>SUMIFS(СВЦЭМ!$E$39:$E$782,СВЦЭМ!$A$39:$A$782,$A222,СВЦЭМ!$B$39:$B$782,C$191)+'СЕТ СН'!$F$15</f>
        <v>163.99788242</v>
      </c>
      <c r="D222" s="36">
        <f>SUMIFS(СВЦЭМ!$E$39:$E$782,СВЦЭМ!$A$39:$A$782,$A222,СВЦЭМ!$B$39:$B$782,D$191)+'СЕТ СН'!$F$15</f>
        <v>159.9816405</v>
      </c>
      <c r="E222" s="36">
        <f>SUMIFS(СВЦЭМ!$E$39:$E$782,СВЦЭМ!$A$39:$A$782,$A222,СВЦЭМ!$B$39:$B$782,E$191)+'СЕТ СН'!$F$15</f>
        <v>159.80432314999999</v>
      </c>
      <c r="F222" s="36">
        <f>SUMIFS(СВЦЭМ!$E$39:$E$782,СВЦЭМ!$A$39:$A$782,$A222,СВЦЭМ!$B$39:$B$782,F$191)+'СЕТ СН'!$F$15</f>
        <v>159.78945078999999</v>
      </c>
      <c r="G222" s="36">
        <f>SUMIFS(СВЦЭМ!$E$39:$E$782,СВЦЭМ!$A$39:$A$782,$A222,СВЦЭМ!$B$39:$B$782,G$191)+'СЕТ СН'!$F$15</f>
        <v>159.92938290000001</v>
      </c>
      <c r="H222" s="36">
        <f>SUMIFS(СВЦЭМ!$E$39:$E$782,СВЦЭМ!$A$39:$A$782,$A222,СВЦЭМ!$B$39:$B$782,H$191)+'СЕТ СН'!$F$15</f>
        <v>162.32916051999999</v>
      </c>
      <c r="I222" s="36">
        <f>SUMIFS(СВЦЭМ!$E$39:$E$782,СВЦЭМ!$A$39:$A$782,$A222,СВЦЭМ!$B$39:$B$782,I$191)+'СЕТ СН'!$F$15</f>
        <v>155.67410849000001</v>
      </c>
      <c r="J222" s="36">
        <f>SUMIFS(СВЦЭМ!$E$39:$E$782,СВЦЭМ!$A$39:$A$782,$A222,СВЦЭМ!$B$39:$B$782,J$191)+'СЕТ СН'!$F$15</f>
        <v>146.50296969999999</v>
      </c>
      <c r="K222" s="36">
        <f>SUMIFS(СВЦЭМ!$E$39:$E$782,СВЦЭМ!$A$39:$A$782,$A222,СВЦЭМ!$B$39:$B$782,K$191)+'СЕТ СН'!$F$15</f>
        <v>141.94922831</v>
      </c>
      <c r="L222" s="36">
        <f>SUMIFS(СВЦЭМ!$E$39:$E$782,СВЦЭМ!$A$39:$A$782,$A222,СВЦЭМ!$B$39:$B$782,L$191)+'СЕТ СН'!$F$15</f>
        <v>142.61494779</v>
      </c>
      <c r="M222" s="36">
        <f>SUMIFS(СВЦЭМ!$E$39:$E$782,СВЦЭМ!$A$39:$A$782,$A222,СВЦЭМ!$B$39:$B$782,M$191)+'СЕТ СН'!$F$15</f>
        <v>144.65881365999999</v>
      </c>
      <c r="N222" s="36">
        <f>SUMIFS(СВЦЭМ!$E$39:$E$782,СВЦЭМ!$A$39:$A$782,$A222,СВЦЭМ!$B$39:$B$782,N$191)+'СЕТ СН'!$F$15</f>
        <v>149.62393365</v>
      </c>
      <c r="O222" s="36">
        <f>SUMIFS(СВЦЭМ!$E$39:$E$782,СВЦЭМ!$A$39:$A$782,$A222,СВЦЭМ!$B$39:$B$782,O$191)+'СЕТ СН'!$F$15</f>
        <v>154.95988131999999</v>
      </c>
      <c r="P222" s="36">
        <f>SUMIFS(СВЦЭМ!$E$39:$E$782,СВЦЭМ!$A$39:$A$782,$A222,СВЦЭМ!$B$39:$B$782,P$191)+'СЕТ СН'!$F$15</f>
        <v>162.72118198000001</v>
      </c>
      <c r="Q222" s="36">
        <f>SUMIFS(СВЦЭМ!$E$39:$E$782,СВЦЭМ!$A$39:$A$782,$A222,СВЦЭМ!$B$39:$B$782,Q$191)+'СЕТ СН'!$F$15</f>
        <v>166.80649933000001</v>
      </c>
      <c r="R222" s="36">
        <f>SUMIFS(СВЦЭМ!$E$39:$E$782,СВЦЭМ!$A$39:$A$782,$A222,СВЦЭМ!$B$39:$B$782,R$191)+'СЕТ СН'!$F$15</f>
        <v>165.37025994999999</v>
      </c>
      <c r="S222" s="36">
        <f>SUMIFS(СВЦЭМ!$E$39:$E$782,СВЦЭМ!$A$39:$A$782,$A222,СВЦЭМ!$B$39:$B$782,S$191)+'СЕТ СН'!$F$15</f>
        <v>160.94465934999999</v>
      </c>
      <c r="T222" s="36">
        <f>SUMIFS(СВЦЭМ!$E$39:$E$782,СВЦЭМ!$A$39:$A$782,$A222,СВЦЭМ!$B$39:$B$782,T$191)+'СЕТ СН'!$F$15</f>
        <v>149.81439157</v>
      </c>
      <c r="U222" s="36">
        <f>SUMIFS(СВЦЭМ!$E$39:$E$782,СВЦЭМ!$A$39:$A$782,$A222,СВЦЭМ!$B$39:$B$782,U$191)+'СЕТ СН'!$F$15</f>
        <v>143.64457454000001</v>
      </c>
      <c r="V222" s="36">
        <f>SUMIFS(СВЦЭМ!$E$39:$E$782,СВЦЭМ!$A$39:$A$782,$A222,СВЦЭМ!$B$39:$B$782,V$191)+'СЕТ СН'!$F$15</f>
        <v>146.69648132</v>
      </c>
      <c r="W222" s="36">
        <f>SUMIFS(СВЦЭМ!$E$39:$E$782,СВЦЭМ!$A$39:$A$782,$A222,СВЦЭМ!$B$39:$B$782,W$191)+'СЕТ СН'!$F$15</f>
        <v>146.41269270000001</v>
      </c>
      <c r="X222" s="36">
        <f>SUMIFS(СВЦЭМ!$E$39:$E$782,СВЦЭМ!$A$39:$A$782,$A222,СВЦЭМ!$B$39:$B$782,X$191)+'СЕТ СН'!$F$15</f>
        <v>151.56104027999999</v>
      </c>
      <c r="Y222" s="36">
        <f>SUMIFS(СВЦЭМ!$E$39:$E$782,СВЦЭМ!$A$39:$A$782,$A222,СВЦЭМ!$B$39:$B$782,Y$191)+'СЕТ СН'!$F$15</f>
        <v>152.51168272999999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01.03.2021</v>
      </c>
      <c r="B227" s="36">
        <f>SUMIFS(СВЦЭМ!$F$39:$F$782,СВЦЭМ!$A$39:$A$782,$A227,СВЦЭМ!$B$39:$B$782,B$226)+'СЕТ СН'!$F$15</f>
        <v>162.15741176</v>
      </c>
      <c r="C227" s="36">
        <f>SUMIFS(СВЦЭМ!$F$39:$F$782,СВЦЭМ!$A$39:$A$782,$A227,СВЦЭМ!$B$39:$B$782,C$226)+'СЕТ СН'!$F$15</f>
        <v>167.5664769</v>
      </c>
      <c r="D227" s="36">
        <f>SUMIFS(СВЦЭМ!$F$39:$F$782,СВЦЭМ!$A$39:$A$782,$A227,СВЦЭМ!$B$39:$B$782,D$226)+'СЕТ СН'!$F$15</f>
        <v>175.91864821999999</v>
      </c>
      <c r="E227" s="36">
        <f>SUMIFS(СВЦЭМ!$F$39:$F$782,СВЦЭМ!$A$39:$A$782,$A227,СВЦЭМ!$B$39:$B$782,E$226)+'СЕТ СН'!$F$15</f>
        <v>177.53555890999999</v>
      </c>
      <c r="F227" s="36">
        <f>SUMIFS(СВЦЭМ!$F$39:$F$782,СВЦЭМ!$A$39:$A$782,$A227,СВЦЭМ!$B$39:$B$782,F$226)+'СЕТ СН'!$F$15</f>
        <v>176.98620896</v>
      </c>
      <c r="G227" s="36">
        <f>SUMIFS(СВЦЭМ!$F$39:$F$782,СВЦЭМ!$A$39:$A$782,$A227,СВЦЭМ!$B$39:$B$782,G$226)+'СЕТ СН'!$F$15</f>
        <v>173.33237496000001</v>
      </c>
      <c r="H227" s="36">
        <f>SUMIFS(СВЦЭМ!$F$39:$F$782,СВЦЭМ!$A$39:$A$782,$A227,СВЦЭМ!$B$39:$B$782,H$226)+'СЕТ СН'!$F$15</f>
        <v>168.77559561999999</v>
      </c>
      <c r="I227" s="36">
        <f>SUMIFS(СВЦЭМ!$F$39:$F$782,СВЦЭМ!$A$39:$A$782,$A227,СВЦЭМ!$B$39:$B$782,I$226)+'СЕТ СН'!$F$15</f>
        <v>160.93590083000001</v>
      </c>
      <c r="J227" s="36">
        <f>SUMIFS(СВЦЭМ!$F$39:$F$782,СВЦЭМ!$A$39:$A$782,$A227,СВЦЭМ!$B$39:$B$782,J$226)+'СЕТ СН'!$F$15</f>
        <v>154.18253344999999</v>
      </c>
      <c r="K227" s="36">
        <f>SUMIFS(СВЦЭМ!$F$39:$F$782,СВЦЭМ!$A$39:$A$782,$A227,СВЦЭМ!$B$39:$B$782,K$226)+'СЕТ СН'!$F$15</f>
        <v>150.26081497999999</v>
      </c>
      <c r="L227" s="36">
        <f>SUMIFS(СВЦЭМ!$F$39:$F$782,СВЦЭМ!$A$39:$A$782,$A227,СВЦЭМ!$B$39:$B$782,L$226)+'СЕТ СН'!$F$15</f>
        <v>149.12576516999999</v>
      </c>
      <c r="M227" s="36">
        <f>SUMIFS(СВЦЭМ!$F$39:$F$782,СВЦЭМ!$A$39:$A$782,$A227,СВЦЭМ!$B$39:$B$782,M$226)+'СЕТ СН'!$F$15</f>
        <v>150.03047416000001</v>
      </c>
      <c r="N227" s="36">
        <f>SUMIFS(СВЦЭМ!$F$39:$F$782,СВЦЭМ!$A$39:$A$782,$A227,СВЦЭМ!$B$39:$B$782,N$226)+'СЕТ СН'!$F$15</f>
        <v>150.13584718999999</v>
      </c>
      <c r="O227" s="36">
        <f>SUMIFS(СВЦЭМ!$F$39:$F$782,СВЦЭМ!$A$39:$A$782,$A227,СВЦЭМ!$B$39:$B$782,O$226)+'СЕТ СН'!$F$15</f>
        <v>157.97064467999999</v>
      </c>
      <c r="P227" s="36">
        <f>SUMIFS(СВЦЭМ!$F$39:$F$782,СВЦЭМ!$A$39:$A$782,$A227,СВЦЭМ!$B$39:$B$782,P$226)+'СЕТ СН'!$F$15</f>
        <v>159.96526044000001</v>
      </c>
      <c r="Q227" s="36">
        <f>SUMIFS(СВЦЭМ!$F$39:$F$782,СВЦЭМ!$A$39:$A$782,$A227,СВЦЭМ!$B$39:$B$782,Q$226)+'СЕТ СН'!$F$15</f>
        <v>164.27079601</v>
      </c>
      <c r="R227" s="36">
        <f>SUMIFS(СВЦЭМ!$F$39:$F$782,СВЦЭМ!$A$39:$A$782,$A227,СВЦЭМ!$B$39:$B$782,R$226)+'СЕТ СН'!$F$15</f>
        <v>165.34424891</v>
      </c>
      <c r="S227" s="36">
        <f>SUMIFS(СВЦЭМ!$F$39:$F$782,СВЦЭМ!$A$39:$A$782,$A227,СВЦЭМ!$B$39:$B$782,S$226)+'СЕТ СН'!$F$15</f>
        <v>159.59550711</v>
      </c>
      <c r="T227" s="36">
        <f>SUMIFS(СВЦЭМ!$F$39:$F$782,СВЦЭМ!$A$39:$A$782,$A227,СВЦЭМ!$B$39:$B$782,T$226)+'СЕТ СН'!$F$15</f>
        <v>153.26256017</v>
      </c>
      <c r="U227" s="36">
        <f>SUMIFS(СВЦЭМ!$F$39:$F$782,СВЦЭМ!$A$39:$A$782,$A227,СВЦЭМ!$B$39:$B$782,U$226)+'СЕТ СН'!$F$15</f>
        <v>147.53127748</v>
      </c>
      <c r="V227" s="36">
        <f>SUMIFS(СВЦЭМ!$F$39:$F$782,СВЦЭМ!$A$39:$A$782,$A227,СВЦЭМ!$B$39:$B$782,V$226)+'СЕТ СН'!$F$15</f>
        <v>147.64824471</v>
      </c>
      <c r="W227" s="36">
        <f>SUMIFS(СВЦЭМ!$F$39:$F$782,СВЦЭМ!$A$39:$A$782,$A227,СВЦЭМ!$B$39:$B$782,W$226)+'СЕТ СН'!$F$15</f>
        <v>151.74842393</v>
      </c>
      <c r="X227" s="36">
        <f>SUMIFS(СВЦЭМ!$F$39:$F$782,СВЦЭМ!$A$39:$A$782,$A227,СВЦЭМ!$B$39:$B$782,X$226)+'СЕТ СН'!$F$15</f>
        <v>154.82871890999999</v>
      </c>
      <c r="Y227" s="36">
        <f>SUMIFS(СВЦЭМ!$F$39:$F$782,СВЦЭМ!$A$39:$A$782,$A227,СВЦЭМ!$B$39:$B$782,Y$226)+'СЕТ СН'!$F$15</f>
        <v>156.81762028</v>
      </c>
      <c r="AA227" s="45"/>
    </row>
    <row r="228" spans="1:27" ht="15.75" x14ac:dyDescent="0.2">
      <c r="A228" s="35">
        <f>A227+1</f>
        <v>44257</v>
      </c>
      <c r="B228" s="36">
        <f>SUMIFS(СВЦЭМ!$F$39:$F$782,СВЦЭМ!$A$39:$A$782,$A228,СВЦЭМ!$B$39:$B$782,B$226)+'СЕТ СН'!$F$15</f>
        <v>163.52888451999999</v>
      </c>
      <c r="C228" s="36">
        <f>SUMIFS(СВЦЭМ!$F$39:$F$782,СВЦЭМ!$A$39:$A$782,$A228,СВЦЭМ!$B$39:$B$782,C$226)+'СЕТ СН'!$F$15</f>
        <v>172.50235308000001</v>
      </c>
      <c r="D228" s="36">
        <f>SUMIFS(СВЦЭМ!$F$39:$F$782,СВЦЭМ!$A$39:$A$782,$A228,СВЦЭМ!$B$39:$B$782,D$226)+'СЕТ СН'!$F$15</f>
        <v>171.48962968999999</v>
      </c>
      <c r="E228" s="36">
        <f>SUMIFS(СВЦЭМ!$F$39:$F$782,СВЦЭМ!$A$39:$A$782,$A228,СВЦЭМ!$B$39:$B$782,E$226)+'СЕТ СН'!$F$15</f>
        <v>170.9713108</v>
      </c>
      <c r="F228" s="36">
        <f>SUMIFS(СВЦЭМ!$F$39:$F$782,СВЦЭМ!$A$39:$A$782,$A228,СВЦЭМ!$B$39:$B$782,F$226)+'СЕТ СН'!$F$15</f>
        <v>170.91460909</v>
      </c>
      <c r="G228" s="36">
        <f>SUMIFS(СВЦЭМ!$F$39:$F$782,СВЦЭМ!$A$39:$A$782,$A228,СВЦЭМ!$B$39:$B$782,G$226)+'СЕТ СН'!$F$15</f>
        <v>172.76912573999999</v>
      </c>
      <c r="H228" s="36">
        <f>SUMIFS(СВЦЭМ!$F$39:$F$782,СВЦЭМ!$A$39:$A$782,$A228,СВЦЭМ!$B$39:$B$782,H$226)+'СЕТ СН'!$F$15</f>
        <v>173.91066905</v>
      </c>
      <c r="I228" s="36">
        <f>SUMIFS(СВЦЭМ!$F$39:$F$782,СВЦЭМ!$A$39:$A$782,$A228,СВЦЭМ!$B$39:$B$782,I$226)+'СЕТ СН'!$F$15</f>
        <v>166.85752689</v>
      </c>
      <c r="J228" s="36">
        <f>SUMIFS(СВЦЭМ!$F$39:$F$782,СВЦЭМ!$A$39:$A$782,$A228,СВЦЭМ!$B$39:$B$782,J$226)+'СЕТ СН'!$F$15</f>
        <v>158.78135352000001</v>
      </c>
      <c r="K228" s="36">
        <f>SUMIFS(СВЦЭМ!$F$39:$F$782,СВЦЭМ!$A$39:$A$782,$A228,СВЦЭМ!$B$39:$B$782,K$226)+'СЕТ СН'!$F$15</f>
        <v>154.61702849</v>
      </c>
      <c r="L228" s="36">
        <f>SUMIFS(СВЦЭМ!$F$39:$F$782,СВЦЭМ!$A$39:$A$782,$A228,СВЦЭМ!$B$39:$B$782,L$226)+'СЕТ СН'!$F$15</f>
        <v>154.06745744</v>
      </c>
      <c r="M228" s="36">
        <f>SUMIFS(СВЦЭМ!$F$39:$F$782,СВЦЭМ!$A$39:$A$782,$A228,СВЦЭМ!$B$39:$B$782,M$226)+'СЕТ СН'!$F$15</f>
        <v>154.8822748</v>
      </c>
      <c r="N228" s="36">
        <f>SUMIFS(СВЦЭМ!$F$39:$F$782,СВЦЭМ!$A$39:$A$782,$A228,СВЦЭМ!$B$39:$B$782,N$226)+'СЕТ СН'!$F$15</f>
        <v>156.59077943</v>
      </c>
      <c r="O228" s="36">
        <f>SUMIFS(СВЦЭМ!$F$39:$F$782,СВЦЭМ!$A$39:$A$782,$A228,СВЦЭМ!$B$39:$B$782,O$226)+'СЕТ СН'!$F$15</f>
        <v>163.10797674</v>
      </c>
      <c r="P228" s="36">
        <f>SUMIFS(СВЦЭМ!$F$39:$F$782,СВЦЭМ!$A$39:$A$782,$A228,СВЦЭМ!$B$39:$B$782,P$226)+'СЕТ СН'!$F$15</f>
        <v>165.03014424</v>
      </c>
      <c r="Q228" s="36">
        <f>SUMIFS(СВЦЭМ!$F$39:$F$782,СВЦЭМ!$A$39:$A$782,$A228,СВЦЭМ!$B$39:$B$782,Q$226)+'СЕТ СН'!$F$15</f>
        <v>167.88779237</v>
      </c>
      <c r="R228" s="36">
        <f>SUMIFS(СВЦЭМ!$F$39:$F$782,СВЦЭМ!$A$39:$A$782,$A228,СВЦЭМ!$B$39:$B$782,R$226)+'СЕТ СН'!$F$15</f>
        <v>168.57281742999999</v>
      </c>
      <c r="S228" s="36">
        <f>SUMIFS(СВЦЭМ!$F$39:$F$782,СВЦЭМ!$A$39:$A$782,$A228,СВЦЭМ!$B$39:$B$782,S$226)+'СЕТ СН'!$F$15</f>
        <v>163.63436823999999</v>
      </c>
      <c r="T228" s="36">
        <f>SUMIFS(СВЦЭМ!$F$39:$F$782,СВЦЭМ!$A$39:$A$782,$A228,СВЦЭМ!$B$39:$B$782,T$226)+'СЕТ СН'!$F$15</f>
        <v>156.26634077</v>
      </c>
      <c r="U228" s="36">
        <f>SUMIFS(СВЦЭМ!$F$39:$F$782,СВЦЭМ!$A$39:$A$782,$A228,СВЦЭМ!$B$39:$B$782,U$226)+'СЕТ СН'!$F$15</f>
        <v>149.71931900999999</v>
      </c>
      <c r="V228" s="36">
        <f>SUMIFS(СВЦЭМ!$F$39:$F$782,СВЦЭМ!$A$39:$A$782,$A228,СВЦЭМ!$B$39:$B$782,V$226)+'СЕТ СН'!$F$15</f>
        <v>149.60887955000001</v>
      </c>
      <c r="W228" s="36">
        <f>SUMIFS(СВЦЭМ!$F$39:$F$782,СВЦЭМ!$A$39:$A$782,$A228,СВЦЭМ!$B$39:$B$782,W$226)+'СЕТ СН'!$F$15</f>
        <v>151.49891688</v>
      </c>
      <c r="X228" s="36">
        <f>SUMIFS(СВЦЭМ!$F$39:$F$782,СВЦЭМ!$A$39:$A$782,$A228,СВЦЭМ!$B$39:$B$782,X$226)+'СЕТ СН'!$F$15</f>
        <v>155.86960124999999</v>
      </c>
      <c r="Y228" s="36">
        <f>SUMIFS(СВЦЭМ!$F$39:$F$782,СВЦЭМ!$A$39:$A$782,$A228,СВЦЭМ!$B$39:$B$782,Y$226)+'СЕТ СН'!$F$15</f>
        <v>157.20107401000001</v>
      </c>
    </row>
    <row r="229" spans="1:27" ht="15.75" x14ac:dyDescent="0.2">
      <c r="A229" s="35">
        <f t="shared" ref="A229:A257" si="6">A228+1</f>
        <v>44258</v>
      </c>
      <c r="B229" s="36">
        <f>SUMIFS(СВЦЭМ!$F$39:$F$782,СВЦЭМ!$A$39:$A$782,$A229,СВЦЭМ!$B$39:$B$782,B$226)+'СЕТ СН'!$F$15</f>
        <v>158.02752695000001</v>
      </c>
      <c r="C229" s="36">
        <f>SUMIFS(СВЦЭМ!$F$39:$F$782,СВЦЭМ!$A$39:$A$782,$A229,СВЦЭМ!$B$39:$B$782,C$226)+'СЕТ СН'!$F$15</f>
        <v>167.85047229</v>
      </c>
      <c r="D229" s="36">
        <f>SUMIFS(СВЦЭМ!$F$39:$F$782,СВЦЭМ!$A$39:$A$782,$A229,СВЦЭМ!$B$39:$B$782,D$226)+'СЕТ СН'!$F$15</f>
        <v>172.22562554999999</v>
      </c>
      <c r="E229" s="36">
        <f>SUMIFS(СВЦЭМ!$F$39:$F$782,СВЦЭМ!$A$39:$A$782,$A229,СВЦЭМ!$B$39:$B$782,E$226)+'СЕТ СН'!$F$15</f>
        <v>171.85682808999999</v>
      </c>
      <c r="F229" s="36">
        <f>SUMIFS(СВЦЭМ!$F$39:$F$782,СВЦЭМ!$A$39:$A$782,$A229,СВЦЭМ!$B$39:$B$782,F$226)+'СЕТ СН'!$F$15</f>
        <v>172.50231128999999</v>
      </c>
      <c r="G229" s="36">
        <f>SUMIFS(СВЦЭМ!$F$39:$F$782,СВЦЭМ!$A$39:$A$782,$A229,СВЦЭМ!$B$39:$B$782,G$226)+'СЕТ СН'!$F$15</f>
        <v>173.68375388000001</v>
      </c>
      <c r="H229" s="36">
        <f>SUMIFS(СВЦЭМ!$F$39:$F$782,СВЦЭМ!$A$39:$A$782,$A229,СВЦЭМ!$B$39:$B$782,H$226)+'СЕТ СН'!$F$15</f>
        <v>171.83252999999999</v>
      </c>
      <c r="I229" s="36">
        <f>SUMIFS(СВЦЭМ!$F$39:$F$782,СВЦЭМ!$A$39:$A$782,$A229,СВЦЭМ!$B$39:$B$782,I$226)+'СЕТ СН'!$F$15</f>
        <v>165.66079035000001</v>
      </c>
      <c r="J229" s="36">
        <f>SUMIFS(СВЦЭМ!$F$39:$F$782,СВЦЭМ!$A$39:$A$782,$A229,СВЦЭМ!$B$39:$B$782,J$226)+'СЕТ СН'!$F$15</f>
        <v>157.39528938999999</v>
      </c>
      <c r="K229" s="36">
        <f>SUMIFS(СВЦЭМ!$F$39:$F$782,СВЦЭМ!$A$39:$A$782,$A229,СВЦЭМ!$B$39:$B$782,K$226)+'СЕТ СН'!$F$15</f>
        <v>153.80762437999999</v>
      </c>
      <c r="L229" s="36">
        <f>SUMIFS(СВЦЭМ!$F$39:$F$782,СВЦЭМ!$A$39:$A$782,$A229,СВЦЭМ!$B$39:$B$782,L$226)+'СЕТ СН'!$F$15</f>
        <v>153.50825158000001</v>
      </c>
      <c r="M229" s="36">
        <f>SUMIFS(СВЦЭМ!$F$39:$F$782,СВЦЭМ!$A$39:$A$782,$A229,СВЦЭМ!$B$39:$B$782,M$226)+'СЕТ СН'!$F$15</f>
        <v>155.21261225999999</v>
      </c>
      <c r="N229" s="36">
        <f>SUMIFS(СВЦЭМ!$F$39:$F$782,СВЦЭМ!$A$39:$A$782,$A229,СВЦЭМ!$B$39:$B$782,N$226)+'СЕТ СН'!$F$15</f>
        <v>152.23127914</v>
      </c>
      <c r="O229" s="36">
        <f>SUMIFS(СВЦЭМ!$F$39:$F$782,СВЦЭМ!$A$39:$A$782,$A229,СВЦЭМ!$B$39:$B$782,O$226)+'СЕТ СН'!$F$15</f>
        <v>157.07046417000001</v>
      </c>
      <c r="P229" s="36">
        <f>SUMIFS(СВЦЭМ!$F$39:$F$782,СВЦЭМ!$A$39:$A$782,$A229,СВЦЭМ!$B$39:$B$782,P$226)+'СЕТ СН'!$F$15</f>
        <v>159.69579766000001</v>
      </c>
      <c r="Q229" s="36">
        <f>SUMIFS(СВЦЭМ!$F$39:$F$782,СВЦЭМ!$A$39:$A$782,$A229,СВЦЭМ!$B$39:$B$782,Q$226)+'СЕТ СН'!$F$15</f>
        <v>161.29019134000001</v>
      </c>
      <c r="R229" s="36">
        <f>SUMIFS(СВЦЭМ!$F$39:$F$782,СВЦЭМ!$A$39:$A$782,$A229,СВЦЭМ!$B$39:$B$782,R$226)+'СЕТ СН'!$F$15</f>
        <v>160.84366942</v>
      </c>
      <c r="S229" s="36">
        <f>SUMIFS(СВЦЭМ!$F$39:$F$782,СВЦЭМ!$A$39:$A$782,$A229,СВЦЭМ!$B$39:$B$782,S$226)+'СЕТ СН'!$F$15</f>
        <v>156.71087825999999</v>
      </c>
      <c r="T229" s="36">
        <f>SUMIFS(СВЦЭМ!$F$39:$F$782,СВЦЭМ!$A$39:$A$782,$A229,СВЦЭМ!$B$39:$B$782,T$226)+'СЕТ СН'!$F$15</f>
        <v>150.18221456000001</v>
      </c>
      <c r="U229" s="36">
        <f>SUMIFS(СВЦЭМ!$F$39:$F$782,СВЦЭМ!$A$39:$A$782,$A229,СВЦЭМ!$B$39:$B$782,U$226)+'СЕТ СН'!$F$15</f>
        <v>145.51942215</v>
      </c>
      <c r="V229" s="36">
        <f>SUMIFS(СВЦЭМ!$F$39:$F$782,СВЦЭМ!$A$39:$A$782,$A229,СВЦЭМ!$B$39:$B$782,V$226)+'СЕТ СН'!$F$15</f>
        <v>145.00238214000001</v>
      </c>
      <c r="W229" s="36">
        <f>SUMIFS(СВЦЭМ!$F$39:$F$782,СВЦЭМ!$A$39:$A$782,$A229,СВЦЭМ!$B$39:$B$782,W$226)+'СЕТ СН'!$F$15</f>
        <v>147.65406715</v>
      </c>
      <c r="X229" s="36">
        <f>SUMIFS(СВЦЭМ!$F$39:$F$782,СВЦЭМ!$A$39:$A$782,$A229,СВЦЭМ!$B$39:$B$782,X$226)+'СЕТ СН'!$F$15</f>
        <v>150.12797352999999</v>
      </c>
      <c r="Y229" s="36">
        <f>SUMIFS(СВЦЭМ!$F$39:$F$782,СВЦЭМ!$A$39:$A$782,$A229,СВЦЭМ!$B$39:$B$782,Y$226)+'СЕТ СН'!$F$15</f>
        <v>153.23893362999999</v>
      </c>
    </row>
    <row r="230" spans="1:27" ht="15.75" x14ac:dyDescent="0.2">
      <c r="A230" s="35">
        <f t="shared" si="6"/>
        <v>44259</v>
      </c>
      <c r="B230" s="36">
        <f>SUMIFS(СВЦЭМ!$F$39:$F$782,СВЦЭМ!$A$39:$A$782,$A230,СВЦЭМ!$B$39:$B$782,B$226)+'СЕТ СН'!$F$15</f>
        <v>150.43957645</v>
      </c>
      <c r="C230" s="36">
        <f>SUMIFS(СВЦЭМ!$F$39:$F$782,СВЦЭМ!$A$39:$A$782,$A230,СВЦЭМ!$B$39:$B$782,C$226)+'СЕТ СН'!$F$15</f>
        <v>160.21112936</v>
      </c>
      <c r="D230" s="36">
        <f>SUMIFS(СВЦЭМ!$F$39:$F$782,СВЦЭМ!$A$39:$A$782,$A230,СВЦЭМ!$B$39:$B$782,D$226)+'СЕТ СН'!$F$15</f>
        <v>167.74229979</v>
      </c>
      <c r="E230" s="36">
        <f>SUMIFS(СВЦЭМ!$F$39:$F$782,СВЦЭМ!$A$39:$A$782,$A230,СВЦЭМ!$B$39:$B$782,E$226)+'СЕТ СН'!$F$15</f>
        <v>169.02336561999999</v>
      </c>
      <c r="F230" s="36">
        <f>SUMIFS(СВЦЭМ!$F$39:$F$782,СВЦЭМ!$A$39:$A$782,$A230,СВЦЭМ!$B$39:$B$782,F$226)+'СЕТ СН'!$F$15</f>
        <v>170.6168941</v>
      </c>
      <c r="G230" s="36">
        <f>SUMIFS(СВЦЭМ!$F$39:$F$782,СВЦЭМ!$A$39:$A$782,$A230,СВЦЭМ!$B$39:$B$782,G$226)+'СЕТ СН'!$F$15</f>
        <v>168.86973570999999</v>
      </c>
      <c r="H230" s="36">
        <f>SUMIFS(СВЦЭМ!$F$39:$F$782,СВЦЭМ!$A$39:$A$782,$A230,СВЦЭМ!$B$39:$B$782,H$226)+'СЕТ СН'!$F$15</f>
        <v>163.40558781999999</v>
      </c>
      <c r="I230" s="36">
        <f>SUMIFS(СВЦЭМ!$F$39:$F$782,СВЦЭМ!$A$39:$A$782,$A230,СВЦЭМ!$B$39:$B$782,I$226)+'СЕТ СН'!$F$15</f>
        <v>157.02671778999999</v>
      </c>
      <c r="J230" s="36">
        <f>SUMIFS(СВЦЭМ!$F$39:$F$782,СВЦЭМ!$A$39:$A$782,$A230,СВЦЭМ!$B$39:$B$782,J$226)+'СЕТ СН'!$F$15</f>
        <v>151.11315359</v>
      </c>
      <c r="K230" s="36">
        <f>SUMIFS(СВЦЭМ!$F$39:$F$782,СВЦЭМ!$A$39:$A$782,$A230,СВЦЭМ!$B$39:$B$782,K$226)+'СЕТ СН'!$F$15</f>
        <v>149.76719442999999</v>
      </c>
      <c r="L230" s="36">
        <f>SUMIFS(СВЦЭМ!$F$39:$F$782,СВЦЭМ!$A$39:$A$782,$A230,СВЦЭМ!$B$39:$B$782,L$226)+'СЕТ СН'!$F$15</f>
        <v>150.37131024999999</v>
      </c>
      <c r="M230" s="36">
        <f>SUMIFS(СВЦЭМ!$F$39:$F$782,СВЦЭМ!$A$39:$A$782,$A230,СВЦЭМ!$B$39:$B$782,M$226)+'СЕТ СН'!$F$15</f>
        <v>151.12600705</v>
      </c>
      <c r="N230" s="36">
        <f>SUMIFS(СВЦЭМ!$F$39:$F$782,СВЦЭМ!$A$39:$A$782,$A230,СВЦЭМ!$B$39:$B$782,N$226)+'СЕТ СН'!$F$15</f>
        <v>151.67797621</v>
      </c>
      <c r="O230" s="36">
        <f>SUMIFS(СВЦЭМ!$F$39:$F$782,СВЦЭМ!$A$39:$A$782,$A230,СВЦЭМ!$B$39:$B$782,O$226)+'СЕТ СН'!$F$15</f>
        <v>159.67643519000001</v>
      </c>
      <c r="P230" s="36">
        <f>SUMIFS(СВЦЭМ!$F$39:$F$782,СВЦЭМ!$A$39:$A$782,$A230,СВЦЭМ!$B$39:$B$782,P$226)+'СЕТ СН'!$F$15</f>
        <v>166.89785259999999</v>
      </c>
      <c r="Q230" s="36">
        <f>SUMIFS(СВЦЭМ!$F$39:$F$782,СВЦЭМ!$A$39:$A$782,$A230,СВЦЭМ!$B$39:$B$782,Q$226)+'СЕТ СН'!$F$15</f>
        <v>168.61177251000001</v>
      </c>
      <c r="R230" s="36">
        <f>SUMIFS(СВЦЭМ!$F$39:$F$782,СВЦЭМ!$A$39:$A$782,$A230,СВЦЭМ!$B$39:$B$782,R$226)+'СЕТ СН'!$F$15</f>
        <v>166.99396057999999</v>
      </c>
      <c r="S230" s="36">
        <f>SUMIFS(СВЦЭМ!$F$39:$F$782,СВЦЭМ!$A$39:$A$782,$A230,СВЦЭМ!$B$39:$B$782,S$226)+'СЕТ СН'!$F$15</f>
        <v>161.76900309999999</v>
      </c>
      <c r="T230" s="36">
        <f>SUMIFS(СВЦЭМ!$F$39:$F$782,СВЦЭМ!$A$39:$A$782,$A230,СВЦЭМ!$B$39:$B$782,T$226)+'СЕТ СН'!$F$15</f>
        <v>148.75620903999999</v>
      </c>
      <c r="U230" s="36">
        <f>SUMIFS(СВЦЭМ!$F$39:$F$782,СВЦЭМ!$A$39:$A$782,$A230,СВЦЭМ!$B$39:$B$782,U$226)+'СЕТ СН'!$F$15</f>
        <v>143.03814489999999</v>
      </c>
      <c r="V230" s="36">
        <f>SUMIFS(СВЦЭМ!$F$39:$F$782,СВЦЭМ!$A$39:$A$782,$A230,СВЦЭМ!$B$39:$B$782,V$226)+'СЕТ СН'!$F$15</f>
        <v>143.53929274000001</v>
      </c>
      <c r="W230" s="36">
        <f>SUMIFS(СВЦЭМ!$F$39:$F$782,СВЦЭМ!$A$39:$A$782,$A230,СВЦЭМ!$B$39:$B$782,W$226)+'СЕТ СН'!$F$15</f>
        <v>146.85147642999999</v>
      </c>
      <c r="X230" s="36">
        <f>SUMIFS(СВЦЭМ!$F$39:$F$782,СВЦЭМ!$A$39:$A$782,$A230,СВЦЭМ!$B$39:$B$782,X$226)+'СЕТ СН'!$F$15</f>
        <v>149.69009819999999</v>
      </c>
      <c r="Y230" s="36">
        <f>SUMIFS(СВЦЭМ!$F$39:$F$782,СВЦЭМ!$A$39:$A$782,$A230,СВЦЭМ!$B$39:$B$782,Y$226)+'СЕТ СН'!$F$15</f>
        <v>150.69591649</v>
      </c>
    </row>
    <row r="231" spans="1:27" ht="15.75" x14ac:dyDescent="0.2">
      <c r="A231" s="35">
        <f t="shared" si="6"/>
        <v>44260</v>
      </c>
      <c r="B231" s="36">
        <f>SUMIFS(СВЦЭМ!$F$39:$F$782,СВЦЭМ!$A$39:$A$782,$A231,СВЦЭМ!$B$39:$B$782,B$226)+'СЕТ СН'!$F$15</f>
        <v>155.49111608000001</v>
      </c>
      <c r="C231" s="36">
        <f>SUMIFS(СВЦЭМ!$F$39:$F$782,СВЦЭМ!$A$39:$A$782,$A231,СВЦЭМ!$B$39:$B$782,C$226)+'СЕТ СН'!$F$15</f>
        <v>161.45545942000001</v>
      </c>
      <c r="D231" s="36">
        <f>SUMIFS(СВЦЭМ!$F$39:$F$782,СВЦЭМ!$A$39:$A$782,$A231,СВЦЭМ!$B$39:$B$782,D$226)+'СЕТ СН'!$F$15</f>
        <v>165.85660984</v>
      </c>
      <c r="E231" s="36">
        <f>SUMIFS(СВЦЭМ!$F$39:$F$782,СВЦЭМ!$A$39:$A$782,$A231,СВЦЭМ!$B$39:$B$782,E$226)+'СЕТ СН'!$F$15</f>
        <v>167.01922427</v>
      </c>
      <c r="F231" s="36">
        <f>SUMIFS(СВЦЭМ!$F$39:$F$782,СВЦЭМ!$A$39:$A$782,$A231,СВЦЭМ!$B$39:$B$782,F$226)+'СЕТ СН'!$F$15</f>
        <v>172.29775006</v>
      </c>
      <c r="G231" s="36">
        <f>SUMIFS(СВЦЭМ!$F$39:$F$782,СВЦЭМ!$A$39:$A$782,$A231,СВЦЭМ!$B$39:$B$782,G$226)+'СЕТ СН'!$F$15</f>
        <v>172.17399544</v>
      </c>
      <c r="H231" s="36">
        <f>SUMIFS(СВЦЭМ!$F$39:$F$782,СВЦЭМ!$A$39:$A$782,$A231,СВЦЭМ!$B$39:$B$782,H$226)+'СЕТ СН'!$F$15</f>
        <v>169.16488299</v>
      </c>
      <c r="I231" s="36">
        <f>SUMIFS(СВЦЭМ!$F$39:$F$782,СВЦЭМ!$A$39:$A$782,$A231,СВЦЭМ!$B$39:$B$782,I$226)+'СЕТ СН'!$F$15</f>
        <v>161.94628205000001</v>
      </c>
      <c r="J231" s="36">
        <f>SUMIFS(СВЦЭМ!$F$39:$F$782,СВЦЭМ!$A$39:$A$782,$A231,СВЦЭМ!$B$39:$B$782,J$226)+'СЕТ СН'!$F$15</f>
        <v>155.52162951</v>
      </c>
      <c r="K231" s="36">
        <f>SUMIFS(СВЦЭМ!$F$39:$F$782,СВЦЭМ!$A$39:$A$782,$A231,СВЦЭМ!$B$39:$B$782,K$226)+'СЕТ СН'!$F$15</f>
        <v>150.41737515</v>
      </c>
      <c r="L231" s="36">
        <f>SUMIFS(СВЦЭМ!$F$39:$F$782,СВЦЭМ!$A$39:$A$782,$A231,СВЦЭМ!$B$39:$B$782,L$226)+'СЕТ СН'!$F$15</f>
        <v>149.41817864000001</v>
      </c>
      <c r="M231" s="36">
        <f>SUMIFS(СВЦЭМ!$F$39:$F$782,СВЦЭМ!$A$39:$A$782,$A231,СВЦЭМ!$B$39:$B$782,M$226)+'СЕТ СН'!$F$15</f>
        <v>149.24146228999999</v>
      </c>
      <c r="N231" s="36">
        <f>SUMIFS(СВЦЭМ!$F$39:$F$782,СВЦЭМ!$A$39:$A$782,$A231,СВЦЭМ!$B$39:$B$782,N$226)+'СЕТ СН'!$F$15</f>
        <v>151.86829725999999</v>
      </c>
      <c r="O231" s="36">
        <f>SUMIFS(СВЦЭМ!$F$39:$F$782,СВЦЭМ!$A$39:$A$782,$A231,СВЦЭМ!$B$39:$B$782,O$226)+'СЕТ СН'!$F$15</f>
        <v>159.55486325999999</v>
      </c>
      <c r="P231" s="36">
        <f>SUMIFS(СВЦЭМ!$F$39:$F$782,СВЦЭМ!$A$39:$A$782,$A231,СВЦЭМ!$B$39:$B$782,P$226)+'СЕТ СН'!$F$15</f>
        <v>163.30326203999999</v>
      </c>
      <c r="Q231" s="36">
        <f>SUMIFS(СВЦЭМ!$F$39:$F$782,СВЦЭМ!$A$39:$A$782,$A231,СВЦЭМ!$B$39:$B$782,Q$226)+'СЕТ СН'!$F$15</f>
        <v>166.02438223999999</v>
      </c>
      <c r="R231" s="36">
        <f>SUMIFS(СВЦЭМ!$F$39:$F$782,СВЦЭМ!$A$39:$A$782,$A231,СВЦЭМ!$B$39:$B$782,R$226)+'СЕТ СН'!$F$15</f>
        <v>165.79847235</v>
      </c>
      <c r="S231" s="36">
        <f>SUMIFS(СВЦЭМ!$F$39:$F$782,СВЦЭМ!$A$39:$A$782,$A231,СВЦЭМ!$B$39:$B$782,S$226)+'СЕТ СН'!$F$15</f>
        <v>160.01921515000001</v>
      </c>
      <c r="T231" s="36">
        <f>SUMIFS(СВЦЭМ!$F$39:$F$782,СВЦЭМ!$A$39:$A$782,$A231,СВЦЭМ!$B$39:$B$782,T$226)+'СЕТ СН'!$F$15</f>
        <v>151.97742911</v>
      </c>
      <c r="U231" s="36">
        <f>SUMIFS(СВЦЭМ!$F$39:$F$782,СВЦЭМ!$A$39:$A$782,$A231,СВЦЭМ!$B$39:$B$782,U$226)+'СЕТ СН'!$F$15</f>
        <v>145.85362667999999</v>
      </c>
      <c r="V231" s="36">
        <f>SUMIFS(СВЦЭМ!$F$39:$F$782,СВЦЭМ!$A$39:$A$782,$A231,СВЦЭМ!$B$39:$B$782,V$226)+'СЕТ СН'!$F$15</f>
        <v>149.04744421999999</v>
      </c>
      <c r="W231" s="36">
        <f>SUMIFS(СВЦЭМ!$F$39:$F$782,СВЦЭМ!$A$39:$A$782,$A231,СВЦЭМ!$B$39:$B$782,W$226)+'СЕТ СН'!$F$15</f>
        <v>150.42074897000001</v>
      </c>
      <c r="X231" s="36">
        <f>SUMIFS(СВЦЭМ!$F$39:$F$782,СВЦЭМ!$A$39:$A$782,$A231,СВЦЭМ!$B$39:$B$782,X$226)+'СЕТ СН'!$F$15</f>
        <v>154.05143964999999</v>
      </c>
      <c r="Y231" s="36">
        <f>SUMIFS(СВЦЭМ!$F$39:$F$782,СВЦЭМ!$A$39:$A$782,$A231,СВЦЭМ!$B$39:$B$782,Y$226)+'СЕТ СН'!$F$15</f>
        <v>154.87820207999999</v>
      </c>
    </row>
    <row r="232" spans="1:27" ht="15.75" x14ac:dyDescent="0.2">
      <c r="A232" s="35">
        <f t="shared" si="6"/>
        <v>44261</v>
      </c>
      <c r="B232" s="36">
        <f>SUMIFS(СВЦЭМ!$F$39:$F$782,СВЦЭМ!$A$39:$A$782,$A232,СВЦЭМ!$B$39:$B$782,B$226)+'СЕТ СН'!$F$15</f>
        <v>163.32206472999999</v>
      </c>
      <c r="C232" s="36">
        <f>SUMIFS(СВЦЭМ!$F$39:$F$782,СВЦЭМ!$A$39:$A$782,$A232,СВЦЭМ!$B$39:$B$782,C$226)+'СЕТ СН'!$F$15</f>
        <v>174.16233174999999</v>
      </c>
      <c r="D232" s="36">
        <f>SUMIFS(СВЦЭМ!$F$39:$F$782,СВЦЭМ!$A$39:$A$782,$A232,СВЦЭМ!$B$39:$B$782,D$226)+'СЕТ СН'!$F$15</f>
        <v>175.90601459999999</v>
      </c>
      <c r="E232" s="36">
        <f>SUMIFS(СВЦЭМ!$F$39:$F$782,СВЦЭМ!$A$39:$A$782,$A232,СВЦЭМ!$B$39:$B$782,E$226)+'СЕТ СН'!$F$15</f>
        <v>177.90980812000001</v>
      </c>
      <c r="F232" s="36">
        <f>SUMIFS(СВЦЭМ!$F$39:$F$782,СВЦЭМ!$A$39:$A$782,$A232,СВЦЭМ!$B$39:$B$782,F$226)+'СЕТ СН'!$F$15</f>
        <v>178.76943166999999</v>
      </c>
      <c r="G232" s="36">
        <f>SUMIFS(СВЦЭМ!$F$39:$F$782,СВЦЭМ!$A$39:$A$782,$A232,СВЦЭМ!$B$39:$B$782,G$226)+'СЕТ СН'!$F$15</f>
        <v>178.34922865999999</v>
      </c>
      <c r="H232" s="36">
        <f>SUMIFS(СВЦЭМ!$F$39:$F$782,СВЦЭМ!$A$39:$A$782,$A232,СВЦЭМ!$B$39:$B$782,H$226)+'СЕТ СН'!$F$15</f>
        <v>179.10971573</v>
      </c>
      <c r="I232" s="36">
        <f>SUMIFS(СВЦЭМ!$F$39:$F$782,СВЦЭМ!$A$39:$A$782,$A232,СВЦЭМ!$B$39:$B$782,I$226)+'СЕТ СН'!$F$15</f>
        <v>173.25825309000001</v>
      </c>
      <c r="J232" s="36">
        <f>SUMIFS(СВЦЭМ!$F$39:$F$782,СВЦЭМ!$A$39:$A$782,$A232,СВЦЭМ!$B$39:$B$782,J$226)+'СЕТ СН'!$F$15</f>
        <v>161.17745901999999</v>
      </c>
      <c r="K232" s="36">
        <f>SUMIFS(СВЦЭМ!$F$39:$F$782,СВЦЭМ!$A$39:$A$782,$A232,СВЦЭМ!$B$39:$B$782,K$226)+'СЕТ СН'!$F$15</f>
        <v>151.53811859000001</v>
      </c>
      <c r="L232" s="36">
        <f>SUMIFS(СВЦЭМ!$F$39:$F$782,СВЦЭМ!$A$39:$A$782,$A232,СВЦЭМ!$B$39:$B$782,L$226)+'СЕТ СН'!$F$15</f>
        <v>146.64032011</v>
      </c>
      <c r="M232" s="36">
        <f>SUMIFS(СВЦЭМ!$F$39:$F$782,СВЦЭМ!$A$39:$A$782,$A232,СВЦЭМ!$B$39:$B$782,M$226)+'СЕТ СН'!$F$15</f>
        <v>146.48904371</v>
      </c>
      <c r="N232" s="36">
        <f>SUMIFS(СВЦЭМ!$F$39:$F$782,СВЦЭМ!$A$39:$A$782,$A232,СВЦЭМ!$B$39:$B$782,N$226)+'СЕТ СН'!$F$15</f>
        <v>148.26310221</v>
      </c>
      <c r="O232" s="36">
        <f>SUMIFS(СВЦЭМ!$F$39:$F$782,СВЦЭМ!$A$39:$A$782,$A232,СВЦЭМ!$B$39:$B$782,O$226)+'СЕТ СН'!$F$15</f>
        <v>155.98553312999999</v>
      </c>
      <c r="P232" s="36">
        <f>SUMIFS(СВЦЭМ!$F$39:$F$782,СВЦЭМ!$A$39:$A$782,$A232,СВЦЭМ!$B$39:$B$782,P$226)+'СЕТ СН'!$F$15</f>
        <v>158.57074040000001</v>
      </c>
      <c r="Q232" s="36">
        <f>SUMIFS(СВЦЭМ!$F$39:$F$782,СВЦЭМ!$A$39:$A$782,$A232,СВЦЭМ!$B$39:$B$782,Q$226)+'СЕТ СН'!$F$15</f>
        <v>161.80708849000001</v>
      </c>
      <c r="R232" s="36">
        <f>SUMIFS(СВЦЭМ!$F$39:$F$782,СВЦЭМ!$A$39:$A$782,$A232,СВЦЭМ!$B$39:$B$782,R$226)+'СЕТ СН'!$F$15</f>
        <v>160.47138050999999</v>
      </c>
      <c r="S232" s="36">
        <f>SUMIFS(СВЦЭМ!$F$39:$F$782,СВЦЭМ!$A$39:$A$782,$A232,СВЦЭМ!$B$39:$B$782,S$226)+'СЕТ СН'!$F$15</f>
        <v>153.42604682999999</v>
      </c>
      <c r="T232" s="36">
        <f>SUMIFS(СВЦЭМ!$F$39:$F$782,СВЦЭМ!$A$39:$A$782,$A232,СВЦЭМ!$B$39:$B$782,T$226)+'СЕТ СН'!$F$15</f>
        <v>146.52213792000001</v>
      </c>
      <c r="U232" s="36">
        <f>SUMIFS(СВЦЭМ!$F$39:$F$782,СВЦЭМ!$A$39:$A$782,$A232,СВЦЭМ!$B$39:$B$782,U$226)+'СЕТ СН'!$F$15</f>
        <v>142.52339574000001</v>
      </c>
      <c r="V232" s="36">
        <f>SUMIFS(СВЦЭМ!$F$39:$F$782,СВЦЭМ!$A$39:$A$782,$A232,СВЦЭМ!$B$39:$B$782,V$226)+'СЕТ СН'!$F$15</f>
        <v>143.00080575999999</v>
      </c>
      <c r="W232" s="36">
        <f>SUMIFS(СВЦЭМ!$F$39:$F$782,СВЦЭМ!$A$39:$A$782,$A232,СВЦЭМ!$B$39:$B$782,W$226)+'СЕТ СН'!$F$15</f>
        <v>144.12561135000001</v>
      </c>
      <c r="X232" s="36">
        <f>SUMIFS(СВЦЭМ!$F$39:$F$782,СВЦЭМ!$A$39:$A$782,$A232,СВЦЭМ!$B$39:$B$782,X$226)+'СЕТ СН'!$F$15</f>
        <v>147.89863528000001</v>
      </c>
      <c r="Y232" s="36">
        <f>SUMIFS(СВЦЭМ!$F$39:$F$782,СВЦЭМ!$A$39:$A$782,$A232,СВЦЭМ!$B$39:$B$782,Y$226)+'СЕТ СН'!$F$15</f>
        <v>151.33424141</v>
      </c>
    </row>
    <row r="233" spans="1:27" ht="15.75" x14ac:dyDescent="0.2">
      <c r="A233" s="35">
        <f t="shared" si="6"/>
        <v>44262</v>
      </c>
      <c r="B233" s="36">
        <f>SUMIFS(СВЦЭМ!$F$39:$F$782,СВЦЭМ!$A$39:$A$782,$A233,СВЦЭМ!$B$39:$B$782,B$226)+'СЕТ СН'!$F$15</f>
        <v>156.64059789999999</v>
      </c>
      <c r="C233" s="36">
        <f>SUMIFS(СВЦЭМ!$F$39:$F$782,СВЦЭМ!$A$39:$A$782,$A233,СВЦЭМ!$B$39:$B$782,C$226)+'СЕТ СН'!$F$15</f>
        <v>166.32760106999999</v>
      </c>
      <c r="D233" s="36">
        <f>SUMIFS(СВЦЭМ!$F$39:$F$782,СВЦЭМ!$A$39:$A$782,$A233,СВЦЭМ!$B$39:$B$782,D$226)+'СЕТ СН'!$F$15</f>
        <v>171.67001367</v>
      </c>
      <c r="E233" s="36">
        <f>SUMIFS(СВЦЭМ!$F$39:$F$782,СВЦЭМ!$A$39:$A$782,$A233,СВЦЭМ!$B$39:$B$782,E$226)+'СЕТ СН'!$F$15</f>
        <v>173.34454689</v>
      </c>
      <c r="F233" s="36">
        <f>SUMIFS(СВЦЭМ!$F$39:$F$782,СВЦЭМ!$A$39:$A$782,$A233,СВЦЭМ!$B$39:$B$782,F$226)+'СЕТ СН'!$F$15</f>
        <v>174.3318438</v>
      </c>
      <c r="G233" s="36">
        <f>SUMIFS(СВЦЭМ!$F$39:$F$782,СВЦЭМ!$A$39:$A$782,$A233,СВЦЭМ!$B$39:$B$782,G$226)+'СЕТ СН'!$F$15</f>
        <v>174.51177944</v>
      </c>
      <c r="H233" s="36">
        <f>SUMIFS(СВЦЭМ!$F$39:$F$782,СВЦЭМ!$A$39:$A$782,$A233,СВЦЭМ!$B$39:$B$782,H$226)+'СЕТ СН'!$F$15</f>
        <v>171.79240009</v>
      </c>
      <c r="I233" s="36">
        <f>SUMIFS(СВЦЭМ!$F$39:$F$782,СВЦЭМ!$A$39:$A$782,$A233,СВЦЭМ!$B$39:$B$782,I$226)+'СЕТ СН'!$F$15</f>
        <v>166.30515738</v>
      </c>
      <c r="J233" s="36">
        <f>SUMIFS(СВЦЭМ!$F$39:$F$782,СВЦЭМ!$A$39:$A$782,$A233,СВЦЭМ!$B$39:$B$782,J$226)+'СЕТ СН'!$F$15</f>
        <v>157.30785312</v>
      </c>
      <c r="K233" s="36">
        <f>SUMIFS(СВЦЭМ!$F$39:$F$782,СВЦЭМ!$A$39:$A$782,$A233,СВЦЭМ!$B$39:$B$782,K$226)+'СЕТ СН'!$F$15</f>
        <v>151.06763452000001</v>
      </c>
      <c r="L233" s="36">
        <f>SUMIFS(СВЦЭМ!$F$39:$F$782,СВЦЭМ!$A$39:$A$782,$A233,СВЦЭМ!$B$39:$B$782,L$226)+'СЕТ СН'!$F$15</f>
        <v>148.72803368000001</v>
      </c>
      <c r="M233" s="36">
        <f>SUMIFS(СВЦЭМ!$F$39:$F$782,СВЦЭМ!$A$39:$A$782,$A233,СВЦЭМ!$B$39:$B$782,M$226)+'СЕТ СН'!$F$15</f>
        <v>149.53181871000001</v>
      </c>
      <c r="N233" s="36">
        <f>SUMIFS(СВЦЭМ!$F$39:$F$782,СВЦЭМ!$A$39:$A$782,$A233,СВЦЭМ!$B$39:$B$782,N$226)+'СЕТ СН'!$F$15</f>
        <v>152.84724001999999</v>
      </c>
      <c r="O233" s="36">
        <f>SUMIFS(СВЦЭМ!$F$39:$F$782,СВЦЭМ!$A$39:$A$782,$A233,СВЦЭМ!$B$39:$B$782,O$226)+'СЕТ СН'!$F$15</f>
        <v>158.69702119999999</v>
      </c>
      <c r="P233" s="36">
        <f>SUMIFS(СВЦЭМ!$F$39:$F$782,СВЦЭМ!$A$39:$A$782,$A233,СВЦЭМ!$B$39:$B$782,P$226)+'СЕТ СН'!$F$15</f>
        <v>163.77127121999999</v>
      </c>
      <c r="Q233" s="36">
        <f>SUMIFS(СВЦЭМ!$F$39:$F$782,СВЦЭМ!$A$39:$A$782,$A233,СВЦЭМ!$B$39:$B$782,Q$226)+'СЕТ СН'!$F$15</f>
        <v>166.92847474999999</v>
      </c>
      <c r="R233" s="36">
        <f>SUMIFS(СВЦЭМ!$F$39:$F$782,СВЦЭМ!$A$39:$A$782,$A233,СВЦЭМ!$B$39:$B$782,R$226)+'СЕТ СН'!$F$15</f>
        <v>165.32088407000001</v>
      </c>
      <c r="S233" s="36">
        <f>SUMIFS(СВЦЭМ!$F$39:$F$782,СВЦЭМ!$A$39:$A$782,$A233,СВЦЭМ!$B$39:$B$782,S$226)+'СЕТ СН'!$F$15</f>
        <v>159.90245952000001</v>
      </c>
      <c r="T233" s="36">
        <f>SUMIFS(СВЦЭМ!$F$39:$F$782,СВЦЭМ!$A$39:$A$782,$A233,СВЦЭМ!$B$39:$B$782,T$226)+'СЕТ СН'!$F$15</f>
        <v>152.08465408000001</v>
      </c>
      <c r="U233" s="36">
        <f>SUMIFS(СВЦЭМ!$F$39:$F$782,СВЦЭМ!$A$39:$A$782,$A233,СВЦЭМ!$B$39:$B$782,U$226)+'СЕТ СН'!$F$15</f>
        <v>146.57218674000001</v>
      </c>
      <c r="V233" s="36">
        <f>SUMIFS(СВЦЭМ!$F$39:$F$782,СВЦЭМ!$A$39:$A$782,$A233,СВЦЭМ!$B$39:$B$782,V$226)+'СЕТ СН'!$F$15</f>
        <v>147.54701157</v>
      </c>
      <c r="W233" s="36">
        <f>SUMIFS(СВЦЭМ!$F$39:$F$782,СВЦЭМ!$A$39:$A$782,$A233,СВЦЭМ!$B$39:$B$782,W$226)+'СЕТ СН'!$F$15</f>
        <v>150.86435423</v>
      </c>
      <c r="X233" s="36">
        <f>SUMIFS(СВЦЭМ!$F$39:$F$782,СВЦЭМ!$A$39:$A$782,$A233,СВЦЭМ!$B$39:$B$782,X$226)+'СЕТ СН'!$F$15</f>
        <v>152.79635501999999</v>
      </c>
      <c r="Y233" s="36">
        <f>SUMIFS(СВЦЭМ!$F$39:$F$782,СВЦЭМ!$A$39:$A$782,$A233,СВЦЭМ!$B$39:$B$782,Y$226)+'СЕТ СН'!$F$15</f>
        <v>155.57968801999999</v>
      </c>
    </row>
    <row r="234" spans="1:27" ht="15.75" x14ac:dyDescent="0.2">
      <c r="A234" s="35">
        <f t="shared" si="6"/>
        <v>44263</v>
      </c>
      <c r="B234" s="36">
        <f>SUMIFS(СВЦЭМ!$F$39:$F$782,СВЦЭМ!$A$39:$A$782,$A234,СВЦЭМ!$B$39:$B$782,B$226)+'СЕТ СН'!$F$15</f>
        <v>158.57255330000001</v>
      </c>
      <c r="C234" s="36">
        <f>SUMIFS(СВЦЭМ!$F$39:$F$782,СВЦЭМ!$A$39:$A$782,$A234,СВЦЭМ!$B$39:$B$782,C$226)+'СЕТ СН'!$F$15</f>
        <v>168.12092149</v>
      </c>
      <c r="D234" s="36">
        <f>SUMIFS(СВЦЭМ!$F$39:$F$782,СВЦЭМ!$A$39:$A$782,$A234,СВЦЭМ!$B$39:$B$782,D$226)+'СЕТ СН'!$F$15</f>
        <v>174.1851432</v>
      </c>
      <c r="E234" s="36">
        <f>SUMIFS(СВЦЭМ!$F$39:$F$782,СВЦЭМ!$A$39:$A$782,$A234,СВЦЭМ!$B$39:$B$782,E$226)+'СЕТ СН'!$F$15</f>
        <v>173.64029042999999</v>
      </c>
      <c r="F234" s="36">
        <f>SUMIFS(СВЦЭМ!$F$39:$F$782,СВЦЭМ!$A$39:$A$782,$A234,СВЦЭМ!$B$39:$B$782,F$226)+'СЕТ СН'!$F$15</f>
        <v>173.5452061</v>
      </c>
      <c r="G234" s="36">
        <f>SUMIFS(СВЦЭМ!$F$39:$F$782,СВЦЭМ!$A$39:$A$782,$A234,СВЦЭМ!$B$39:$B$782,G$226)+'СЕТ СН'!$F$15</f>
        <v>173.02694095999999</v>
      </c>
      <c r="H234" s="36">
        <f>SUMIFS(СВЦЭМ!$F$39:$F$782,СВЦЭМ!$A$39:$A$782,$A234,СВЦЭМ!$B$39:$B$782,H$226)+'СЕТ СН'!$F$15</f>
        <v>173.26573782</v>
      </c>
      <c r="I234" s="36">
        <f>SUMIFS(СВЦЭМ!$F$39:$F$782,СВЦЭМ!$A$39:$A$782,$A234,СВЦЭМ!$B$39:$B$782,I$226)+'СЕТ СН'!$F$15</f>
        <v>170.35756850000001</v>
      </c>
      <c r="J234" s="36">
        <f>SUMIFS(СВЦЭМ!$F$39:$F$782,СВЦЭМ!$A$39:$A$782,$A234,СВЦЭМ!$B$39:$B$782,J$226)+'СЕТ СН'!$F$15</f>
        <v>162.19220749999999</v>
      </c>
      <c r="K234" s="36">
        <f>SUMIFS(СВЦЭМ!$F$39:$F$782,СВЦЭМ!$A$39:$A$782,$A234,СВЦЭМ!$B$39:$B$782,K$226)+'СЕТ СН'!$F$15</f>
        <v>155.59583841</v>
      </c>
      <c r="L234" s="36">
        <f>SUMIFS(СВЦЭМ!$F$39:$F$782,СВЦЭМ!$A$39:$A$782,$A234,СВЦЭМ!$B$39:$B$782,L$226)+'СЕТ СН'!$F$15</f>
        <v>153.66294099999999</v>
      </c>
      <c r="M234" s="36">
        <f>SUMIFS(СВЦЭМ!$F$39:$F$782,СВЦЭМ!$A$39:$A$782,$A234,СВЦЭМ!$B$39:$B$782,M$226)+'СЕТ СН'!$F$15</f>
        <v>153.33733733</v>
      </c>
      <c r="N234" s="36">
        <f>SUMIFS(СВЦЭМ!$F$39:$F$782,СВЦЭМ!$A$39:$A$782,$A234,СВЦЭМ!$B$39:$B$782,N$226)+'СЕТ СН'!$F$15</f>
        <v>153.91711061999999</v>
      </c>
      <c r="O234" s="36">
        <f>SUMIFS(СВЦЭМ!$F$39:$F$782,СВЦЭМ!$A$39:$A$782,$A234,СВЦЭМ!$B$39:$B$782,O$226)+'СЕТ СН'!$F$15</f>
        <v>161.05698923</v>
      </c>
      <c r="P234" s="36">
        <f>SUMIFS(СВЦЭМ!$F$39:$F$782,СВЦЭМ!$A$39:$A$782,$A234,СВЦЭМ!$B$39:$B$782,P$226)+'СЕТ СН'!$F$15</f>
        <v>162.96266370999999</v>
      </c>
      <c r="Q234" s="36">
        <f>SUMIFS(СВЦЭМ!$F$39:$F$782,СВЦЭМ!$A$39:$A$782,$A234,СВЦЭМ!$B$39:$B$782,Q$226)+'СЕТ СН'!$F$15</f>
        <v>166.10846215000001</v>
      </c>
      <c r="R234" s="36">
        <f>SUMIFS(СВЦЭМ!$F$39:$F$782,СВЦЭМ!$A$39:$A$782,$A234,СВЦЭМ!$B$39:$B$782,R$226)+'СЕТ СН'!$F$15</f>
        <v>167.23653390999999</v>
      </c>
      <c r="S234" s="36">
        <f>SUMIFS(СВЦЭМ!$F$39:$F$782,СВЦЭМ!$A$39:$A$782,$A234,СВЦЭМ!$B$39:$B$782,S$226)+'СЕТ СН'!$F$15</f>
        <v>161.19588518</v>
      </c>
      <c r="T234" s="36">
        <f>SUMIFS(СВЦЭМ!$F$39:$F$782,СВЦЭМ!$A$39:$A$782,$A234,СВЦЭМ!$B$39:$B$782,T$226)+'СЕТ СН'!$F$15</f>
        <v>151.63851457000001</v>
      </c>
      <c r="U234" s="36">
        <f>SUMIFS(СВЦЭМ!$F$39:$F$782,СВЦЭМ!$A$39:$A$782,$A234,СВЦЭМ!$B$39:$B$782,U$226)+'СЕТ СН'!$F$15</f>
        <v>145.55845095000001</v>
      </c>
      <c r="V234" s="36">
        <f>SUMIFS(СВЦЭМ!$F$39:$F$782,СВЦЭМ!$A$39:$A$782,$A234,СВЦЭМ!$B$39:$B$782,V$226)+'СЕТ СН'!$F$15</f>
        <v>146.81636495999999</v>
      </c>
      <c r="W234" s="36">
        <f>SUMIFS(СВЦЭМ!$F$39:$F$782,СВЦЭМ!$A$39:$A$782,$A234,СВЦЭМ!$B$39:$B$782,W$226)+'СЕТ СН'!$F$15</f>
        <v>150.02202918</v>
      </c>
      <c r="X234" s="36">
        <f>SUMIFS(СВЦЭМ!$F$39:$F$782,СВЦЭМ!$A$39:$A$782,$A234,СВЦЭМ!$B$39:$B$782,X$226)+'СЕТ СН'!$F$15</f>
        <v>151.86662308000001</v>
      </c>
      <c r="Y234" s="36">
        <f>SUMIFS(СВЦЭМ!$F$39:$F$782,СВЦЭМ!$A$39:$A$782,$A234,СВЦЭМ!$B$39:$B$782,Y$226)+'СЕТ СН'!$F$15</f>
        <v>154.43014353000001</v>
      </c>
    </row>
    <row r="235" spans="1:27" ht="15.75" x14ac:dyDescent="0.2">
      <c r="A235" s="35">
        <f t="shared" si="6"/>
        <v>44264</v>
      </c>
      <c r="B235" s="36">
        <f>SUMIFS(СВЦЭМ!$F$39:$F$782,СВЦЭМ!$A$39:$A$782,$A235,СВЦЭМ!$B$39:$B$782,B$226)+'СЕТ СН'!$F$15</f>
        <v>153.59241560000001</v>
      </c>
      <c r="C235" s="36">
        <f>SUMIFS(СВЦЭМ!$F$39:$F$782,СВЦЭМ!$A$39:$A$782,$A235,СВЦЭМ!$B$39:$B$782,C$226)+'СЕТ СН'!$F$15</f>
        <v>161.84872525</v>
      </c>
      <c r="D235" s="36">
        <f>SUMIFS(СВЦЭМ!$F$39:$F$782,СВЦЭМ!$A$39:$A$782,$A235,СВЦЭМ!$B$39:$B$782,D$226)+'СЕТ СН'!$F$15</f>
        <v>171.68142338999999</v>
      </c>
      <c r="E235" s="36">
        <f>SUMIFS(СВЦЭМ!$F$39:$F$782,СВЦЭМ!$A$39:$A$782,$A235,СВЦЭМ!$B$39:$B$782,E$226)+'СЕТ СН'!$F$15</f>
        <v>172.32768239000001</v>
      </c>
      <c r="F235" s="36">
        <f>SUMIFS(СВЦЭМ!$F$39:$F$782,СВЦЭМ!$A$39:$A$782,$A235,СВЦЭМ!$B$39:$B$782,F$226)+'СЕТ СН'!$F$15</f>
        <v>173.15271984</v>
      </c>
      <c r="G235" s="36">
        <f>SUMIFS(СВЦЭМ!$F$39:$F$782,СВЦЭМ!$A$39:$A$782,$A235,СВЦЭМ!$B$39:$B$782,G$226)+'СЕТ СН'!$F$15</f>
        <v>171.35122494000001</v>
      </c>
      <c r="H235" s="36">
        <f>SUMIFS(СВЦЭМ!$F$39:$F$782,СВЦЭМ!$A$39:$A$782,$A235,СВЦЭМ!$B$39:$B$782,H$226)+'СЕТ СН'!$F$15</f>
        <v>165.83949023</v>
      </c>
      <c r="I235" s="36">
        <f>SUMIFS(СВЦЭМ!$F$39:$F$782,СВЦЭМ!$A$39:$A$782,$A235,СВЦЭМ!$B$39:$B$782,I$226)+'СЕТ СН'!$F$15</f>
        <v>161.10359690999999</v>
      </c>
      <c r="J235" s="36">
        <f>SUMIFS(СВЦЭМ!$F$39:$F$782,СВЦЭМ!$A$39:$A$782,$A235,СВЦЭМ!$B$39:$B$782,J$226)+'СЕТ СН'!$F$15</f>
        <v>154.21795426</v>
      </c>
      <c r="K235" s="36">
        <f>SUMIFS(СВЦЭМ!$F$39:$F$782,СВЦЭМ!$A$39:$A$782,$A235,СВЦЭМ!$B$39:$B$782,K$226)+'СЕТ СН'!$F$15</f>
        <v>151.64855811999999</v>
      </c>
      <c r="L235" s="36">
        <f>SUMIFS(СВЦЭМ!$F$39:$F$782,СВЦЭМ!$A$39:$A$782,$A235,СВЦЭМ!$B$39:$B$782,L$226)+'СЕТ СН'!$F$15</f>
        <v>151.59596628</v>
      </c>
      <c r="M235" s="36">
        <f>SUMIFS(СВЦЭМ!$F$39:$F$782,СВЦЭМ!$A$39:$A$782,$A235,СВЦЭМ!$B$39:$B$782,M$226)+'СЕТ СН'!$F$15</f>
        <v>153.14937072999999</v>
      </c>
      <c r="N235" s="36">
        <f>SUMIFS(СВЦЭМ!$F$39:$F$782,СВЦЭМ!$A$39:$A$782,$A235,СВЦЭМ!$B$39:$B$782,N$226)+'СЕТ СН'!$F$15</f>
        <v>155.72326727000001</v>
      </c>
      <c r="O235" s="36">
        <f>SUMIFS(СВЦЭМ!$F$39:$F$782,СВЦЭМ!$A$39:$A$782,$A235,СВЦЭМ!$B$39:$B$782,O$226)+'СЕТ СН'!$F$15</f>
        <v>161.45355101999999</v>
      </c>
      <c r="P235" s="36">
        <f>SUMIFS(СВЦЭМ!$F$39:$F$782,СВЦЭМ!$A$39:$A$782,$A235,СВЦЭМ!$B$39:$B$782,P$226)+'СЕТ СН'!$F$15</f>
        <v>162.26022369</v>
      </c>
      <c r="Q235" s="36">
        <f>SUMIFS(СВЦЭМ!$F$39:$F$782,СВЦЭМ!$A$39:$A$782,$A235,СВЦЭМ!$B$39:$B$782,Q$226)+'СЕТ СН'!$F$15</f>
        <v>162.81408205</v>
      </c>
      <c r="R235" s="36">
        <f>SUMIFS(СВЦЭМ!$F$39:$F$782,СВЦЭМ!$A$39:$A$782,$A235,СВЦЭМ!$B$39:$B$782,R$226)+'СЕТ СН'!$F$15</f>
        <v>163.76140212000001</v>
      </c>
      <c r="S235" s="36">
        <f>SUMIFS(СВЦЭМ!$F$39:$F$782,СВЦЭМ!$A$39:$A$782,$A235,СВЦЭМ!$B$39:$B$782,S$226)+'СЕТ СН'!$F$15</f>
        <v>161.32534799000001</v>
      </c>
      <c r="T235" s="36">
        <f>SUMIFS(СВЦЭМ!$F$39:$F$782,СВЦЭМ!$A$39:$A$782,$A235,СВЦЭМ!$B$39:$B$782,T$226)+'СЕТ СН'!$F$15</f>
        <v>152.81179804999999</v>
      </c>
      <c r="U235" s="36">
        <f>SUMIFS(СВЦЭМ!$F$39:$F$782,СВЦЭМ!$A$39:$A$782,$A235,СВЦЭМ!$B$39:$B$782,U$226)+'СЕТ СН'!$F$15</f>
        <v>146.94632945000001</v>
      </c>
      <c r="V235" s="36">
        <f>SUMIFS(СВЦЭМ!$F$39:$F$782,СВЦЭМ!$A$39:$A$782,$A235,СВЦЭМ!$B$39:$B$782,V$226)+'СЕТ СН'!$F$15</f>
        <v>147.46462581</v>
      </c>
      <c r="W235" s="36">
        <f>SUMIFS(СВЦЭМ!$F$39:$F$782,СВЦЭМ!$A$39:$A$782,$A235,СВЦЭМ!$B$39:$B$782,W$226)+'СЕТ СН'!$F$15</f>
        <v>150.50622652000001</v>
      </c>
      <c r="X235" s="36">
        <f>SUMIFS(СВЦЭМ!$F$39:$F$782,СВЦЭМ!$A$39:$A$782,$A235,СВЦЭМ!$B$39:$B$782,X$226)+'СЕТ СН'!$F$15</f>
        <v>154.56727151999999</v>
      </c>
      <c r="Y235" s="36">
        <f>SUMIFS(СВЦЭМ!$F$39:$F$782,СВЦЭМ!$A$39:$A$782,$A235,СВЦЭМ!$B$39:$B$782,Y$226)+'СЕТ СН'!$F$15</f>
        <v>157.34732281000001</v>
      </c>
    </row>
    <row r="236" spans="1:27" ht="15.75" x14ac:dyDescent="0.2">
      <c r="A236" s="35">
        <f t="shared" si="6"/>
        <v>44265</v>
      </c>
      <c r="B236" s="36">
        <f>SUMIFS(СВЦЭМ!$F$39:$F$782,СВЦЭМ!$A$39:$A$782,$A236,СВЦЭМ!$B$39:$B$782,B$226)+'СЕТ СН'!$F$15</f>
        <v>158.69418554999999</v>
      </c>
      <c r="C236" s="36">
        <f>SUMIFS(СВЦЭМ!$F$39:$F$782,СВЦЭМ!$A$39:$A$782,$A236,СВЦЭМ!$B$39:$B$782,C$226)+'СЕТ СН'!$F$15</f>
        <v>165.02404132000001</v>
      </c>
      <c r="D236" s="36">
        <f>SUMIFS(СВЦЭМ!$F$39:$F$782,СВЦЭМ!$A$39:$A$782,$A236,СВЦЭМ!$B$39:$B$782,D$226)+'СЕТ СН'!$F$15</f>
        <v>173.41296525000001</v>
      </c>
      <c r="E236" s="36">
        <f>SUMIFS(СВЦЭМ!$F$39:$F$782,СВЦЭМ!$A$39:$A$782,$A236,СВЦЭМ!$B$39:$B$782,E$226)+'СЕТ СН'!$F$15</f>
        <v>173.19325011000001</v>
      </c>
      <c r="F236" s="36">
        <f>SUMIFS(СВЦЭМ!$F$39:$F$782,СВЦЭМ!$A$39:$A$782,$A236,СВЦЭМ!$B$39:$B$782,F$226)+'СЕТ СН'!$F$15</f>
        <v>173.92021005999999</v>
      </c>
      <c r="G236" s="36">
        <f>SUMIFS(СВЦЭМ!$F$39:$F$782,СВЦЭМ!$A$39:$A$782,$A236,СВЦЭМ!$B$39:$B$782,G$226)+'СЕТ СН'!$F$15</f>
        <v>174.08988120000001</v>
      </c>
      <c r="H236" s="36">
        <f>SUMIFS(СВЦЭМ!$F$39:$F$782,СВЦЭМ!$A$39:$A$782,$A236,СВЦЭМ!$B$39:$B$782,H$226)+'СЕТ СН'!$F$15</f>
        <v>170.14243185999999</v>
      </c>
      <c r="I236" s="36">
        <f>SUMIFS(СВЦЭМ!$F$39:$F$782,СВЦЭМ!$A$39:$A$782,$A236,СВЦЭМ!$B$39:$B$782,I$226)+'СЕТ СН'!$F$15</f>
        <v>164.76742368999999</v>
      </c>
      <c r="J236" s="36">
        <f>SUMIFS(СВЦЭМ!$F$39:$F$782,СВЦЭМ!$A$39:$A$782,$A236,СВЦЭМ!$B$39:$B$782,J$226)+'СЕТ СН'!$F$15</f>
        <v>159.06882390999999</v>
      </c>
      <c r="K236" s="36">
        <f>SUMIFS(СВЦЭМ!$F$39:$F$782,СВЦЭМ!$A$39:$A$782,$A236,СВЦЭМ!$B$39:$B$782,K$226)+'СЕТ СН'!$F$15</f>
        <v>152.57584589000001</v>
      </c>
      <c r="L236" s="36">
        <f>SUMIFS(СВЦЭМ!$F$39:$F$782,СВЦЭМ!$A$39:$A$782,$A236,СВЦЭМ!$B$39:$B$782,L$226)+'СЕТ СН'!$F$15</f>
        <v>151.25297036000001</v>
      </c>
      <c r="M236" s="36">
        <f>SUMIFS(СВЦЭМ!$F$39:$F$782,СВЦЭМ!$A$39:$A$782,$A236,СВЦЭМ!$B$39:$B$782,M$226)+'СЕТ СН'!$F$15</f>
        <v>152.99245414000001</v>
      </c>
      <c r="N236" s="36">
        <f>SUMIFS(СВЦЭМ!$F$39:$F$782,СВЦЭМ!$A$39:$A$782,$A236,СВЦЭМ!$B$39:$B$782,N$226)+'СЕТ СН'!$F$15</f>
        <v>153.60430058</v>
      </c>
      <c r="O236" s="36">
        <f>SUMIFS(СВЦЭМ!$F$39:$F$782,СВЦЭМ!$A$39:$A$782,$A236,СВЦЭМ!$B$39:$B$782,O$226)+'СЕТ СН'!$F$15</f>
        <v>153.66589884999999</v>
      </c>
      <c r="P236" s="36">
        <f>SUMIFS(СВЦЭМ!$F$39:$F$782,СВЦЭМ!$A$39:$A$782,$A236,СВЦЭМ!$B$39:$B$782,P$226)+'СЕТ СН'!$F$15</f>
        <v>160.86803732000001</v>
      </c>
      <c r="Q236" s="36">
        <f>SUMIFS(СВЦЭМ!$F$39:$F$782,СВЦЭМ!$A$39:$A$782,$A236,СВЦЭМ!$B$39:$B$782,Q$226)+'СЕТ СН'!$F$15</f>
        <v>166.7026735</v>
      </c>
      <c r="R236" s="36">
        <f>SUMIFS(СВЦЭМ!$F$39:$F$782,СВЦЭМ!$A$39:$A$782,$A236,СВЦЭМ!$B$39:$B$782,R$226)+'СЕТ СН'!$F$15</f>
        <v>166.17415346999999</v>
      </c>
      <c r="S236" s="36">
        <f>SUMIFS(СВЦЭМ!$F$39:$F$782,СВЦЭМ!$A$39:$A$782,$A236,СВЦЭМ!$B$39:$B$782,S$226)+'СЕТ СН'!$F$15</f>
        <v>162.82319372000001</v>
      </c>
      <c r="T236" s="36">
        <f>SUMIFS(СВЦЭМ!$F$39:$F$782,СВЦЭМ!$A$39:$A$782,$A236,СВЦЭМ!$B$39:$B$782,T$226)+'СЕТ СН'!$F$15</f>
        <v>151.97412184999999</v>
      </c>
      <c r="U236" s="36">
        <f>SUMIFS(СВЦЭМ!$F$39:$F$782,СВЦЭМ!$A$39:$A$782,$A236,СВЦЭМ!$B$39:$B$782,U$226)+'СЕТ СН'!$F$15</f>
        <v>145.75704214999999</v>
      </c>
      <c r="V236" s="36">
        <f>SUMIFS(СВЦЭМ!$F$39:$F$782,СВЦЭМ!$A$39:$A$782,$A236,СВЦЭМ!$B$39:$B$782,V$226)+'СЕТ СН'!$F$15</f>
        <v>145.70762302</v>
      </c>
      <c r="W236" s="36">
        <f>SUMIFS(СВЦЭМ!$F$39:$F$782,СВЦЭМ!$A$39:$A$782,$A236,СВЦЭМ!$B$39:$B$782,W$226)+'СЕТ СН'!$F$15</f>
        <v>148.28705608999999</v>
      </c>
      <c r="X236" s="36">
        <f>SUMIFS(СВЦЭМ!$F$39:$F$782,СВЦЭМ!$A$39:$A$782,$A236,СВЦЭМ!$B$39:$B$782,X$226)+'СЕТ СН'!$F$15</f>
        <v>151.93413878999999</v>
      </c>
      <c r="Y236" s="36">
        <f>SUMIFS(СВЦЭМ!$F$39:$F$782,СВЦЭМ!$A$39:$A$782,$A236,СВЦЭМ!$B$39:$B$782,Y$226)+'СЕТ СН'!$F$15</f>
        <v>157.14260444999999</v>
      </c>
    </row>
    <row r="237" spans="1:27" ht="15.75" x14ac:dyDescent="0.2">
      <c r="A237" s="35">
        <f t="shared" si="6"/>
        <v>44266</v>
      </c>
      <c r="B237" s="36">
        <f>SUMIFS(СВЦЭМ!$F$39:$F$782,СВЦЭМ!$A$39:$A$782,$A237,СВЦЭМ!$B$39:$B$782,B$226)+'СЕТ СН'!$F$15</f>
        <v>157.28530782999999</v>
      </c>
      <c r="C237" s="36">
        <f>SUMIFS(СВЦЭМ!$F$39:$F$782,СВЦЭМ!$A$39:$A$782,$A237,СВЦЭМ!$B$39:$B$782,C$226)+'СЕТ СН'!$F$15</f>
        <v>164.23631287000001</v>
      </c>
      <c r="D237" s="36">
        <f>SUMIFS(СВЦЭМ!$F$39:$F$782,СВЦЭМ!$A$39:$A$782,$A237,СВЦЭМ!$B$39:$B$782,D$226)+'СЕТ СН'!$F$15</f>
        <v>168.85620245999999</v>
      </c>
      <c r="E237" s="36">
        <f>SUMIFS(СВЦЭМ!$F$39:$F$782,СВЦЭМ!$A$39:$A$782,$A237,СВЦЭМ!$B$39:$B$782,E$226)+'СЕТ СН'!$F$15</f>
        <v>169.05405814</v>
      </c>
      <c r="F237" s="36">
        <f>SUMIFS(СВЦЭМ!$F$39:$F$782,СВЦЭМ!$A$39:$A$782,$A237,СВЦЭМ!$B$39:$B$782,F$226)+'СЕТ СН'!$F$15</f>
        <v>169.07381273999999</v>
      </c>
      <c r="G237" s="36">
        <f>SUMIFS(СВЦЭМ!$F$39:$F$782,СВЦЭМ!$A$39:$A$782,$A237,СВЦЭМ!$B$39:$B$782,G$226)+'СЕТ СН'!$F$15</f>
        <v>171.18894266999999</v>
      </c>
      <c r="H237" s="36">
        <f>SUMIFS(СВЦЭМ!$F$39:$F$782,СВЦЭМ!$A$39:$A$782,$A237,СВЦЭМ!$B$39:$B$782,H$226)+'СЕТ СН'!$F$15</f>
        <v>171.95608859999999</v>
      </c>
      <c r="I237" s="36">
        <f>SUMIFS(СВЦЭМ!$F$39:$F$782,СВЦЭМ!$A$39:$A$782,$A237,СВЦЭМ!$B$39:$B$782,I$226)+'СЕТ СН'!$F$15</f>
        <v>161.95531652</v>
      </c>
      <c r="J237" s="36">
        <f>SUMIFS(СВЦЭМ!$F$39:$F$782,СВЦЭМ!$A$39:$A$782,$A237,СВЦЭМ!$B$39:$B$782,J$226)+'СЕТ СН'!$F$15</f>
        <v>153.66413854999999</v>
      </c>
      <c r="K237" s="36">
        <f>SUMIFS(СВЦЭМ!$F$39:$F$782,СВЦЭМ!$A$39:$A$782,$A237,СВЦЭМ!$B$39:$B$782,K$226)+'СЕТ СН'!$F$15</f>
        <v>149.68838375000001</v>
      </c>
      <c r="L237" s="36">
        <f>SUMIFS(СВЦЭМ!$F$39:$F$782,СВЦЭМ!$A$39:$A$782,$A237,СВЦЭМ!$B$39:$B$782,L$226)+'СЕТ СН'!$F$15</f>
        <v>148.82969034999999</v>
      </c>
      <c r="M237" s="36">
        <f>SUMIFS(СВЦЭМ!$F$39:$F$782,СВЦЭМ!$A$39:$A$782,$A237,СВЦЭМ!$B$39:$B$782,M$226)+'СЕТ СН'!$F$15</f>
        <v>149.74779011000001</v>
      </c>
      <c r="N237" s="36">
        <f>SUMIFS(СВЦЭМ!$F$39:$F$782,СВЦЭМ!$A$39:$A$782,$A237,СВЦЭМ!$B$39:$B$782,N$226)+'СЕТ СН'!$F$15</f>
        <v>152.40303222</v>
      </c>
      <c r="O237" s="36">
        <f>SUMIFS(СВЦЭМ!$F$39:$F$782,СВЦЭМ!$A$39:$A$782,$A237,СВЦЭМ!$B$39:$B$782,O$226)+'СЕТ СН'!$F$15</f>
        <v>157.88096816999999</v>
      </c>
      <c r="P237" s="36">
        <f>SUMIFS(СВЦЭМ!$F$39:$F$782,СВЦЭМ!$A$39:$A$782,$A237,СВЦЭМ!$B$39:$B$782,P$226)+'СЕТ СН'!$F$15</f>
        <v>161.82011807000001</v>
      </c>
      <c r="Q237" s="36">
        <f>SUMIFS(СВЦЭМ!$F$39:$F$782,СВЦЭМ!$A$39:$A$782,$A237,СВЦЭМ!$B$39:$B$782,Q$226)+'СЕТ СН'!$F$15</f>
        <v>168.84269810999999</v>
      </c>
      <c r="R237" s="36">
        <f>SUMIFS(СВЦЭМ!$F$39:$F$782,СВЦЭМ!$A$39:$A$782,$A237,СВЦЭМ!$B$39:$B$782,R$226)+'СЕТ СН'!$F$15</f>
        <v>166.68519357</v>
      </c>
      <c r="S237" s="36">
        <f>SUMIFS(СВЦЭМ!$F$39:$F$782,СВЦЭМ!$A$39:$A$782,$A237,СВЦЭМ!$B$39:$B$782,S$226)+'СЕТ СН'!$F$15</f>
        <v>158.78833184000001</v>
      </c>
      <c r="T237" s="36">
        <f>SUMIFS(СВЦЭМ!$F$39:$F$782,СВЦЭМ!$A$39:$A$782,$A237,СВЦЭМ!$B$39:$B$782,T$226)+'СЕТ СН'!$F$15</f>
        <v>145.48573250000001</v>
      </c>
      <c r="U237" s="36">
        <f>SUMIFS(СВЦЭМ!$F$39:$F$782,СВЦЭМ!$A$39:$A$782,$A237,СВЦЭМ!$B$39:$B$782,U$226)+'СЕТ СН'!$F$15</f>
        <v>140.88084377999999</v>
      </c>
      <c r="V237" s="36">
        <f>SUMIFS(СВЦЭМ!$F$39:$F$782,СВЦЭМ!$A$39:$A$782,$A237,СВЦЭМ!$B$39:$B$782,V$226)+'СЕТ СН'!$F$15</f>
        <v>142.97546953</v>
      </c>
      <c r="W237" s="36">
        <f>SUMIFS(СВЦЭМ!$F$39:$F$782,СВЦЭМ!$A$39:$A$782,$A237,СВЦЭМ!$B$39:$B$782,W$226)+'СЕТ СН'!$F$15</f>
        <v>145.42115491000001</v>
      </c>
      <c r="X237" s="36">
        <f>SUMIFS(СВЦЭМ!$F$39:$F$782,СВЦЭМ!$A$39:$A$782,$A237,СВЦЭМ!$B$39:$B$782,X$226)+'СЕТ СН'!$F$15</f>
        <v>148.27141743999999</v>
      </c>
      <c r="Y237" s="36">
        <f>SUMIFS(СВЦЭМ!$F$39:$F$782,СВЦЭМ!$A$39:$A$782,$A237,СВЦЭМ!$B$39:$B$782,Y$226)+'СЕТ СН'!$F$15</f>
        <v>150.38298599999999</v>
      </c>
    </row>
    <row r="238" spans="1:27" ht="15.75" x14ac:dyDescent="0.2">
      <c r="A238" s="35">
        <f t="shared" si="6"/>
        <v>44267</v>
      </c>
      <c r="B238" s="36">
        <f>SUMIFS(СВЦЭМ!$F$39:$F$782,СВЦЭМ!$A$39:$A$782,$A238,СВЦЭМ!$B$39:$B$782,B$226)+'СЕТ СН'!$F$15</f>
        <v>158.77614091000001</v>
      </c>
      <c r="C238" s="36">
        <f>SUMIFS(СВЦЭМ!$F$39:$F$782,СВЦЭМ!$A$39:$A$782,$A238,СВЦЭМ!$B$39:$B$782,C$226)+'СЕТ СН'!$F$15</f>
        <v>169.61696291999999</v>
      </c>
      <c r="D238" s="36">
        <f>SUMIFS(СВЦЭМ!$F$39:$F$782,СВЦЭМ!$A$39:$A$782,$A238,СВЦЭМ!$B$39:$B$782,D$226)+'СЕТ СН'!$F$15</f>
        <v>170.38094820000001</v>
      </c>
      <c r="E238" s="36">
        <f>SUMIFS(СВЦЭМ!$F$39:$F$782,СВЦЭМ!$A$39:$A$782,$A238,СВЦЭМ!$B$39:$B$782,E$226)+'СЕТ СН'!$F$15</f>
        <v>170.03818142</v>
      </c>
      <c r="F238" s="36">
        <f>SUMIFS(СВЦЭМ!$F$39:$F$782,СВЦЭМ!$A$39:$A$782,$A238,СВЦЭМ!$B$39:$B$782,F$226)+'СЕТ СН'!$F$15</f>
        <v>169.74907134</v>
      </c>
      <c r="G238" s="36">
        <f>SUMIFS(СВЦЭМ!$F$39:$F$782,СВЦЭМ!$A$39:$A$782,$A238,СВЦЭМ!$B$39:$B$782,G$226)+'СЕТ СН'!$F$15</f>
        <v>170.51998398000001</v>
      </c>
      <c r="H238" s="36">
        <f>SUMIFS(СВЦЭМ!$F$39:$F$782,СВЦЭМ!$A$39:$A$782,$A238,СВЦЭМ!$B$39:$B$782,H$226)+'СЕТ СН'!$F$15</f>
        <v>170.17793329</v>
      </c>
      <c r="I238" s="36">
        <f>SUMIFS(СВЦЭМ!$F$39:$F$782,СВЦЭМ!$A$39:$A$782,$A238,СВЦЭМ!$B$39:$B$782,I$226)+'СЕТ СН'!$F$15</f>
        <v>159.60922822000001</v>
      </c>
      <c r="J238" s="36">
        <f>SUMIFS(СВЦЭМ!$F$39:$F$782,СВЦЭМ!$A$39:$A$782,$A238,СВЦЭМ!$B$39:$B$782,J$226)+'СЕТ СН'!$F$15</f>
        <v>150.80878687000001</v>
      </c>
      <c r="K238" s="36">
        <f>SUMIFS(СВЦЭМ!$F$39:$F$782,СВЦЭМ!$A$39:$A$782,$A238,СВЦЭМ!$B$39:$B$782,K$226)+'СЕТ СН'!$F$15</f>
        <v>144.75717266000001</v>
      </c>
      <c r="L238" s="36">
        <f>SUMIFS(СВЦЭМ!$F$39:$F$782,СВЦЭМ!$A$39:$A$782,$A238,СВЦЭМ!$B$39:$B$782,L$226)+'СЕТ СН'!$F$15</f>
        <v>144.86334363</v>
      </c>
      <c r="M238" s="36">
        <f>SUMIFS(СВЦЭМ!$F$39:$F$782,СВЦЭМ!$A$39:$A$782,$A238,СВЦЭМ!$B$39:$B$782,M$226)+'СЕТ СН'!$F$15</f>
        <v>145.89565272999999</v>
      </c>
      <c r="N238" s="36">
        <f>SUMIFS(СВЦЭМ!$F$39:$F$782,СВЦЭМ!$A$39:$A$782,$A238,СВЦЭМ!$B$39:$B$782,N$226)+'СЕТ СН'!$F$15</f>
        <v>146.75146092</v>
      </c>
      <c r="O238" s="36">
        <f>SUMIFS(СВЦЭМ!$F$39:$F$782,СВЦЭМ!$A$39:$A$782,$A238,СВЦЭМ!$B$39:$B$782,O$226)+'СЕТ СН'!$F$15</f>
        <v>150.00863996999999</v>
      </c>
      <c r="P238" s="36">
        <f>SUMIFS(СВЦЭМ!$F$39:$F$782,СВЦЭМ!$A$39:$A$782,$A238,СВЦЭМ!$B$39:$B$782,P$226)+'СЕТ СН'!$F$15</f>
        <v>157.29280534</v>
      </c>
      <c r="Q238" s="36">
        <f>SUMIFS(СВЦЭМ!$F$39:$F$782,СВЦЭМ!$A$39:$A$782,$A238,СВЦЭМ!$B$39:$B$782,Q$226)+'СЕТ СН'!$F$15</f>
        <v>164.85476034999999</v>
      </c>
      <c r="R238" s="36">
        <f>SUMIFS(СВЦЭМ!$F$39:$F$782,СВЦЭМ!$A$39:$A$782,$A238,СВЦЭМ!$B$39:$B$782,R$226)+'СЕТ СН'!$F$15</f>
        <v>165.1207904</v>
      </c>
      <c r="S238" s="36">
        <f>SUMIFS(СВЦЭМ!$F$39:$F$782,СВЦЭМ!$A$39:$A$782,$A238,СВЦЭМ!$B$39:$B$782,S$226)+'СЕТ СН'!$F$15</f>
        <v>158.62028278</v>
      </c>
      <c r="T238" s="36">
        <f>SUMIFS(СВЦЭМ!$F$39:$F$782,СВЦЭМ!$A$39:$A$782,$A238,СВЦЭМ!$B$39:$B$782,T$226)+'СЕТ СН'!$F$15</f>
        <v>147.03777363</v>
      </c>
      <c r="U238" s="36">
        <f>SUMIFS(СВЦЭМ!$F$39:$F$782,СВЦЭМ!$A$39:$A$782,$A238,СВЦЭМ!$B$39:$B$782,U$226)+'СЕТ СН'!$F$15</f>
        <v>142.94370074</v>
      </c>
      <c r="V238" s="36">
        <f>SUMIFS(СВЦЭМ!$F$39:$F$782,СВЦЭМ!$A$39:$A$782,$A238,СВЦЭМ!$B$39:$B$782,V$226)+'СЕТ СН'!$F$15</f>
        <v>143.55397069</v>
      </c>
      <c r="W238" s="36">
        <f>SUMIFS(СВЦЭМ!$F$39:$F$782,СВЦЭМ!$A$39:$A$782,$A238,СВЦЭМ!$B$39:$B$782,W$226)+'СЕТ СН'!$F$15</f>
        <v>145.60720087999999</v>
      </c>
      <c r="X238" s="36">
        <f>SUMIFS(СВЦЭМ!$F$39:$F$782,СВЦЭМ!$A$39:$A$782,$A238,СВЦЭМ!$B$39:$B$782,X$226)+'СЕТ СН'!$F$15</f>
        <v>148.43343579</v>
      </c>
      <c r="Y238" s="36">
        <f>SUMIFS(СВЦЭМ!$F$39:$F$782,СВЦЭМ!$A$39:$A$782,$A238,СВЦЭМ!$B$39:$B$782,Y$226)+'СЕТ СН'!$F$15</f>
        <v>151.06993456999999</v>
      </c>
    </row>
    <row r="239" spans="1:27" ht="15.75" x14ac:dyDescent="0.2">
      <c r="A239" s="35">
        <f t="shared" si="6"/>
        <v>44268</v>
      </c>
      <c r="B239" s="36">
        <f>SUMIFS(СВЦЭМ!$F$39:$F$782,СВЦЭМ!$A$39:$A$782,$A239,СВЦЭМ!$B$39:$B$782,B$226)+'СЕТ СН'!$F$15</f>
        <v>169.87270706999999</v>
      </c>
      <c r="C239" s="36">
        <f>SUMIFS(СВЦЭМ!$F$39:$F$782,СВЦЭМ!$A$39:$A$782,$A239,СВЦЭМ!$B$39:$B$782,C$226)+'СЕТ СН'!$F$15</f>
        <v>174.39884762</v>
      </c>
      <c r="D239" s="36">
        <f>SUMIFS(СВЦЭМ!$F$39:$F$782,СВЦЭМ!$A$39:$A$782,$A239,СВЦЭМ!$B$39:$B$782,D$226)+'СЕТ СН'!$F$15</f>
        <v>170.42251357000001</v>
      </c>
      <c r="E239" s="36">
        <f>SUMIFS(СВЦЭМ!$F$39:$F$782,СВЦЭМ!$A$39:$A$782,$A239,СВЦЭМ!$B$39:$B$782,E$226)+'СЕТ СН'!$F$15</f>
        <v>169.67020538</v>
      </c>
      <c r="F239" s="36">
        <f>SUMIFS(СВЦЭМ!$F$39:$F$782,СВЦЭМ!$A$39:$A$782,$A239,СВЦЭМ!$B$39:$B$782,F$226)+'СЕТ СН'!$F$15</f>
        <v>169.82089680999999</v>
      </c>
      <c r="G239" s="36">
        <f>SUMIFS(СВЦЭМ!$F$39:$F$782,СВЦЭМ!$A$39:$A$782,$A239,СВЦЭМ!$B$39:$B$782,G$226)+'СЕТ СН'!$F$15</f>
        <v>170.81157117000001</v>
      </c>
      <c r="H239" s="36">
        <f>SUMIFS(СВЦЭМ!$F$39:$F$782,СВЦЭМ!$A$39:$A$782,$A239,СВЦЭМ!$B$39:$B$782,H$226)+'СЕТ СН'!$F$15</f>
        <v>172.21293377000001</v>
      </c>
      <c r="I239" s="36">
        <f>SUMIFS(СВЦЭМ!$F$39:$F$782,СВЦЭМ!$A$39:$A$782,$A239,СВЦЭМ!$B$39:$B$782,I$226)+'СЕТ СН'!$F$15</f>
        <v>168.76651568</v>
      </c>
      <c r="J239" s="36">
        <f>SUMIFS(СВЦЭМ!$F$39:$F$782,СВЦЭМ!$A$39:$A$782,$A239,СВЦЭМ!$B$39:$B$782,J$226)+'СЕТ СН'!$F$15</f>
        <v>157.16332774</v>
      </c>
      <c r="K239" s="36">
        <f>SUMIFS(СВЦЭМ!$F$39:$F$782,СВЦЭМ!$A$39:$A$782,$A239,СВЦЭМ!$B$39:$B$782,K$226)+'СЕТ СН'!$F$15</f>
        <v>150.48673751999999</v>
      </c>
      <c r="L239" s="36">
        <f>SUMIFS(СВЦЭМ!$F$39:$F$782,СВЦЭМ!$A$39:$A$782,$A239,СВЦЭМ!$B$39:$B$782,L$226)+'СЕТ СН'!$F$15</f>
        <v>150.43332279000001</v>
      </c>
      <c r="M239" s="36">
        <f>SUMIFS(СВЦЭМ!$F$39:$F$782,СВЦЭМ!$A$39:$A$782,$A239,СВЦЭМ!$B$39:$B$782,M$226)+'СЕТ СН'!$F$15</f>
        <v>151.27960321</v>
      </c>
      <c r="N239" s="36">
        <f>SUMIFS(СВЦЭМ!$F$39:$F$782,СВЦЭМ!$A$39:$A$782,$A239,СВЦЭМ!$B$39:$B$782,N$226)+'СЕТ СН'!$F$15</f>
        <v>154.23605756000001</v>
      </c>
      <c r="O239" s="36">
        <f>SUMIFS(СВЦЭМ!$F$39:$F$782,СВЦЭМ!$A$39:$A$782,$A239,СВЦЭМ!$B$39:$B$782,O$226)+'СЕТ СН'!$F$15</f>
        <v>160.45602371999999</v>
      </c>
      <c r="P239" s="36">
        <f>SUMIFS(СВЦЭМ!$F$39:$F$782,СВЦЭМ!$A$39:$A$782,$A239,СВЦЭМ!$B$39:$B$782,P$226)+'СЕТ СН'!$F$15</f>
        <v>167.53059956999999</v>
      </c>
      <c r="Q239" s="36">
        <f>SUMIFS(СВЦЭМ!$F$39:$F$782,СВЦЭМ!$A$39:$A$782,$A239,СВЦЭМ!$B$39:$B$782,Q$226)+'СЕТ СН'!$F$15</f>
        <v>163.18317937</v>
      </c>
      <c r="R239" s="36">
        <f>SUMIFS(СВЦЭМ!$F$39:$F$782,СВЦЭМ!$A$39:$A$782,$A239,СВЦЭМ!$B$39:$B$782,R$226)+'СЕТ СН'!$F$15</f>
        <v>158.61075618999999</v>
      </c>
      <c r="S239" s="36">
        <f>SUMIFS(СВЦЭМ!$F$39:$F$782,СВЦЭМ!$A$39:$A$782,$A239,СВЦЭМ!$B$39:$B$782,S$226)+'СЕТ СН'!$F$15</f>
        <v>152.20290016000001</v>
      </c>
      <c r="T239" s="36">
        <f>SUMIFS(СВЦЭМ!$F$39:$F$782,СВЦЭМ!$A$39:$A$782,$A239,СВЦЭМ!$B$39:$B$782,T$226)+'СЕТ СН'!$F$15</f>
        <v>142.20876622</v>
      </c>
      <c r="U239" s="36">
        <f>SUMIFS(СВЦЭМ!$F$39:$F$782,СВЦЭМ!$A$39:$A$782,$A239,СВЦЭМ!$B$39:$B$782,U$226)+'СЕТ СН'!$F$15</f>
        <v>137.24304178</v>
      </c>
      <c r="V239" s="36">
        <f>SUMIFS(СВЦЭМ!$F$39:$F$782,СВЦЭМ!$A$39:$A$782,$A239,СВЦЭМ!$B$39:$B$782,V$226)+'СЕТ СН'!$F$15</f>
        <v>137.79389282</v>
      </c>
      <c r="W239" s="36">
        <f>SUMIFS(СВЦЭМ!$F$39:$F$782,СВЦЭМ!$A$39:$A$782,$A239,СВЦЭМ!$B$39:$B$782,W$226)+'СЕТ СН'!$F$15</f>
        <v>139.54043859000001</v>
      </c>
      <c r="X239" s="36">
        <f>SUMIFS(СВЦЭМ!$F$39:$F$782,СВЦЭМ!$A$39:$A$782,$A239,СВЦЭМ!$B$39:$B$782,X$226)+'СЕТ СН'!$F$15</f>
        <v>141.94660027</v>
      </c>
      <c r="Y239" s="36">
        <f>SUMIFS(СВЦЭМ!$F$39:$F$782,СВЦЭМ!$A$39:$A$782,$A239,СВЦЭМ!$B$39:$B$782,Y$226)+'СЕТ СН'!$F$15</f>
        <v>146.49858637</v>
      </c>
    </row>
    <row r="240" spans="1:27" ht="15.75" x14ac:dyDescent="0.2">
      <c r="A240" s="35">
        <f t="shared" si="6"/>
        <v>44269</v>
      </c>
      <c r="B240" s="36">
        <f>SUMIFS(СВЦЭМ!$F$39:$F$782,СВЦЭМ!$A$39:$A$782,$A240,СВЦЭМ!$B$39:$B$782,B$226)+'СЕТ СН'!$F$15</f>
        <v>154.72227326000001</v>
      </c>
      <c r="C240" s="36">
        <f>SUMIFS(СВЦЭМ!$F$39:$F$782,СВЦЭМ!$A$39:$A$782,$A240,СВЦЭМ!$B$39:$B$782,C$226)+'СЕТ СН'!$F$15</f>
        <v>161.1251661</v>
      </c>
      <c r="D240" s="36">
        <f>SUMIFS(СВЦЭМ!$F$39:$F$782,СВЦЭМ!$A$39:$A$782,$A240,СВЦЭМ!$B$39:$B$782,D$226)+'СЕТ СН'!$F$15</f>
        <v>165.89617813999999</v>
      </c>
      <c r="E240" s="36">
        <f>SUMIFS(СВЦЭМ!$F$39:$F$782,СВЦЭМ!$A$39:$A$782,$A240,СВЦЭМ!$B$39:$B$782,E$226)+'СЕТ СН'!$F$15</f>
        <v>168.50876647000001</v>
      </c>
      <c r="F240" s="36">
        <f>SUMIFS(СВЦЭМ!$F$39:$F$782,СВЦЭМ!$A$39:$A$782,$A240,СВЦЭМ!$B$39:$B$782,F$226)+'СЕТ СН'!$F$15</f>
        <v>168.70623613999999</v>
      </c>
      <c r="G240" s="36">
        <f>SUMIFS(СВЦЭМ!$F$39:$F$782,СВЦЭМ!$A$39:$A$782,$A240,СВЦЭМ!$B$39:$B$782,G$226)+'СЕТ СН'!$F$15</f>
        <v>168.50449135</v>
      </c>
      <c r="H240" s="36">
        <f>SUMIFS(СВЦЭМ!$F$39:$F$782,СВЦЭМ!$A$39:$A$782,$A240,СВЦЭМ!$B$39:$B$782,H$226)+'СЕТ СН'!$F$15</f>
        <v>169.89938222999999</v>
      </c>
      <c r="I240" s="36">
        <f>SUMIFS(СВЦЭМ!$F$39:$F$782,СВЦЭМ!$A$39:$A$782,$A240,СВЦЭМ!$B$39:$B$782,I$226)+'СЕТ СН'!$F$15</f>
        <v>165.13021746999999</v>
      </c>
      <c r="J240" s="36">
        <f>SUMIFS(СВЦЭМ!$F$39:$F$782,СВЦЭМ!$A$39:$A$782,$A240,СВЦЭМ!$B$39:$B$782,J$226)+'СЕТ СН'!$F$15</f>
        <v>153.25754466000001</v>
      </c>
      <c r="K240" s="36">
        <f>SUMIFS(СВЦЭМ!$F$39:$F$782,СВЦЭМ!$A$39:$A$782,$A240,СВЦЭМ!$B$39:$B$782,K$226)+'СЕТ СН'!$F$15</f>
        <v>148.31169011</v>
      </c>
      <c r="L240" s="36">
        <f>SUMIFS(СВЦЭМ!$F$39:$F$782,СВЦЭМ!$A$39:$A$782,$A240,СВЦЭМ!$B$39:$B$782,L$226)+'СЕТ СН'!$F$15</f>
        <v>144.62189751</v>
      </c>
      <c r="M240" s="36">
        <f>SUMIFS(СВЦЭМ!$F$39:$F$782,СВЦЭМ!$A$39:$A$782,$A240,СВЦЭМ!$B$39:$B$782,M$226)+'СЕТ СН'!$F$15</f>
        <v>146.19075482</v>
      </c>
      <c r="N240" s="36">
        <f>SUMIFS(СВЦЭМ!$F$39:$F$782,СВЦЭМ!$A$39:$A$782,$A240,СВЦЭМ!$B$39:$B$782,N$226)+'СЕТ СН'!$F$15</f>
        <v>149.01327007</v>
      </c>
      <c r="O240" s="36">
        <f>SUMIFS(СВЦЭМ!$F$39:$F$782,СВЦЭМ!$A$39:$A$782,$A240,СВЦЭМ!$B$39:$B$782,O$226)+'СЕТ СН'!$F$15</f>
        <v>155.59171906</v>
      </c>
      <c r="P240" s="36">
        <f>SUMIFS(СВЦЭМ!$F$39:$F$782,СВЦЭМ!$A$39:$A$782,$A240,СВЦЭМ!$B$39:$B$782,P$226)+'СЕТ СН'!$F$15</f>
        <v>162.17571473000001</v>
      </c>
      <c r="Q240" s="36">
        <f>SUMIFS(СВЦЭМ!$F$39:$F$782,СВЦЭМ!$A$39:$A$782,$A240,СВЦЭМ!$B$39:$B$782,Q$226)+'СЕТ СН'!$F$15</f>
        <v>163.73019765000001</v>
      </c>
      <c r="R240" s="36">
        <f>SUMIFS(СВЦЭМ!$F$39:$F$782,СВЦЭМ!$A$39:$A$782,$A240,СВЦЭМ!$B$39:$B$782,R$226)+'СЕТ СН'!$F$15</f>
        <v>161.88910175000001</v>
      </c>
      <c r="S240" s="36">
        <f>SUMIFS(СВЦЭМ!$F$39:$F$782,СВЦЭМ!$A$39:$A$782,$A240,СВЦЭМ!$B$39:$B$782,S$226)+'СЕТ СН'!$F$15</f>
        <v>157.05444482999999</v>
      </c>
      <c r="T240" s="36">
        <f>SUMIFS(СВЦЭМ!$F$39:$F$782,СВЦЭМ!$A$39:$A$782,$A240,СВЦЭМ!$B$39:$B$782,T$226)+'СЕТ СН'!$F$15</f>
        <v>145.74581099</v>
      </c>
      <c r="U240" s="36">
        <f>SUMIFS(СВЦЭМ!$F$39:$F$782,СВЦЭМ!$A$39:$A$782,$A240,СВЦЭМ!$B$39:$B$782,U$226)+'СЕТ СН'!$F$15</f>
        <v>139.03792032999999</v>
      </c>
      <c r="V240" s="36">
        <f>SUMIFS(СВЦЭМ!$F$39:$F$782,СВЦЭМ!$A$39:$A$782,$A240,СВЦЭМ!$B$39:$B$782,V$226)+'СЕТ СН'!$F$15</f>
        <v>139.08204918000001</v>
      </c>
      <c r="W240" s="36">
        <f>SUMIFS(СВЦЭМ!$F$39:$F$782,СВЦЭМ!$A$39:$A$782,$A240,СВЦЭМ!$B$39:$B$782,W$226)+'СЕТ СН'!$F$15</f>
        <v>141.92342761</v>
      </c>
      <c r="X240" s="36">
        <f>SUMIFS(СВЦЭМ!$F$39:$F$782,СВЦЭМ!$A$39:$A$782,$A240,СВЦЭМ!$B$39:$B$782,X$226)+'СЕТ СН'!$F$15</f>
        <v>144.36778059</v>
      </c>
      <c r="Y240" s="36">
        <f>SUMIFS(СВЦЭМ!$F$39:$F$782,СВЦЭМ!$A$39:$A$782,$A240,СВЦЭМ!$B$39:$B$782,Y$226)+'СЕТ СН'!$F$15</f>
        <v>146.79122706999999</v>
      </c>
    </row>
    <row r="241" spans="1:25" ht="15.75" x14ac:dyDescent="0.2">
      <c r="A241" s="35">
        <f t="shared" si="6"/>
        <v>44270</v>
      </c>
      <c r="B241" s="36">
        <f>SUMIFS(СВЦЭМ!$F$39:$F$782,СВЦЭМ!$A$39:$A$782,$A241,СВЦЭМ!$B$39:$B$782,B$226)+'СЕТ СН'!$F$15</f>
        <v>163.15234171</v>
      </c>
      <c r="C241" s="36">
        <f>SUMIFS(СВЦЭМ!$F$39:$F$782,СВЦЭМ!$A$39:$A$782,$A241,СВЦЭМ!$B$39:$B$782,C$226)+'СЕТ СН'!$F$15</f>
        <v>169.66634243999999</v>
      </c>
      <c r="D241" s="36">
        <f>SUMIFS(СВЦЭМ!$F$39:$F$782,СВЦЭМ!$A$39:$A$782,$A241,СВЦЭМ!$B$39:$B$782,D$226)+'СЕТ СН'!$F$15</f>
        <v>169.03625341</v>
      </c>
      <c r="E241" s="36">
        <f>SUMIFS(СВЦЭМ!$F$39:$F$782,СВЦЭМ!$A$39:$A$782,$A241,СВЦЭМ!$B$39:$B$782,E$226)+'СЕТ СН'!$F$15</f>
        <v>168.62155576999999</v>
      </c>
      <c r="F241" s="36">
        <f>SUMIFS(СВЦЭМ!$F$39:$F$782,СВЦЭМ!$A$39:$A$782,$A241,СВЦЭМ!$B$39:$B$782,F$226)+'СЕТ СН'!$F$15</f>
        <v>169.46058614</v>
      </c>
      <c r="G241" s="36">
        <f>SUMIFS(СВЦЭМ!$F$39:$F$782,СВЦЭМ!$A$39:$A$782,$A241,СВЦЭМ!$B$39:$B$782,G$226)+'СЕТ СН'!$F$15</f>
        <v>170.33015449999999</v>
      </c>
      <c r="H241" s="36">
        <f>SUMIFS(СВЦЭМ!$F$39:$F$782,СВЦЭМ!$A$39:$A$782,$A241,СВЦЭМ!$B$39:$B$782,H$226)+'СЕТ СН'!$F$15</f>
        <v>170.70279185000001</v>
      </c>
      <c r="I241" s="36">
        <f>SUMIFS(СВЦЭМ!$F$39:$F$782,СВЦЭМ!$A$39:$A$782,$A241,СВЦЭМ!$B$39:$B$782,I$226)+'СЕТ СН'!$F$15</f>
        <v>161.34343330999999</v>
      </c>
      <c r="J241" s="36">
        <f>SUMIFS(СВЦЭМ!$F$39:$F$782,СВЦЭМ!$A$39:$A$782,$A241,СВЦЭМ!$B$39:$B$782,J$226)+'СЕТ СН'!$F$15</f>
        <v>152.09116311</v>
      </c>
      <c r="K241" s="36">
        <f>SUMIFS(СВЦЭМ!$F$39:$F$782,СВЦЭМ!$A$39:$A$782,$A241,СВЦЭМ!$B$39:$B$782,K$226)+'СЕТ СН'!$F$15</f>
        <v>147.07097142000001</v>
      </c>
      <c r="L241" s="36">
        <f>SUMIFS(СВЦЭМ!$F$39:$F$782,СВЦЭМ!$A$39:$A$782,$A241,СВЦЭМ!$B$39:$B$782,L$226)+'СЕТ СН'!$F$15</f>
        <v>145.34010925999999</v>
      </c>
      <c r="M241" s="36">
        <f>SUMIFS(СВЦЭМ!$F$39:$F$782,СВЦЭМ!$A$39:$A$782,$A241,СВЦЭМ!$B$39:$B$782,M$226)+'СЕТ СН'!$F$15</f>
        <v>147.63238347999999</v>
      </c>
      <c r="N241" s="36">
        <f>SUMIFS(СВЦЭМ!$F$39:$F$782,СВЦЭМ!$A$39:$A$782,$A241,СВЦЭМ!$B$39:$B$782,N$226)+'СЕТ СН'!$F$15</f>
        <v>149.37778162999999</v>
      </c>
      <c r="O241" s="36">
        <f>SUMIFS(СВЦЭМ!$F$39:$F$782,СВЦЭМ!$A$39:$A$782,$A241,СВЦЭМ!$B$39:$B$782,O$226)+'СЕТ СН'!$F$15</f>
        <v>154.39157974</v>
      </c>
      <c r="P241" s="36">
        <f>SUMIFS(СВЦЭМ!$F$39:$F$782,СВЦЭМ!$A$39:$A$782,$A241,СВЦЭМ!$B$39:$B$782,P$226)+'СЕТ СН'!$F$15</f>
        <v>161.69013078</v>
      </c>
      <c r="Q241" s="36">
        <f>SUMIFS(СВЦЭМ!$F$39:$F$782,СВЦЭМ!$A$39:$A$782,$A241,СВЦЭМ!$B$39:$B$782,Q$226)+'СЕТ СН'!$F$15</f>
        <v>164.76398232</v>
      </c>
      <c r="R241" s="36">
        <f>SUMIFS(СВЦЭМ!$F$39:$F$782,СВЦЭМ!$A$39:$A$782,$A241,СВЦЭМ!$B$39:$B$782,R$226)+'СЕТ СН'!$F$15</f>
        <v>162.18482663</v>
      </c>
      <c r="S241" s="36">
        <f>SUMIFS(СВЦЭМ!$F$39:$F$782,СВЦЭМ!$A$39:$A$782,$A241,СВЦЭМ!$B$39:$B$782,S$226)+'СЕТ СН'!$F$15</f>
        <v>154.87870187999999</v>
      </c>
      <c r="T241" s="36">
        <f>SUMIFS(СВЦЭМ!$F$39:$F$782,СВЦЭМ!$A$39:$A$782,$A241,СВЦЭМ!$B$39:$B$782,T$226)+'СЕТ СН'!$F$15</f>
        <v>139.69340944999999</v>
      </c>
      <c r="U241" s="36">
        <f>SUMIFS(СВЦЭМ!$F$39:$F$782,СВЦЭМ!$A$39:$A$782,$A241,СВЦЭМ!$B$39:$B$782,U$226)+'СЕТ СН'!$F$15</f>
        <v>133.62258868999999</v>
      </c>
      <c r="V241" s="36">
        <f>SUMIFS(СВЦЭМ!$F$39:$F$782,СВЦЭМ!$A$39:$A$782,$A241,СВЦЭМ!$B$39:$B$782,V$226)+'СЕТ СН'!$F$15</f>
        <v>133.56739891999999</v>
      </c>
      <c r="W241" s="36">
        <f>SUMIFS(СВЦЭМ!$F$39:$F$782,СВЦЭМ!$A$39:$A$782,$A241,СВЦЭМ!$B$39:$B$782,W$226)+'СЕТ СН'!$F$15</f>
        <v>134.48637317000001</v>
      </c>
      <c r="X241" s="36">
        <f>SUMIFS(СВЦЭМ!$F$39:$F$782,СВЦЭМ!$A$39:$A$782,$A241,СВЦЭМ!$B$39:$B$782,X$226)+'СЕТ СН'!$F$15</f>
        <v>134.07163186</v>
      </c>
      <c r="Y241" s="36">
        <f>SUMIFS(СВЦЭМ!$F$39:$F$782,СВЦЭМ!$A$39:$A$782,$A241,СВЦЭМ!$B$39:$B$782,Y$226)+'СЕТ СН'!$F$15</f>
        <v>135.66214589000001</v>
      </c>
    </row>
    <row r="242" spans="1:25" ht="15.75" x14ac:dyDescent="0.2">
      <c r="A242" s="35">
        <f t="shared" si="6"/>
        <v>44271</v>
      </c>
      <c r="B242" s="36">
        <f>SUMIFS(СВЦЭМ!$F$39:$F$782,СВЦЭМ!$A$39:$A$782,$A242,СВЦЭМ!$B$39:$B$782,B$226)+'СЕТ СН'!$F$15</f>
        <v>148.3443106</v>
      </c>
      <c r="C242" s="36">
        <f>SUMIFS(СВЦЭМ!$F$39:$F$782,СВЦЭМ!$A$39:$A$782,$A242,СВЦЭМ!$B$39:$B$782,C$226)+'СЕТ СН'!$F$15</f>
        <v>163.15636423000001</v>
      </c>
      <c r="D242" s="36">
        <f>SUMIFS(СВЦЭМ!$F$39:$F$782,СВЦЭМ!$A$39:$A$782,$A242,СВЦЭМ!$B$39:$B$782,D$226)+'СЕТ СН'!$F$15</f>
        <v>168.94336804</v>
      </c>
      <c r="E242" s="36">
        <f>SUMIFS(СВЦЭМ!$F$39:$F$782,СВЦЭМ!$A$39:$A$782,$A242,СВЦЭМ!$B$39:$B$782,E$226)+'СЕТ СН'!$F$15</f>
        <v>169.24990077000001</v>
      </c>
      <c r="F242" s="36">
        <f>SUMIFS(СВЦЭМ!$F$39:$F$782,СВЦЭМ!$A$39:$A$782,$A242,СВЦЭМ!$B$39:$B$782,F$226)+'СЕТ СН'!$F$15</f>
        <v>168.03974880000001</v>
      </c>
      <c r="G242" s="36">
        <f>SUMIFS(СВЦЭМ!$F$39:$F$782,СВЦЭМ!$A$39:$A$782,$A242,СВЦЭМ!$B$39:$B$782,G$226)+'СЕТ СН'!$F$15</f>
        <v>169.1165713</v>
      </c>
      <c r="H242" s="36">
        <f>SUMIFS(СВЦЭМ!$F$39:$F$782,СВЦЭМ!$A$39:$A$782,$A242,СВЦЭМ!$B$39:$B$782,H$226)+'СЕТ СН'!$F$15</f>
        <v>173.18654889000001</v>
      </c>
      <c r="I242" s="36">
        <f>SUMIFS(СВЦЭМ!$F$39:$F$782,СВЦЭМ!$A$39:$A$782,$A242,СВЦЭМ!$B$39:$B$782,I$226)+'СЕТ СН'!$F$15</f>
        <v>164.37299095</v>
      </c>
      <c r="J242" s="36">
        <f>SUMIFS(СВЦЭМ!$F$39:$F$782,СВЦЭМ!$A$39:$A$782,$A242,СВЦЭМ!$B$39:$B$782,J$226)+'СЕТ СН'!$F$15</f>
        <v>157.15724791</v>
      </c>
      <c r="K242" s="36">
        <f>SUMIFS(СВЦЭМ!$F$39:$F$782,СВЦЭМ!$A$39:$A$782,$A242,СВЦЭМ!$B$39:$B$782,K$226)+'СЕТ СН'!$F$15</f>
        <v>153.92461087000001</v>
      </c>
      <c r="L242" s="36">
        <f>SUMIFS(СВЦЭМ!$F$39:$F$782,СВЦЭМ!$A$39:$A$782,$A242,СВЦЭМ!$B$39:$B$782,L$226)+'СЕТ СН'!$F$15</f>
        <v>153.16286241</v>
      </c>
      <c r="M242" s="36">
        <f>SUMIFS(СВЦЭМ!$F$39:$F$782,СВЦЭМ!$A$39:$A$782,$A242,СВЦЭМ!$B$39:$B$782,M$226)+'СЕТ СН'!$F$15</f>
        <v>151.98026363</v>
      </c>
      <c r="N242" s="36">
        <f>SUMIFS(СВЦЭМ!$F$39:$F$782,СВЦЭМ!$A$39:$A$782,$A242,СВЦЭМ!$B$39:$B$782,N$226)+'СЕТ СН'!$F$15</f>
        <v>151.55277659000001</v>
      </c>
      <c r="O242" s="36">
        <f>SUMIFS(СВЦЭМ!$F$39:$F$782,СВЦЭМ!$A$39:$A$782,$A242,СВЦЭМ!$B$39:$B$782,O$226)+'СЕТ СН'!$F$15</f>
        <v>156.29506941</v>
      </c>
      <c r="P242" s="36">
        <f>SUMIFS(СВЦЭМ!$F$39:$F$782,СВЦЭМ!$A$39:$A$782,$A242,СВЦЭМ!$B$39:$B$782,P$226)+'СЕТ СН'!$F$15</f>
        <v>162.61258316000001</v>
      </c>
      <c r="Q242" s="36">
        <f>SUMIFS(СВЦЭМ!$F$39:$F$782,СВЦЭМ!$A$39:$A$782,$A242,СВЦЭМ!$B$39:$B$782,Q$226)+'СЕТ СН'!$F$15</f>
        <v>163.57273943999999</v>
      </c>
      <c r="R242" s="36">
        <f>SUMIFS(СВЦЭМ!$F$39:$F$782,СВЦЭМ!$A$39:$A$782,$A242,СВЦЭМ!$B$39:$B$782,R$226)+'СЕТ СН'!$F$15</f>
        <v>161.84002468</v>
      </c>
      <c r="S242" s="36">
        <f>SUMIFS(СВЦЭМ!$F$39:$F$782,СВЦЭМ!$A$39:$A$782,$A242,СВЦЭМ!$B$39:$B$782,S$226)+'СЕТ СН'!$F$15</f>
        <v>160.34503164</v>
      </c>
      <c r="T242" s="36">
        <f>SUMIFS(СВЦЭМ!$F$39:$F$782,СВЦЭМ!$A$39:$A$782,$A242,СВЦЭМ!$B$39:$B$782,T$226)+'СЕТ СН'!$F$15</f>
        <v>149.51476031999999</v>
      </c>
      <c r="U242" s="36">
        <f>SUMIFS(СВЦЭМ!$F$39:$F$782,СВЦЭМ!$A$39:$A$782,$A242,СВЦЭМ!$B$39:$B$782,U$226)+'СЕТ СН'!$F$15</f>
        <v>143.99481562</v>
      </c>
      <c r="V242" s="36">
        <f>SUMIFS(СВЦЭМ!$F$39:$F$782,СВЦЭМ!$A$39:$A$782,$A242,СВЦЭМ!$B$39:$B$782,V$226)+'СЕТ СН'!$F$15</f>
        <v>144.96410499999999</v>
      </c>
      <c r="W242" s="36">
        <f>SUMIFS(СВЦЭМ!$F$39:$F$782,СВЦЭМ!$A$39:$A$782,$A242,СВЦЭМ!$B$39:$B$782,W$226)+'СЕТ СН'!$F$15</f>
        <v>147.59965023999999</v>
      </c>
      <c r="X242" s="36">
        <f>SUMIFS(СВЦЭМ!$F$39:$F$782,СВЦЭМ!$A$39:$A$782,$A242,СВЦЭМ!$B$39:$B$782,X$226)+'СЕТ СН'!$F$15</f>
        <v>150.18959122000001</v>
      </c>
      <c r="Y242" s="36">
        <f>SUMIFS(СВЦЭМ!$F$39:$F$782,СВЦЭМ!$A$39:$A$782,$A242,СВЦЭМ!$B$39:$B$782,Y$226)+'СЕТ СН'!$F$15</f>
        <v>150.71223456999999</v>
      </c>
    </row>
    <row r="243" spans="1:25" ht="15.75" x14ac:dyDescent="0.2">
      <c r="A243" s="35">
        <f t="shared" si="6"/>
        <v>44272</v>
      </c>
      <c r="B243" s="36">
        <f>SUMIFS(СВЦЭМ!$F$39:$F$782,СВЦЭМ!$A$39:$A$782,$A243,СВЦЭМ!$B$39:$B$782,B$226)+'СЕТ СН'!$F$15</f>
        <v>168.0316402</v>
      </c>
      <c r="C243" s="36">
        <f>SUMIFS(СВЦЭМ!$F$39:$F$782,СВЦЭМ!$A$39:$A$782,$A243,СВЦЭМ!$B$39:$B$782,C$226)+'СЕТ СН'!$F$15</f>
        <v>172.84288956</v>
      </c>
      <c r="D243" s="36">
        <f>SUMIFS(СВЦЭМ!$F$39:$F$782,СВЦЭМ!$A$39:$A$782,$A243,СВЦЭМ!$B$39:$B$782,D$226)+'СЕТ СН'!$F$15</f>
        <v>170.11701497999999</v>
      </c>
      <c r="E243" s="36">
        <f>SUMIFS(СВЦЭМ!$F$39:$F$782,СВЦЭМ!$A$39:$A$782,$A243,СВЦЭМ!$B$39:$B$782,E$226)+'СЕТ СН'!$F$15</f>
        <v>169.24576630000001</v>
      </c>
      <c r="F243" s="36">
        <f>SUMIFS(СВЦЭМ!$F$39:$F$782,СВЦЭМ!$A$39:$A$782,$A243,СВЦЭМ!$B$39:$B$782,F$226)+'СЕТ СН'!$F$15</f>
        <v>169.75762684</v>
      </c>
      <c r="G243" s="36">
        <f>SUMIFS(СВЦЭМ!$F$39:$F$782,СВЦЭМ!$A$39:$A$782,$A243,СВЦЭМ!$B$39:$B$782,G$226)+'СЕТ СН'!$F$15</f>
        <v>171.19053713</v>
      </c>
      <c r="H243" s="36">
        <f>SUMIFS(СВЦЭМ!$F$39:$F$782,СВЦЭМ!$A$39:$A$782,$A243,СВЦЭМ!$B$39:$B$782,H$226)+'СЕТ СН'!$F$15</f>
        <v>173.38582253999999</v>
      </c>
      <c r="I243" s="36">
        <f>SUMIFS(СВЦЭМ!$F$39:$F$782,СВЦЭМ!$A$39:$A$782,$A243,СВЦЭМ!$B$39:$B$782,I$226)+'СЕТ СН'!$F$15</f>
        <v>167.50464994999999</v>
      </c>
      <c r="J243" s="36">
        <f>SUMIFS(СВЦЭМ!$F$39:$F$782,СВЦЭМ!$A$39:$A$782,$A243,СВЦЭМ!$B$39:$B$782,J$226)+'СЕТ СН'!$F$15</f>
        <v>160.86926249999999</v>
      </c>
      <c r="K243" s="36">
        <f>SUMIFS(СВЦЭМ!$F$39:$F$782,СВЦЭМ!$A$39:$A$782,$A243,СВЦЭМ!$B$39:$B$782,K$226)+'СЕТ СН'!$F$15</f>
        <v>159.29581246999999</v>
      </c>
      <c r="L243" s="36">
        <f>SUMIFS(СВЦЭМ!$F$39:$F$782,СВЦЭМ!$A$39:$A$782,$A243,СВЦЭМ!$B$39:$B$782,L$226)+'СЕТ СН'!$F$15</f>
        <v>158.48060672</v>
      </c>
      <c r="M243" s="36">
        <f>SUMIFS(СВЦЭМ!$F$39:$F$782,СВЦЭМ!$A$39:$A$782,$A243,СВЦЭМ!$B$39:$B$782,M$226)+'СЕТ СН'!$F$15</f>
        <v>158.82804236000001</v>
      </c>
      <c r="N243" s="36">
        <f>SUMIFS(СВЦЭМ!$F$39:$F$782,СВЦЭМ!$A$39:$A$782,$A243,СВЦЭМ!$B$39:$B$782,N$226)+'СЕТ СН'!$F$15</f>
        <v>159.37422900000001</v>
      </c>
      <c r="O243" s="36">
        <f>SUMIFS(СВЦЭМ!$F$39:$F$782,СВЦЭМ!$A$39:$A$782,$A243,СВЦЭМ!$B$39:$B$782,O$226)+'СЕТ СН'!$F$15</f>
        <v>162.36260969</v>
      </c>
      <c r="P243" s="36">
        <f>SUMIFS(СВЦЭМ!$F$39:$F$782,СВЦЭМ!$A$39:$A$782,$A243,СВЦЭМ!$B$39:$B$782,P$226)+'СЕТ СН'!$F$15</f>
        <v>169.07267494000001</v>
      </c>
      <c r="Q243" s="36">
        <f>SUMIFS(СВЦЭМ!$F$39:$F$782,СВЦЭМ!$A$39:$A$782,$A243,СВЦЭМ!$B$39:$B$782,Q$226)+'СЕТ СН'!$F$15</f>
        <v>174.11653509999999</v>
      </c>
      <c r="R243" s="36">
        <f>SUMIFS(СВЦЭМ!$F$39:$F$782,СВЦЭМ!$A$39:$A$782,$A243,СВЦЭМ!$B$39:$B$782,R$226)+'СЕТ СН'!$F$15</f>
        <v>170.88453324</v>
      </c>
      <c r="S243" s="36">
        <f>SUMIFS(СВЦЭМ!$F$39:$F$782,СВЦЭМ!$A$39:$A$782,$A243,СВЦЭМ!$B$39:$B$782,S$226)+'СЕТ СН'!$F$15</f>
        <v>166.9122941</v>
      </c>
      <c r="T243" s="36">
        <f>SUMIFS(СВЦЭМ!$F$39:$F$782,СВЦЭМ!$A$39:$A$782,$A243,СВЦЭМ!$B$39:$B$782,T$226)+'СЕТ СН'!$F$15</f>
        <v>157.48477070000001</v>
      </c>
      <c r="U243" s="36">
        <f>SUMIFS(СВЦЭМ!$F$39:$F$782,СВЦЭМ!$A$39:$A$782,$A243,СВЦЭМ!$B$39:$B$782,U$226)+'СЕТ СН'!$F$15</f>
        <v>152.40008570000001</v>
      </c>
      <c r="V243" s="36">
        <f>SUMIFS(СВЦЭМ!$F$39:$F$782,СВЦЭМ!$A$39:$A$782,$A243,СВЦЭМ!$B$39:$B$782,V$226)+'СЕТ СН'!$F$15</f>
        <v>151.59371508999999</v>
      </c>
      <c r="W243" s="36">
        <f>SUMIFS(СВЦЭМ!$F$39:$F$782,СВЦЭМ!$A$39:$A$782,$A243,СВЦЭМ!$B$39:$B$782,W$226)+'СЕТ СН'!$F$15</f>
        <v>153.10753577</v>
      </c>
      <c r="X243" s="36">
        <f>SUMIFS(СВЦЭМ!$F$39:$F$782,СВЦЭМ!$A$39:$A$782,$A243,СВЦЭМ!$B$39:$B$782,X$226)+'СЕТ СН'!$F$15</f>
        <v>155.39846996</v>
      </c>
      <c r="Y243" s="36">
        <f>SUMIFS(СВЦЭМ!$F$39:$F$782,СВЦЭМ!$A$39:$A$782,$A243,СВЦЭМ!$B$39:$B$782,Y$226)+'СЕТ СН'!$F$15</f>
        <v>156.5945543</v>
      </c>
    </row>
    <row r="244" spans="1:25" ht="15.75" x14ac:dyDescent="0.2">
      <c r="A244" s="35">
        <f t="shared" si="6"/>
        <v>44273</v>
      </c>
      <c r="B244" s="36">
        <f>SUMIFS(СВЦЭМ!$F$39:$F$782,СВЦЭМ!$A$39:$A$782,$A244,СВЦЭМ!$B$39:$B$782,B$226)+'СЕТ СН'!$F$15</f>
        <v>159.44337164000001</v>
      </c>
      <c r="C244" s="36">
        <f>SUMIFS(СВЦЭМ!$F$39:$F$782,СВЦЭМ!$A$39:$A$782,$A244,СВЦЭМ!$B$39:$B$782,C$226)+'СЕТ СН'!$F$15</f>
        <v>171.3625782</v>
      </c>
      <c r="D244" s="36">
        <f>SUMIFS(СВЦЭМ!$F$39:$F$782,СВЦЭМ!$A$39:$A$782,$A244,СВЦЭМ!$B$39:$B$782,D$226)+'СЕТ СН'!$F$15</f>
        <v>182.6861188</v>
      </c>
      <c r="E244" s="36">
        <f>SUMIFS(СВЦЭМ!$F$39:$F$782,СВЦЭМ!$A$39:$A$782,$A244,СВЦЭМ!$B$39:$B$782,E$226)+'СЕТ СН'!$F$15</f>
        <v>183.21465140999999</v>
      </c>
      <c r="F244" s="36">
        <f>SUMIFS(СВЦЭМ!$F$39:$F$782,СВЦЭМ!$A$39:$A$782,$A244,СВЦЭМ!$B$39:$B$782,F$226)+'СЕТ СН'!$F$15</f>
        <v>184.01767100999999</v>
      </c>
      <c r="G244" s="36">
        <f>SUMIFS(СВЦЭМ!$F$39:$F$782,СВЦЭМ!$A$39:$A$782,$A244,СВЦЭМ!$B$39:$B$782,G$226)+'СЕТ СН'!$F$15</f>
        <v>183.37254528</v>
      </c>
      <c r="H244" s="36">
        <f>SUMIFS(СВЦЭМ!$F$39:$F$782,СВЦЭМ!$A$39:$A$782,$A244,СВЦЭМ!$B$39:$B$782,H$226)+'СЕТ СН'!$F$15</f>
        <v>176.37235303</v>
      </c>
      <c r="I244" s="36">
        <f>SUMIFS(СВЦЭМ!$F$39:$F$782,СВЦЭМ!$A$39:$A$782,$A244,СВЦЭМ!$B$39:$B$782,I$226)+'СЕТ СН'!$F$15</f>
        <v>165.50706206999999</v>
      </c>
      <c r="J244" s="36">
        <f>SUMIFS(СВЦЭМ!$F$39:$F$782,СВЦЭМ!$A$39:$A$782,$A244,СВЦЭМ!$B$39:$B$782,J$226)+'СЕТ СН'!$F$15</f>
        <v>158.70595270000001</v>
      </c>
      <c r="K244" s="36">
        <f>SUMIFS(СВЦЭМ!$F$39:$F$782,СВЦЭМ!$A$39:$A$782,$A244,СВЦЭМ!$B$39:$B$782,K$226)+'СЕТ СН'!$F$15</f>
        <v>154.55282500000001</v>
      </c>
      <c r="L244" s="36">
        <f>SUMIFS(СВЦЭМ!$F$39:$F$782,СВЦЭМ!$A$39:$A$782,$A244,СВЦЭМ!$B$39:$B$782,L$226)+'СЕТ СН'!$F$15</f>
        <v>154.50738824999999</v>
      </c>
      <c r="M244" s="36">
        <f>SUMIFS(СВЦЭМ!$F$39:$F$782,СВЦЭМ!$A$39:$A$782,$A244,СВЦЭМ!$B$39:$B$782,M$226)+'СЕТ СН'!$F$15</f>
        <v>155.62436894999999</v>
      </c>
      <c r="N244" s="36">
        <f>SUMIFS(СВЦЭМ!$F$39:$F$782,СВЦЭМ!$A$39:$A$782,$A244,СВЦЭМ!$B$39:$B$782,N$226)+'СЕТ СН'!$F$15</f>
        <v>156.77833394999999</v>
      </c>
      <c r="O244" s="36">
        <f>SUMIFS(СВЦЭМ!$F$39:$F$782,СВЦЭМ!$A$39:$A$782,$A244,СВЦЭМ!$B$39:$B$782,O$226)+'СЕТ СН'!$F$15</f>
        <v>159.38311446</v>
      </c>
      <c r="P244" s="36">
        <f>SUMIFS(СВЦЭМ!$F$39:$F$782,СВЦЭМ!$A$39:$A$782,$A244,СВЦЭМ!$B$39:$B$782,P$226)+'СЕТ СН'!$F$15</f>
        <v>166.08453363000001</v>
      </c>
      <c r="Q244" s="36">
        <f>SUMIFS(СВЦЭМ!$F$39:$F$782,СВЦЭМ!$A$39:$A$782,$A244,СВЦЭМ!$B$39:$B$782,Q$226)+'СЕТ СН'!$F$15</f>
        <v>170.91219874000001</v>
      </c>
      <c r="R244" s="36">
        <f>SUMIFS(СВЦЭМ!$F$39:$F$782,СВЦЭМ!$A$39:$A$782,$A244,СВЦЭМ!$B$39:$B$782,R$226)+'СЕТ СН'!$F$15</f>
        <v>168.51172944000001</v>
      </c>
      <c r="S244" s="36">
        <f>SUMIFS(СВЦЭМ!$F$39:$F$782,СВЦЭМ!$A$39:$A$782,$A244,СВЦЭМ!$B$39:$B$782,S$226)+'СЕТ СН'!$F$15</f>
        <v>166.10648130000001</v>
      </c>
      <c r="T244" s="36">
        <f>SUMIFS(СВЦЭМ!$F$39:$F$782,СВЦЭМ!$A$39:$A$782,$A244,СВЦЭМ!$B$39:$B$782,T$226)+'СЕТ СН'!$F$15</f>
        <v>153.90954073</v>
      </c>
      <c r="U244" s="36">
        <f>SUMIFS(СВЦЭМ!$F$39:$F$782,СВЦЭМ!$A$39:$A$782,$A244,СВЦЭМ!$B$39:$B$782,U$226)+'СЕТ СН'!$F$15</f>
        <v>149.11357057000001</v>
      </c>
      <c r="V244" s="36">
        <f>SUMIFS(СВЦЭМ!$F$39:$F$782,СВЦЭМ!$A$39:$A$782,$A244,СВЦЭМ!$B$39:$B$782,V$226)+'СЕТ СН'!$F$15</f>
        <v>150.09330811000001</v>
      </c>
      <c r="W244" s="36">
        <f>SUMIFS(СВЦЭМ!$F$39:$F$782,СВЦЭМ!$A$39:$A$782,$A244,СВЦЭМ!$B$39:$B$782,W$226)+'СЕТ СН'!$F$15</f>
        <v>151.25180140000001</v>
      </c>
      <c r="X244" s="36">
        <f>SUMIFS(СВЦЭМ!$F$39:$F$782,СВЦЭМ!$A$39:$A$782,$A244,СВЦЭМ!$B$39:$B$782,X$226)+'СЕТ СН'!$F$15</f>
        <v>152.27144401000001</v>
      </c>
      <c r="Y244" s="36">
        <f>SUMIFS(СВЦЭМ!$F$39:$F$782,СВЦЭМ!$A$39:$A$782,$A244,СВЦЭМ!$B$39:$B$782,Y$226)+'СЕТ СН'!$F$15</f>
        <v>154.07923718999999</v>
      </c>
    </row>
    <row r="245" spans="1:25" ht="15.75" x14ac:dyDescent="0.2">
      <c r="A245" s="35">
        <f t="shared" si="6"/>
        <v>44274</v>
      </c>
      <c r="B245" s="36">
        <f>SUMIFS(СВЦЭМ!$F$39:$F$782,СВЦЭМ!$A$39:$A$782,$A245,СВЦЭМ!$B$39:$B$782,B$226)+'СЕТ СН'!$F$15</f>
        <v>152.47648866</v>
      </c>
      <c r="C245" s="36">
        <f>SUMIFS(СВЦЭМ!$F$39:$F$782,СВЦЭМ!$A$39:$A$782,$A245,СВЦЭМ!$B$39:$B$782,C$226)+'СЕТ СН'!$F$15</f>
        <v>163.13785801</v>
      </c>
      <c r="D245" s="36">
        <f>SUMIFS(СВЦЭМ!$F$39:$F$782,СВЦЭМ!$A$39:$A$782,$A245,СВЦЭМ!$B$39:$B$782,D$226)+'СЕТ СН'!$F$15</f>
        <v>175.18223454</v>
      </c>
      <c r="E245" s="36">
        <f>SUMIFS(СВЦЭМ!$F$39:$F$782,СВЦЭМ!$A$39:$A$782,$A245,СВЦЭМ!$B$39:$B$782,E$226)+'СЕТ СН'!$F$15</f>
        <v>175.72008202999999</v>
      </c>
      <c r="F245" s="36">
        <f>SUMIFS(СВЦЭМ!$F$39:$F$782,СВЦЭМ!$A$39:$A$782,$A245,СВЦЭМ!$B$39:$B$782,F$226)+'СЕТ СН'!$F$15</f>
        <v>179.2412167</v>
      </c>
      <c r="G245" s="36">
        <f>SUMIFS(СВЦЭМ!$F$39:$F$782,СВЦЭМ!$A$39:$A$782,$A245,СВЦЭМ!$B$39:$B$782,G$226)+'СЕТ СН'!$F$15</f>
        <v>176.17442617</v>
      </c>
      <c r="H245" s="36">
        <f>SUMIFS(СВЦЭМ!$F$39:$F$782,СВЦЭМ!$A$39:$A$782,$A245,СВЦЭМ!$B$39:$B$782,H$226)+'СЕТ СН'!$F$15</f>
        <v>166.84816773</v>
      </c>
      <c r="I245" s="36">
        <f>SUMIFS(СВЦЭМ!$F$39:$F$782,СВЦЭМ!$A$39:$A$782,$A245,СВЦЭМ!$B$39:$B$782,I$226)+'СЕТ СН'!$F$15</f>
        <v>158.42044422000001</v>
      </c>
      <c r="J245" s="36">
        <f>SUMIFS(СВЦЭМ!$F$39:$F$782,СВЦЭМ!$A$39:$A$782,$A245,СВЦЭМ!$B$39:$B$782,J$226)+'СЕТ СН'!$F$15</f>
        <v>150.92160322000001</v>
      </c>
      <c r="K245" s="36">
        <f>SUMIFS(СВЦЭМ!$F$39:$F$782,СВЦЭМ!$A$39:$A$782,$A245,СВЦЭМ!$B$39:$B$782,K$226)+'СЕТ СН'!$F$15</f>
        <v>147.07569645000001</v>
      </c>
      <c r="L245" s="36">
        <f>SUMIFS(СВЦЭМ!$F$39:$F$782,СВЦЭМ!$A$39:$A$782,$A245,СВЦЭМ!$B$39:$B$782,L$226)+'СЕТ СН'!$F$15</f>
        <v>145.96319788</v>
      </c>
      <c r="M245" s="36">
        <f>SUMIFS(СВЦЭМ!$F$39:$F$782,СВЦЭМ!$A$39:$A$782,$A245,СВЦЭМ!$B$39:$B$782,M$226)+'СЕТ СН'!$F$15</f>
        <v>147.10038631</v>
      </c>
      <c r="N245" s="36">
        <f>SUMIFS(СВЦЭМ!$F$39:$F$782,СВЦЭМ!$A$39:$A$782,$A245,СВЦЭМ!$B$39:$B$782,N$226)+'СЕТ СН'!$F$15</f>
        <v>150.01093546000001</v>
      </c>
      <c r="O245" s="36">
        <f>SUMIFS(СВЦЭМ!$F$39:$F$782,СВЦЭМ!$A$39:$A$782,$A245,СВЦЭМ!$B$39:$B$782,O$226)+'СЕТ СН'!$F$15</f>
        <v>150.79518196999999</v>
      </c>
      <c r="P245" s="36">
        <f>SUMIFS(СВЦЭМ!$F$39:$F$782,СВЦЭМ!$A$39:$A$782,$A245,СВЦЭМ!$B$39:$B$782,P$226)+'СЕТ СН'!$F$15</f>
        <v>157.29877334</v>
      </c>
      <c r="Q245" s="36">
        <f>SUMIFS(СВЦЭМ!$F$39:$F$782,СВЦЭМ!$A$39:$A$782,$A245,СВЦЭМ!$B$39:$B$782,Q$226)+'СЕТ СН'!$F$15</f>
        <v>163.02699616000001</v>
      </c>
      <c r="R245" s="36">
        <f>SUMIFS(СВЦЭМ!$F$39:$F$782,СВЦЭМ!$A$39:$A$782,$A245,СВЦЭМ!$B$39:$B$782,R$226)+'СЕТ СН'!$F$15</f>
        <v>164.04795411000001</v>
      </c>
      <c r="S245" s="36">
        <f>SUMIFS(СВЦЭМ!$F$39:$F$782,СВЦЭМ!$A$39:$A$782,$A245,СВЦЭМ!$B$39:$B$782,S$226)+'СЕТ СН'!$F$15</f>
        <v>162.43056159</v>
      </c>
      <c r="T245" s="36">
        <f>SUMIFS(СВЦЭМ!$F$39:$F$782,СВЦЭМ!$A$39:$A$782,$A245,СВЦЭМ!$B$39:$B$782,T$226)+'СЕТ СН'!$F$15</f>
        <v>151.03854161000001</v>
      </c>
      <c r="U245" s="36">
        <f>SUMIFS(СВЦЭМ!$F$39:$F$782,СВЦЭМ!$A$39:$A$782,$A245,СВЦЭМ!$B$39:$B$782,U$226)+'СЕТ СН'!$F$15</f>
        <v>144.56381006000001</v>
      </c>
      <c r="V245" s="36">
        <f>SUMIFS(СВЦЭМ!$F$39:$F$782,СВЦЭМ!$A$39:$A$782,$A245,СВЦЭМ!$B$39:$B$782,V$226)+'СЕТ СН'!$F$15</f>
        <v>143.64787892999999</v>
      </c>
      <c r="W245" s="36">
        <f>SUMIFS(СВЦЭМ!$F$39:$F$782,СВЦЭМ!$A$39:$A$782,$A245,СВЦЭМ!$B$39:$B$782,W$226)+'СЕТ СН'!$F$15</f>
        <v>144.42996073</v>
      </c>
      <c r="X245" s="36">
        <f>SUMIFS(СВЦЭМ!$F$39:$F$782,СВЦЭМ!$A$39:$A$782,$A245,СВЦЭМ!$B$39:$B$782,X$226)+'СЕТ СН'!$F$15</f>
        <v>148.27892108</v>
      </c>
      <c r="Y245" s="36">
        <f>SUMIFS(СВЦЭМ!$F$39:$F$782,СВЦЭМ!$A$39:$A$782,$A245,СВЦЭМ!$B$39:$B$782,Y$226)+'СЕТ СН'!$F$15</f>
        <v>150.37274411000001</v>
      </c>
    </row>
    <row r="246" spans="1:25" ht="15.75" x14ac:dyDescent="0.2">
      <c r="A246" s="35">
        <f t="shared" si="6"/>
        <v>44275</v>
      </c>
      <c r="B246" s="36">
        <f>SUMIFS(СВЦЭМ!$F$39:$F$782,СВЦЭМ!$A$39:$A$782,$A246,СВЦЭМ!$B$39:$B$782,B$226)+'СЕТ СН'!$F$15</f>
        <v>153.72111889999999</v>
      </c>
      <c r="C246" s="36">
        <f>SUMIFS(СВЦЭМ!$F$39:$F$782,СВЦЭМ!$A$39:$A$782,$A246,СВЦЭМ!$B$39:$B$782,C$226)+'СЕТ СН'!$F$15</f>
        <v>165.04108441</v>
      </c>
      <c r="D246" s="36">
        <f>SUMIFS(СВЦЭМ!$F$39:$F$782,СВЦЭМ!$A$39:$A$782,$A246,СВЦЭМ!$B$39:$B$782,D$226)+'СЕТ СН'!$F$15</f>
        <v>176.04170858000001</v>
      </c>
      <c r="E246" s="36">
        <f>SUMIFS(СВЦЭМ!$F$39:$F$782,СВЦЭМ!$A$39:$A$782,$A246,СВЦЭМ!$B$39:$B$782,E$226)+'СЕТ СН'!$F$15</f>
        <v>177.26533848</v>
      </c>
      <c r="F246" s="36">
        <f>SUMIFS(СВЦЭМ!$F$39:$F$782,СВЦЭМ!$A$39:$A$782,$A246,СВЦЭМ!$B$39:$B$782,F$226)+'СЕТ СН'!$F$15</f>
        <v>180.19703161000001</v>
      </c>
      <c r="G246" s="36">
        <f>SUMIFS(СВЦЭМ!$F$39:$F$782,СВЦЭМ!$A$39:$A$782,$A246,СВЦЭМ!$B$39:$B$782,G$226)+'СЕТ СН'!$F$15</f>
        <v>178.17162970999999</v>
      </c>
      <c r="H246" s="36">
        <f>SUMIFS(СВЦЭМ!$F$39:$F$782,СВЦЭМ!$A$39:$A$782,$A246,СВЦЭМ!$B$39:$B$782,H$226)+'СЕТ СН'!$F$15</f>
        <v>175.68942995</v>
      </c>
      <c r="I246" s="36">
        <f>SUMIFS(СВЦЭМ!$F$39:$F$782,СВЦЭМ!$A$39:$A$782,$A246,СВЦЭМ!$B$39:$B$782,I$226)+'СЕТ СН'!$F$15</f>
        <v>170.14311613999999</v>
      </c>
      <c r="J246" s="36">
        <f>SUMIFS(СВЦЭМ!$F$39:$F$782,СВЦЭМ!$A$39:$A$782,$A246,СВЦЭМ!$B$39:$B$782,J$226)+'СЕТ СН'!$F$15</f>
        <v>156.48409017</v>
      </c>
      <c r="K246" s="36">
        <f>SUMIFS(СВЦЭМ!$F$39:$F$782,СВЦЭМ!$A$39:$A$782,$A246,СВЦЭМ!$B$39:$B$782,K$226)+'СЕТ СН'!$F$15</f>
        <v>149.95535555999999</v>
      </c>
      <c r="L246" s="36">
        <f>SUMIFS(СВЦЭМ!$F$39:$F$782,СВЦЭМ!$A$39:$A$782,$A246,СВЦЭМ!$B$39:$B$782,L$226)+'СЕТ СН'!$F$15</f>
        <v>148.92909857000001</v>
      </c>
      <c r="M246" s="36">
        <f>SUMIFS(СВЦЭМ!$F$39:$F$782,СВЦЭМ!$A$39:$A$782,$A246,СВЦЭМ!$B$39:$B$782,M$226)+'СЕТ СН'!$F$15</f>
        <v>150.38485546000001</v>
      </c>
      <c r="N246" s="36">
        <f>SUMIFS(СВЦЭМ!$F$39:$F$782,СВЦЭМ!$A$39:$A$782,$A246,СВЦЭМ!$B$39:$B$782,N$226)+'СЕТ СН'!$F$15</f>
        <v>153.50391936</v>
      </c>
      <c r="O246" s="36">
        <f>SUMIFS(СВЦЭМ!$F$39:$F$782,СВЦЭМ!$A$39:$A$782,$A246,СВЦЭМ!$B$39:$B$782,O$226)+'СЕТ СН'!$F$15</f>
        <v>155.69431835</v>
      </c>
      <c r="P246" s="36">
        <f>SUMIFS(СВЦЭМ!$F$39:$F$782,СВЦЭМ!$A$39:$A$782,$A246,СВЦЭМ!$B$39:$B$782,P$226)+'СЕТ СН'!$F$15</f>
        <v>161.43181920000001</v>
      </c>
      <c r="Q246" s="36">
        <f>SUMIFS(СВЦЭМ!$F$39:$F$782,СВЦЭМ!$A$39:$A$782,$A246,СВЦЭМ!$B$39:$B$782,Q$226)+'СЕТ СН'!$F$15</f>
        <v>166.11244002000001</v>
      </c>
      <c r="R246" s="36">
        <f>SUMIFS(СВЦЭМ!$F$39:$F$782,СВЦЭМ!$A$39:$A$782,$A246,СВЦЭМ!$B$39:$B$782,R$226)+'СЕТ СН'!$F$15</f>
        <v>166.07866697</v>
      </c>
      <c r="S246" s="36">
        <f>SUMIFS(СВЦЭМ!$F$39:$F$782,СВЦЭМ!$A$39:$A$782,$A246,СВЦЭМ!$B$39:$B$782,S$226)+'СЕТ СН'!$F$15</f>
        <v>162.02573569</v>
      </c>
      <c r="T246" s="36">
        <f>SUMIFS(СВЦЭМ!$F$39:$F$782,СВЦЭМ!$A$39:$A$782,$A246,СВЦЭМ!$B$39:$B$782,T$226)+'СЕТ СН'!$F$15</f>
        <v>151.76306758999999</v>
      </c>
      <c r="U246" s="36">
        <f>SUMIFS(СВЦЭМ!$F$39:$F$782,СВЦЭМ!$A$39:$A$782,$A246,СВЦЭМ!$B$39:$B$782,U$226)+'СЕТ СН'!$F$15</f>
        <v>145.29688669000001</v>
      </c>
      <c r="V246" s="36">
        <f>SUMIFS(СВЦЭМ!$F$39:$F$782,СВЦЭМ!$A$39:$A$782,$A246,СВЦЭМ!$B$39:$B$782,V$226)+'СЕТ СН'!$F$15</f>
        <v>143.34939496999999</v>
      </c>
      <c r="W246" s="36">
        <f>SUMIFS(СВЦЭМ!$F$39:$F$782,СВЦЭМ!$A$39:$A$782,$A246,СВЦЭМ!$B$39:$B$782,W$226)+'СЕТ СН'!$F$15</f>
        <v>143.70467242999999</v>
      </c>
      <c r="X246" s="36">
        <f>SUMIFS(СВЦЭМ!$F$39:$F$782,СВЦЭМ!$A$39:$A$782,$A246,СВЦЭМ!$B$39:$B$782,X$226)+'СЕТ СН'!$F$15</f>
        <v>147.13679073</v>
      </c>
      <c r="Y246" s="36">
        <f>SUMIFS(СВЦЭМ!$F$39:$F$782,СВЦЭМ!$A$39:$A$782,$A246,СВЦЭМ!$B$39:$B$782,Y$226)+'СЕТ СН'!$F$15</f>
        <v>152.13068129999999</v>
      </c>
    </row>
    <row r="247" spans="1:25" ht="15.75" x14ac:dyDescent="0.2">
      <c r="A247" s="35">
        <f t="shared" si="6"/>
        <v>44276</v>
      </c>
      <c r="B247" s="36">
        <f>SUMIFS(СВЦЭМ!$F$39:$F$782,СВЦЭМ!$A$39:$A$782,$A247,СВЦЭМ!$B$39:$B$782,B$226)+'СЕТ СН'!$F$15</f>
        <v>163.83968297000001</v>
      </c>
      <c r="C247" s="36">
        <f>SUMIFS(СВЦЭМ!$F$39:$F$782,СВЦЭМ!$A$39:$A$782,$A247,СВЦЭМ!$B$39:$B$782,C$226)+'СЕТ СН'!$F$15</f>
        <v>173.51976149999999</v>
      </c>
      <c r="D247" s="36">
        <f>SUMIFS(СВЦЭМ!$F$39:$F$782,СВЦЭМ!$A$39:$A$782,$A247,СВЦЭМ!$B$39:$B$782,D$226)+'СЕТ СН'!$F$15</f>
        <v>183.79680152</v>
      </c>
      <c r="E247" s="36">
        <f>SUMIFS(СВЦЭМ!$F$39:$F$782,СВЦЭМ!$A$39:$A$782,$A247,СВЦЭМ!$B$39:$B$782,E$226)+'СЕТ СН'!$F$15</f>
        <v>183.93485196</v>
      </c>
      <c r="F247" s="36">
        <f>SUMIFS(СВЦЭМ!$F$39:$F$782,СВЦЭМ!$A$39:$A$782,$A247,СВЦЭМ!$B$39:$B$782,F$226)+'СЕТ СН'!$F$15</f>
        <v>183.97120043000001</v>
      </c>
      <c r="G247" s="36">
        <f>SUMIFS(СВЦЭМ!$F$39:$F$782,СВЦЭМ!$A$39:$A$782,$A247,СВЦЭМ!$B$39:$B$782,G$226)+'СЕТ СН'!$F$15</f>
        <v>184.53598939</v>
      </c>
      <c r="H247" s="36">
        <f>SUMIFS(СВЦЭМ!$F$39:$F$782,СВЦЭМ!$A$39:$A$782,$A247,СВЦЭМ!$B$39:$B$782,H$226)+'СЕТ СН'!$F$15</f>
        <v>180.31134220000001</v>
      </c>
      <c r="I247" s="36">
        <f>SUMIFS(СВЦЭМ!$F$39:$F$782,СВЦЭМ!$A$39:$A$782,$A247,СВЦЭМ!$B$39:$B$782,I$226)+'СЕТ СН'!$F$15</f>
        <v>169.60130398999999</v>
      </c>
      <c r="J247" s="36">
        <f>SUMIFS(СВЦЭМ!$F$39:$F$782,СВЦЭМ!$A$39:$A$782,$A247,СВЦЭМ!$B$39:$B$782,J$226)+'СЕТ СН'!$F$15</f>
        <v>162.7348916</v>
      </c>
      <c r="K247" s="36">
        <f>SUMIFS(СВЦЭМ!$F$39:$F$782,СВЦЭМ!$A$39:$A$782,$A247,СВЦЭМ!$B$39:$B$782,K$226)+'СЕТ СН'!$F$15</f>
        <v>154.11678620999999</v>
      </c>
      <c r="L247" s="36">
        <f>SUMIFS(СВЦЭМ!$F$39:$F$782,СВЦЭМ!$A$39:$A$782,$A247,СВЦЭМ!$B$39:$B$782,L$226)+'СЕТ СН'!$F$15</f>
        <v>149.94099108</v>
      </c>
      <c r="M247" s="36">
        <f>SUMIFS(СВЦЭМ!$F$39:$F$782,СВЦЭМ!$A$39:$A$782,$A247,СВЦЭМ!$B$39:$B$782,M$226)+'СЕТ СН'!$F$15</f>
        <v>150.38627352</v>
      </c>
      <c r="N247" s="36">
        <f>SUMIFS(СВЦЭМ!$F$39:$F$782,СВЦЭМ!$A$39:$A$782,$A247,СВЦЭМ!$B$39:$B$782,N$226)+'СЕТ СН'!$F$15</f>
        <v>152.79497112999999</v>
      </c>
      <c r="O247" s="36">
        <f>SUMIFS(СВЦЭМ!$F$39:$F$782,СВЦЭМ!$A$39:$A$782,$A247,СВЦЭМ!$B$39:$B$782,O$226)+'СЕТ СН'!$F$15</f>
        <v>154.51200161</v>
      </c>
      <c r="P247" s="36">
        <f>SUMIFS(СВЦЭМ!$F$39:$F$782,СВЦЭМ!$A$39:$A$782,$A247,СВЦЭМ!$B$39:$B$782,P$226)+'СЕТ СН'!$F$15</f>
        <v>161.01819957000001</v>
      </c>
      <c r="Q247" s="36">
        <f>SUMIFS(СВЦЭМ!$F$39:$F$782,СВЦЭМ!$A$39:$A$782,$A247,СВЦЭМ!$B$39:$B$782,Q$226)+'СЕТ СН'!$F$15</f>
        <v>164.84927723000001</v>
      </c>
      <c r="R247" s="36">
        <f>SUMIFS(СВЦЭМ!$F$39:$F$782,СВЦЭМ!$A$39:$A$782,$A247,СВЦЭМ!$B$39:$B$782,R$226)+'СЕТ СН'!$F$15</f>
        <v>160.90324287999999</v>
      </c>
      <c r="S247" s="36">
        <f>SUMIFS(СВЦЭМ!$F$39:$F$782,СВЦЭМ!$A$39:$A$782,$A247,СВЦЭМ!$B$39:$B$782,S$226)+'СЕТ СН'!$F$15</f>
        <v>159.62121845999999</v>
      </c>
      <c r="T247" s="36">
        <f>SUMIFS(СВЦЭМ!$F$39:$F$782,СВЦЭМ!$A$39:$A$782,$A247,СВЦЭМ!$B$39:$B$782,T$226)+'СЕТ СН'!$F$15</f>
        <v>151.71701704</v>
      </c>
      <c r="U247" s="36">
        <f>SUMIFS(СВЦЭМ!$F$39:$F$782,СВЦЭМ!$A$39:$A$782,$A247,СВЦЭМ!$B$39:$B$782,U$226)+'СЕТ СН'!$F$15</f>
        <v>144.17625760000001</v>
      </c>
      <c r="V247" s="36">
        <f>SUMIFS(СВЦЭМ!$F$39:$F$782,СВЦЭМ!$A$39:$A$782,$A247,СВЦЭМ!$B$39:$B$782,V$226)+'СЕТ СН'!$F$15</f>
        <v>146.06965876999999</v>
      </c>
      <c r="W247" s="36">
        <f>SUMIFS(СВЦЭМ!$F$39:$F$782,СВЦЭМ!$A$39:$A$782,$A247,СВЦЭМ!$B$39:$B$782,W$226)+'СЕТ СН'!$F$15</f>
        <v>148.13657825999999</v>
      </c>
      <c r="X247" s="36">
        <f>SUMIFS(СВЦЭМ!$F$39:$F$782,СВЦЭМ!$A$39:$A$782,$A247,СВЦЭМ!$B$39:$B$782,X$226)+'СЕТ СН'!$F$15</f>
        <v>151.72299828000001</v>
      </c>
      <c r="Y247" s="36">
        <f>SUMIFS(СВЦЭМ!$F$39:$F$782,СВЦЭМ!$A$39:$A$782,$A247,СВЦЭМ!$B$39:$B$782,Y$226)+'СЕТ СН'!$F$15</f>
        <v>156.34360778000001</v>
      </c>
    </row>
    <row r="248" spans="1:25" ht="15.75" x14ac:dyDescent="0.2">
      <c r="A248" s="35">
        <f t="shared" si="6"/>
        <v>44277</v>
      </c>
      <c r="B248" s="36">
        <f>SUMIFS(СВЦЭМ!$F$39:$F$782,СВЦЭМ!$A$39:$A$782,$A248,СВЦЭМ!$B$39:$B$782,B$226)+'СЕТ СН'!$F$15</f>
        <v>156.48337633</v>
      </c>
      <c r="C248" s="36">
        <f>SUMIFS(СВЦЭМ!$F$39:$F$782,СВЦЭМ!$A$39:$A$782,$A248,СВЦЭМ!$B$39:$B$782,C$226)+'СЕТ СН'!$F$15</f>
        <v>163.77932333999999</v>
      </c>
      <c r="D248" s="36">
        <f>SUMIFS(СВЦЭМ!$F$39:$F$782,СВЦЭМ!$A$39:$A$782,$A248,СВЦЭМ!$B$39:$B$782,D$226)+'СЕТ СН'!$F$15</f>
        <v>172.87000588999999</v>
      </c>
      <c r="E248" s="36">
        <f>SUMIFS(СВЦЭМ!$F$39:$F$782,СВЦЭМ!$A$39:$A$782,$A248,СВЦЭМ!$B$39:$B$782,E$226)+'СЕТ СН'!$F$15</f>
        <v>173.19168693</v>
      </c>
      <c r="F248" s="36">
        <f>SUMIFS(СВЦЭМ!$F$39:$F$782,СВЦЭМ!$A$39:$A$782,$A248,СВЦЭМ!$B$39:$B$782,F$226)+'СЕТ СН'!$F$15</f>
        <v>172.81877609</v>
      </c>
      <c r="G248" s="36">
        <f>SUMIFS(СВЦЭМ!$F$39:$F$782,СВЦЭМ!$A$39:$A$782,$A248,СВЦЭМ!$B$39:$B$782,G$226)+'СЕТ СН'!$F$15</f>
        <v>168.39251662999999</v>
      </c>
      <c r="H248" s="36">
        <f>SUMIFS(СВЦЭМ!$F$39:$F$782,СВЦЭМ!$A$39:$A$782,$A248,СВЦЭМ!$B$39:$B$782,H$226)+'СЕТ СН'!$F$15</f>
        <v>165.08151183000001</v>
      </c>
      <c r="I248" s="36">
        <f>SUMIFS(СВЦЭМ!$F$39:$F$782,СВЦЭМ!$A$39:$A$782,$A248,СВЦЭМ!$B$39:$B$782,I$226)+'СЕТ СН'!$F$15</f>
        <v>156.14111048999999</v>
      </c>
      <c r="J248" s="36">
        <f>SUMIFS(СВЦЭМ!$F$39:$F$782,СВЦЭМ!$A$39:$A$782,$A248,СВЦЭМ!$B$39:$B$782,J$226)+'СЕТ СН'!$F$15</f>
        <v>150.4093086</v>
      </c>
      <c r="K248" s="36">
        <f>SUMIFS(СВЦЭМ!$F$39:$F$782,СВЦЭМ!$A$39:$A$782,$A248,СВЦЭМ!$B$39:$B$782,K$226)+'СЕТ СН'!$F$15</f>
        <v>150.47732350000001</v>
      </c>
      <c r="L248" s="36">
        <f>SUMIFS(СВЦЭМ!$F$39:$F$782,СВЦЭМ!$A$39:$A$782,$A248,СВЦЭМ!$B$39:$B$782,L$226)+'СЕТ СН'!$F$15</f>
        <v>152.28062686999999</v>
      </c>
      <c r="M248" s="36">
        <f>SUMIFS(СВЦЭМ!$F$39:$F$782,СВЦЭМ!$A$39:$A$782,$A248,СВЦЭМ!$B$39:$B$782,M$226)+'СЕТ СН'!$F$15</f>
        <v>151.2320287</v>
      </c>
      <c r="N248" s="36">
        <f>SUMIFS(СВЦЭМ!$F$39:$F$782,СВЦЭМ!$A$39:$A$782,$A248,СВЦЭМ!$B$39:$B$782,N$226)+'СЕТ СН'!$F$15</f>
        <v>153.10980089</v>
      </c>
      <c r="O248" s="36">
        <f>SUMIFS(СВЦЭМ!$F$39:$F$782,СВЦЭМ!$A$39:$A$782,$A248,СВЦЭМ!$B$39:$B$782,O$226)+'СЕТ СН'!$F$15</f>
        <v>161.25212181000001</v>
      </c>
      <c r="P248" s="36">
        <f>SUMIFS(СВЦЭМ!$F$39:$F$782,СВЦЭМ!$A$39:$A$782,$A248,СВЦЭМ!$B$39:$B$782,P$226)+'СЕТ СН'!$F$15</f>
        <v>170.88275770000001</v>
      </c>
      <c r="Q248" s="36">
        <f>SUMIFS(СВЦЭМ!$F$39:$F$782,СВЦЭМ!$A$39:$A$782,$A248,СВЦЭМ!$B$39:$B$782,Q$226)+'СЕТ СН'!$F$15</f>
        <v>173.19014332</v>
      </c>
      <c r="R248" s="36">
        <f>SUMIFS(СВЦЭМ!$F$39:$F$782,СВЦЭМ!$A$39:$A$782,$A248,СВЦЭМ!$B$39:$B$782,R$226)+'СЕТ СН'!$F$15</f>
        <v>172.45723031</v>
      </c>
      <c r="S248" s="36">
        <f>SUMIFS(СВЦЭМ!$F$39:$F$782,СВЦЭМ!$A$39:$A$782,$A248,СВЦЭМ!$B$39:$B$782,S$226)+'СЕТ СН'!$F$15</f>
        <v>167.74996658000001</v>
      </c>
      <c r="T248" s="36">
        <f>SUMIFS(СВЦЭМ!$F$39:$F$782,СВЦЭМ!$A$39:$A$782,$A248,СВЦЭМ!$B$39:$B$782,T$226)+'СЕТ СН'!$F$15</f>
        <v>155.75897852</v>
      </c>
      <c r="U248" s="36">
        <f>SUMIFS(СВЦЭМ!$F$39:$F$782,СВЦЭМ!$A$39:$A$782,$A248,СВЦЭМ!$B$39:$B$782,U$226)+'СЕТ СН'!$F$15</f>
        <v>149.43998525000001</v>
      </c>
      <c r="V248" s="36">
        <f>SUMIFS(СВЦЭМ!$F$39:$F$782,СВЦЭМ!$A$39:$A$782,$A248,СВЦЭМ!$B$39:$B$782,V$226)+'СЕТ СН'!$F$15</f>
        <v>145.66998839999999</v>
      </c>
      <c r="W248" s="36">
        <f>SUMIFS(СВЦЭМ!$F$39:$F$782,СВЦЭМ!$A$39:$A$782,$A248,СВЦЭМ!$B$39:$B$782,W$226)+'СЕТ СН'!$F$15</f>
        <v>145.85630080999999</v>
      </c>
      <c r="X248" s="36">
        <f>SUMIFS(СВЦЭМ!$F$39:$F$782,СВЦЭМ!$A$39:$A$782,$A248,СВЦЭМ!$B$39:$B$782,X$226)+'СЕТ СН'!$F$15</f>
        <v>148.79376389000001</v>
      </c>
      <c r="Y248" s="36">
        <f>SUMIFS(СВЦЭМ!$F$39:$F$782,СВЦЭМ!$A$39:$A$782,$A248,СВЦЭМ!$B$39:$B$782,Y$226)+'СЕТ СН'!$F$15</f>
        <v>151.56826695000001</v>
      </c>
    </row>
    <row r="249" spans="1:25" ht="15.75" x14ac:dyDescent="0.2">
      <c r="A249" s="35">
        <f t="shared" si="6"/>
        <v>44278</v>
      </c>
      <c r="B249" s="36">
        <f>SUMIFS(СВЦЭМ!$F$39:$F$782,СВЦЭМ!$A$39:$A$782,$A249,СВЦЭМ!$B$39:$B$782,B$226)+'СЕТ СН'!$F$15</f>
        <v>152.41738199</v>
      </c>
      <c r="C249" s="36">
        <f>SUMIFS(СВЦЭМ!$F$39:$F$782,СВЦЭМ!$A$39:$A$782,$A249,СВЦЭМ!$B$39:$B$782,C$226)+'СЕТ СН'!$F$15</f>
        <v>162.15455277000001</v>
      </c>
      <c r="D249" s="36">
        <f>SUMIFS(СВЦЭМ!$F$39:$F$782,СВЦЭМ!$A$39:$A$782,$A249,СВЦЭМ!$B$39:$B$782,D$226)+'СЕТ СН'!$F$15</f>
        <v>170.33846872999999</v>
      </c>
      <c r="E249" s="36">
        <f>SUMIFS(СВЦЭМ!$F$39:$F$782,СВЦЭМ!$A$39:$A$782,$A249,СВЦЭМ!$B$39:$B$782,E$226)+'СЕТ СН'!$F$15</f>
        <v>171.45379181999999</v>
      </c>
      <c r="F249" s="36">
        <f>SUMIFS(СВЦЭМ!$F$39:$F$782,СВЦЭМ!$A$39:$A$782,$A249,СВЦЭМ!$B$39:$B$782,F$226)+'СЕТ СН'!$F$15</f>
        <v>170.33632825000001</v>
      </c>
      <c r="G249" s="36">
        <f>SUMIFS(СВЦЭМ!$F$39:$F$782,СВЦЭМ!$A$39:$A$782,$A249,СВЦЭМ!$B$39:$B$782,G$226)+'СЕТ СН'!$F$15</f>
        <v>167.11802657000001</v>
      </c>
      <c r="H249" s="36">
        <f>SUMIFS(СВЦЭМ!$F$39:$F$782,СВЦЭМ!$A$39:$A$782,$A249,СВЦЭМ!$B$39:$B$782,H$226)+'СЕТ СН'!$F$15</f>
        <v>163.93767378000001</v>
      </c>
      <c r="I249" s="36">
        <f>SUMIFS(СВЦЭМ!$F$39:$F$782,СВЦЭМ!$A$39:$A$782,$A249,СВЦЭМ!$B$39:$B$782,I$226)+'СЕТ СН'!$F$15</f>
        <v>154.29953080000001</v>
      </c>
      <c r="J249" s="36">
        <f>SUMIFS(СВЦЭМ!$F$39:$F$782,СВЦЭМ!$A$39:$A$782,$A249,СВЦЭМ!$B$39:$B$782,J$226)+'СЕТ СН'!$F$15</f>
        <v>146.85455546</v>
      </c>
      <c r="K249" s="36">
        <f>SUMIFS(СВЦЭМ!$F$39:$F$782,СВЦЭМ!$A$39:$A$782,$A249,СВЦЭМ!$B$39:$B$782,K$226)+'СЕТ СН'!$F$15</f>
        <v>143.11286462999999</v>
      </c>
      <c r="L249" s="36">
        <f>SUMIFS(СВЦЭМ!$F$39:$F$782,СВЦЭМ!$A$39:$A$782,$A249,СВЦЭМ!$B$39:$B$782,L$226)+'СЕТ СН'!$F$15</f>
        <v>149.33685198000001</v>
      </c>
      <c r="M249" s="36">
        <f>SUMIFS(СВЦЭМ!$F$39:$F$782,СВЦЭМ!$A$39:$A$782,$A249,СВЦЭМ!$B$39:$B$782,M$226)+'СЕТ СН'!$F$15</f>
        <v>151.40969865</v>
      </c>
      <c r="N249" s="36">
        <f>SUMIFS(СВЦЭМ!$F$39:$F$782,СВЦЭМ!$A$39:$A$782,$A249,СВЦЭМ!$B$39:$B$782,N$226)+'СЕТ СН'!$F$15</f>
        <v>158.02127288</v>
      </c>
      <c r="O249" s="36">
        <f>SUMIFS(СВЦЭМ!$F$39:$F$782,СВЦЭМ!$A$39:$A$782,$A249,СВЦЭМ!$B$39:$B$782,O$226)+'СЕТ СН'!$F$15</f>
        <v>163.1453544</v>
      </c>
      <c r="P249" s="36">
        <f>SUMIFS(СВЦЭМ!$F$39:$F$782,СВЦЭМ!$A$39:$A$782,$A249,СВЦЭМ!$B$39:$B$782,P$226)+'СЕТ СН'!$F$15</f>
        <v>167.12090128</v>
      </c>
      <c r="Q249" s="36">
        <f>SUMIFS(СВЦЭМ!$F$39:$F$782,СВЦЭМ!$A$39:$A$782,$A249,СВЦЭМ!$B$39:$B$782,Q$226)+'СЕТ СН'!$F$15</f>
        <v>169.89697713999999</v>
      </c>
      <c r="R249" s="36">
        <f>SUMIFS(СВЦЭМ!$F$39:$F$782,СВЦЭМ!$A$39:$A$782,$A249,СВЦЭМ!$B$39:$B$782,R$226)+'СЕТ СН'!$F$15</f>
        <v>168.36171956000001</v>
      </c>
      <c r="S249" s="36">
        <f>SUMIFS(СВЦЭМ!$F$39:$F$782,СВЦЭМ!$A$39:$A$782,$A249,СВЦЭМ!$B$39:$B$782,S$226)+'СЕТ СН'!$F$15</f>
        <v>162.73178153999999</v>
      </c>
      <c r="T249" s="36">
        <f>SUMIFS(СВЦЭМ!$F$39:$F$782,СВЦЭМ!$A$39:$A$782,$A249,СВЦЭМ!$B$39:$B$782,T$226)+'СЕТ СН'!$F$15</f>
        <v>150.33635801</v>
      </c>
      <c r="U249" s="36">
        <f>SUMIFS(СВЦЭМ!$F$39:$F$782,СВЦЭМ!$A$39:$A$782,$A249,СВЦЭМ!$B$39:$B$782,U$226)+'СЕТ СН'!$F$15</f>
        <v>142.97404345000001</v>
      </c>
      <c r="V249" s="36">
        <f>SUMIFS(СВЦЭМ!$F$39:$F$782,СВЦЭМ!$A$39:$A$782,$A249,СВЦЭМ!$B$39:$B$782,V$226)+'СЕТ СН'!$F$15</f>
        <v>145.18066006000001</v>
      </c>
      <c r="W249" s="36">
        <f>SUMIFS(СВЦЭМ!$F$39:$F$782,СВЦЭМ!$A$39:$A$782,$A249,СВЦЭМ!$B$39:$B$782,W$226)+'СЕТ СН'!$F$15</f>
        <v>142.65778356999999</v>
      </c>
      <c r="X249" s="36">
        <f>SUMIFS(СВЦЭМ!$F$39:$F$782,СВЦЭМ!$A$39:$A$782,$A249,СВЦЭМ!$B$39:$B$782,X$226)+'СЕТ СН'!$F$15</f>
        <v>144.9432181</v>
      </c>
      <c r="Y249" s="36">
        <f>SUMIFS(СВЦЭМ!$F$39:$F$782,СВЦЭМ!$A$39:$A$782,$A249,СВЦЭМ!$B$39:$B$782,Y$226)+'СЕТ СН'!$F$15</f>
        <v>148.01535917999999</v>
      </c>
    </row>
    <row r="250" spans="1:25" ht="15.75" x14ac:dyDescent="0.2">
      <c r="A250" s="35">
        <f t="shared" si="6"/>
        <v>44279</v>
      </c>
      <c r="B250" s="36">
        <f>SUMIFS(СВЦЭМ!$F$39:$F$782,СВЦЭМ!$A$39:$A$782,$A250,СВЦЭМ!$B$39:$B$782,B$226)+'СЕТ СН'!$F$15</f>
        <v>154.39123681000001</v>
      </c>
      <c r="C250" s="36">
        <f>SUMIFS(СВЦЭМ!$F$39:$F$782,СВЦЭМ!$A$39:$A$782,$A250,СВЦЭМ!$B$39:$B$782,C$226)+'СЕТ СН'!$F$15</f>
        <v>162.36507617999999</v>
      </c>
      <c r="D250" s="36">
        <f>SUMIFS(СВЦЭМ!$F$39:$F$782,СВЦЭМ!$A$39:$A$782,$A250,СВЦЭМ!$B$39:$B$782,D$226)+'СЕТ СН'!$F$15</f>
        <v>171.04500042999999</v>
      </c>
      <c r="E250" s="36">
        <f>SUMIFS(СВЦЭМ!$F$39:$F$782,СВЦЭМ!$A$39:$A$782,$A250,СВЦЭМ!$B$39:$B$782,E$226)+'СЕТ СН'!$F$15</f>
        <v>172.57832500000001</v>
      </c>
      <c r="F250" s="36">
        <f>SUMIFS(СВЦЭМ!$F$39:$F$782,СВЦЭМ!$A$39:$A$782,$A250,СВЦЭМ!$B$39:$B$782,F$226)+'СЕТ СН'!$F$15</f>
        <v>172.05501841</v>
      </c>
      <c r="G250" s="36">
        <f>SUMIFS(СВЦЭМ!$F$39:$F$782,СВЦЭМ!$A$39:$A$782,$A250,СВЦЭМ!$B$39:$B$782,G$226)+'СЕТ СН'!$F$15</f>
        <v>168.34668669999999</v>
      </c>
      <c r="H250" s="36">
        <f>SUMIFS(СВЦЭМ!$F$39:$F$782,СВЦЭМ!$A$39:$A$782,$A250,СВЦЭМ!$B$39:$B$782,H$226)+'СЕТ СН'!$F$15</f>
        <v>164.44713232999999</v>
      </c>
      <c r="I250" s="36">
        <f>SUMIFS(СВЦЭМ!$F$39:$F$782,СВЦЭМ!$A$39:$A$782,$A250,СВЦЭМ!$B$39:$B$782,I$226)+'СЕТ СН'!$F$15</f>
        <v>156.48069408999999</v>
      </c>
      <c r="J250" s="36">
        <f>SUMIFS(СВЦЭМ!$F$39:$F$782,СВЦЭМ!$A$39:$A$782,$A250,СВЦЭМ!$B$39:$B$782,J$226)+'СЕТ СН'!$F$15</f>
        <v>148.45722821000001</v>
      </c>
      <c r="K250" s="36">
        <f>SUMIFS(СВЦЭМ!$F$39:$F$782,СВЦЭМ!$A$39:$A$782,$A250,СВЦЭМ!$B$39:$B$782,K$226)+'СЕТ СН'!$F$15</f>
        <v>144.19142818</v>
      </c>
      <c r="L250" s="36">
        <f>SUMIFS(СВЦЭМ!$F$39:$F$782,СВЦЭМ!$A$39:$A$782,$A250,СВЦЭМ!$B$39:$B$782,L$226)+'СЕТ СН'!$F$15</f>
        <v>148.21602820999999</v>
      </c>
      <c r="M250" s="36">
        <f>SUMIFS(СВЦЭМ!$F$39:$F$782,СВЦЭМ!$A$39:$A$782,$A250,СВЦЭМ!$B$39:$B$782,M$226)+'СЕТ СН'!$F$15</f>
        <v>146.73541348000001</v>
      </c>
      <c r="N250" s="36">
        <f>SUMIFS(СВЦЭМ!$F$39:$F$782,СВЦЭМ!$A$39:$A$782,$A250,СВЦЭМ!$B$39:$B$782,N$226)+'СЕТ СН'!$F$15</f>
        <v>149.78543042999999</v>
      </c>
      <c r="O250" s="36">
        <f>SUMIFS(СВЦЭМ!$F$39:$F$782,СВЦЭМ!$A$39:$A$782,$A250,СВЦЭМ!$B$39:$B$782,O$226)+'СЕТ СН'!$F$15</f>
        <v>156.2293675</v>
      </c>
      <c r="P250" s="36">
        <f>SUMIFS(СВЦЭМ!$F$39:$F$782,СВЦЭМ!$A$39:$A$782,$A250,СВЦЭМ!$B$39:$B$782,P$226)+'СЕТ СН'!$F$15</f>
        <v>162.39285294000001</v>
      </c>
      <c r="Q250" s="36">
        <f>SUMIFS(СВЦЭМ!$F$39:$F$782,СВЦЭМ!$A$39:$A$782,$A250,СВЦЭМ!$B$39:$B$782,Q$226)+'СЕТ СН'!$F$15</f>
        <v>165.99243995</v>
      </c>
      <c r="R250" s="36">
        <f>SUMIFS(СВЦЭМ!$F$39:$F$782,СВЦЭМ!$A$39:$A$782,$A250,СВЦЭМ!$B$39:$B$782,R$226)+'СЕТ СН'!$F$15</f>
        <v>164.23882503999999</v>
      </c>
      <c r="S250" s="36">
        <f>SUMIFS(СВЦЭМ!$F$39:$F$782,СВЦЭМ!$A$39:$A$782,$A250,СВЦЭМ!$B$39:$B$782,S$226)+'СЕТ СН'!$F$15</f>
        <v>157.25856110999999</v>
      </c>
      <c r="T250" s="36">
        <f>SUMIFS(СВЦЭМ!$F$39:$F$782,СВЦЭМ!$A$39:$A$782,$A250,СВЦЭМ!$B$39:$B$782,T$226)+'СЕТ СН'!$F$15</f>
        <v>144.61548607</v>
      </c>
      <c r="U250" s="36">
        <f>SUMIFS(СВЦЭМ!$F$39:$F$782,СВЦЭМ!$A$39:$A$782,$A250,СВЦЭМ!$B$39:$B$782,U$226)+'СЕТ СН'!$F$15</f>
        <v>138.06614205</v>
      </c>
      <c r="V250" s="36">
        <f>SUMIFS(СВЦЭМ!$F$39:$F$782,СВЦЭМ!$A$39:$A$782,$A250,СВЦЭМ!$B$39:$B$782,V$226)+'СЕТ СН'!$F$15</f>
        <v>139.63386553999999</v>
      </c>
      <c r="W250" s="36">
        <f>SUMIFS(СВЦЭМ!$F$39:$F$782,СВЦЭМ!$A$39:$A$782,$A250,СВЦЭМ!$B$39:$B$782,W$226)+'СЕТ СН'!$F$15</f>
        <v>137.98165646000001</v>
      </c>
      <c r="X250" s="36">
        <f>SUMIFS(СВЦЭМ!$F$39:$F$782,СВЦЭМ!$A$39:$A$782,$A250,СВЦЭМ!$B$39:$B$782,X$226)+'СЕТ СН'!$F$15</f>
        <v>139.14650828000001</v>
      </c>
      <c r="Y250" s="36">
        <f>SUMIFS(СВЦЭМ!$F$39:$F$782,СВЦЭМ!$A$39:$A$782,$A250,СВЦЭМ!$B$39:$B$782,Y$226)+'СЕТ СН'!$F$15</f>
        <v>141.47492260000001</v>
      </c>
    </row>
    <row r="251" spans="1:25" ht="15.75" x14ac:dyDescent="0.2">
      <c r="A251" s="35">
        <f t="shared" si="6"/>
        <v>44280</v>
      </c>
      <c r="B251" s="36">
        <f>SUMIFS(СВЦЭМ!$F$39:$F$782,СВЦЭМ!$A$39:$A$782,$A251,СВЦЭМ!$B$39:$B$782,B$226)+'СЕТ СН'!$F$15</f>
        <v>150.38376535</v>
      </c>
      <c r="C251" s="36">
        <f>SUMIFS(СВЦЭМ!$F$39:$F$782,СВЦЭМ!$A$39:$A$782,$A251,СВЦЭМ!$B$39:$B$782,C$226)+'СЕТ СН'!$F$15</f>
        <v>157.48468474000001</v>
      </c>
      <c r="D251" s="36">
        <f>SUMIFS(СВЦЭМ!$F$39:$F$782,СВЦЭМ!$A$39:$A$782,$A251,СВЦЭМ!$B$39:$B$782,D$226)+'СЕТ СН'!$F$15</f>
        <v>167.46392008000001</v>
      </c>
      <c r="E251" s="36">
        <f>SUMIFS(СВЦЭМ!$F$39:$F$782,СВЦЭМ!$A$39:$A$782,$A251,СВЦЭМ!$B$39:$B$782,E$226)+'СЕТ СН'!$F$15</f>
        <v>169.22481069</v>
      </c>
      <c r="F251" s="36">
        <f>SUMIFS(СВЦЭМ!$F$39:$F$782,СВЦЭМ!$A$39:$A$782,$A251,СВЦЭМ!$B$39:$B$782,F$226)+'СЕТ СН'!$F$15</f>
        <v>169.62777315</v>
      </c>
      <c r="G251" s="36">
        <f>SUMIFS(СВЦЭМ!$F$39:$F$782,СВЦЭМ!$A$39:$A$782,$A251,СВЦЭМ!$B$39:$B$782,G$226)+'СЕТ СН'!$F$15</f>
        <v>166.46758464999999</v>
      </c>
      <c r="H251" s="36">
        <f>SUMIFS(СВЦЭМ!$F$39:$F$782,СВЦЭМ!$A$39:$A$782,$A251,СВЦЭМ!$B$39:$B$782,H$226)+'СЕТ СН'!$F$15</f>
        <v>160.05035706999999</v>
      </c>
      <c r="I251" s="36">
        <f>SUMIFS(СВЦЭМ!$F$39:$F$782,СВЦЭМ!$A$39:$A$782,$A251,СВЦЭМ!$B$39:$B$782,I$226)+'СЕТ СН'!$F$15</f>
        <v>150.14165374000001</v>
      </c>
      <c r="J251" s="36">
        <f>SUMIFS(СВЦЭМ!$F$39:$F$782,СВЦЭМ!$A$39:$A$782,$A251,СВЦЭМ!$B$39:$B$782,J$226)+'СЕТ СН'!$F$15</f>
        <v>143.42019923999999</v>
      </c>
      <c r="K251" s="36">
        <f>SUMIFS(СВЦЭМ!$F$39:$F$782,СВЦЭМ!$A$39:$A$782,$A251,СВЦЭМ!$B$39:$B$782,K$226)+'СЕТ СН'!$F$15</f>
        <v>142.18596149999999</v>
      </c>
      <c r="L251" s="36">
        <f>SUMIFS(СВЦЭМ!$F$39:$F$782,СВЦЭМ!$A$39:$A$782,$A251,СВЦЭМ!$B$39:$B$782,L$226)+'СЕТ СН'!$F$15</f>
        <v>145.33920404</v>
      </c>
      <c r="M251" s="36">
        <f>SUMIFS(СВЦЭМ!$F$39:$F$782,СВЦЭМ!$A$39:$A$782,$A251,СВЦЭМ!$B$39:$B$782,M$226)+'СЕТ СН'!$F$15</f>
        <v>145.2415226</v>
      </c>
      <c r="N251" s="36">
        <f>SUMIFS(СВЦЭМ!$F$39:$F$782,СВЦЭМ!$A$39:$A$782,$A251,СВЦЭМ!$B$39:$B$782,N$226)+'СЕТ СН'!$F$15</f>
        <v>148.45011646</v>
      </c>
      <c r="O251" s="36">
        <f>SUMIFS(СВЦЭМ!$F$39:$F$782,СВЦЭМ!$A$39:$A$782,$A251,СВЦЭМ!$B$39:$B$782,O$226)+'СЕТ СН'!$F$15</f>
        <v>153.95000590999999</v>
      </c>
      <c r="P251" s="36">
        <f>SUMIFS(СВЦЭМ!$F$39:$F$782,СВЦЭМ!$A$39:$A$782,$A251,СВЦЭМ!$B$39:$B$782,P$226)+'СЕТ СН'!$F$15</f>
        <v>161.51597298999999</v>
      </c>
      <c r="Q251" s="36">
        <f>SUMIFS(СВЦЭМ!$F$39:$F$782,СВЦЭМ!$A$39:$A$782,$A251,СВЦЭМ!$B$39:$B$782,Q$226)+'СЕТ СН'!$F$15</f>
        <v>165.97671166000001</v>
      </c>
      <c r="R251" s="36">
        <f>SUMIFS(СВЦЭМ!$F$39:$F$782,СВЦЭМ!$A$39:$A$782,$A251,СВЦЭМ!$B$39:$B$782,R$226)+'СЕТ СН'!$F$15</f>
        <v>164.50472594999999</v>
      </c>
      <c r="S251" s="36">
        <f>SUMIFS(СВЦЭМ!$F$39:$F$782,СВЦЭМ!$A$39:$A$782,$A251,СВЦЭМ!$B$39:$B$782,S$226)+'СЕТ СН'!$F$15</f>
        <v>157.7876531</v>
      </c>
      <c r="T251" s="36">
        <f>SUMIFS(СВЦЭМ!$F$39:$F$782,СВЦЭМ!$A$39:$A$782,$A251,СВЦЭМ!$B$39:$B$782,T$226)+'СЕТ СН'!$F$15</f>
        <v>145.29239942999999</v>
      </c>
      <c r="U251" s="36">
        <f>SUMIFS(СВЦЭМ!$F$39:$F$782,СВЦЭМ!$A$39:$A$782,$A251,СВЦЭМ!$B$39:$B$782,U$226)+'СЕТ СН'!$F$15</f>
        <v>138.68122948999999</v>
      </c>
      <c r="V251" s="36">
        <f>SUMIFS(СВЦЭМ!$F$39:$F$782,СВЦЭМ!$A$39:$A$782,$A251,СВЦЭМ!$B$39:$B$782,V$226)+'СЕТ СН'!$F$15</f>
        <v>138.97434071000001</v>
      </c>
      <c r="W251" s="36">
        <f>SUMIFS(СВЦЭМ!$F$39:$F$782,СВЦЭМ!$A$39:$A$782,$A251,СВЦЭМ!$B$39:$B$782,W$226)+'СЕТ СН'!$F$15</f>
        <v>137.26143748999999</v>
      </c>
      <c r="X251" s="36">
        <f>SUMIFS(СВЦЭМ!$F$39:$F$782,СВЦЭМ!$A$39:$A$782,$A251,СВЦЭМ!$B$39:$B$782,X$226)+'СЕТ СН'!$F$15</f>
        <v>140.94946019</v>
      </c>
      <c r="Y251" s="36">
        <f>SUMIFS(СВЦЭМ!$F$39:$F$782,СВЦЭМ!$A$39:$A$782,$A251,СВЦЭМ!$B$39:$B$782,Y$226)+'СЕТ СН'!$F$15</f>
        <v>145.63505708</v>
      </c>
    </row>
    <row r="252" spans="1:25" ht="15.75" x14ac:dyDescent="0.2">
      <c r="A252" s="35">
        <f t="shared" si="6"/>
        <v>44281</v>
      </c>
      <c r="B252" s="36">
        <f>SUMIFS(СВЦЭМ!$F$39:$F$782,СВЦЭМ!$A$39:$A$782,$A252,СВЦЭМ!$B$39:$B$782,B$226)+'СЕТ СН'!$F$15</f>
        <v>158.31788397</v>
      </c>
      <c r="C252" s="36">
        <f>SUMIFS(СВЦЭМ!$F$39:$F$782,СВЦЭМ!$A$39:$A$782,$A252,СВЦЭМ!$B$39:$B$782,C$226)+'СЕТ СН'!$F$15</f>
        <v>168.14113114</v>
      </c>
      <c r="D252" s="36">
        <f>SUMIFS(СВЦЭМ!$F$39:$F$782,СВЦЭМ!$A$39:$A$782,$A252,СВЦЭМ!$B$39:$B$782,D$226)+'СЕТ СН'!$F$15</f>
        <v>178.82077423999999</v>
      </c>
      <c r="E252" s="36">
        <f>SUMIFS(СВЦЭМ!$F$39:$F$782,СВЦЭМ!$A$39:$A$782,$A252,СВЦЭМ!$B$39:$B$782,E$226)+'СЕТ СН'!$F$15</f>
        <v>181.14673117999999</v>
      </c>
      <c r="F252" s="36">
        <f>SUMIFS(СВЦЭМ!$F$39:$F$782,СВЦЭМ!$A$39:$A$782,$A252,СВЦЭМ!$B$39:$B$782,F$226)+'СЕТ СН'!$F$15</f>
        <v>180.66584438000001</v>
      </c>
      <c r="G252" s="36">
        <f>SUMIFS(СВЦЭМ!$F$39:$F$782,СВЦЭМ!$A$39:$A$782,$A252,СВЦЭМ!$B$39:$B$782,G$226)+'СЕТ СН'!$F$15</f>
        <v>178.30623229</v>
      </c>
      <c r="H252" s="36">
        <f>SUMIFS(СВЦЭМ!$F$39:$F$782,СВЦЭМ!$A$39:$A$782,$A252,СВЦЭМ!$B$39:$B$782,H$226)+'СЕТ СН'!$F$15</f>
        <v>171.76352220999999</v>
      </c>
      <c r="I252" s="36">
        <f>SUMIFS(СВЦЭМ!$F$39:$F$782,СВЦЭМ!$A$39:$A$782,$A252,СВЦЭМ!$B$39:$B$782,I$226)+'СЕТ СН'!$F$15</f>
        <v>159.92122327999999</v>
      </c>
      <c r="J252" s="36">
        <f>SUMIFS(СВЦЭМ!$F$39:$F$782,СВЦЭМ!$A$39:$A$782,$A252,СВЦЭМ!$B$39:$B$782,J$226)+'СЕТ СН'!$F$15</f>
        <v>153.18438979999999</v>
      </c>
      <c r="K252" s="36">
        <f>SUMIFS(СВЦЭМ!$F$39:$F$782,СВЦЭМ!$A$39:$A$782,$A252,СВЦЭМ!$B$39:$B$782,K$226)+'СЕТ СН'!$F$15</f>
        <v>150.24699398000001</v>
      </c>
      <c r="L252" s="36">
        <f>SUMIFS(СВЦЭМ!$F$39:$F$782,СВЦЭМ!$A$39:$A$782,$A252,СВЦЭМ!$B$39:$B$782,L$226)+'СЕТ СН'!$F$15</f>
        <v>148.97799656999999</v>
      </c>
      <c r="M252" s="36">
        <f>SUMIFS(СВЦЭМ!$F$39:$F$782,СВЦЭМ!$A$39:$A$782,$A252,СВЦЭМ!$B$39:$B$782,M$226)+'СЕТ СН'!$F$15</f>
        <v>148.89016910999999</v>
      </c>
      <c r="N252" s="36">
        <f>SUMIFS(СВЦЭМ!$F$39:$F$782,СВЦЭМ!$A$39:$A$782,$A252,СВЦЭМ!$B$39:$B$782,N$226)+'СЕТ СН'!$F$15</f>
        <v>148.50001567999999</v>
      </c>
      <c r="O252" s="36">
        <f>SUMIFS(СВЦЭМ!$F$39:$F$782,СВЦЭМ!$A$39:$A$782,$A252,СВЦЭМ!$B$39:$B$782,O$226)+'СЕТ СН'!$F$15</f>
        <v>152.79932178999999</v>
      </c>
      <c r="P252" s="36">
        <f>SUMIFS(СВЦЭМ!$F$39:$F$782,СВЦЭМ!$A$39:$A$782,$A252,СВЦЭМ!$B$39:$B$782,P$226)+'СЕТ СН'!$F$15</f>
        <v>156.98596029999999</v>
      </c>
      <c r="Q252" s="36">
        <f>SUMIFS(СВЦЭМ!$F$39:$F$782,СВЦЭМ!$A$39:$A$782,$A252,СВЦЭМ!$B$39:$B$782,Q$226)+'СЕТ СН'!$F$15</f>
        <v>161.01075926999999</v>
      </c>
      <c r="R252" s="36">
        <f>SUMIFS(СВЦЭМ!$F$39:$F$782,СВЦЭМ!$A$39:$A$782,$A252,СВЦЭМ!$B$39:$B$782,R$226)+'СЕТ СН'!$F$15</f>
        <v>159.20047905000001</v>
      </c>
      <c r="S252" s="36">
        <f>SUMIFS(СВЦЭМ!$F$39:$F$782,СВЦЭМ!$A$39:$A$782,$A252,СВЦЭМ!$B$39:$B$782,S$226)+'СЕТ СН'!$F$15</f>
        <v>154.09826969</v>
      </c>
      <c r="T252" s="36">
        <f>SUMIFS(СВЦЭМ!$F$39:$F$782,СВЦЭМ!$A$39:$A$782,$A252,СВЦЭМ!$B$39:$B$782,T$226)+'СЕТ СН'!$F$15</f>
        <v>144.07626672000001</v>
      </c>
      <c r="U252" s="36">
        <f>SUMIFS(СВЦЭМ!$F$39:$F$782,СВЦЭМ!$A$39:$A$782,$A252,СВЦЭМ!$B$39:$B$782,U$226)+'СЕТ СН'!$F$15</f>
        <v>138.63222884999999</v>
      </c>
      <c r="V252" s="36">
        <f>SUMIFS(СВЦЭМ!$F$39:$F$782,СВЦЭМ!$A$39:$A$782,$A252,СВЦЭМ!$B$39:$B$782,V$226)+'СЕТ СН'!$F$15</f>
        <v>137.72182404</v>
      </c>
      <c r="W252" s="36">
        <f>SUMIFS(СВЦЭМ!$F$39:$F$782,СВЦЭМ!$A$39:$A$782,$A252,СВЦЭМ!$B$39:$B$782,W$226)+'СЕТ СН'!$F$15</f>
        <v>136.12845231</v>
      </c>
      <c r="X252" s="36">
        <f>SUMIFS(СВЦЭМ!$F$39:$F$782,СВЦЭМ!$A$39:$A$782,$A252,СВЦЭМ!$B$39:$B$782,X$226)+'СЕТ СН'!$F$15</f>
        <v>139.90513010999999</v>
      </c>
      <c r="Y252" s="36">
        <f>SUMIFS(СВЦЭМ!$F$39:$F$782,СВЦЭМ!$A$39:$A$782,$A252,СВЦЭМ!$B$39:$B$782,Y$226)+'СЕТ СН'!$F$15</f>
        <v>144.55251737</v>
      </c>
    </row>
    <row r="253" spans="1:25" ht="15.75" x14ac:dyDescent="0.2">
      <c r="A253" s="35">
        <f t="shared" si="6"/>
        <v>44282</v>
      </c>
      <c r="B253" s="36">
        <f>SUMIFS(СВЦЭМ!$F$39:$F$782,СВЦЭМ!$A$39:$A$782,$A253,СВЦЭМ!$B$39:$B$782,B$226)+'СЕТ СН'!$F$15</f>
        <v>138.94604312000001</v>
      </c>
      <c r="C253" s="36">
        <f>SUMIFS(СВЦЭМ!$F$39:$F$782,СВЦЭМ!$A$39:$A$782,$A253,СВЦЭМ!$B$39:$B$782,C$226)+'СЕТ СН'!$F$15</f>
        <v>149.36935733999999</v>
      </c>
      <c r="D253" s="36">
        <f>SUMIFS(СВЦЭМ!$F$39:$F$782,СВЦЭМ!$A$39:$A$782,$A253,СВЦЭМ!$B$39:$B$782,D$226)+'СЕТ СН'!$F$15</f>
        <v>158.67457841999999</v>
      </c>
      <c r="E253" s="36">
        <f>SUMIFS(СВЦЭМ!$F$39:$F$782,СВЦЭМ!$A$39:$A$782,$A253,СВЦЭМ!$B$39:$B$782,E$226)+'СЕТ СН'!$F$15</f>
        <v>161.45459697000001</v>
      </c>
      <c r="F253" s="36">
        <f>SUMIFS(СВЦЭМ!$F$39:$F$782,СВЦЭМ!$A$39:$A$782,$A253,СВЦЭМ!$B$39:$B$782,F$226)+'СЕТ СН'!$F$15</f>
        <v>164.11706892000001</v>
      </c>
      <c r="G253" s="36">
        <f>SUMIFS(СВЦЭМ!$F$39:$F$782,СВЦЭМ!$A$39:$A$782,$A253,СВЦЭМ!$B$39:$B$782,G$226)+'СЕТ СН'!$F$15</f>
        <v>160.43603399</v>
      </c>
      <c r="H253" s="36">
        <f>SUMIFS(СВЦЭМ!$F$39:$F$782,СВЦЭМ!$A$39:$A$782,$A253,СВЦЭМ!$B$39:$B$782,H$226)+'СЕТ СН'!$F$15</f>
        <v>157.30194527</v>
      </c>
      <c r="I253" s="36">
        <f>SUMIFS(СВЦЭМ!$F$39:$F$782,СВЦЭМ!$A$39:$A$782,$A253,СВЦЭМ!$B$39:$B$782,I$226)+'СЕТ СН'!$F$15</f>
        <v>150.34912122</v>
      </c>
      <c r="J253" s="36">
        <f>SUMIFS(СВЦЭМ!$F$39:$F$782,СВЦЭМ!$A$39:$A$782,$A253,СВЦЭМ!$B$39:$B$782,J$226)+'СЕТ СН'!$F$15</f>
        <v>142.46097460999999</v>
      </c>
      <c r="K253" s="36">
        <f>SUMIFS(СВЦЭМ!$F$39:$F$782,СВЦЭМ!$A$39:$A$782,$A253,СВЦЭМ!$B$39:$B$782,K$226)+'СЕТ СН'!$F$15</f>
        <v>137.58215705999999</v>
      </c>
      <c r="L253" s="36">
        <f>SUMIFS(СВЦЭМ!$F$39:$F$782,СВЦЭМ!$A$39:$A$782,$A253,СВЦЭМ!$B$39:$B$782,L$226)+'СЕТ СН'!$F$15</f>
        <v>140.11766127000001</v>
      </c>
      <c r="M253" s="36">
        <f>SUMIFS(СВЦЭМ!$F$39:$F$782,СВЦЭМ!$A$39:$A$782,$A253,СВЦЭМ!$B$39:$B$782,M$226)+'СЕТ СН'!$F$15</f>
        <v>140.02048626000001</v>
      </c>
      <c r="N253" s="36">
        <f>SUMIFS(СВЦЭМ!$F$39:$F$782,СВЦЭМ!$A$39:$A$782,$A253,СВЦЭМ!$B$39:$B$782,N$226)+'СЕТ СН'!$F$15</f>
        <v>141.39580533</v>
      </c>
      <c r="O253" s="36">
        <f>SUMIFS(СВЦЭМ!$F$39:$F$782,СВЦЭМ!$A$39:$A$782,$A253,СВЦЭМ!$B$39:$B$782,O$226)+'СЕТ СН'!$F$15</f>
        <v>144.15938138999999</v>
      </c>
      <c r="P253" s="36">
        <f>SUMIFS(СВЦЭМ!$F$39:$F$782,СВЦЭМ!$A$39:$A$782,$A253,СВЦЭМ!$B$39:$B$782,P$226)+'СЕТ СН'!$F$15</f>
        <v>151.62910739</v>
      </c>
      <c r="Q253" s="36">
        <f>SUMIFS(СВЦЭМ!$F$39:$F$782,СВЦЭМ!$A$39:$A$782,$A253,СВЦЭМ!$B$39:$B$782,Q$226)+'СЕТ СН'!$F$15</f>
        <v>156.18408335999999</v>
      </c>
      <c r="R253" s="36">
        <f>SUMIFS(СВЦЭМ!$F$39:$F$782,СВЦЭМ!$A$39:$A$782,$A253,СВЦЭМ!$B$39:$B$782,R$226)+'СЕТ СН'!$F$15</f>
        <v>154.42820291000001</v>
      </c>
      <c r="S253" s="36">
        <f>SUMIFS(СВЦЭМ!$F$39:$F$782,СВЦЭМ!$A$39:$A$782,$A253,СВЦЭМ!$B$39:$B$782,S$226)+'СЕТ СН'!$F$15</f>
        <v>149.45147557999999</v>
      </c>
      <c r="T253" s="36">
        <f>SUMIFS(СВЦЭМ!$F$39:$F$782,СВЦЭМ!$A$39:$A$782,$A253,СВЦЭМ!$B$39:$B$782,T$226)+'СЕТ СН'!$F$15</f>
        <v>138.67521296999999</v>
      </c>
      <c r="U253" s="36">
        <f>SUMIFS(СВЦЭМ!$F$39:$F$782,СВЦЭМ!$A$39:$A$782,$A253,СВЦЭМ!$B$39:$B$782,U$226)+'СЕТ СН'!$F$15</f>
        <v>133.70391387000001</v>
      </c>
      <c r="V253" s="36">
        <f>SUMIFS(СВЦЭМ!$F$39:$F$782,СВЦЭМ!$A$39:$A$782,$A253,СВЦЭМ!$B$39:$B$782,V$226)+'СЕТ СН'!$F$15</f>
        <v>133.59410285999999</v>
      </c>
      <c r="W253" s="36">
        <f>SUMIFS(СВЦЭМ!$F$39:$F$782,СВЦЭМ!$A$39:$A$782,$A253,СВЦЭМ!$B$39:$B$782,W$226)+'СЕТ СН'!$F$15</f>
        <v>130.77307493000001</v>
      </c>
      <c r="X253" s="36">
        <f>SUMIFS(СВЦЭМ!$F$39:$F$782,СВЦЭМ!$A$39:$A$782,$A253,СВЦЭМ!$B$39:$B$782,X$226)+'СЕТ СН'!$F$15</f>
        <v>133.74655981000001</v>
      </c>
      <c r="Y253" s="36">
        <f>SUMIFS(СВЦЭМ!$F$39:$F$782,СВЦЭМ!$A$39:$A$782,$A253,СВЦЭМ!$B$39:$B$782,Y$226)+'СЕТ СН'!$F$15</f>
        <v>136.65740231000001</v>
      </c>
    </row>
    <row r="254" spans="1:25" ht="15.75" x14ac:dyDescent="0.2">
      <c r="A254" s="35">
        <f t="shared" si="6"/>
        <v>44283</v>
      </c>
      <c r="B254" s="36">
        <f>SUMIFS(СВЦЭМ!$F$39:$F$782,СВЦЭМ!$A$39:$A$782,$A254,СВЦЭМ!$B$39:$B$782,B$226)+'СЕТ СН'!$F$15</f>
        <v>142.69162152999999</v>
      </c>
      <c r="C254" s="36">
        <f>SUMIFS(СВЦЭМ!$F$39:$F$782,СВЦЭМ!$A$39:$A$782,$A254,СВЦЭМ!$B$39:$B$782,C$226)+'СЕТ СН'!$F$15</f>
        <v>155.26674807000001</v>
      </c>
      <c r="D254" s="36">
        <f>SUMIFS(СВЦЭМ!$F$39:$F$782,СВЦЭМ!$A$39:$A$782,$A254,СВЦЭМ!$B$39:$B$782,D$226)+'СЕТ СН'!$F$15</f>
        <v>160.67174381000001</v>
      </c>
      <c r="E254" s="36">
        <f>SUMIFS(СВЦЭМ!$F$39:$F$782,СВЦЭМ!$A$39:$A$782,$A254,СВЦЭМ!$B$39:$B$782,E$226)+'СЕТ СН'!$F$15</f>
        <v>161.13660225999999</v>
      </c>
      <c r="F254" s="36">
        <f>SUMIFS(СВЦЭМ!$F$39:$F$782,СВЦЭМ!$A$39:$A$782,$A254,СВЦЭМ!$B$39:$B$782,F$226)+'СЕТ СН'!$F$15</f>
        <v>159.48780285000001</v>
      </c>
      <c r="G254" s="36">
        <f>SUMIFS(СВЦЭМ!$F$39:$F$782,СВЦЭМ!$A$39:$A$782,$A254,СВЦЭМ!$B$39:$B$782,G$226)+'СЕТ СН'!$F$15</f>
        <v>154.97582686000001</v>
      </c>
      <c r="H254" s="36">
        <f>SUMIFS(СВЦЭМ!$F$39:$F$782,СВЦЭМ!$A$39:$A$782,$A254,СВЦЭМ!$B$39:$B$782,H$226)+'СЕТ СН'!$F$15</f>
        <v>151.96683956000001</v>
      </c>
      <c r="I254" s="36">
        <f>SUMIFS(СВЦЭМ!$F$39:$F$782,СВЦЭМ!$A$39:$A$782,$A254,СВЦЭМ!$B$39:$B$782,I$226)+'СЕТ СН'!$F$15</f>
        <v>147.09490518000001</v>
      </c>
      <c r="J254" s="36">
        <f>SUMIFS(СВЦЭМ!$F$39:$F$782,СВЦЭМ!$A$39:$A$782,$A254,СВЦЭМ!$B$39:$B$782,J$226)+'СЕТ СН'!$F$15</f>
        <v>134.20531406000001</v>
      </c>
      <c r="K254" s="36">
        <f>SUMIFS(СВЦЭМ!$F$39:$F$782,СВЦЭМ!$A$39:$A$782,$A254,СВЦЭМ!$B$39:$B$782,K$226)+'СЕТ СН'!$F$15</f>
        <v>131.74082174</v>
      </c>
      <c r="L254" s="36">
        <f>SUMIFS(СВЦЭМ!$F$39:$F$782,СВЦЭМ!$A$39:$A$782,$A254,СВЦЭМ!$B$39:$B$782,L$226)+'СЕТ СН'!$F$15</f>
        <v>137.66395198000001</v>
      </c>
      <c r="M254" s="36">
        <f>SUMIFS(СВЦЭМ!$F$39:$F$782,СВЦЭМ!$A$39:$A$782,$A254,СВЦЭМ!$B$39:$B$782,M$226)+'СЕТ СН'!$F$15</f>
        <v>142.95788372999999</v>
      </c>
      <c r="N254" s="36">
        <f>SUMIFS(СВЦЭМ!$F$39:$F$782,СВЦЭМ!$A$39:$A$782,$A254,СВЦЭМ!$B$39:$B$782,N$226)+'СЕТ СН'!$F$15</f>
        <v>148.52446810000001</v>
      </c>
      <c r="O254" s="36">
        <f>SUMIFS(СВЦЭМ!$F$39:$F$782,СВЦЭМ!$A$39:$A$782,$A254,СВЦЭМ!$B$39:$B$782,O$226)+'СЕТ СН'!$F$15</f>
        <v>152.65207878999999</v>
      </c>
      <c r="P254" s="36">
        <f>SUMIFS(СВЦЭМ!$F$39:$F$782,СВЦЭМ!$A$39:$A$782,$A254,СВЦЭМ!$B$39:$B$782,P$226)+'СЕТ СН'!$F$15</f>
        <v>158.92026458999999</v>
      </c>
      <c r="Q254" s="36">
        <f>SUMIFS(СВЦЭМ!$F$39:$F$782,СВЦЭМ!$A$39:$A$782,$A254,СВЦЭМ!$B$39:$B$782,Q$226)+'СЕТ СН'!$F$15</f>
        <v>163.01901781000001</v>
      </c>
      <c r="R254" s="36">
        <f>SUMIFS(СВЦЭМ!$F$39:$F$782,СВЦЭМ!$A$39:$A$782,$A254,СВЦЭМ!$B$39:$B$782,R$226)+'СЕТ СН'!$F$15</f>
        <v>161.30516134999999</v>
      </c>
      <c r="S254" s="36">
        <f>SUMIFS(СВЦЭМ!$F$39:$F$782,СВЦЭМ!$A$39:$A$782,$A254,СВЦЭМ!$B$39:$B$782,S$226)+'СЕТ СН'!$F$15</f>
        <v>155.9386514</v>
      </c>
      <c r="T254" s="36">
        <f>SUMIFS(СВЦЭМ!$F$39:$F$782,СВЦЭМ!$A$39:$A$782,$A254,СВЦЭМ!$B$39:$B$782,T$226)+'СЕТ СН'!$F$15</f>
        <v>145.87118935999999</v>
      </c>
      <c r="U254" s="36">
        <f>SUMIFS(СВЦЭМ!$F$39:$F$782,СВЦЭМ!$A$39:$A$782,$A254,СВЦЭМ!$B$39:$B$782,U$226)+'СЕТ СН'!$F$15</f>
        <v>141.47930152999999</v>
      </c>
      <c r="V254" s="36">
        <f>SUMIFS(СВЦЭМ!$F$39:$F$782,СВЦЭМ!$A$39:$A$782,$A254,СВЦЭМ!$B$39:$B$782,V$226)+'СЕТ СН'!$F$15</f>
        <v>142.2996124</v>
      </c>
      <c r="W254" s="36">
        <f>SUMIFS(СВЦЭМ!$F$39:$F$782,СВЦЭМ!$A$39:$A$782,$A254,СВЦЭМ!$B$39:$B$782,W$226)+'СЕТ СН'!$F$15</f>
        <v>138.45051853000001</v>
      </c>
      <c r="X254" s="36">
        <f>SUMIFS(СВЦЭМ!$F$39:$F$782,СВЦЭМ!$A$39:$A$782,$A254,СВЦЭМ!$B$39:$B$782,X$226)+'СЕТ СН'!$F$15</f>
        <v>136.7465272</v>
      </c>
      <c r="Y254" s="36">
        <f>SUMIFS(СВЦЭМ!$F$39:$F$782,СВЦЭМ!$A$39:$A$782,$A254,СВЦЭМ!$B$39:$B$782,Y$226)+'СЕТ СН'!$F$15</f>
        <v>136.05174982</v>
      </c>
    </row>
    <row r="255" spans="1:25" ht="15.75" x14ac:dyDescent="0.2">
      <c r="A255" s="35">
        <f t="shared" si="6"/>
        <v>44284</v>
      </c>
      <c r="B255" s="36">
        <f>SUMIFS(СВЦЭМ!$F$39:$F$782,СВЦЭМ!$A$39:$A$782,$A255,СВЦЭМ!$B$39:$B$782,B$226)+'СЕТ СН'!$F$15</f>
        <v>149.66851323</v>
      </c>
      <c r="C255" s="36">
        <f>SUMIFS(СВЦЭМ!$F$39:$F$782,СВЦЭМ!$A$39:$A$782,$A255,СВЦЭМ!$B$39:$B$782,C$226)+'СЕТ СН'!$F$15</f>
        <v>162.23673582000001</v>
      </c>
      <c r="D255" s="36">
        <f>SUMIFS(СВЦЭМ!$F$39:$F$782,СВЦЭМ!$A$39:$A$782,$A255,СВЦЭМ!$B$39:$B$782,D$226)+'СЕТ СН'!$F$15</f>
        <v>169.77415250999999</v>
      </c>
      <c r="E255" s="36">
        <f>SUMIFS(СВЦЭМ!$F$39:$F$782,СВЦЭМ!$A$39:$A$782,$A255,СВЦЭМ!$B$39:$B$782,E$226)+'СЕТ СН'!$F$15</f>
        <v>172.72374239000001</v>
      </c>
      <c r="F255" s="36">
        <f>SUMIFS(СВЦЭМ!$F$39:$F$782,СВЦЭМ!$A$39:$A$782,$A255,СВЦЭМ!$B$39:$B$782,F$226)+'СЕТ СН'!$F$15</f>
        <v>171.76429872</v>
      </c>
      <c r="G255" s="36">
        <f>SUMIFS(СВЦЭМ!$F$39:$F$782,СВЦЭМ!$A$39:$A$782,$A255,СВЦЭМ!$B$39:$B$782,G$226)+'СЕТ СН'!$F$15</f>
        <v>165.25742355</v>
      </c>
      <c r="H255" s="36">
        <f>SUMIFS(СВЦЭМ!$F$39:$F$782,СВЦЭМ!$A$39:$A$782,$A255,СВЦЭМ!$B$39:$B$782,H$226)+'СЕТ СН'!$F$15</f>
        <v>158.80985444000001</v>
      </c>
      <c r="I255" s="36">
        <f>SUMIFS(СВЦЭМ!$F$39:$F$782,СВЦЭМ!$A$39:$A$782,$A255,СВЦЭМ!$B$39:$B$782,I$226)+'СЕТ СН'!$F$15</f>
        <v>150.61705773</v>
      </c>
      <c r="J255" s="36">
        <f>SUMIFS(СВЦЭМ!$F$39:$F$782,СВЦЭМ!$A$39:$A$782,$A255,СВЦЭМ!$B$39:$B$782,J$226)+'СЕТ СН'!$F$15</f>
        <v>142.33620619999999</v>
      </c>
      <c r="K255" s="36">
        <f>SUMIFS(СВЦЭМ!$F$39:$F$782,СВЦЭМ!$A$39:$A$782,$A255,СВЦЭМ!$B$39:$B$782,K$226)+'СЕТ СН'!$F$15</f>
        <v>139.74564379</v>
      </c>
      <c r="L255" s="36">
        <f>SUMIFS(СВЦЭМ!$F$39:$F$782,СВЦЭМ!$A$39:$A$782,$A255,СВЦЭМ!$B$39:$B$782,L$226)+'СЕТ СН'!$F$15</f>
        <v>139.86115029999999</v>
      </c>
      <c r="M255" s="36">
        <f>SUMIFS(СВЦЭМ!$F$39:$F$782,СВЦЭМ!$A$39:$A$782,$A255,СВЦЭМ!$B$39:$B$782,M$226)+'СЕТ СН'!$F$15</f>
        <v>139.74669359999999</v>
      </c>
      <c r="N255" s="36">
        <f>SUMIFS(СВЦЭМ!$F$39:$F$782,СВЦЭМ!$A$39:$A$782,$A255,СВЦЭМ!$B$39:$B$782,N$226)+'СЕТ СН'!$F$15</f>
        <v>140.84805360999999</v>
      </c>
      <c r="O255" s="36">
        <f>SUMIFS(СВЦЭМ!$F$39:$F$782,СВЦЭМ!$A$39:$A$782,$A255,СВЦЭМ!$B$39:$B$782,O$226)+'СЕТ СН'!$F$15</f>
        <v>145.7627803</v>
      </c>
      <c r="P255" s="36">
        <f>SUMIFS(СВЦЭМ!$F$39:$F$782,СВЦЭМ!$A$39:$A$782,$A255,СВЦЭМ!$B$39:$B$782,P$226)+'СЕТ СН'!$F$15</f>
        <v>153.11733404</v>
      </c>
      <c r="Q255" s="36">
        <f>SUMIFS(СВЦЭМ!$F$39:$F$782,СВЦЭМ!$A$39:$A$782,$A255,СВЦЭМ!$B$39:$B$782,Q$226)+'СЕТ СН'!$F$15</f>
        <v>156.76368565999999</v>
      </c>
      <c r="R255" s="36">
        <f>SUMIFS(СВЦЭМ!$F$39:$F$782,СВЦЭМ!$A$39:$A$782,$A255,СВЦЭМ!$B$39:$B$782,R$226)+'СЕТ СН'!$F$15</f>
        <v>155.22715737999999</v>
      </c>
      <c r="S255" s="36">
        <f>SUMIFS(СВЦЭМ!$F$39:$F$782,СВЦЭМ!$A$39:$A$782,$A255,СВЦЭМ!$B$39:$B$782,S$226)+'СЕТ СН'!$F$15</f>
        <v>150.64415486999999</v>
      </c>
      <c r="T255" s="36">
        <f>SUMIFS(СВЦЭМ!$F$39:$F$782,СВЦЭМ!$A$39:$A$782,$A255,СВЦЭМ!$B$39:$B$782,T$226)+'СЕТ СН'!$F$15</f>
        <v>140.31947797000001</v>
      </c>
      <c r="U255" s="36">
        <f>SUMIFS(СВЦЭМ!$F$39:$F$782,СВЦЭМ!$A$39:$A$782,$A255,СВЦЭМ!$B$39:$B$782,U$226)+'СЕТ СН'!$F$15</f>
        <v>135.9285266</v>
      </c>
      <c r="V255" s="36">
        <f>SUMIFS(СВЦЭМ!$F$39:$F$782,СВЦЭМ!$A$39:$A$782,$A255,СВЦЭМ!$B$39:$B$782,V$226)+'СЕТ СН'!$F$15</f>
        <v>136.11652909</v>
      </c>
      <c r="W255" s="36">
        <f>SUMIFS(СВЦЭМ!$F$39:$F$782,СВЦЭМ!$A$39:$A$782,$A255,СВЦЭМ!$B$39:$B$782,W$226)+'СЕТ СН'!$F$15</f>
        <v>136.13068168000001</v>
      </c>
      <c r="X255" s="36">
        <f>SUMIFS(СВЦЭМ!$F$39:$F$782,СВЦЭМ!$A$39:$A$782,$A255,СВЦЭМ!$B$39:$B$782,X$226)+'СЕТ СН'!$F$15</f>
        <v>139.29942205</v>
      </c>
      <c r="Y255" s="36">
        <f>SUMIFS(СВЦЭМ!$F$39:$F$782,СВЦЭМ!$A$39:$A$782,$A255,СВЦЭМ!$B$39:$B$782,Y$226)+'СЕТ СН'!$F$15</f>
        <v>138.41497246</v>
      </c>
    </row>
    <row r="256" spans="1:25" ht="15.75" x14ac:dyDescent="0.2">
      <c r="A256" s="35">
        <f t="shared" si="6"/>
        <v>44285</v>
      </c>
      <c r="B256" s="36">
        <f>SUMIFS(СВЦЭМ!$F$39:$F$782,СВЦЭМ!$A$39:$A$782,$A256,СВЦЭМ!$B$39:$B$782,B$226)+'СЕТ СН'!$F$15</f>
        <v>147.86692163000001</v>
      </c>
      <c r="C256" s="36">
        <f>SUMIFS(СВЦЭМ!$F$39:$F$782,СВЦЭМ!$A$39:$A$782,$A256,СВЦЭМ!$B$39:$B$782,C$226)+'СЕТ СН'!$F$15</f>
        <v>158.31870018999999</v>
      </c>
      <c r="D256" s="36">
        <f>SUMIFS(СВЦЭМ!$F$39:$F$782,СВЦЭМ!$A$39:$A$782,$A256,СВЦЭМ!$B$39:$B$782,D$226)+'СЕТ СН'!$F$15</f>
        <v>158.07582980999999</v>
      </c>
      <c r="E256" s="36">
        <f>SUMIFS(СВЦЭМ!$F$39:$F$782,СВЦЭМ!$A$39:$A$782,$A256,СВЦЭМ!$B$39:$B$782,E$226)+'СЕТ СН'!$F$15</f>
        <v>157.93275251</v>
      </c>
      <c r="F256" s="36">
        <f>SUMIFS(СВЦЭМ!$F$39:$F$782,СВЦЭМ!$A$39:$A$782,$A256,СВЦЭМ!$B$39:$B$782,F$226)+'СЕТ СН'!$F$15</f>
        <v>157.73253836999999</v>
      </c>
      <c r="G256" s="36">
        <f>SUMIFS(СВЦЭМ!$F$39:$F$782,СВЦЭМ!$A$39:$A$782,$A256,СВЦЭМ!$B$39:$B$782,G$226)+'СЕТ СН'!$F$15</f>
        <v>157.98658929000001</v>
      </c>
      <c r="H256" s="36">
        <f>SUMIFS(СВЦЭМ!$F$39:$F$782,СВЦЭМ!$A$39:$A$782,$A256,СВЦЭМ!$B$39:$B$782,H$226)+'СЕТ СН'!$F$15</f>
        <v>156.65715813</v>
      </c>
      <c r="I256" s="36">
        <f>SUMIFS(СВЦЭМ!$F$39:$F$782,СВЦЭМ!$A$39:$A$782,$A256,СВЦЭМ!$B$39:$B$782,I$226)+'СЕТ СН'!$F$15</f>
        <v>150.10713672</v>
      </c>
      <c r="J256" s="36">
        <f>SUMIFS(СВЦЭМ!$F$39:$F$782,СВЦЭМ!$A$39:$A$782,$A256,СВЦЭМ!$B$39:$B$782,J$226)+'СЕТ СН'!$F$15</f>
        <v>144.49576902000001</v>
      </c>
      <c r="K256" s="36">
        <f>SUMIFS(СВЦЭМ!$F$39:$F$782,СВЦЭМ!$A$39:$A$782,$A256,СВЦЭМ!$B$39:$B$782,K$226)+'СЕТ СН'!$F$15</f>
        <v>142.17086846999999</v>
      </c>
      <c r="L256" s="36">
        <f>SUMIFS(СВЦЭМ!$F$39:$F$782,СВЦЭМ!$A$39:$A$782,$A256,СВЦЭМ!$B$39:$B$782,L$226)+'СЕТ СН'!$F$15</f>
        <v>146.48755242999999</v>
      </c>
      <c r="M256" s="36">
        <f>SUMIFS(СВЦЭМ!$F$39:$F$782,СВЦЭМ!$A$39:$A$782,$A256,СВЦЭМ!$B$39:$B$782,M$226)+'СЕТ СН'!$F$15</f>
        <v>150.66383453</v>
      </c>
      <c r="N256" s="36">
        <f>SUMIFS(СВЦЭМ!$F$39:$F$782,СВЦЭМ!$A$39:$A$782,$A256,СВЦЭМ!$B$39:$B$782,N$226)+'СЕТ СН'!$F$15</f>
        <v>152.84179684</v>
      </c>
      <c r="O256" s="36">
        <f>SUMIFS(СВЦЭМ!$F$39:$F$782,СВЦЭМ!$A$39:$A$782,$A256,СВЦЭМ!$B$39:$B$782,O$226)+'СЕТ СН'!$F$15</f>
        <v>159.19939531</v>
      </c>
      <c r="P256" s="36">
        <f>SUMIFS(СВЦЭМ!$F$39:$F$782,СВЦЭМ!$A$39:$A$782,$A256,СВЦЭМ!$B$39:$B$782,P$226)+'СЕТ СН'!$F$15</f>
        <v>166.75850968</v>
      </c>
      <c r="Q256" s="36">
        <f>SUMIFS(СВЦЭМ!$F$39:$F$782,СВЦЭМ!$A$39:$A$782,$A256,СВЦЭМ!$B$39:$B$782,Q$226)+'СЕТ СН'!$F$15</f>
        <v>168.65632725</v>
      </c>
      <c r="R256" s="36">
        <f>SUMIFS(СВЦЭМ!$F$39:$F$782,СВЦЭМ!$A$39:$A$782,$A256,СВЦЭМ!$B$39:$B$782,R$226)+'СЕТ СН'!$F$15</f>
        <v>164.85623891</v>
      </c>
      <c r="S256" s="36">
        <f>SUMIFS(СВЦЭМ!$F$39:$F$782,СВЦЭМ!$A$39:$A$782,$A256,СВЦЭМ!$B$39:$B$782,S$226)+'СЕТ СН'!$F$15</f>
        <v>160.64652823</v>
      </c>
      <c r="T256" s="36">
        <f>SUMIFS(СВЦЭМ!$F$39:$F$782,СВЦЭМ!$A$39:$A$782,$A256,СВЦЭМ!$B$39:$B$782,T$226)+'СЕТ СН'!$F$15</f>
        <v>151.49986708</v>
      </c>
      <c r="U256" s="36">
        <f>SUMIFS(СВЦЭМ!$F$39:$F$782,СВЦЭМ!$A$39:$A$782,$A256,СВЦЭМ!$B$39:$B$782,U$226)+'СЕТ СН'!$F$15</f>
        <v>145.75174394000001</v>
      </c>
      <c r="V256" s="36">
        <f>SUMIFS(СВЦЭМ!$F$39:$F$782,СВЦЭМ!$A$39:$A$782,$A256,СВЦЭМ!$B$39:$B$782,V$226)+'СЕТ СН'!$F$15</f>
        <v>144.47189587</v>
      </c>
      <c r="W256" s="36">
        <f>SUMIFS(СВЦЭМ!$F$39:$F$782,СВЦЭМ!$A$39:$A$782,$A256,СВЦЭМ!$B$39:$B$782,W$226)+'СЕТ СН'!$F$15</f>
        <v>145.8607868</v>
      </c>
      <c r="X256" s="36">
        <f>SUMIFS(СВЦЭМ!$F$39:$F$782,СВЦЭМ!$A$39:$A$782,$A256,СВЦЭМ!$B$39:$B$782,X$226)+'СЕТ СН'!$F$15</f>
        <v>148.74848327000001</v>
      </c>
      <c r="Y256" s="36">
        <f>SUMIFS(СВЦЭМ!$F$39:$F$782,СВЦЭМ!$A$39:$A$782,$A256,СВЦЭМ!$B$39:$B$782,Y$226)+'СЕТ СН'!$F$15</f>
        <v>147.68318085000001</v>
      </c>
    </row>
    <row r="257" spans="1:27" ht="15.75" x14ac:dyDescent="0.2">
      <c r="A257" s="35">
        <f t="shared" si="6"/>
        <v>44286</v>
      </c>
      <c r="B257" s="36">
        <f>SUMIFS(СВЦЭМ!$F$39:$F$782,СВЦЭМ!$A$39:$A$782,$A257,СВЦЭМ!$B$39:$B$782,B$226)+'СЕТ СН'!$F$15</f>
        <v>160.24770569</v>
      </c>
      <c r="C257" s="36">
        <f>SUMIFS(СВЦЭМ!$F$39:$F$782,СВЦЭМ!$A$39:$A$782,$A257,СВЦЭМ!$B$39:$B$782,C$226)+'СЕТ СН'!$F$15</f>
        <v>163.99788242</v>
      </c>
      <c r="D257" s="36">
        <f>SUMIFS(СВЦЭМ!$F$39:$F$782,СВЦЭМ!$A$39:$A$782,$A257,СВЦЭМ!$B$39:$B$782,D$226)+'СЕТ СН'!$F$15</f>
        <v>159.9816405</v>
      </c>
      <c r="E257" s="36">
        <f>SUMIFS(СВЦЭМ!$F$39:$F$782,СВЦЭМ!$A$39:$A$782,$A257,СВЦЭМ!$B$39:$B$782,E$226)+'СЕТ СН'!$F$15</f>
        <v>159.80432314999999</v>
      </c>
      <c r="F257" s="36">
        <f>SUMIFS(СВЦЭМ!$F$39:$F$782,СВЦЭМ!$A$39:$A$782,$A257,СВЦЭМ!$B$39:$B$782,F$226)+'СЕТ СН'!$F$15</f>
        <v>159.78945078999999</v>
      </c>
      <c r="G257" s="36">
        <f>SUMIFS(СВЦЭМ!$F$39:$F$782,СВЦЭМ!$A$39:$A$782,$A257,СВЦЭМ!$B$39:$B$782,G$226)+'СЕТ СН'!$F$15</f>
        <v>159.92938290000001</v>
      </c>
      <c r="H257" s="36">
        <f>SUMIFS(СВЦЭМ!$F$39:$F$782,СВЦЭМ!$A$39:$A$782,$A257,СВЦЭМ!$B$39:$B$782,H$226)+'СЕТ СН'!$F$15</f>
        <v>162.32916051999999</v>
      </c>
      <c r="I257" s="36">
        <f>SUMIFS(СВЦЭМ!$F$39:$F$782,СВЦЭМ!$A$39:$A$782,$A257,СВЦЭМ!$B$39:$B$782,I$226)+'СЕТ СН'!$F$15</f>
        <v>155.67410849000001</v>
      </c>
      <c r="J257" s="36">
        <f>SUMIFS(СВЦЭМ!$F$39:$F$782,СВЦЭМ!$A$39:$A$782,$A257,СВЦЭМ!$B$39:$B$782,J$226)+'СЕТ СН'!$F$15</f>
        <v>146.50296969999999</v>
      </c>
      <c r="K257" s="36">
        <f>SUMIFS(СВЦЭМ!$F$39:$F$782,СВЦЭМ!$A$39:$A$782,$A257,СВЦЭМ!$B$39:$B$782,K$226)+'СЕТ СН'!$F$15</f>
        <v>141.94922831</v>
      </c>
      <c r="L257" s="36">
        <f>SUMIFS(СВЦЭМ!$F$39:$F$782,СВЦЭМ!$A$39:$A$782,$A257,СВЦЭМ!$B$39:$B$782,L$226)+'СЕТ СН'!$F$15</f>
        <v>142.61494779</v>
      </c>
      <c r="M257" s="36">
        <f>SUMIFS(СВЦЭМ!$F$39:$F$782,СВЦЭМ!$A$39:$A$782,$A257,СВЦЭМ!$B$39:$B$782,M$226)+'СЕТ СН'!$F$15</f>
        <v>144.65881365999999</v>
      </c>
      <c r="N257" s="36">
        <f>SUMIFS(СВЦЭМ!$F$39:$F$782,СВЦЭМ!$A$39:$A$782,$A257,СВЦЭМ!$B$39:$B$782,N$226)+'СЕТ СН'!$F$15</f>
        <v>149.62393365</v>
      </c>
      <c r="O257" s="36">
        <f>SUMIFS(СВЦЭМ!$F$39:$F$782,СВЦЭМ!$A$39:$A$782,$A257,СВЦЭМ!$B$39:$B$782,O$226)+'СЕТ СН'!$F$15</f>
        <v>154.95988131999999</v>
      </c>
      <c r="P257" s="36">
        <f>SUMIFS(СВЦЭМ!$F$39:$F$782,СВЦЭМ!$A$39:$A$782,$A257,СВЦЭМ!$B$39:$B$782,P$226)+'СЕТ СН'!$F$15</f>
        <v>162.72118198000001</v>
      </c>
      <c r="Q257" s="36">
        <f>SUMIFS(СВЦЭМ!$F$39:$F$782,СВЦЭМ!$A$39:$A$782,$A257,СВЦЭМ!$B$39:$B$782,Q$226)+'СЕТ СН'!$F$15</f>
        <v>166.80649933000001</v>
      </c>
      <c r="R257" s="36">
        <f>SUMIFS(СВЦЭМ!$F$39:$F$782,СВЦЭМ!$A$39:$A$782,$A257,СВЦЭМ!$B$39:$B$782,R$226)+'СЕТ СН'!$F$15</f>
        <v>165.37025994999999</v>
      </c>
      <c r="S257" s="36">
        <f>SUMIFS(СВЦЭМ!$F$39:$F$782,СВЦЭМ!$A$39:$A$782,$A257,СВЦЭМ!$B$39:$B$782,S$226)+'СЕТ СН'!$F$15</f>
        <v>160.94465934999999</v>
      </c>
      <c r="T257" s="36">
        <f>SUMIFS(СВЦЭМ!$F$39:$F$782,СВЦЭМ!$A$39:$A$782,$A257,СВЦЭМ!$B$39:$B$782,T$226)+'СЕТ СН'!$F$15</f>
        <v>149.81439157</v>
      </c>
      <c r="U257" s="36">
        <f>SUMIFS(СВЦЭМ!$F$39:$F$782,СВЦЭМ!$A$39:$A$782,$A257,СВЦЭМ!$B$39:$B$782,U$226)+'СЕТ СН'!$F$15</f>
        <v>143.64457454000001</v>
      </c>
      <c r="V257" s="36">
        <f>SUMIFS(СВЦЭМ!$F$39:$F$782,СВЦЭМ!$A$39:$A$782,$A257,СВЦЭМ!$B$39:$B$782,V$226)+'СЕТ СН'!$F$15</f>
        <v>146.69648132</v>
      </c>
      <c r="W257" s="36">
        <f>SUMIFS(СВЦЭМ!$F$39:$F$782,СВЦЭМ!$A$39:$A$782,$A257,СВЦЭМ!$B$39:$B$782,W$226)+'СЕТ СН'!$F$15</f>
        <v>146.41269270000001</v>
      </c>
      <c r="X257" s="36">
        <f>SUMIFS(СВЦЭМ!$F$39:$F$782,СВЦЭМ!$A$39:$A$782,$A257,СВЦЭМ!$B$39:$B$782,X$226)+'СЕТ СН'!$F$15</f>
        <v>151.56104027999999</v>
      </c>
      <c r="Y257" s="36">
        <f>SUMIFS(СВЦЭМ!$F$39:$F$782,СВЦЭМ!$A$39:$A$782,$A257,СВЦЭМ!$B$39:$B$782,Y$226)+'СЕТ СН'!$F$15</f>
        <v>152.51168272999999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01.03.2021</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44257</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44258</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44259</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44260</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44261</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44262</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44263</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44264</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44265</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44266</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44267</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44268</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44269</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44270</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44271</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44272</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44273</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44274</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44275</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44276</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44277</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44278</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44279</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44280</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44281</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44282</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44283</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44284</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44285</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44286</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01.03.2021</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44257</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44258</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44259</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44260</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44261</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44262</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44263</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44264</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44265</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44266</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44267</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44268</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44269</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44270</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44271</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44272</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44273</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44274</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44275</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44276</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44277</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44278</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44279</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44280</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44281</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44282</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44283</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44284</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44285</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44286</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01.03.2021</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44257</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44258</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44259</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44260</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44261</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44262</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44263</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44264</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44265</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44266</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44267</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44268</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44269</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44270</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44271</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44272</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44273</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44274</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44275</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44276</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44277</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44278</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44279</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44280</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44281</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44282</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44283</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44284</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44285</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44286</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01.03.2021</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44257</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44258</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44259</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44260</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44261</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44262</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44263</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44264</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44265</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44266</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44267</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44268</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44269</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44270</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44271</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44272</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44273</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44274</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44275</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44276</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44277</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44278</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44279</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44280</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44281</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44282</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44283</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44284</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44285</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44286</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01.03.2021</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44257</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44258</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44259</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44260</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44261</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44262</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44263</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44264</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44265</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44266</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44267</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44268</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44269</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44270</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44271</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44272</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44273</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44274</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44275</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44276</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44277</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44278</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44279</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44280</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44281</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44282</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44283</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44284</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44285</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44286</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01.03.2021</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44257</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44258</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44259</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44260</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44261</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44262</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44263</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44264</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44265</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44266</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44267</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44268</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44269</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44270</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44271</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44272</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44273</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44274</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44275</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44276</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44277</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44278</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44279</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44280</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44281</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44282</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44283</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44284</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44285</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44286</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554731.08321579685</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135</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1466461.65</v>
      </c>
      <c r="O479" s="143"/>
      <c r="P479" s="143">
        <f>'СЕТ СН'!$G$7</f>
        <v>1029924.38</v>
      </c>
      <c r="Q479" s="143"/>
      <c r="R479" s="143">
        <f>'СЕТ СН'!$H$7</f>
        <v>1366087.15</v>
      </c>
      <c r="S479" s="143"/>
      <c r="T479" s="143">
        <f>'СЕТ СН'!$I$7</f>
        <v>1264711.31</v>
      </c>
      <c r="U479" s="143"/>
    </row>
    <row r="482" spans="1:25" ht="15.75" x14ac:dyDescent="0.25">
      <c r="A482" s="144" t="s">
        <v>136</v>
      </c>
      <c r="B482" s="145"/>
      <c r="C482" s="145"/>
      <c r="D482" s="145"/>
      <c r="E482" s="145"/>
      <c r="F482" s="145"/>
      <c r="G482" s="145"/>
      <c r="H482" s="145"/>
      <c r="I482" s="145"/>
      <c r="J482" s="145"/>
      <c r="K482" s="145"/>
      <c r="L482" s="145"/>
      <c r="M482" s="146"/>
      <c r="N482" s="92" t="s">
        <v>137</v>
      </c>
      <c r="O482" s="93"/>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142</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44197</v>
      </c>
      <c r="D5" s="54">
        <v>44377</v>
      </c>
      <c r="E5" s="52" t="s">
        <v>20</v>
      </c>
      <c r="F5" s="52">
        <v>2530</v>
      </c>
      <c r="G5" s="52">
        <v>2660</v>
      </c>
      <c r="H5" s="52">
        <v>2730</v>
      </c>
      <c r="I5" s="52">
        <v>2730</v>
      </c>
    </row>
    <row r="6" spans="1:9" ht="60" x14ac:dyDescent="0.2">
      <c r="A6" s="53" t="s">
        <v>145</v>
      </c>
      <c r="B6" s="100" t="s">
        <v>149</v>
      </c>
      <c r="C6" s="54">
        <v>44197</v>
      </c>
      <c r="D6" s="54">
        <v>44377</v>
      </c>
      <c r="E6" s="52" t="s">
        <v>20</v>
      </c>
      <c r="F6" s="52">
        <v>73.23</v>
      </c>
      <c r="G6" s="52">
        <v>595.12</v>
      </c>
      <c r="H6" s="52">
        <v>409.4</v>
      </c>
      <c r="I6" s="52">
        <v>653.16999999999996</v>
      </c>
    </row>
    <row r="7" spans="1:9" ht="60" x14ac:dyDescent="0.2">
      <c r="A7" s="53" t="s">
        <v>146</v>
      </c>
      <c r="B7" s="100" t="s">
        <v>149</v>
      </c>
      <c r="C7" s="54">
        <v>44197</v>
      </c>
      <c r="D7" s="54">
        <v>44377</v>
      </c>
      <c r="E7" s="52" t="s">
        <v>21</v>
      </c>
      <c r="F7" s="52">
        <v>1466461.65</v>
      </c>
      <c r="G7" s="52">
        <v>1029924.38</v>
      </c>
      <c r="H7" s="52">
        <v>1366087.15</v>
      </c>
      <c r="I7" s="52">
        <v>1264711.31</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44256</v>
      </c>
      <c r="D9" s="54">
        <v>44286</v>
      </c>
      <c r="E9" s="91" t="s">
        <v>20</v>
      </c>
      <c r="F9" s="94" t="s">
        <v>153</v>
      </c>
      <c r="G9" s="91"/>
      <c r="H9" s="91"/>
      <c r="I9" s="91"/>
    </row>
    <row r="10" spans="1:9" ht="45" x14ac:dyDescent="0.2">
      <c r="A10" s="53" t="s">
        <v>139</v>
      </c>
      <c r="B10" s="91" t="s">
        <v>151</v>
      </c>
      <c r="C10" s="54">
        <v>44197</v>
      </c>
      <c r="D10" s="54">
        <v>44377</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EfezOygjR0u6gFwxJyRxZKPW5eh26dAsqCMUfDQ3txzJWmpkLkxHz7wz9PxO3vCI7PHsBpVlN2sQ0zApg616Q==" saltValue="h7X+nj4VUdpwlK4sLyTUaA=="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154</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3.4856980700000002</v>
      </c>
    </row>
    <row r="11" spans="1:4" ht="66" customHeight="1" x14ac:dyDescent="0.2">
      <c r="A11" s="168" t="s">
        <v>93</v>
      </c>
      <c r="B11" s="169"/>
      <c r="C11" s="73"/>
      <c r="D11" s="74">
        <v>981.24734848000003</v>
      </c>
    </row>
    <row r="12" spans="1:4" ht="30" customHeight="1" x14ac:dyDescent="0.2">
      <c r="A12" s="168" t="s">
        <v>94</v>
      </c>
      <c r="B12" s="169"/>
      <c r="C12" s="73"/>
      <c r="D12" s="75">
        <v>554731.08321579685</v>
      </c>
    </row>
    <row r="13" spans="1:4" ht="30" customHeight="1" x14ac:dyDescent="0.2">
      <c r="A13" s="168" t="s">
        <v>95</v>
      </c>
      <c r="B13" s="169"/>
      <c r="C13" s="73"/>
      <c r="D13" s="76"/>
    </row>
    <row r="14" spans="1:4" ht="15" customHeight="1" x14ac:dyDescent="0.2">
      <c r="A14" s="172" t="s">
        <v>96</v>
      </c>
      <c r="B14" s="173"/>
      <c r="C14" s="73"/>
      <c r="D14" s="74">
        <v>1042.5155854699999</v>
      </c>
    </row>
    <row r="15" spans="1:4" ht="15" customHeight="1" x14ac:dyDescent="0.2">
      <c r="A15" s="172" t="s">
        <v>97</v>
      </c>
      <c r="B15" s="173"/>
      <c r="C15" s="73"/>
      <c r="D15" s="74">
        <v>1744.10715119</v>
      </c>
    </row>
    <row r="16" spans="1:4" ht="15" customHeight="1" x14ac:dyDescent="0.2">
      <c r="A16" s="172" t="s">
        <v>98</v>
      </c>
      <c r="B16" s="173"/>
      <c r="C16" s="73"/>
      <c r="D16" s="74">
        <v>2874.8544611799998</v>
      </c>
    </row>
    <row r="17" spans="1:4" ht="15" customHeight="1" x14ac:dyDescent="0.2">
      <c r="A17" s="172" t="s">
        <v>99</v>
      </c>
      <c r="B17" s="173"/>
      <c r="C17" s="73"/>
      <c r="D17" s="74">
        <v>2112.4323086099998</v>
      </c>
    </row>
    <row r="18" spans="1:4" ht="52.5" customHeight="1" x14ac:dyDescent="0.2">
      <c r="A18" s="168" t="s">
        <v>100</v>
      </c>
      <c r="B18" s="169"/>
      <c r="C18" s="73"/>
      <c r="D18" s="74">
        <v>0</v>
      </c>
    </row>
    <row r="19" spans="1:4" ht="52.5" customHeight="1" x14ac:dyDescent="0.25">
      <c r="A19" s="168" t="s">
        <v>155</v>
      </c>
      <c r="B19" s="169"/>
      <c r="C19" s="81"/>
      <c r="D19" s="74">
        <v>972.64733019000005</v>
      </c>
    </row>
    <row r="20" spans="1:4" ht="52.5" customHeight="1" x14ac:dyDescent="0.25">
      <c r="A20" s="168" t="s">
        <v>156</v>
      </c>
      <c r="B20" s="169"/>
      <c r="C20" s="81"/>
      <c r="D20" s="179"/>
    </row>
    <row r="21" spans="1:4" ht="52.5" customHeight="1" x14ac:dyDescent="0.25">
      <c r="A21" s="172" t="s">
        <v>157</v>
      </c>
      <c r="B21" s="173"/>
      <c r="C21" s="81"/>
      <c r="D21" s="74">
        <v>1033.1424376299999</v>
      </c>
    </row>
    <row r="22" spans="1:4" ht="52.5" customHeight="1" x14ac:dyDescent="0.25">
      <c r="A22" s="172" t="s">
        <v>158</v>
      </c>
      <c r="B22" s="173"/>
      <c r="C22" s="81"/>
      <c r="D22" s="74">
        <v>957.97348086</v>
      </c>
    </row>
    <row r="23" spans="1:4" ht="52.5" customHeight="1" x14ac:dyDescent="0.25">
      <c r="A23" s="172" t="s">
        <v>159</v>
      </c>
      <c r="B23" s="173"/>
      <c r="C23" s="81"/>
      <c r="D23" s="74">
        <v>907.81876772999999</v>
      </c>
    </row>
    <row r="24" spans="1:4" ht="52.5" customHeight="1" x14ac:dyDescent="0.25">
      <c r="A24" s="172" t="s">
        <v>160</v>
      </c>
      <c r="B24" s="173"/>
      <c r="C24" s="81"/>
      <c r="D24" s="74">
        <v>941.94304893000003</v>
      </c>
    </row>
    <row r="25" spans="1:4" ht="15" customHeight="1" x14ac:dyDescent="0.2">
      <c r="A25" s="69" t="s">
        <v>101</v>
      </c>
      <c r="B25" s="70"/>
      <c r="C25" s="77"/>
      <c r="D25" s="78"/>
    </row>
    <row r="26" spans="1:4" ht="30" customHeight="1" x14ac:dyDescent="0.2">
      <c r="A26" s="168" t="s">
        <v>102</v>
      </c>
      <c r="B26" s="169"/>
      <c r="C26" s="73"/>
      <c r="D26" s="79">
        <v>2566.2669999999998</v>
      </c>
    </row>
    <row r="27" spans="1:4" ht="30" customHeight="1" x14ac:dyDescent="0.2">
      <c r="A27" s="168" t="s">
        <v>103</v>
      </c>
      <c r="B27" s="169"/>
      <c r="C27" s="80"/>
      <c r="D27" s="79">
        <v>3.5449999999999999</v>
      </c>
    </row>
    <row r="28" spans="1:4" ht="15" customHeight="1" x14ac:dyDescent="0.2">
      <c r="A28" s="69" t="s">
        <v>104</v>
      </c>
      <c r="B28" s="70"/>
      <c r="C28" s="77"/>
      <c r="D28" s="78"/>
    </row>
    <row r="29" spans="1:4" ht="15" customHeight="1" x14ac:dyDescent="0.25">
      <c r="A29" s="168" t="s">
        <v>105</v>
      </c>
      <c r="B29" s="169"/>
      <c r="C29" s="81"/>
      <c r="D29" s="76"/>
    </row>
    <row r="30" spans="1:4" ht="15" customHeight="1" x14ac:dyDescent="0.25">
      <c r="A30" s="172" t="s">
        <v>96</v>
      </c>
      <c r="B30" s="173"/>
      <c r="C30" s="81"/>
      <c r="D30" s="82">
        <v>0</v>
      </c>
    </row>
    <row r="31" spans="1:4" ht="15" customHeight="1" x14ac:dyDescent="0.25">
      <c r="A31" s="172" t="s">
        <v>97</v>
      </c>
      <c r="B31" s="173"/>
      <c r="C31" s="81"/>
      <c r="D31" s="82">
        <v>1.401891472026E-3</v>
      </c>
    </row>
    <row r="32" spans="1:4" ht="15" customHeight="1" x14ac:dyDescent="0.25">
      <c r="A32" s="172" t="s">
        <v>98</v>
      </c>
      <c r="B32" s="173"/>
      <c r="C32" s="81"/>
      <c r="D32" s="82">
        <v>3.532116581638E-3</v>
      </c>
    </row>
    <row r="33" spans="1:6" ht="15" customHeight="1" x14ac:dyDescent="0.25">
      <c r="A33" s="172" t="s">
        <v>99</v>
      </c>
      <c r="B33" s="173"/>
      <c r="C33" s="81"/>
      <c r="D33" s="82">
        <v>2.095229201526E-3</v>
      </c>
    </row>
    <row r="35" spans="1:6" x14ac:dyDescent="0.2">
      <c r="A35" s="58" t="s">
        <v>106</v>
      </c>
      <c r="B35" s="59"/>
      <c r="C35" s="59"/>
      <c r="D35" s="56"/>
      <c r="E35" s="56"/>
      <c r="F35" s="60"/>
    </row>
    <row r="36" spans="1:6" ht="280.5" customHeight="1" x14ac:dyDescent="0.2">
      <c r="A36" s="170" t="s">
        <v>7</v>
      </c>
      <c r="B36" s="170" t="s">
        <v>107</v>
      </c>
      <c r="C36" s="57" t="s">
        <v>108</v>
      </c>
      <c r="D36" s="57" t="s">
        <v>109</v>
      </c>
      <c r="E36" s="57" t="s">
        <v>110</v>
      </c>
      <c r="F36" s="57" t="s">
        <v>111</v>
      </c>
    </row>
    <row r="37" spans="1:6" x14ac:dyDescent="0.2">
      <c r="A37" s="171"/>
      <c r="B37" s="171"/>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1004.95997443</v>
      </c>
      <c r="D39" s="84">
        <v>1004.2591121</v>
      </c>
      <c r="E39" s="84">
        <v>162.15741176</v>
      </c>
      <c r="F39" s="84">
        <v>162.15741176</v>
      </c>
    </row>
    <row r="40" spans="1:6" ht="12.75" customHeight="1" x14ac:dyDescent="0.2">
      <c r="A40" s="83" t="s">
        <v>161</v>
      </c>
      <c r="B40" s="83">
        <v>2</v>
      </c>
      <c r="C40" s="84">
        <v>1039.7367350100001</v>
      </c>
      <c r="D40" s="84">
        <v>1037.7580616299999</v>
      </c>
      <c r="E40" s="84">
        <v>167.5664769</v>
      </c>
      <c r="F40" s="84">
        <v>167.5664769</v>
      </c>
    </row>
    <row r="41" spans="1:6" ht="12.75" customHeight="1" x14ac:dyDescent="0.2">
      <c r="A41" s="83" t="s">
        <v>161</v>
      </c>
      <c r="B41" s="83">
        <v>3</v>
      </c>
      <c r="C41" s="84">
        <v>1093.1121000999999</v>
      </c>
      <c r="D41" s="84">
        <v>1089.4839992100001</v>
      </c>
      <c r="E41" s="84">
        <v>175.91864821999999</v>
      </c>
      <c r="F41" s="84">
        <v>175.91864821999999</v>
      </c>
    </row>
    <row r="42" spans="1:6" ht="12.75" customHeight="1" x14ac:dyDescent="0.2">
      <c r="A42" s="83" t="s">
        <v>161</v>
      </c>
      <c r="B42" s="83">
        <v>4</v>
      </c>
      <c r="C42" s="84">
        <v>1109.0161296900001</v>
      </c>
      <c r="D42" s="84">
        <v>1099.49770919</v>
      </c>
      <c r="E42" s="84">
        <v>177.53555890999999</v>
      </c>
      <c r="F42" s="84">
        <v>177.53555890999999</v>
      </c>
    </row>
    <row r="43" spans="1:6" ht="12.75" customHeight="1" x14ac:dyDescent="0.2">
      <c r="A43" s="83" t="s">
        <v>161</v>
      </c>
      <c r="B43" s="83">
        <v>5</v>
      </c>
      <c r="C43" s="84">
        <v>1106.15899891</v>
      </c>
      <c r="D43" s="84">
        <v>1096.0955230500001</v>
      </c>
      <c r="E43" s="84">
        <v>176.98620896</v>
      </c>
      <c r="F43" s="84">
        <v>176.98620896</v>
      </c>
    </row>
    <row r="44" spans="1:6" ht="12.75" customHeight="1" x14ac:dyDescent="0.2">
      <c r="A44" s="83" t="s">
        <v>161</v>
      </c>
      <c r="B44" s="83">
        <v>6</v>
      </c>
      <c r="C44" s="84">
        <v>1082.7317373799999</v>
      </c>
      <c r="D44" s="84">
        <v>1073.4669176699999</v>
      </c>
      <c r="E44" s="84">
        <v>173.33237496000001</v>
      </c>
      <c r="F44" s="84">
        <v>173.33237496000001</v>
      </c>
    </row>
    <row r="45" spans="1:6" ht="12.75" customHeight="1" x14ac:dyDescent="0.2">
      <c r="A45" s="83" t="s">
        <v>161</v>
      </c>
      <c r="B45" s="83">
        <v>7</v>
      </c>
      <c r="C45" s="84">
        <v>1054.20893381</v>
      </c>
      <c r="D45" s="84">
        <v>1045.24627005</v>
      </c>
      <c r="E45" s="84">
        <v>168.77559561999999</v>
      </c>
      <c r="F45" s="84">
        <v>168.77559561999999</v>
      </c>
    </row>
    <row r="46" spans="1:6" ht="12.75" customHeight="1" x14ac:dyDescent="0.2">
      <c r="A46" s="83" t="s">
        <v>161</v>
      </c>
      <c r="B46" s="83">
        <v>8</v>
      </c>
      <c r="C46" s="84">
        <v>1005.1746346899999</v>
      </c>
      <c r="D46" s="84">
        <v>996.69415735999996</v>
      </c>
      <c r="E46" s="84">
        <v>160.93590083000001</v>
      </c>
      <c r="F46" s="84">
        <v>160.93590083000001</v>
      </c>
    </row>
    <row r="47" spans="1:6" ht="12.75" customHeight="1" x14ac:dyDescent="0.2">
      <c r="A47" s="83" t="s">
        <v>161</v>
      </c>
      <c r="B47" s="83">
        <v>9</v>
      </c>
      <c r="C47" s="84">
        <v>962.57891930000005</v>
      </c>
      <c r="D47" s="84">
        <v>954.86979263000001</v>
      </c>
      <c r="E47" s="84">
        <v>154.18253344999999</v>
      </c>
      <c r="F47" s="84">
        <v>154.18253344999999</v>
      </c>
    </row>
    <row r="48" spans="1:6" ht="12.75" customHeight="1" x14ac:dyDescent="0.2">
      <c r="A48" s="83" t="s">
        <v>161</v>
      </c>
      <c r="B48" s="83">
        <v>10</v>
      </c>
      <c r="C48" s="84">
        <v>932.03160977000005</v>
      </c>
      <c r="D48" s="84">
        <v>930.58214853000004</v>
      </c>
      <c r="E48" s="84">
        <v>150.26081497999999</v>
      </c>
      <c r="F48" s="84">
        <v>150.26081497999999</v>
      </c>
    </row>
    <row r="49" spans="1:6" ht="12.75" customHeight="1" x14ac:dyDescent="0.2">
      <c r="A49" s="83" t="s">
        <v>161</v>
      </c>
      <c r="B49" s="83">
        <v>11</v>
      </c>
      <c r="C49" s="84">
        <v>929.67440458999999</v>
      </c>
      <c r="D49" s="84">
        <v>923.55265725000004</v>
      </c>
      <c r="E49" s="84">
        <v>149.12576516999999</v>
      </c>
      <c r="F49" s="84">
        <v>149.12576516999999</v>
      </c>
    </row>
    <row r="50" spans="1:6" ht="12.75" customHeight="1" x14ac:dyDescent="0.2">
      <c r="A50" s="83" t="s">
        <v>161</v>
      </c>
      <c r="B50" s="83">
        <v>12</v>
      </c>
      <c r="C50" s="84">
        <v>935.19711751</v>
      </c>
      <c r="D50" s="84">
        <v>929.15562191000004</v>
      </c>
      <c r="E50" s="84">
        <v>150.03047416000001</v>
      </c>
      <c r="F50" s="84">
        <v>150.03047416000001</v>
      </c>
    </row>
    <row r="51" spans="1:6" ht="12.75" customHeight="1" x14ac:dyDescent="0.2">
      <c r="A51" s="83" t="s">
        <v>161</v>
      </c>
      <c r="B51" s="83">
        <v>13</v>
      </c>
      <c r="C51" s="84">
        <v>936.30327053999997</v>
      </c>
      <c r="D51" s="84">
        <v>929.80820892999998</v>
      </c>
      <c r="E51" s="84">
        <v>150.13584718999999</v>
      </c>
      <c r="F51" s="84">
        <v>150.13584718999999</v>
      </c>
    </row>
    <row r="52" spans="1:6" ht="12.75" customHeight="1" x14ac:dyDescent="0.2">
      <c r="A52" s="83" t="s">
        <v>161</v>
      </c>
      <c r="B52" s="83">
        <v>14</v>
      </c>
      <c r="C52" s="84">
        <v>980.46175043999995</v>
      </c>
      <c r="D52" s="84">
        <v>978.32999209000002</v>
      </c>
      <c r="E52" s="84">
        <v>157.97064467999999</v>
      </c>
      <c r="F52" s="84">
        <v>157.97064467999999</v>
      </c>
    </row>
    <row r="53" spans="1:6" ht="12.75" customHeight="1" x14ac:dyDescent="0.2">
      <c r="A53" s="83" t="s">
        <v>161</v>
      </c>
      <c r="B53" s="83">
        <v>15</v>
      </c>
      <c r="C53" s="84">
        <v>993.93570494999994</v>
      </c>
      <c r="D53" s="84">
        <v>990.68287210999995</v>
      </c>
      <c r="E53" s="84">
        <v>159.96526044000001</v>
      </c>
      <c r="F53" s="84">
        <v>159.96526044000001</v>
      </c>
    </row>
    <row r="54" spans="1:6" ht="12.75" customHeight="1" x14ac:dyDescent="0.2">
      <c r="A54" s="83" t="s">
        <v>161</v>
      </c>
      <c r="B54" s="83">
        <v>16</v>
      </c>
      <c r="C54" s="84">
        <v>1020.7229661</v>
      </c>
      <c r="D54" s="84">
        <v>1017.34753878</v>
      </c>
      <c r="E54" s="84">
        <v>164.27079601</v>
      </c>
      <c r="F54" s="84">
        <v>164.27079601</v>
      </c>
    </row>
    <row r="55" spans="1:6" ht="12.75" customHeight="1" x14ac:dyDescent="0.2">
      <c r="A55" s="83" t="s">
        <v>161</v>
      </c>
      <c r="B55" s="83">
        <v>17</v>
      </c>
      <c r="C55" s="84">
        <v>1032.6741820100001</v>
      </c>
      <c r="D55" s="84">
        <v>1023.99555345</v>
      </c>
      <c r="E55" s="84">
        <v>165.34424891</v>
      </c>
      <c r="F55" s="84">
        <v>165.34424891</v>
      </c>
    </row>
    <row r="56" spans="1:6" ht="12.75" customHeight="1" x14ac:dyDescent="0.2">
      <c r="A56" s="83" t="s">
        <v>161</v>
      </c>
      <c r="B56" s="83">
        <v>18</v>
      </c>
      <c r="C56" s="84">
        <v>997.05273909000005</v>
      </c>
      <c r="D56" s="84">
        <v>988.39294810000001</v>
      </c>
      <c r="E56" s="84">
        <v>159.59550711</v>
      </c>
      <c r="F56" s="84">
        <v>159.59550711</v>
      </c>
    </row>
    <row r="57" spans="1:6" ht="12.75" customHeight="1" x14ac:dyDescent="0.2">
      <c r="A57" s="83" t="s">
        <v>161</v>
      </c>
      <c r="B57" s="83">
        <v>19</v>
      </c>
      <c r="C57" s="84">
        <v>957.27928344999998</v>
      </c>
      <c r="D57" s="84">
        <v>949.17229453000004</v>
      </c>
      <c r="E57" s="84">
        <v>153.26256017</v>
      </c>
      <c r="F57" s="84">
        <v>153.26256017</v>
      </c>
    </row>
    <row r="58" spans="1:6" ht="12.75" customHeight="1" x14ac:dyDescent="0.2">
      <c r="A58" s="83" t="s">
        <v>161</v>
      </c>
      <c r="B58" s="83">
        <v>20</v>
      </c>
      <c r="C58" s="84">
        <v>921.68522243999996</v>
      </c>
      <c r="D58" s="84">
        <v>913.67781539999999</v>
      </c>
      <c r="E58" s="84">
        <v>147.53127748</v>
      </c>
      <c r="F58" s="84">
        <v>147.53127748</v>
      </c>
    </row>
    <row r="59" spans="1:6" ht="12.75" customHeight="1" x14ac:dyDescent="0.2">
      <c r="A59" s="83" t="s">
        <v>161</v>
      </c>
      <c r="B59" s="83">
        <v>21</v>
      </c>
      <c r="C59" s="84">
        <v>920.59748827999999</v>
      </c>
      <c r="D59" s="84">
        <v>914.40220661000001</v>
      </c>
      <c r="E59" s="84">
        <v>147.64824471</v>
      </c>
      <c r="F59" s="84">
        <v>147.64824471</v>
      </c>
    </row>
    <row r="60" spans="1:6" ht="12.75" customHeight="1" x14ac:dyDescent="0.2">
      <c r="A60" s="83" t="s">
        <v>161</v>
      </c>
      <c r="B60" s="83">
        <v>22</v>
      </c>
      <c r="C60" s="84">
        <v>945.58050821999996</v>
      </c>
      <c r="D60" s="84">
        <v>939.79507828999999</v>
      </c>
      <c r="E60" s="84">
        <v>151.74842393</v>
      </c>
      <c r="F60" s="84">
        <v>151.74842393</v>
      </c>
    </row>
    <row r="61" spans="1:6" ht="12.75" customHeight="1" x14ac:dyDescent="0.2">
      <c r="A61" s="83" t="s">
        <v>161</v>
      </c>
      <c r="B61" s="83">
        <v>23</v>
      </c>
      <c r="C61" s="84">
        <v>967.04254499000001</v>
      </c>
      <c r="D61" s="84">
        <v>958.87169195000001</v>
      </c>
      <c r="E61" s="84">
        <v>154.82871890999999</v>
      </c>
      <c r="F61" s="84">
        <v>154.82871890999999</v>
      </c>
    </row>
    <row r="62" spans="1:6" ht="12.75" customHeight="1" x14ac:dyDescent="0.2">
      <c r="A62" s="83" t="s">
        <v>161</v>
      </c>
      <c r="B62" s="83">
        <v>24</v>
      </c>
      <c r="C62" s="84">
        <v>972.69638511000005</v>
      </c>
      <c r="D62" s="84">
        <v>971.18918212000005</v>
      </c>
      <c r="E62" s="84">
        <v>156.81762028</v>
      </c>
      <c r="F62" s="84">
        <v>156.81762028</v>
      </c>
    </row>
    <row r="63" spans="1:6" ht="12.75" customHeight="1" x14ac:dyDescent="0.2">
      <c r="A63" s="83" t="s">
        <v>162</v>
      </c>
      <c r="B63" s="83">
        <v>1</v>
      </c>
      <c r="C63" s="84">
        <v>1020.52272706</v>
      </c>
      <c r="D63" s="84">
        <v>1012.75279732</v>
      </c>
      <c r="E63" s="84">
        <v>163.52888451999999</v>
      </c>
      <c r="F63" s="84">
        <v>163.52888451999999</v>
      </c>
    </row>
    <row r="64" spans="1:6" ht="12.75" customHeight="1" x14ac:dyDescent="0.2">
      <c r="A64" s="83" t="s">
        <v>162</v>
      </c>
      <c r="B64" s="83">
        <v>2</v>
      </c>
      <c r="C64" s="84">
        <v>1069.0732621</v>
      </c>
      <c r="D64" s="84">
        <v>1068.3264986700001</v>
      </c>
      <c r="E64" s="84">
        <v>172.50235308000001</v>
      </c>
      <c r="F64" s="84">
        <v>172.50235308000001</v>
      </c>
    </row>
    <row r="65" spans="1:6" ht="12.75" customHeight="1" x14ac:dyDescent="0.2">
      <c r="A65" s="83" t="s">
        <v>162</v>
      </c>
      <c r="B65" s="83">
        <v>3</v>
      </c>
      <c r="C65" s="84">
        <v>1070.1502717599999</v>
      </c>
      <c r="D65" s="84">
        <v>1062.0545886800001</v>
      </c>
      <c r="E65" s="84">
        <v>171.48962968999999</v>
      </c>
      <c r="F65" s="84">
        <v>171.48962968999999</v>
      </c>
    </row>
    <row r="66" spans="1:6" ht="12.75" customHeight="1" x14ac:dyDescent="0.2">
      <c r="A66" s="83" t="s">
        <v>162</v>
      </c>
      <c r="B66" s="83">
        <v>4</v>
      </c>
      <c r="C66" s="84">
        <v>1062.8289979000001</v>
      </c>
      <c r="D66" s="84">
        <v>1058.8445814300001</v>
      </c>
      <c r="E66" s="84">
        <v>170.9713108</v>
      </c>
      <c r="F66" s="84">
        <v>170.9713108</v>
      </c>
    </row>
    <row r="67" spans="1:6" ht="12.75" customHeight="1" x14ac:dyDescent="0.2">
      <c r="A67" s="83" t="s">
        <v>162</v>
      </c>
      <c r="B67" s="83">
        <v>5</v>
      </c>
      <c r="C67" s="84">
        <v>1067.89054012</v>
      </c>
      <c r="D67" s="84">
        <v>1058.49342136</v>
      </c>
      <c r="E67" s="84">
        <v>170.91460909</v>
      </c>
      <c r="F67" s="84">
        <v>170.91460909</v>
      </c>
    </row>
    <row r="68" spans="1:6" ht="12.75" customHeight="1" x14ac:dyDescent="0.2">
      <c r="A68" s="83" t="s">
        <v>162</v>
      </c>
      <c r="B68" s="83">
        <v>6</v>
      </c>
      <c r="C68" s="84">
        <v>1076.4716091400001</v>
      </c>
      <c r="D68" s="84">
        <v>1069.9786518000001</v>
      </c>
      <c r="E68" s="84">
        <v>172.76912573999999</v>
      </c>
      <c r="F68" s="84">
        <v>172.76912573999999</v>
      </c>
    </row>
    <row r="69" spans="1:6" ht="12.75" customHeight="1" x14ac:dyDescent="0.2">
      <c r="A69" s="83" t="s">
        <v>162</v>
      </c>
      <c r="B69" s="83">
        <v>7</v>
      </c>
      <c r="C69" s="84">
        <v>1078.99304609</v>
      </c>
      <c r="D69" s="84">
        <v>1077.0483581000001</v>
      </c>
      <c r="E69" s="84">
        <v>173.91066905</v>
      </c>
      <c r="F69" s="84">
        <v>173.91066905</v>
      </c>
    </row>
    <row r="70" spans="1:6" ht="12.75" customHeight="1" x14ac:dyDescent="0.2">
      <c r="A70" s="83" t="s">
        <v>162</v>
      </c>
      <c r="B70" s="83">
        <v>8</v>
      </c>
      <c r="C70" s="84">
        <v>1036.4799014600001</v>
      </c>
      <c r="D70" s="84">
        <v>1033.3674544200001</v>
      </c>
      <c r="E70" s="84">
        <v>166.85752689</v>
      </c>
      <c r="F70" s="84">
        <v>166.85752689</v>
      </c>
    </row>
    <row r="71" spans="1:6" ht="12.75" customHeight="1" x14ac:dyDescent="0.2">
      <c r="A71" s="83" t="s">
        <v>162</v>
      </c>
      <c r="B71" s="83">
        <v>9</v>
      </c>
      <c r="C71" s="84">
        <v>989.58283586000005</v>
      </c>
      <c r="D71" s="84">
        <v>983.35080320999998</v>
      </c>
      <c r="E71" s="84">
        <v>158.78135352000001</v>
      </c>
      <c r="F71" s="84">
        <v>158.78135352000001</v>
      </c>
    </row>
    <row r="72" spans="1:6" ht="12.75" customHeight="1" x14ac:dyDescent="0.2">
      <c r="A72" s="83" t="s">
        <v>162</v>
      </c>
      <c r="B72" s="83">
        <v>10</v>
      </c>
      <c r="C72" s="84">
        <v>957.81207915000005</v>
      </c>
      <c r="D72" s="84">
        <v>957.56066935000001</v>
      </c>
      <c r="E72" s="84">
        <v>154.61702849</v>
      </c>
      <c r="F72" s="84">
        <v>154.61702849</v>
      </c>
    </row>
    <row r="73" spans="1:6" ht="12.75" customHeight="1" x14ac:dyDescent="0.2">
      <c r="A73" s="83" t="s">
        <v>162</v>
      </c>
      <c r="B73" s="83">
        <v>11</v>
      </c>
      <c r="C73" s="84">
        <v>955.87716535000004</v>
      </c>
      <c r="D73" s="84">
        <v>954.15711398999997</v>
      </c>
      <c r="E73" s="84">
        <v>154.06745744</v>
      </c>
      <c r="F73" s="84">
        <v>154.06745744</v>
      </c>
    </row>
    <row r="74" spans="1:6" ht="12.75" customHeight="1" x14ac:dyDescent="0.2">
      <c r="A74" s="83" t="s">
        <v>162</v>
      </c>
      <c r="B74" s="83">
        <v>12</v>
      </c>
      <c r="C74" s="84">
        <v>960.68786424999996</v>
      </c>
      <c r="D74" s="84">
        <v>959.20336959999997</v>
      </c>
      <c r="E74" s="84">
        <v>154.8822748</v>
      </c>
      <c r="F74" s="84">
        <v>154.8822748</v>
      </c>
    </row>
    <row r="75" spans="1:6" ht="12.75" customHeight="1" x14ac:dyDescent="0.2">
      <c r="A75" s="83" t="s">
        <v>162</v>
      </c>
      <c r="B75" s="83">
        <v>13</v>
      </c>
      <c r="C75" s="84">
        <v>970.03367959000002</v>
      </c>
      <c r="D75" s="84">
        <v>969.78433122000001</v>
      </c>
      <c r="E75" s="84">
        <v>156.59077943</v>
      </c>
      <c r="F75" s="84">
        <v>156.59077943</v>
      </c>
    </row>
    <row r="76" spans="1:6" ht="12.75" customHeight="1" x14ac:dyDescent="0.2">
      <c r="A76" s="83" t="s">
        <v>162</v>
      </c>
      <c r="B76" s="83">
        <v>14</v>
      </c>
      <c r="C76" s="84">
        <v>1010.5941669</v>
      </c>
      <c r="D76" s="84">
        <v>1010.1460680599999</v>
      </c>
      <c r="E76" s="84">
        <v>163.10797674</v>
      </c>
      <c r="F76" s="84">
        <v>163.10797674</v>
      </c>
    </row>
    <row r="77" spans="1:6" ht="12.75" customHeight="1" x14ac:dyDescent="0.2">
      <c r="A77" s="83" t="s">
        <v>162</v>
      </c>
      <c r="B77" s="83">
        <v>15</v>
      </c>
      <c r="C77" s="84">
        <v>1024.5513458299999</v>
      </c>
      <c r="D77" s="84">
        <v>1022.05026787</v>
      </c>
      <c r="E77" s="84">
        <v>165.03014424</v>
      </c>
      <c r="F77" s="84">
        <v>165.03014424</v>
      </c>
    </row>
    <row r="78" spans="1:6" ht="12.75" customHeight="1" x14ac:dyDescent="0.2">
      <c r="A78" s="83" t="s">
        <v>162</v>
      </c>
      <c r="B78" s="83">
        <v>16</v>
      </c>
      <c r="C78" s="84">
        <v>1043.60116698</v>
      </c>
      <c r="D78" s="84">
        <v>1039.7480045299999</v>
      </c>
      <c r="E78" s="84">
        <v>167.88779237</v>
      </c>
      <c r="F78" s="84">
        <v>167.88779237</v>
      </c>
    </row>
    <row r="79" spans="1:6" ht="12.75" customHeight="1" x14ac:dyDescent="0.2">
      <c r="A79" s="83" t="s">
        <v>162</v>
      </c>
      <c r="B79" s="83">
        <v>17</v>
      </c>
      <c r="C79" s="84">
        <v>1046.9129942</v>
      </c>
      <c r="D79" s="84">
        <v>1043.9904418900001</v>
      </c>
      <c r="E79" s="84">
        <v>168.57281742999999</v>
      </c>
      <c r="F79" s="84">
        <v>168.57281742999999</v>
      </c>
    </row>
    <row r="80" spans="1:6" ht="12.75" customHeight="1" x14ac:dyDescent="0.2">
      <c r="A80" s="83" t="s">
        <v>162</v>
      </c>
      <c r="B80" s="83">
        <v>18</v>
      </c>
      <c r="C80" s="84">
        <v>1014.96449244</v>
      </c>
      <c r="D80" s="84">
        <v>1013.40606989</v>
      </c>
      <c r="E80" s="84">
        <v>163.63436823999999</v>
      </c>
      <c r="F80" s="84">
        <v>163.63436823999999</v>
      </c>
    </row>
    <row r="81" spans="1:6" ht="12.75" customHeight="1" x14ac:dyDescent="0.2">
      <c r="A81" s="83" t="s">
        <v>162</v>
      </c>
      <c r="B81" s="83">
        <v>19</v>
      </c>
      <c r="C81" s="84">
        <v>973.12163936000002</v>
      </c>
      <c r="D81" s="84">
        <v>967.77504605000001</v>
      </c>
      <c r="E81" s="84">
        <v>156.26634077</v>
      </c>
      <c r="F81" s="84">
        <v>156.26634077</v>
      </c>
    </row>
    <row r="82" spans="1:6" ht="12.75" customHeight="1" x14ac:dyDescent="0.2">
      <c r="A82" s="83" t="s">
        <v>162</v>
      </c>
      <c r="B82" s="83">
        <v>20</v>
      </c>
      <c r="C82" s="84">
        <v>928.09480288999998</v>
      </c>
      <c r="D82" s="84">
        <v>927.22860300000002</v>
      </c>
      <c r="E82" s="84">
        <v>149.71931900999999</v>
      </c>
      <c r="F82" s="84">
        <v>149.71931900999999</v>
      </c>
    </row>
    <row r="83" spans="1:6" ht="12.75" customHeight="1" x14ac:dyDescent="0.2">
      <c r="A83" s="83" t="s">
        <v>162</v>
      </c>
      <c r="B83" s="83">
        <v>21</v>
      </c>
      <c r="C83" s="84">
        <v>929.45587017000003</v>
      </c>
      <c r="D83" s="84">
        <v>926.54463900999997</v>
      </c>
      <c r="E83" s="84">
        <v>149.60887955000001</v>
      </c>
      <c r="F83" s="84">
        <v>149.60887955000001</v>
      </c>
    </row>
    <row r="84" spans="1:6" ht="12.75" customHeight="1" x14ac:dyDescent="0.2">
      <c r="A84" s="83" t="s">
        <v>162</v>
      </c>
      <c r="B84" s="83">
        <v>22</v>
      </c>
      <c r="C84" s="84">
        <v>938.86914722999995</v>
      </c>
      <c r="D84" s="84">
        <v>938.24985303000005</v>
      </c>
      <c r="E84" s="84">
        <v>151.49891688</v>
      </c>
      <c r="F84" s="84">
        <v>151.49891688</v>
      </c>
    </row>
    <row r="85" spans="1:6" ht="12.75" customHeight="1" x14ac:dyDescent="0.2">
      <c r="A85" s="83" t="s">
        <v>162</v>
      </c>
      <c r="B85" s="83">
        <v>23</v>
      </c>
      <c r="C85" s="84">
        <v>969.28473487999997</v>
      </c>
      <c r="D85" s="84">
        <v>965.31799352999997</v>
      </c>
      <c r="E85" s="84">
        <v>155.86960124999999</v>
      </c>
      <c r="F85" s="84">
        <v>155.86960124999999</v>
      </c>
    </row>
    <row r="86" spans="1:6" ht="12.75" customHeight="1" x14ac:dyDescent="0.2">
      <c r="A86" s="83" t="s">
        <v>162</v>
      </c>
      <c r="B86" s="83">
        <v>24</v>
      </c>
      <c r="C86" s="84">
        <v>974.11002836</v>
      </c>
      <c r="D86" s="84">
        <v>973.56395428999997</v>
      </c>
      <c r="E86" s="84">
        <v>157.20107401000001</v>
      </c>
      <c r="F86" s="84">
        <v>157.20107401000001</v>
      </c>
    </row>
    <row r="87" spans="1:6" ht="12.75" customHeight="1" x14ac:dyDescent="0.2">
      <c r="A87" s="83" t="s">
        <v>163</v>
      </c>
      <c r="B87" s="83">
        <v>1</v>
      </c>
      <c r="C87" s="84">
        <v>978.75315064999995</v>
      </c>
      <c r="D87" s="84">
        <v>978.68227039999999</v>
      </c>
      <c r="E87" s="84">
        <v>158.02752695000001</v>
      </c>
      <c r="F87" s="84">
        <v>158.02752695000001</v>
      </c>
    </row>
    <row r="88" spans="1:6" ht="12.75" customHeight="1" x14ac:dyDescent="0.2">
      <c r="A88" s="83" t="s">
        <v>163</v>
      </c>
      <c r="B88" s="83">
        <v>2</v>
      </c>
      <c r="C88" s="84">
        <v>1041.6449337700001</v>
      </c>
      <c r="D88" s="84">
        <v>1039.51687707</v>
      </c>
      <c r="E88" s="84">
        <v>167.85047229</v>
      </c>
      <c r="F88" s="84">
        <v>167.85047229</v>
      </c>
    </row>
    <row r="89" spans="1:6" ht="12.75" customHeight="1" x14ac:dyDescent="0.2">
      <c r="A89" s="83" t="s">
        <v>163</v>
      </c>
      <c r="B89" s="83">
        <v>3</v>
      </c>
      <c r="C89" s="84">
        <v>1069.7783115</v>
      </c>
      <c r="D89" s="84">
        <v>1066.61269391</v>
      </c>
      <c r="E89" s="84">
        <v>172.22562554999999</v>
      </c>
      <c r="F89" s="84">
        <v>172.22562554999999</v>
      </c>
    </row>
    <row r="90" spans="1:6" ht="12.75" customHeight="1" x14ac:dyDescent="0.2">
      <c r="A90" s="83" t="s">
        <v>163</v>
      </c>
      <c r="B90" s="83">
        <v>4</v>
      </c>
      <c r="C90" s="84">
        <v>1067.60491783</v>
      </c>
      <c r="D90" s="84">
        <v>1064.3286896899999</v>
      </c>
      <c r="E90" s="84">
        <v>171.85682808999999</v>
      </c>
      <c r="F90" s="84">
        <v>171.85682808999999</v>
      </c>
    </row>
    <row r="91" spans="1:6" ht="12.75" customHeight="1" x14ac:dyDescent="0.2">
      <c r="A91" s="83" t="s">
        <v>163</v>
      </c>
      <c r="B91" s="83">
        <v>5</v>
      </c>
      <c r="C91" s="84">
        <v>1070.78631711</v>
      </c>
      <c r="D91" s="84">
        <v>1068.3262398899999</v>
      </c>
      <c r="E91" s="84">
        <v>172.50231128999999</v>
      </c>
      <c r="F91" s="84">
        <v>172.50231128999999</v>
      </c>
    </row>
    <row r="92" spans="1:6" ht="12.75" customHeight="1" x14ac:dyDescent="0.2">
      <c r="A92" s="83" t="s">
        <v>163</v>
      </c>
      <c r="B92" s="83">
        <v>6</v>
      </c>
      <c r="C92" s="84">
        <v>1081.92181635</v>
      </c>
      <c r="D92" s="84">
        <v>1075.6430468900001</v>
      </c>
      <c r="E92" s="84">
        <v>173.68375388000001</v>
      </c>
      <c r="F92" s="84">
        <v>173.68375388000001</v>
      </c>
    </row>
    <row r="93" spans="1:6" ht="12.75" customHeight="1" x14ac:dyDescent="0.2">
      <c r="A93" s="83" t="s">
        <v>163</v>
      </c>
      <c r="B93" s="83">
        <v>7</v>
      </c>
      <c r="C93" s="84">
        <v>1069.1801832599999</v>
      </c>
      <c r="D93" s="84">
        <v>1064.17820893</v>
      </c>
      <c r="E93" s="84">
        <v>171.83252999999999</v>
      </c>
      <c r="F93" s="84">
        <v>171.83252999999999</v>
      </c>
    </row>
    <row r="94" spans="1:6" ht="12.75" customHeight="1" x14ac:dyDescent="0.2">
      <c r="A94" s="83" t="s">
        <v>163</v>
      </c>
      <c r="B94" s="83">
        <v>8</v>
      </c>
      <c r="C94" s="84">
        <v>1028.31438035</v>
      </c>
      <c r="D94" s="84">
        <v>1025.95593022</v>
      </c>
      <c r="E94" s="84">
        <v>165.66079035000001</v>
      </c>
      <c r="F94" s="84">
        <v>165.66079035000001</v>
      </c>
    </row>
    <row r="95" spans="1:6" ht="12.75" customHeight="1" x14ac:dyDescent="0.2">
      <c r="A95" s="83" t="s">
        <v>163</v>
      </c>
      <c r="B95" s="83">
        <v>9</v>
      </c>
      <c r="C95" s="84">
        <v>979.48442564000004</v>
      </c>
      <c r="D95" s="84">
        <v>974.76675198999999</v>
      </c>
      <c r="E95" s="84">
        <v>157.39528938999999</v>
      </c>
      <c r="F95" s="84">
        <v>157.39528938999999</v>
      </c>
    </row>
    <row r="96" spans="1:6" ht="12.75" customHeight="1" x14ac:dyDescent="0.2">
      <c r="A96" s="83" t="s">
        <v>163</v>
      </c>
      <c r="B96" s="83">
        <v>10</v>
      </c>
      <c r="C96" s="84">
        <v>958.99793574</v>
      </c>
      <c r="D96" s="84">
        <v>952.54793858999994</v>
      </c>
      <c r="E96" s="84">
        <v>153.80762437999999</v>
      </c>
      <c r="F96" s="84">
        <v>153.80762437999999</v>
      </c>
    </row>
    <row r="97" spans="1:6" ht="12.75" customHeight="1" x14ac:dyDescent="0.2">
      <c r="A97" s="83" t="s">
        <v>163</v>
      </c>
      <c r="B97" s="83">
        <v>11</v>
      </c>
      <c r="C97" s="84">
        <v>953.32108047999998</v>
      </c>
      <c r="D97" s="84">
        <v>950.69388910999999</v>
      </c>
      <c r="E97" s="84">
        <v>153.50825158000001</v>
      </c>
      <c r="F97" s="84">
        <v>153.50825158000001</v>
      </c>
    </row>
    <row r="98" spans="1:6" ht="12.75" customHeight="1" x14ac:dyDescent="0.2">
      <c r="A98" s="83" t="s">
        <v>163</v>
      </c>
      <c r="B98" s="83">
        <v>12</v>
      </c>
      <c r="C98" s="84">
        <v>962.37093528000003</v>
      </c>
      <c r="D98" s="84">
        <v>961.2491867</v>
      </c>
      <c r="E98" s="84">
        <v>155.21261225999999</v>
      </c>
      <c r="F98" s="84">
        <v>155.21261225999999</v>
      </c>
    </row>
    <row r="99" spans="1:6" ht="12.75" customHeight="1" x14ac:dyDescent="0.2">
      <c r="A99" s="83" t="s">
        <v>163</v>
      </c>
      <c r="B99" s="83">
        <v>13</v>
      </c>
      <c r="C99" s="84">
        <v>945.03772471000002</v>
      </c>
      <c r="D99" s="84">
        <v>942.78545499999996</v>
      </c>
      <c r="E99" s="84">
        <v>152.23127914</v>
      </c>
      <c r="F99" s="84">
        <v>152.23127914</v>
      </c>
    </row>
    <row r="100" spans="1:6" ht="12.75" customHeight="1" x14ac:dyDescent="0.2">
      <c r="A100" s="83" t="s">
        <v>163</v>
      </c>
      <c r="B100" s="83">
        <v>14</v>
      </c>
      <c r="C100" s="84">
        <v>977.10058364999998</v>
      </c>
      <c r="D100" s="84">
        <v>972.75507282000001</v>
      </c>
      <c r="E100" s="84">
        <v>157.07046417000001</v>
      </c>
      <c r="F100" s="84">
        <v>157.07046417000001</v>
      </c>
    </row>
    <row r="101" spans="1:6" ht="12.75" customHeight="1" x14ac:dyDescent="0.2">
      <c r="A101" s="83" t="s">
        <v>163</v>
      </c>
      <c r="B101" s="83">
        <v>15</v>
      </c>
      <c r="C101" s="84">
        <v>991.45988824000005</v>
      </c>
      <c r="D101" s="84">
        <v>989.01405875</v>
      </c>
      <c r="E101" s="84">
        <v>159.69579766000001</v>
      </c>
      <c r="F101" s="84">
        <v>159.69579766000001</v>
      </c>
    </row>
    <row r="102" spans="1:6" ht="12.75" customHeight="1" x14ac:dyDescent="0.2">
      <c r="A102" s="83" t="s">
        <v>163</v>
      </c>
      <c r="B102" s="83">
        <v>16</v>
      </c>
      <c r="C102" s="84">
        <v>1006.2236133500001</v>
      </c>
      <c r="D102" s="84">
        <v>998.8883184</v>
      </c>
      <c r="E102" s="84">
        <v>161.29019134000001</v>
      </c>
      <c r="F102" s="84">
        <v>161.29019134000001</v>
      </c>
    </row>
    <row r="103" spans="1:6" ht="12.75" customHeight="1" x14ac:dyDescent="0.2">
      <c r="A103" s="83" t="s">
        <v>163</v>
      </c>
      <c r="B103" s="83">
        <v>17</v>
      </c>
      <c r="C103" s="84">
        <v>1004.16514133</v>
      </c>
      <c r="D103" s="84">
        <v>996.12295786000004</v>
      </c>
      <c r="E103" s="84">
        <v>160.84366942</v>
      </c>
      <c r="F103" s="84">
        <v>160.84366942</v>
      </c>
    </row>
    <row r="104" spans="1:6" ht="12.75" customHeight="1" x14ac:dyDescent="0.2">
      <c r="A104" s="83" t="s">
        <v>163</v>
      </c>
      <c r="B104" s="83">
        <v>18</v>
      </c>
      <c r="C104" s="84">
        <v>971.61827943000003</v>
      </c>
      <c r="D104" s="84">
        <v>970.52811680000002</v>
      </c>
      <c r="E104" s="84">
        <v>156.71087825999999</v>
      </c>
      <c r="F104" s="84">
        <v>156.71087825999999</v>
      </c>
    </row>
    <row r="105" spans="1:6" ht="12.75" customHeight="1" x14ac:dyDescent="0.2">
      <c r="A105" s="83" t="s">
        <v>163</v>
      </c>
      <c r="B105" s="83">
        <v>19</v>
      </c>
      <c r="C105" s="84">
        <v>935.03215287</v>
      </c>
      <c r="D105" s="84">
        <v>930.09536727</v>
      </c>
      <c r="E105" s="84">
        <v>150.18221456000001</v>
      </c>
      <c r="F105" s="84">
        <v>150.18221456000001</v>
      </c>
    </row>
    <row r="106" spans="1:6" ht="12.75" customHeight="1" x14ac:dyDescent="0.2">
      <c r="A106" s="83" t="s">
        <v>163</v>
      </c>
      <c r="B106" s="83">
        <v>20</v>
      </c>
      <c r="C106" s="84">
        <v>901.64753517999998</v>
      </c>
      <c r="D106" s="84">
        <v>901.21816879999994</v>
      </c>
      <c r="E106" s="84">
        <v>145.51942215</v>
      </c>
      <c r="F106" s="84">
        <v>145.51942215</v>
      </c>
    </row>
    <row r="107" spans="1:6" ht="12.75" customHeight="1" x14ac:dyDescent="0.2">
      <c r="A107" s="83" t="s">
        <v>163</v>
      </c>
      <c r="B107" s="83">
        <v>21</v>
      </c>
      <c r="C107" s="84">
        <v>898.85047124000005</v>
      </c>
      <c r="D107" s="84">
        <v>898.01608175000001</v>
      </c>
      <c r="E107" s="84">
        <v>145.00238214000001</v>
      </c>
      <c r="F107" s="84">
        <v>145.00238214000001</v>
      </c>
    </row>
    <row r="108" spans="1:6" ht="12.75" customHeight="1" x14ac:dyDescent="0.2">
      <c r="A108" s="83" t="s">
        <v>163</v>
      </c>
      <c r="B108" s="83">
        <v>22</v>
      </c>
      <c r="C108" s="84">
        <v>919.39731898000002</v>
      </c>
      <c r="D108" s="84">
        <v>914.43826564000005</v>
      </c>
      <c r="E108" s="84">
        <v>147.65406715</v>
      </c>
      <c r="F108" s="84">
        <v>147.65406715</v>
      </c>
    </row>
    <row r="109" spans="1:6" ht="12.75" customHeight="1" x14ac:dyDescent="0.2">
      <c r="A109" s="83" t="s">
        <v>163</v>
      </c>
      <c r="B109" s="83">
        <v>23</v>
      </c>
      <c r="C109" s="84">
        <v>936.26063428999998</v>
      </c>
      <c r="D109" s="84">
        <v>929.75944645000004</v>
      </c>
      <c r="E109" s="84">
        <v>150.12797352999999</v>
      </c>
      <c r="F109" s="84">
        <v>150.12797352999999</v>
      </c>
    </row>
    <row r="110" spans="1:6" ht="12.75" customHeight="1" x14ac:dyDescent="0.2">
      <c r="A110" s="83" t="s">
        <v>163</v>
      </c>
      <c r="B110" s="83">
        <v>24</v>
      </c>
      <c r="C110" s="84">
        <v>957.18259579000005</v>
      </c>
      <c r="D110" s="84">
        <v>949.02597271000002</v>
      </c>
      <c r="E110" s="84">
        <v>153.23893362999999</v>
      </c>
      <c r="F110" s="84">
        <v>153.23893362999999</v>
      </c>
    </row>
    <row r="111" spans="1:6" ht="12.75" customHeight="1" x14ac:dyDescent="0.2">
      <c r="A111" s="83" t="s">
        <v>164</v>
      </c>
      <c r="B111" s="83">
        <v>1</v>
      </c>
      <c r="C111" s="84">
        <v>939.94674083999996</v>
      </c>
      <c r="D111" s="84">
        <v>931.68923846999996</v>
      </c>
      <c r="E111" s="84">
        <v>150.43957645</v>
      </c>
      <c r="F111" s="84">
        <v>150.43957645</v>
      </c>
    </row>
    <row r="112" spans="1:6" ht="12.75" customHeight="1" x14ac:dyDescent="0.2">
      <c r="A112" s="83" t="s">
        <v>164</v>
      </c>
      <c r="B112" s="83">
        <v>2</v>
      </c>
      <c r="C112" s="84">
        <v>1000.88482979</v>
      </c>
      <c r="D112" s="84">
        <v>992.20556599999998</v>
      </c>
      <c r="E112" s="84">
        <v>160.21112936</v>
      </c>
      <c r="F112" s="84">
        <v>160.21112936</v>
      </c>
    </row>
    <row r="113" spans="1:6" ht="12.75" customHeight="1" x14ac:dyDescent="0.2">
      <c r="A113" s="83" t="s">
        <v>164</v>
      </c>
      <c r="B113" s="83">
        <v>3</v>
      </c>
      <c r="C113" s="84">
        <v>1048.26042379</v>
      </c>
      <c r="D113" s="84">
        <v>1038.8469526199999</v>
      </c>
      <c r="E113" s="84">
        <v>167.74229979</v>
      </c>
      <c r="F113" s="84">
        <v>167.74229979</v>
      </c>
    </row>
    <row r="114" spans="1:6" ht="12.75" customHeight="1" x14ac:dyDescent="0.2">
      <c r="A114" s="83" t="s">
        <v>164</v>
      </c>
      <c r="B114" s="83">
        <v>4</v>
      </c>
      <c r="C114" s="84">
        <v>1055.9837503399999</v>
      </c>
      <c r="D114" s="84">
        <v>1046.78073754</v>
      </c>
      <c r="E114" s="84">
        <v>169.02336561999999</v>
      </c>
      <c r="F114" s="84">
        <v>169.02336561999999</v>
      </c>
    </row>
    <row r="115" spans="1:6" ht="12.75" customHeight="1" x14ac:dyDescent="0.2">
      <c r="A115" s="83" t="s">
        <v>164</v>
      </c>
      <c r="B115" s="83">
        <v>5</v>
      </c>
      <c r="C115" s="84">
        <v>1064.0195073499999</v>
      </c>
      <c r="D115" s="84">
        <v>1056.64963891</v>
      </c>
      <c r="E115" s="84">
        <v>170.6168941</v>
      </c>
      <c r="F115" s="84">
        <v>170.6168941</v>
      </c>
    </row>
    <row r="116" spans="1:6" ht="12.75" customHeight="1" x14ac:dyDescent="0.2">
      <c r="A116" s="83" t="s">
        <v>164</v>
      </c>
      <c r="B116" s="83">
        <v>6</v>
      </c>
      <c r="C116" s="84">
        <v>1054.9938583000001</v>
      </c>
      <c r="D116" s="84">
        <v>1045.82929025</v>
      </c>
      <c r="E116" s="84">
        <v>168.86973570999999</v>
      </c>
      <c r="F116" s="84">
        <v>168.86973570999999</v>
      </c>
    </row>
    <row r="117" spans="1:6" ht="12.75" customHeight="1" x14ac:dyDescent="0.2">
      <c r="A117" s="83" t="s">
        <v>164</v>
      </c>
      <c r="B117" s="83">
        <v>7</v>
      </c>
      <c r="C117" s="84">
        <v>1020.8366627</v>
      </c>
      <c r="D117" s="84">
        <v>1011.989207</v>
      </c>
      <c r="E117" s="84">
        <v>163.40558781999999</v>
      </c>
      <c r="F117" s="84">
        <v>163.40558781999999</v>
      </c>
    </row>
    <row r="118" spans="1:6" ht="12.75" customHeight="1" x14ac:dyDescent="0.2">
      <c r="A118" s="83" t="s">
        <v>164</v>
      </c>
      <c r="B118" s="83">
        <v>8</v>
      </c>
      <c r="C118" s="84">
        <v>980.84972674999995</v>
      </c>
      <c r="D118" s="84">
        <v>972.48414658000002</v>
      </c>
      <c r="E118" s="84">
        <v>157.02671778999999</v>
      </c>
      <c r="F118" s="84">
        <v>157.02671778999999</v>
      </c>
    </row>
    <row r="119" spans="1:6" ht="12.75" customHeight="1" x14ac:dyDescent="0.2">
      <c r="A119" s="83" t="s">
        <v>164</v>
      </c>
      <c r="B119" s="83">
        <v>9</v>
      </c>
      <c r="C119" s="84">
        <v>942.54546033999998</v>
      </c>
      <c r="D119" s="84">
        <v>935.86077751000005</v>
      </c>
      <c r="E119" s="84">
        <v>151.11315359</v>
      </c>
      <c r="F119" s="84">
        <v>151.11315359</v>
      </c>
    </row>
    <row r="120" spans="1:6" ht="12.75" customHeight="1" x14ac:dyDescent="0.2">
      <c r="A120" s="83" t="s">
        <v>164</v>
      </c>
      <c r="B120" s="83">
        <v>10</v>
      </c>
      <c r="C120" s="84">
        <v>933.01395093999997</v>
      </c>
      <c r="D120" s="84">
        <v>927.52510087999997</v>
      </c>
      <c r="E120" s="84">
        <v>149.76719442999999</v>
      </c>
      <c r="F120" s="84">
        <v>149.76719442999999</v>
      </c>
    </row>
    <row r="121" spans="1:6" ht="12.75" customHeight="1" x14ac:dyDescent="0.2">
      <c r="A121" s="83" t="s">
        <v>164</v>
      </c>
      <c r="B121" s="83">
        <v>11</v>
      </c>
      <c r="C121" s="84">
        <v>935.10778874000005</v>
      </c>
      <c r="D121" s="84">
        <v>931.26645814999995</v>
      </c>
      <c r="E121" s="84">
        <v>150.37131024999999</v>
      </c>
      <c r="F121" s="84">
        <v>150.37131024999999</v>
      </c>
    </row>
    <row r="122" spans="1:6" ht="12.75" customHeight="1" x14ac:dyDescent="0.2">
      <c r="A122" s="83" t="s">
        <v>164</v>
      </c>
      <c r="B122" s="83">
        <v>12</v>
      </c>
      <c r="C122" s="84">
        <v>941.17648111000005</v>
      </c>
      <c r="D122" s="84">
        <v>935.94038044000001</v>
      </c>
      <c r="E122" s="84">
        <v>151.12600705</v>
      </c>
      <c r="F122" s="84">
        <v>151.12600705</v>
      </c>
    </row>
    <row r="123" spans="1:6" ht="12.75" customHeight="1" x14ac:dyDescent="0.2">
      <c r="A123" s="83" t="s">
        <v>164</v>
      </c>
      <c r="B123" s="83">
        <v>13</v>
      </c>
      <c r="C123" s="84">
        <v>947.29365155000005</v>
      </c>
      <c r="D123" s="84">
        <v>939.35878760000003</v>
      </c>
      <c r="E123" s="84">
        <v>151.67797621</v>
      </c>
      <c r="F123" s="84">
        <v>151.67797621</v>
      </c>
    </row>
    <row r="124" spans="1:6" ht="12.75" customHeight="1" x14ac:dyDescent="0.2">
      <c r="A124" s="83" t="s">
        <v>164</v>
      </c>
      <c r="B124" s="83">
        <v>14</v>
      </c>
      <c r="C124" s="84">
        <v>997.49243048000005</v>
      </c>
      <c r="D124" s="84">
        <v>988.89414483999997</v>
      </c>
      <c r="E124" s="84">
        <v>159.67643519000001</v>
      </c>
      <c r="F124" s="84">
        <v>159.67643519000001</v>
      </c>
    </row>
    <row r="125" spans="1:6" ht="12.75" customHeight="1" x14ac:dyDescent="0.2">
      <c r="A125" s="83" t="s">
        <v>164</v>
      </c>
      <c r="B125" s="83">
        <v>15</v>
      </c>
      <c r="C125" s="84">
        <v>1036.17332902</v>
      </c>
      <c r="D125" s="84">
        <v>1033.61719608</v>
      </c>
      <c r="E125" s="84">
        <v>166.89785259999999</v>
      </c>
      <c r="F125" s="84">
        <v>166.89785259999999</v>
      </c>
    </row>
    <row r="126" spans="1:6" ht="12.75" customHeight="1" x14ac:dyDescent="0.2">
      <c r="A126" s="83" t="s">
        <v>164</v>
      </c>
      <c r="B126" s="83">
        <v>16</v>
      </c>
      <c r="C126" s="84">
        <v>1049.9413000899999</v>
      </c>
      <c r="D126" s="84">
        <v>1044.2316950899999</v>
      </c>
      <c r="E126" s="84">
        <v>168.61177251000001</v>
      </c>
      <c r="F126" s="84">
        <v>168.61177251000001</v>
      </c>
    </row>
    <row r="127" spans="1:6" ht="12.75" customHeight="1" x14ac:dyDescent="0.2">
      <c r="A127" s="83" t="s">
        <v>164</v>
      </c>
      <c r="B127" s="83">
        <v>17</v>
      </c>
      <c r="C127" s="84">
        <v>1039.6876154399999</v>
      </c>
      <c r="D127" s="84">
        <v>1034.21240362</v>
      </c>
      <c r="E127" s="84">
        <v>166.99396057999999</v>
      </c>
      <c r="F127" s="84">
        <v>166.99396057999999</v>
      </c>
    </row>
    <row r="128" spans="1:6" ht="12.75" customHeight="1" x14ac:dyDescent="0.2">
      <c r="A128" s="83" t="s">
        <v>164</v>
      </c>
      <c r="B128" s="83">
        <v>18</v>
      </c>
      <c r="C128" s="84">
        <v>1003.83334412</v>
      </c>
      <c r="D128" s="84">
        <v>1001.85365352</v>
      </c>
      <c r="E128" s="84">
        <v>161.76900309999999</v>
      </c>
      <c r="F128" s="84">
        <v>161.76900309999999</v>
      </c>
    </row>
    <row r="129" spans="1:6" ht="12.75" customHeight="1" x14ac:dyDescent="0.2">
      <c r="A129" s="83" t="s">
        <v>164</v>
      </c>
      <c r="B129" s="83">
        <v>19</v>
      </c>
      <c r="C129" s="84">
        <v>924.57530845999997</v>
      </c>
      <c r="D129" s="84">
        <v>921.26395448999995</v>
      </c>
      <c r="E129" s="84">
        <v>148.75620903999999</v>
      </c>
      <c r="F129" s="84">
        <v>148.75620903999999</v>
      </c>
    </row>
    <row r="130" spans="1:6" ht="12.75" customHeight="1" x14ac:dyDescent="0.2">
      <c r="A130" s="83" t="s">
        <v>164</v>
      </c>
      <c r="B130" s="83">
        <v>20</v>
      </c>
      <c r="C130" s="84">
        <v>889.04191448999995</v>
      </c>
      <c r="D130" s="84">
        <v>885.85133932999997</v>
      </c>
      <c r="E130" s="84">
        <v>143.03814489999999</v>
      </c>
      <c r="F130" s="84">
        <v>143.03814489999999</v>
      </c>
    </row>
    <row r="131" spans="1:6" ht="12.75" customHeight="1" x14ac:dyDescent="0.2">
      <c r="A131" s="83" t="s">
        <v>164</v>
      </c>
      <c r="B131" s="83">
        <v>21</v>
      </c>
      <c r="C131" s="84">
        <v>889.27708207000001</v>
      </c>
      <c r="D131" s="84">
        <v>888.95500436999998</v>
      </c>
      <c r="E131" s="84">
        <v>143.53929274000001</v>
      </c>
      <c r="F131" s="84">
        <v>143.53929274000001</v>
      </c>
    </row>
    <row r="132" spans="1:6" ht="12.75" customHeight="1" x14ac:dyDescent="0.2">
      <c r="A132" s="83" t="s">
        <v>164</v>
      </c>
      <c r="B132" s="83">
        <v>22</v>
      </c>
      <c r="C132" s="84">
        <v>913.40125264999995</v>
      </c>
      <c r="D132" s="84">
        <v>909.46773096000004</v>
      </c>
      <c r="E132" s="84">
        <v>146.85147642999999</v>
      </c>
      <c r="F132" s="84">
        <v>146.85147642999999</v>
      </c>
    </row>
    <row r="133" spans="1:6" ht="12.75" customHeight="1" x14ac:dyDescent="0.2">
      <c r="A133" s="83" t="s">
        <v>164</v>
      </c>
      <c r="B133" s="83">
        <v>23</v>
      </c>
      <c r="C133" s="84">
        <v>931.74939497000003</v>
      </c>
      <c r="D133" s="84">
        <v>927.04763524999998</v>
      </c>
      <c r="E133" s="84">
        <v>149.69009819999999</v>
      </c>
      <c r="F133" s="84">
        <v>149.69009819999999</v>
      </c>
    </row>
    <row r="134" spans="1:6" ht="12.75" customHeight="1" x14ac:dyDescent="0.2">
      <c r="A134" s="83" t="s">
        <v>164</v>
      </c>
      <c r="B134" s="83">
        <v>24</v>
      </c>
      <c r="C134" s="84">
        <v>937.51926742000001</v>
      </c>
      <c r="D134" s="84">
        <v>933.27678117000005</v>
      </c>
      <c r="E134" s="84">
        <v>150.69591649</v>
      </c>
      <c r="F134" s="84">
        <v>150.69591649</v>
      </c>
    </row>
    <row r="135" spans="1:6" ht="12.75" customHeight="1" x14ac:dyDescent="0.2">
      <c r="A135" s="83" t="s">
        <v>165</v>
      </c>
      <c r="B135" s="83">
        <v>1</v>
      </c>
      <c r="C135" s="84">
        <v>971.26573556000005</v>
      </c>
      <c r="D135" s="84">
        <v>962.97399227000005</v>
      </c>
      <c r="E135" s="84">
        <v>155.49111608000001</v>
      </c>
      <c r="F135" s="84">
        <v>155.49111608000001</v>
      </c>
    </row>
    <row r="136" spans="1:6" ht="12.75" customHeight="1" x14ac:dyDescent="0.2">
      <c r="A136" s="83" t="s">
        <v>165</v>
      </c>
      <c r="B136" s="83">
        <v>2</v>
      </c>
      <c r="C136" s="84">
        <v>1008.43614317</v>
      </c>
      <c r="D136" s="84">
        <v>999.91184222000004</v>
      </c>
      <c r="E136" s="84">
        <v>161.45545942000001</v>
      </c>
      <c r="F136" s="84">
        <v>161.45545942000001</v>
      </c>
    </row>
    <row r="137" spans="1:6" ht="12.75" customHeight="1" x14ac:dyDescent="0.2">
      <c r="A137" s="83" t="s">
        <v>165</v>
      </c>
      <c r="B137" s="83">
        <v>3</v>
      </c>
      <c r="C137" s="84">
        <v>1036.17444151</v>
      </c>
      <c r="D137" s="84">
        <v>1027.1686623999999</v>
      </c>
      <c r="E137" s="84">
        <v>165.85660984</v>
      </c>
      <c r="F137" s="84">
        <v>165.85660984</v>
      </c>
    </row>
    <row r="138" spans="1:6" ht="12.75" customHeight="1" x14ac:dyDescent="0.2">
      <c r="A138" s="83" t="s">
        <v>165</v>
      </c>
      <c r="B138" s="83">
        <v>4</v>
      </c>
      <c r="C138" s="84">
        <v>1042.8902534399999</v>
      </c>
      <c r="D138" s="84">
        <v>1034.36886445</v>
      </c>
      <c r="E138" s="84">
        <v>167.01922427</v>
      </c>
      <c r="F138" s="84">
        <v>167.01922427</v>
      </c>
    </row>
    <row r="139" spans="1:6" ht="12.75" customHeight="1" x14ac:dyDescent="0.2">
      <c r="A139" s="83" t="s">
        <v>165</v>
      </c>
      <c r="B139" s="83">
        <v>5</v>
      </c>
      <c r="C139" s="84">
        <v>1068.4894058100001</v>
      </c>
      <c r="D139" s="84">
        <v>1067.0593691500001</v>
      </c>
      <c r="E139" s="84">
        <v>172.29775006</v>
      </c>
      <c r="F139" s="84">
        <v>172.29775006</v>
      </c>
    </row>
    <row r="140" spans="1:6" ht="12.75" customHeight="1" x14ac:dyDescent="0.2">
      <c r="A140" s="83" t="s">
        <v>165</v>
      </c>
      <c r="B140" s="83">
        <v>6</v>
      </c>
      <c r="C140" s="84">
        <v>1075.43624879</v>
      </c>
      <c r="D140" s="84">
        <v>1066.29294282</v>
      </c>
      <c r="E140" s="84">
        <v>172.17399544</v>
      </c>
      <c r="F140" s="84">
        <v>172.17399544</v>
      </c>
    </row>
    <row r="141" spans="1:6" ht="12.75" customHeight="1" x14ac:dyDescent="0.2">
      <c r="A141" s="83" t="s">
        <v>165</v>
      </c>
      <c r="B141" s="83">
        <v>7</v>
      </c>
      <c r="C141" s="84">
        <v>1056.5910980399999</v>
      </c>
      <c r="D141" s="84">
        <v>1047.6571705599999</v>
      </c>
      <c r="E141" s="84">
        <v>169.16488299</v>
      </c>
      <c r="F141" s="84">
        <v>169.16488299</v>
      </c>
    </row>
    <row r="142" spans="1:6" ht="12.75" customHeight="1" x14ac:dyDescent="0.2">
      <c r="A142" s="83" t="s">
        <v>165</v>
      </c>
      <c r="B142" s="83">
        <v>8</v>
      </c>
      <c r="C142" s="84">
        <v>1011.51738431</v>
      </c>
      <c r="D142" s="84">
        <v>1002.95156202</v>
      </c>
      <c r="E142" s="84">
        <v>161.94628205000001</v>
      </c>
      <c r="F142" s="84">
        <v>161.94628205000001</v>
      </c>
    </row>
    <row r="143" spans="1:6" ht="12.75" customHeight="1" x14ac:dyDescent="0.2">
      <c r="A143" s="83" t="s">
        <v>165</v>
      </c>
      <c r="B143" s="83">
        <v>9</v>
      </c>
      <c r="C143" s="84">
        <v>968.28697270999999</v>
      </c>
      <c r="D143" s="84">
        <v>963.16296535000004</v>
      </c>
      <c r="E143" s="84">
        <v>155.52162951</v>
      </c>
      <c r="F143" s="84">
        <v>155.52162951</v>
      </c>
    </row>
    <row r="144" spans="1:6" ht="12.75" customHeight="1" x14ac:dyDescent="0.2">
      <c r="A144" s="83" t="s">
        <v>165</v>
      </c>
      <c r="B144" s="83">
        <v>10</v>
      </c>
      <c r="C144" s="84">
        <v>935.44856646999995</v>
      </c>
      <c r="D144" s="84">
        <v>931.55174327999998</v>
      </c>
      <c r="E144" s="84">
        <v>150.41737515</v>
      </c>
      <c r="F144" s="84">
        <v>150.41737515</v>
      </c>
    </row>
    <row r="145" spans="1:6" ht="12.75" customHeight="1" x14ac:dyDescent="0.2">
      <c r="A145" s="83" t="s">
        <v>165</v>
      </c>
      <c r="B145" s="83">
        <v>11</v>
      </c>
      <c r="C145" s="84">
        <v>927.86186994000002</v>
      </c>
      <c r="D145" s="84">
        <v>925.36360680999996</v>
      </c>
      <c r="E145" s="84">
        <v>149.41817864000001</v>
      </c>
      <c r="F145" s="84">
        <v>149.41817864000001</v>
      </c>
    </row>
    <row r="146" spans="1:6" ht="12.75" customHeight="1" x14ac:dyDescent="0.2">
      <c r="A146" s="83" t="s">
        <v>165</v>
      </c>
      <c r="B146" s="83">
        <v>12</v>
      </c>
      <c r="C146" s="84">
        <v>925.59720900000002</v>
      </c>
      <c r="D146" s="84">
        <v>924.26918251999996</v>
      </c>
      <c r="E146" s="84">
        <v>149.24146228999999</v>
      </c>
      <c r="F146" s="84">
        <v>149.24146228999999</v>
      </c>
    </row>
    <row r="147" spans="1:6" ht="12.75" customHeight="1" x14ac:dyDescent="0.2">
      <c r="A147" s="83" t="s">
        <v>165</v>
      </c>
      <c r="B147" s="83">
        <v>13</v>
      </c>
      <c r="C147" s="84">
        <v>940.71917140999994</v>
      </c>
      <c r="D147" s="84">
        <v>940.5374673</v>
      </c>
      <c r="E147" s="84">
        <v>151.86829725999999</v>
      </c>
      <c r="F147" s="84">
        <v>151.86829725999999</v>
      </c>
    </row>
    <row r="148" spans="1:6" ht="12.75" customHeight="1" x14ac:dyDescent="0.2">
      <c r="A148" s="83" t="s">
        <v>165</v>
      </c>
      <c r="B148" s="83">
        <v>14</v>
      </c>
      <c r="C148" s="84">
        <v>991.43023861999995</v>
      </c>
      <c r="D148" s="84">
        <v>988.14123616999996</v>
      </c>
      <c r="E148" s="84">
        <v>159.55486325999999</v>
      </c>
      <c r="F148" s="84">
        <v>159.55486325999999</v>
      </c>
    </row>
    <row r="149" spans="1:6" ht="12.75" customHeight="1" x14ac:dyDescent="0.2">
      <c r="A149" s="83" t="s">
        <v>165</v>
      </c>
      <c r="B149" s="83">
        <v>15</v>
      </c>
      <c r="C149" s="84">
        <v>1018.94658969</v>
      </c>
      <c r="D149" s="84">
        <v>1011.35549191</v>
      </c>
      <c r="E149" s="84">
        <v>163.30326203999999</v>
      </c>
      <c r="F149" s="84">
        <v>163.30326203999999</v>
      </c>
    </row>
    <row r="150" spans="1:6" ht="12.75" customHeight="1" x14ac:dyDescent="0.2">
      <c r="A150" s="83" t="s">
        <v>165</v>
      </c>
      <c r="B150" s="83">
        <v>16</v>
      </c>
      <c r="C150" s="84">
        <v>1034.4233869100001</v>
      </c>
      <c r="D150" s="84">
        <v>1028.2076957500001</v>
      </c>
      <c r="E150" s="84">
        <v>166.02438223999999</v>
      </c>
      <c r="F150" s="84">
        <v>166.02438223999999</v>
      </c>
    </row>
    <row r="151" spans="1:6" ht="12.75" customHeight="1" x14ac:dyDescent="0.2">
      <c r="A151" s="83" t="s">
        <v>165</v>
      </c>
      <c r="B151" s="83">
        <v>17</v>
      </c>
      <c r="C151" s="84">
        <v>1029.96394459</v>
      </c>
      <c r="D151" s="84">
        <v>1026.8086103400001</v>
      </c>
      <c r="E151" s="84">
        <v>165.79847235</v>
      </c>
      <c r="F151" s="84">
        <v>165.79847235</v>
      </c>
    </row>
    <row r="152" spans="1:6" ht="12.75" customHeight="1" x14ac:dyDescent="0.2">
      <c r="A152" s="83" t="s">
        <v>165</v>
      </c>
      <c r="B152" s="83">
        <v>18</v>
      </c>
      <c r="C152" s="84">
        <v>991.84186104000003</v>
      </c>
      <c r="D152" s="84">
        <v>991.01701972000001</v>
      </c>
      <c r="E152" s="84">
        <v>160.01921515000001</v>
      </c>
      <c r="F152" s="84">
        <v>160.01921515000001</v>
      </c>
    </row>
    <row r="153" spans="1:6" ht="12.75" customHeight="1" x14ac:dyDescent="0.2">
      <c r="A153" s="83" t="s">
        <v>165</v>
      </c>
      <c r="B153" s="83">
        <v>19</v>
      </c>
      <c r="C153" s="84">
        <v>942.75625118999994</v>
      </c>
      <c r="D153" s="84">
        <v>941.21333313000002</v>
      </c>
      <c r="E153" s="84">
        <v>151.97742911</v>
      </c>
      <c r="F153" s="84">
        <v>151.97742911</v>
      </c>
    </row>
    <row r="154" spans="1:6" ht="12.75" customHeight="1" x14ac:dyDescent="0.2">
      <c r="A154" s="83" t="s">
        <v>165</v>
      </c>
      <c r="B154" s="83">
        <v>20</v>
      </c>
      <c r="C154" s="84">
        <v>903.97050129000002</v>
      </c>
      <c r="D154" s="84">
        <v>903.28793506</v>
      </c>
      <c r="E154" s="84">
        <v>145.85362667999999</v>
      </c>
      <c r="F154" s="84">
        <v>145.85362667999999</v>
      </c>
    </row>
    <row r="155" spans="1:6" ht="12.75" customHeight="1" x14ac:dyDescent="0.2">
      <c r="A155" s="83" t="s">
        <v>165</v>
      </c>
      <c r="B155" s="83">
        <v>21</v>
      </c>
      <c r="C155" s="84">
        <v>927.96947540999997</v>
      </c>
      <c r="D155" s="84">
        <v>923.06760673999997</v>
      </c>
      <c r="E155" s="84">
        <v>149.04744421999999</v>
      </c>
      <c r="F155" s="84">
        <v>149.04744421999999</v>
      </c>
    </row>
    <row r="156" spans="1:6" ht="12.75" customHeight="1" x14ac:dyDescent="0.2">
      <c r="A156" s="83" t="s">
        <v>165</v>
      </c>
      <c r="B156" s="83">
        <v>22</v>
      </c>
      <c r="C156" s="84">
        <v>937.40068197000005</v>
      </c>
      <c r="D156" s="84">
        <v>931.57263774</v>
      </c>
      <c r="E156" s="84">
        <v>150.42074897000001</v>
      </c>
      <c r="F156" s="84">
        <v>150.42074897000001</v>
      </c>
    </row>
    <row r="157" spans="1:6" ht="12.75" customHeight="1" x14ac:dyDescent="0.2">
      <c r="A157" s="83" t="s">
        <v>165</v>
      </c>
      <c r="B157" s="83">
        <v>23</v>
      </c>
      <c r="C157" s="84">
        <v>958.38078601999996</v>
      </c>
      <c r="D157" s="84">
        <v>954.05791398999997</v>
      </c>
      <c r="E157" s="84">
        <v>154.05143964999999</v>
      </c>
      <c r="F157" s="84">
        <v>154.05143964999999</v>
      </c>
    </row>
    <row r="158" spans="1:6" ht="12.75" customHeight="1" x14ac:dyDescent="0.2">
      <c r="A158" s="83" t="s">
        <v>165</v>
      </c>
      <c r="B158" s="83">
        <v>24</v>
      </c>
      <c r="C158" s="84">
        <v>965.90721157999997</v>
      </c>
      <c r="D158" s="84">
        <v>959.17814683999995</v>
      </c>
      <c r="E158" s="84">
        <v>154.87820207999999</v>
      </c>
      <c r="F158" s="84">
        <v>154.87820207999999</v>
      </c>
    </row>
    <row r="159" spans="1:6" ht="12.75" customHeight="1" x14ac:dyDescent="0.2">
      <c r="A159" s="83" t="s">
        <v>166</v>
      </c>
      <c r="B159" s="83">
        <v>1</v>
      </c>
      <c r="C159" s="84">
        <v>1020.2252633099999</v>
      </c>
      <c r="D159" s="84">
        <v>1011.47193909</v>
      </c>
      <c r="E159" s="84">
        <v>163.32206472999999</v>
      </c>
      <c r="F159" s="84">
        <v>163.32206472999999</v>
      </c>
    </row>
    <row r="160" spans="1:6" ht="12.75" customHeight="1" x14ac:dyDescent="0.2">
      <c r="A160" s="83" t="s">
        <v>166</v>
      </c>
      <c r="B160" s="83">
        <v>2</v>
      </c>
      <c r="C160" s="84">
        <v>1087.94455249</v>
      </c>
      <c r="D160" s="84">
        <v>1078.6069335</v>
      </c>
      <c r="E160" s="84">
        <v>174.16233174999999</v>
      </c>
      <c r="F160" s="84">
        <v>174.16233174999999</v>
      </c>
    </row>
    <row r="161" spans="1:6" ht="12.75" customHeight="1" x14ac:dyDescent="0.2">
      <c r="A161" s="83" t="s">
        <v>166</v>
      </c>
      <c r="B161" s="83">
        <v>3</v>
      </c>
      <c r="C161" s="84">
        <v>1099.2590168700001</v>
      </c>
      <c r="D161" s="84">
        <v>1089.40575777</v>
      </c>
      <c r="E161" s="84">
        <v>175.90601459999999</v>
      </c>
      <c r="F161" s="84">
        <v>175.90601459999999</v>
      </c>
    </row>
    <row r="162" spans="1:6" ht="12.75" customHeight="1" x14ac:dyDescent="0.2">
      <c r="A162" s="83" t="s">
        <v>166</v>
      </c>
      <c r="B162" s="83">
        <v>4</v>
      </c>
      <c r="C162" s="84">
        <v>1111.3985522</v>
      </c>
      <c r="D162" s="84">
        <v>1101.81547669</v>
      </c>
      <c r="E162" s="84">
        <v>177.90980812000001</v>
      </c>
      <c r="F162" s="84">
        <v>177.90980812000001</v>
      </c>
    </row>
    <row r="163" spans="1:6" ht="12.75" customHeight="1" x14ac:dyDescent="0.2">
      <c r="A163" s="83" t="s">
        <v>166</v>
      </c>
      <c r="B163" s="83">
        <v>5</v>
      </c>
      <c r="C163" s="84">
        <v>1116.5494985299999</v>
      </c>
      <c r="D163" s="84">
        <v>1107.1392221200001</v>
      </c>
      <c r="E163" s="84">
        <v>178.76943166999999</v>
      </c>
      <c r="F163" s="84">
        <v>178.76943166999999</v>
      </c>
    </row>
    <row r="164" spans="1:6" ht="12.75" customHeight="1" x14ac:dyDescent="0.2">
      <c r="A164" s="83" t="s">
        <v>166</v>
      </c>
      <c r="B164" s="83">
        <v>6</v>
      </c>
      <c r="C164" s="84">
        <v>1114.2871784500001</v>
      </c>
      <c r="D164" s="84">
        <v>1104.53685756</v>
      </c>
      <c r="E164" s="84">
        <v>178.34922865999999</v>
      </c>
      <c r="F164" s="84">
        <v>178.34922865999999</v>
      </c>
    </row>
    <row r="165" spans="1:6" ht="12.75" customHeight="1" x14ac:dyDescent="0.2">
      <c r="A165" s="83" t="s">
        <v>166</v>
      </c>
      <c r="B165" s="83">
        <v>7</v>
      </c>
      <c r="C165" s="84">
        <v>1118.7057731299999</v>
      </c>
      <c r="D165" s="84">
        <v>1109.24663964</v>
      </c>
      <c r="E165" s="84">
        <v>179.10971573</v>
      </c>
      <c r="F165" s="84">
        <v>179.10971573</v>
      </c>
    </row>
    <row r="166" spans="1:6" ht="12.75" customHeight="1" x14ac:dyDescent="0.2">
      <c r="A166" s="83" t="s">
        <v>166</v>
      </c>
      <c r="B166" s="83">
        <v>8</v>
      </c>
      <c r="C166" s="84">
        <v>1080.4419722499999</v>
      </c>
      <c r="D166" s="84">
        <v>1073.00787255</v>
      </c>
      <c r="E166" s="84">
        <v>173.25825309000001</v>
      </c>
      <c r="F166" s="84">
        <v>173.25825309000001</v>
      </c>
    </row>
    <row r="167" spans="1:6" ht="12.75" customHeight="1" x14ac:dyDescent="0.2">
      <c r="A167" s="83" t="s">
        <v>166</v>
      </c>
      <c r="B167" s="83">
        <v>9</v>
      </c>
      <c r="C167" s="84">
        <v>1000.5538188</v>
      </c>
      <c r="D167" s="84">
        <v>998.19015442</v>
      </c>
      <c r="E167" s="84">
        <v>161.17745901999999</v>
      </c>
      <c r="F167" s="84">
        <v>161.17745901999999</v>
      </c>
    </row>
    <row r="168" spans="1:6" ht="12.75" customHeight="1" x14ac:dyDescent="0.2">
      <c r="A168" s="83" t="s">
        <v>166</v>
      </c>
      <c r="B168" s="83">
        <v>10</v>
      </c>
      <c r="C168" s="84">
        <v>938.74817849999999</v>
      </c>
      <c r="D168" s="84">
        <v>938.49263360999998</v>
      </c>
      <c r="E168" s="84">
        <v>151.53811859000001</v>
      </c>
      <c r="F168" s="84">
        <v>151.53811859000001</v>
      </c>
    </row>
    <row r="169" spans="1:6" ht="12.75" customHeight="1" x14ac:dyDescent="0.2">
      <c r="A169" s="83" t="s">
        <v>166</v>
      </c>
      <c r="B169" s="83">
        <v>11</v>
      </c>
      <c r="C169" s="84">
        <v>908.97115784000005</v>
      </c>
      <c r="D169" s="84">
        <v>908.16001610000001</v>
      </c>
      <c r="E169" s="84">
        <v>146.64032011</v>
      </c>
      <c r="F169" s="84">
        <v>146.64032011</v>
      </c>
    </row>
    <row r="170" spans="1:6" ht="12.75" customHeight="1" x14ac:dyDescent="0.2">
      <c r="A170" s="83" t="s">
        <v>166</v>
      </c>
      <c r="B170" s="83">
        <v>12</v>
      </c>
      <c r="C170" s="84">
        <v>909.25625377999995</v>
      </c>
      <c r="D170" s="84">
        <v>907.22314429999994</v>
      </c>
      <c r="E170" s="84">
        <v>146.48904371</v>
      </c>
      <c r="F170" s="84">
        <v>146.48904371</v>
      </c>
    </row>
    <row r="171" spans="1:6" ht="12.75" customHeight="1" x14ac:dyDescent="0.2">
      <c r="A171" s="83" t="s">
        <v>166</v>
      </c>
      <c r="B171" s="83">
        <v>13</v>
      </c>
      <c r="C171" s="84">
        <v>918.88643866999996</v>
      </c>
      <c r="D171" s="84">
        <v>918.21008838</v>
      </c>
      <c r="E171" s="84">
        <v>148.26310221</v>
      </c>
      <c r="F171" s="84">
        <v>148.26310221</v>
      </c>
    </row>
    <row r="172" spans="1:6" ht="12.75" customHeight="1" x14ac:dyDescent="0.2">
      <c r="A172" s="83" t="s">
        <v>166</v>
      </c>
      <c r="B172" s="83">
        <v>14</v>
      </c>
      <c r="C172" s="84">
        <v>966.11228659999995</v>
      </c>
      <c r="D172" s="84">
        <v>966.03597274000003</v>
      </c>
      <c r="E172" s="84">
        <v>155.98553312999999</v>
      </c>
      <c r="F172" s="84">
        <v>155.98553312999999</v>
      </c>
    </row>
    <row r="173" spans="1:6" ht="12.75" customHeight="1" x14ac:dyDescent="0.2">
      <c r="A173" s="83" t="s">
        <v>166</v>
      </c>
      <c r="B173" s="83">
        <v>15</v>
      </c>
      <c r="C173" s="84">
        <v>983.60436996999999</v>
      </c>
      <c r="D173" s="84">
        <v>982.04645244999995</v>
      </c>
      <c r="E173" s="84">
        <v>158.57074040000001</v>
      </c>
      <c r="F173" s="84">
        <v>158.57074040000001</v>
      </c>
    </row>
    <row r="174" spans="1:6" ht="12.75" customHeight="1" x14ac:dyDescent="0.2">
      <c r="A174" s="83" t="s">
        <v>166</v>
      </c>
      <c r="B174" s="83">
        <v>16</v>
      </c>
      <c r="C174" s="84">
        <v>1010.74225873</v>
      </c>
      <c r="D174" s="84">
        <v>1002.08952061</v>
      </c>
      <c r="E174" s="84">
        <v>161.80708849000001</v>
      </c>
      <c r="F174" s="84">
        <v>161.80708849000001</v>
      </c>
    </row>
    <row r="175" spans="1:6" ht="12.75" customHeight="1" x14ac:dyDescent="0.2">
      <c r="A175" s="83" t="s">
        <v>166</v>
      </c>
      <c r="B175" s="83">
        <v>17</v>
      </c>
      <c r="C175" s="84">
        <v>1002.15350631</v>
      </c>
      <c r="D175" s="84">
        <v>993.81733069999996</v>
      </c>
      <c r="E175" s="84">
        <v>160.47138050999999</v>
      </c>
      <c r="F175" s="84">
        <v>160.47138050999999</v>
      </c>
    </row>
    <row r="176" spans="1:6" ht="12.75" customHeight="1" x14ac:dyDescent="0.2">
      <c r="A176" s="83" t="s">
        <v>166</v>
      </c>
      <c r="B176" s="83">
        <v>18</v>
      </c>
      <c r="C176" s="84">
        <v>958.42538705000004</v>
      </c>
      <c r="D176" s="84">
        <v>950.18478583000001</v>
      </c>
      <c r="E176" s="84">
        <v>153.42604682999999</v>
      </c>
      <c r="F176" s="84">
        <v>153.42604682999999</v>
      </c>
    </row>
    <row r="177" spans="1:6" ht="12.75" customHeight="1" x14ac:dyDescent="0.2">
      <c r="A177" s="83" t="s">
        <v>166</v>
      </c>
      <c r="B177" s="83">
        <v>19</v>
      </c>
      <c r="C177" s="84">
        <v>915.29444183999999</v>
      </c>
      <c r="D177" s="84">
        <v>907.42810043999998</v>
      </c>
      <c r="E177" s="84">
        <v>146.52213792000001</v>
      </c>
      <c r="F177" s="84">
        <v>146.52213792000001</v>
      </c>
    </row>
    <row r="178" spans="1:6" ht="12.75" customHeight="1" x14ac:dyDescent="0.2">
      <c r="A178" s="83" t="s">
        <v>166</v>
      </c>
      <c r="B178" s="83">
        <v>20</v>
      </c>
      <c r="C178" s="84">
        <v>888.44436330999997</v>
      </c>
      <c r="D178" s="84">
        <v>882.66343986000004</v>
      </c>
      <c r="E178" s="84">
        <v>142.52339574000001</v>
      </c>
      <c r="F178" s="84">
        <v>142.52339574000001</v>
      </c>
    </row>
    <row r="179" spans="1:6" ht="12.75" customHeight="1" x14ac:dyDescent="0.2">
      <c r="A179" s="83" t="s">
        <v>166</v>
      </c>
      <c r="B179" s="83">
        <v>21</v>
      </c>
      <c r="C179" s="84">
        <v>893.02829888999997</v>
      </c>
      <c r="D179" s="84">
        <v>885.62009388000001</v>
      </c>
      <c r="E179" s="84">
        <v>143.00080575999999</v>
      </c>
      <c r="F179" s="84">
        <v>143.00080575999999</v>
      </c>
    </row>
    <row r="180" spans="1:6" ht="12.75" customHeight="1" x14ac:dyDescent="0.2">
      <c r="A180" s="83" t="s">
        <v>166</v>
      </c>
      <c r="B180" s="83">
        <v>22</v>
      </c>
      <c r="C180" s="84">
        <v>898.17028100000005</v>
      </c>
      <c r="D180" s="84">
        <v>892.58614154999998</v>
      </c>
      <c r="E180" s="84">
        <v>144.12561135000001</v>
      </c>
      <c r="F180" s="84">
        <v>144.12561135000001</v>
      </c>
    </row>
    <row r="181" spans="1:6" ht="12.75" customHeight="1" x14ac:dyDescent="0.2">
      <c r="A181" s="83" t="s">
        <v>166</v>
      </c>
      <c r="B181" s="83">
        <v>23</v>
      </c>
      <c r="C181" s="84">
        <v>919.36621160000004</v>
      </c>
      <c r="D181" s="84">
        <v>915.95290361000002</v>
      </c>
      <c r="E181" s="84">
        <v>147.89863528000001</v>
      </c>
      <c r="F181" s="84">
        <v>147.89863528000001</v>
      </c>
    </row>
    <row r="182" spans="1:6" ht="12.75" customHeight="1" x14ac:dyDescent="0.2">
      <c r="A182" s="83" t="s">
        <v>166</v>
      </c>
      <c r="B182" s="83">
        <v>24</v>
      </c>
      <c r="C182" s="84">
        <v>942.25442346</v>
      </c>
      <c r="D182" s="84">
        <v>937.22999927000001</v>
      </c>
      <c r="E182" s="84">
        <v>151.33424141</v>
      </c>
      <c r="F182" s="84">
        <v>151.33424141</v>
      </c>
    </row>
    <row r="183" spans="1:6" ht="12.75" customHeight="1" x14ac:dyDescent="0.2">
      <c r="A183" s="83" t="s">
        <v>167</v>
      </c>
      <c r="B183" s="83">
        <v>1</v>
      </c>
      <c r="C183" s="84">
        <v>978.53070579999996</v>
      </c>
      <c r="D183" s="84">
        <v>970.09286262000001</v>
      </c>
      <c r="E183" s="84">
        <v>156.64059789999999</v>
      </c>
      <c r="F183" s="84">
        <v>156.64059789999999</v>
      </c>
    </row>
    <row r="184" spans="1:6" ht="12.75" customHeight="1" x14ac:dyDescent="0.2">
      <c r="A184" s="83" t="s">
        <v>167</v>
      </c>
      <c r="B184" s="83">
        <v>2</v>
      </c>
      <c r="C184" s="84">
        <v>1039.1752216299999</v>
      </c>
      <c r="D184" s="84">
        <v>1030.08556413</v>
      </c>
      <c r="E184" s="84">
        <v>166.32760106999999</v>
      </c>
      <c r="F184" s="84">
        <v>166.32760106999999</v>
      </c>
    </row>
    <row r="185" spans="1:6" ht="12.75" customHeight="1" x14ac:dyDescent="0.2">
      <c r="A185" s="83" t="s">
        <v>167</v>
      </c>
      <c r="B185" s="83">
        <v>3</v>
      </c>
      <c r="C185" s="84">
        <v>1072.7343859099999</v>
      </c>
      <c r="D185" s="84">
        <v>1063.1717269799999</v>
      </c>
      <c r="E185" s="84">
        <v>171.67001367</v>
      </c>
      <c r="F185" s="84">
        <v>171.67001367</v>
      </c>
    </row>
    <row r="186" spans="1:6" ht="12.75" customHeight="1" x14ac:dyDescent="0.2">
      <c r="A186" s="83" t="s">
        <v>167</v>
      </c>
      <c r="B186" s="83">
        <v>4</v>
      </c>
      <c r="C186" s="84">
        <v>1082.8961717899999</v>
      </c>
      <c r="D186" s="84">
        <v>1073.54229981</v>
      </c>
      <c r="E186" s="84">
        <v>173.34454689</v>
      </c>
      <c r="F186" s="84">
        <v>173.34454689</v>
      </c>
    </row>
    <row r="187" spans="1:6" ht="12.75" customHeight="1" x14ac:dyDescent="0.2">
      <c r="A187" s="83" t="s">
        <v>167</v>
      </c>
      <c r="B187" s="83">
        <v>5</v>
      </c>
      <c r="C187" s="84">
        <v>1086.1986965399999</v>
      </c>
      <c r="D187" s="84">
        <v>1079.6567407</v>
      </c>
      <c r="E187" s="84">
        <v>174.3318438</v>
      </c>
      <c r="F187" s="84">
        <v>174.3318438</v>
      </c>
    </row>
    <row r="188" spans="1:6" ht="12.75" customHeight="1" x14ac:dyDescent="0.2">
      <c r="A188" s="83" t="s">
        <v>167</v>
      </c>
      <c r="B188" s="83">
        <v>6</v>
      </c>
      <c r="C188" s="84">
        <v>1090.0718328</v>
      </c>
      <c r="D188" s="84">
        <v>1080.77110242</v>
      </c>
      <c r="E188" s="84">
        <v>174.51177944</v>
      </c>
      <c r="F188" s="84">
        <v>174.51177944</v>
      </c>
    </row>
    <row r="189" spans="1:6" ht="12.75" customHeight="1" x14ac:dyDescent="0.2">
      <c r="A189" s="83" t="s">
        <v>167</v>
      </c>
      <c r="B189" s="83">
        <v>7</v>
      </c>
      <c r="C189" s="84">
        <v>1073.06660306</v>
      </c>
      <c r="D189" s="84">
        <v>1063.9296798299999</v>
      </c>
      <c r="E189" s="84">
        <v>171.79240009</v>
      </c>
      <c r="F189" s="84">
        <v>171.79240009</v>
      </c>
    </row>
    <row r="190" spans="1:6" ht="12.75" customHeight="1" x14ac:dyDescent="0.2">
      <c r="A190" s="83" t="s">
        <v>167</v>
      </c>
      <c r="B190" s="83">
        <v>8</v>
      </c>
      <c r="C190" s="84">
        <v>1038.80645577</v>
      </c>
      <c r="D190" s="84">
        <v>1029.94656781</v>
      </c>
      <c r="E190" s="84">
        <v>166.30515738</v>
      </c>
      <c r="F190" s="84">
        <v>166.30515738</v>
      </c>
    </row>
    <row r="191" spans="1:6" ht="12.75" customHeight="1" x14ac:dyDescent="0.2">
      <c r="A191" s="83" t="s">
        <v>167</v>
      </c>
      <c r="B191" s="83">
        <v>9</v>
      </c>
      <c r="C191" s="84">
        <v>981.78457160999994</v>
      </c>
      <c r="D191" s="84">
        <v>974.22524934</v>
      </c>
      <c r="E191" s="84">
        <v>157.30785312</v>
      </c>
      <c r="F191" s="84">
        <v>157.30785312</v>
      </c>
    </row>
    <row r="192" spans="1:6" ht="12.75" customHeight="1" x14ac:dyDescent="0.2">
      <c r="A192" s="83" t="s">
        <v>167</v>
      </c>
      <c r="B192" s="83">
        <v>10</v>
      </c>
      <c r="C192" s="84">
        <v>940.02973896000003</v>
      </c>
      <c r="D192" s="84">
        <v>935.57887277999998</v>
      </c>
      <c r="E192" s="84">
        <v>151.06763452000001</v>
      </c>
      <c r="F192" s="84">
        <v>151.06763452000001</v>
      </c>
    </row>
    <row r="193" spans="1:6" ht="12.75" customHeight="1" x14ac:dyDescent="0.2">
      <c r="A193" s="83" t="s">
        <v>167</v>
      </c>
      <c r="B193" s="83">
        <v>11</v>
      </c>
      <c r="C193" s="84">
        <v>926.22442968999997</v>
      </c>
      <c r="D193" s="84">
        <v>921.08946130000004</v>
      </c>
      <c r="E193" s="84">
        <v>148.72803368000001</v>
      </c>
      <c r="F193" s="84">
        <v>148.72803368000001</v>
      </c>
    </row>
    <row r="194" spans="1:6" ht="12.75" customHeight="1" x14ac:dyDescent="0.2">
      <c r="A194" s="83" t="s">
        <v>167</v>
      </c>
      <c r="B194" s="83">
        <v>12</v>
      </c>
      <c r="C194" s="84">
        <v>933.45450047999998</v>
      </c>
      <c r="D194" s="84">
        <v>926.06739255000002</v>
      </c>
      <c r="E194" s="84">
        <v>149.53181871000001</v>
      </c>
      <c r="F194" s="84">
        <v>149.53181871000001</v>
      </c>
    </row>
    <row r="195" spans="1:6" ht="12.75" customHeight="1" x14ac:dyDescent="0.2">
      <c r="A195" s="83" t="s">
        <v>167</v>
      </c>
      <c r="B195" s="83">
        <v>13</v>
      </c>
      <c r="C195" s="84">
        <v>951.26841090999994</v>
      </c>
      <c r="D195" s="84">
        <v>946.60017008</v>
      </c>
      <c r="E195" s="84">
        <v>152.84724001999999</v>
      </c>
      <c r="F195" s="84">
        <v>152.84724001999999</v>
      </c>
    </row>
    <row r="196" spans="1:6" ht="12.75" customHeight="1" x14ac:dyDescent="0.2">
      <c r="A196" s="83" t="s">
        <v>167</v>
      </c>
      <c r="B196" s="83">
        <v>14</v>
      </c>
      <c r="C196" s="84">
        <v>987.79531583000005</v>
      </c>
      <c r="D196" s="84">
        <v>982.82852364999997</v>
      </c>
      <c r="E196" s="84">
        <v>158.69702119999999</v>
      </c>
      <c r="F196" s="84">
        <v>158.69702119999999</v>
      </c>
    </row>
    <row r="197" spans="1:6" ht="12.75" customHeight="1" x14ac:dyDescent="0.2">
      <c r="A197" s="83" t="s">
        <v>167</v>
      </c>
      <c r="B197" s="83">
        <v>15</v>
      </c>
      <c r="C197" s="84">
        <v>1017.61540474</v>
      </c>
      <c r="D197" s="84">
        <v>1014.25392545</v>
      </c>
      <c r="E197" s="84">
        <v>163.77127121999999</v>
      </c>
      <c r="F197" s="84">
        <v>163.77127121999999</v>
      </c>
    </row>
    <row r="198" spans="1:6" ht="12.75" customHeight="1" x14ac:dyDescent="0.2">
      <c r="A198" s="83" t="s">
        <v>167</v>
      </c>
      <c r="B198" s="83">
        <v>16</v>
      </c>
      <c r="C198" s="84">
        <v>1043.0890917700001</v>
      </c>
      <c r="D198" s="84">
        <v>1033.80684249</v>
      </c>
      <c r="E198" s="84">
        <v>166.92847474999999</v>
      </c>
      <c r="F198" s="84">
        <v>166.92847474999999</v>
      </c>
    </row>
    <row r="199" spans="1:6" ht="12.75" customHeight="1" x14ac:dyDescent="0.2">
      <c r="A199" s="83" t="s">
        <v>167</v>
      </c>
      <c r="B199" s="83">
        <v>17</v>
      </c>
      <c r="C199" s="84">
        <v>1032.9692318800001</v>
      </c>
      <c r="D199" s="84">
        <v>1023.85085238</v>
      </c>
      <c r="E199" s="84">
        <v>165.32088407000001</v>
      </c>
      <c r="F199" s="84">
        <v>165.32088407000001</v>
      </c>
    </row>
    <row r="200" spans="1:6" ht="12.75" customHeight="1" x14ac:dyDescent="0.2">
      <c r="A200" s="83" t="s">
        <v>167</v>
      </c>
      <c r="B200" s="83">
        <v>18</v>
      </c>
      <c r="C200" s="84">
        <v>999.06131812000001</v>
      </c>
      <c r="D200" s="84">
        <v>990.29393894999998</v>
      </c>
      <c r="E200" s="84">
        <v>159.90245952000001</v>
      </c>
      <c r="F200" s="84">
        <v>159.90245952000001</v>
      </c>
    </row>
    <row r="201" spans="1:6" ht="12.75" customHeight="1" x14ac:dyDescent="0.2">
      <c r="A201" s="83" t="s">
        <v>167</v>
      </c>
      <c r="B201" s="83">
        <v>19</v>
      </c>
      <c r="C201" s="84">
        <v>950.10153246000004</v>
      </c>
      <c r="D201" s="84">
        <v>941.87738948000003</v>
      </c>
      <c r="E201" s="84">
        <v>152.08465408000001</v>
      </c>
      <c r="F201" s="84">
        <v>152.08465408000001</v>
      </c>
    </row>
    <row r="202" spans="1:6" ht="12.75" customHeight="1" x14ac:dyDescent="0.2">
      <c r="A202" s="83" t="s">
        <v>167</v>
      </c>
      <c r="B202" s="83">
        <v>20</v>
      </c>
      <c r="C202" s="84">
        <v>913.68320582000001</v>
      </c>
      <c r="D202" s="84">
        <v>907.73805845000004</v>
      </c>
      <c r="E202" s="84">
        <v>146.57218674000001</v>
      </c>
      <c r="F202" s="84">
        <v>146.57218674000001</v>
      </c>
    </row>
    <row r="203" spans="1:6" ht="12.75" customHeight="1" x14ac:dyDescent="0.2">
      <c r="A203" s="83" t="s">
        <v>167</v>
      </c>
      <c r="B203" s="83">
        <v>21</v>
      </c>
      <c r="C203" s="84">
        <v>921.62101217999998</v>
      </c>
      <c r="D203" s="84">
        <v>913.77525838999998</v>
      </c>
      <c r="E203" s="84">
        <v>147.54701157</v>
      </c>
      <c r="F203" s="84">
        <v>147.54701157</v>
      </c>
    </row>
    <row r="204" spans="1:6" ht="12.75" customHeight="1" x14ac:dyDescent="0.2">
      <c r="A204" s="83" t="s">
        <v>167</v>
      </c>
      <c r="B204" s="83">
        <v>22</v>
      </c>
      <c r="C204" s="84">
        <v>941.74543152000001</v>
      </c>
      <c r="D204" s="84">
        <v>934.31993508999994</v>
      </c>
      <c r="E204" s="84">
        <v>150.86435423</v>
      </c>
      <c r="F204" s="84">
        <v>150.86435423</v>
      </c>
    </row>
    <row r="205" spans="1:6" ht="12.75" customHeight="1" x14ac:dyDescent="0.2">
      <c r="A205" s="83" t="s">
        <v>167</v>
      </c>
      <c r="B205" s="83">
        <v>23</v>
      </c>
      <c r="C205" s="84">
        <v>953.42875922999997</v>
      </c>
      <c r="D205" s="84">
        <v>946.28503353999997</v>
      </c>
      <c r="E205" s="84">
        <v>152.79635501999999</v>
      </c>
      <c r="F205" s="84">
        <v>152.79635501999999</v>
      </c>
    </row>
    <row r="206" spans="1:6" ht="12.75" customHeight="1" x14ac:dyDescent="0.2">
      <c r="A206" s="83" t="s">
        <v>167</v>
      </c>
      <c r="B206" s="83">
        <v>24</v>
      </c>
      <c r="C206" s="84">
        <v>968.68790485</v>
      </c>
      <c r="D206" s="84">
        <v>963.52252825000005</v>
      </c>
      <c r="E206" s="84">
        <v>155.57968801999999</v>
      </c>
      <c r="F206" s="84">
        <v>155.57968801999999</v>
      </c>
    </row>
    <row r="207" spans="1:6" ht="12.75" customHeight="1" x14ac:dyDescent="0.2">
      <c r="A207" s="83" t="s">
        <v>168</v>
      </c>
      <c r="B207" s="83">
        <v>1</v>
      </c>
      <c r="C207" s="84">
        <v>990.54216821</v>
      </c>
      <c r="D207" s="84">
        <v>982.05767996999998</v>
      </c>
      <c r="E207" s="84">
        <v>158.57255330000001</v>
      </c>
      <c r="F207" s="84">
        <v>158.57255330000001</v>
      </c>
    </row>
    <row r="208" spans="1:6" ht="12.75" customHeight="1" x14ac:dyDescent="0.2">
      <c r="A208" s="83" t="s">
        <v>168</v>
      </c>
      <c r="B208" s="83">
        <v>2</v>
      </c>
      <c r="C208" s="84">
        <v>1050.2366469000001</v>
      </c>
      <c r="D208" s="84">
        <v>1041.1917994</v>
      </c>
      <c r="E208" s="84">
        <v>168.12092149</v>
      </c>
      <c r="F208" s="84">
        <v>168.12092149</v>
      </c>
    </row>
    <row r="209" spans="1:6" ht="12.75" customHeight="1" x14ac:dyDescent="0.2">
      <c r="A209" s="83" t="s">
        <v>168</v>
      </c>
      <c r="B209" s="83">
        <v>3</v>
      </c>
      <c r="C209" s="84">
        <v>1088.27487475</v>
      </c>
      <c r="D209" s="84">
        <v>1078.7482074</v>
      </c>
      <c r="E209" s="84">
        <v>174.1851432</v>
      </c>
      <c r="F209" s="84">
        <v>174.1851432</v>
      </c>
    </row>
    <row r="210" spans="1:6" ht="12.75" customHeight="1" x14ac:dyDescent="0.2">
      <c r="A210" s="83" t="s">
        <v>168</v>
      </c>
      <c r="B210" s="83">
        <v>4</v>
      </c>
      <c r="C210" s="84">
        <v>1084.8112337699999</v>
      </c>
      <c r="D210" s="84">
        <v>1075.37387281</v>
      </c>
      <c r="E210" s="84">
        <v>173.64029042999999</v>
      </c>
      <c r="F210" s="84">
        <v>173.64029042999999</v>
      </c>
    </row>
    <row r="211" spans="1:6" ht="12.75" customHeight="1" x14ac:dyDescent="0.2">
      <c r="A211" s="83" t="s">
        <v>168</v>
      </c>
      <c r="B211" s="83">
        <v>5</v>
      </c>
      <c r="C211" s="84">
        <v>1084.3235671499999</v>
      </c>
      <c r="D211" s="84">
        <v>1074.78500489</v>
      </c>
      <c r="E211" s="84">
        <v>173.5452061</v>
      </c>
      <c r="F211" s="84">
        <v>173.5452061</v>
      </c>
    </row>
    <row r="212" spans="1:6" ht="12.75" customHeight="1" x14ac:dyDescent="0.2">
      <c r="A212" s="83" t="s">
        <v>168</v>
      </c>
      <c r="B212" s="83">
        <v>6</v>
      </c>
      <c r="C212" s="84">
        <v>1080.94837487</v>
      </c>
      <c r="D212" s="84">
        <v>1071.5753304699999</v>
      </c>
      <c r="E212" s="84">
        <v>173.02694095999999</v>
      </c>
      <c r="F212" s="84">
        <v>173.02694095999999</v>
      </c>
    </row>
    <row r="213" spans="1:6" ht="12.75" customHeight="1" x14ac:dyDescent="0.2">
      <c r="A213" s="83" t="s">
        <v>168</v>
      </c>
      <c r="B213" s="83">
        <v>7</v>
      </c>
      <c r="C213" s="84">
        <v>1082.41867854</v>
      </c>
      <c r="D213" s="84">
        <v>1073.05422634</v>
      </c>
      <c r="E213" s="84">
        <v>173.26573782</v>
      </c>
      <c r="F213" s="84">
        <v>173.26573782</v>
      </c>
    </row>
    <row r="214" spans="1:6" ht="12.75" customHeight="1" x14ac:dyDescent="0.2">
      <c r="A214" s="83" t="s">
        <v>168</v>
      </c>
      <c r="B214" s="83">
        <v>8</v>
      </c>
      <c r="C214" s="84">
        <v>1062.03989841</v>
      </c>
      <c r="D214" s="84">
        <v>1055.04360623</v>
      </c>
      <c r="E214" s="84">
        <v>170.35756850000001</v>
      </c>
      <c r="F214" s="84">
        <v>170.35756850000001</v>
      </c>
    </row>
    <row r="215" spans="1:6" ht="12.75" customHeight="1" x14ac:dyDescent="0.2">
      <c r="A215" s="83" t="s">
        <v>168</v>
      </c>
      <c r="B215" s="83">
        <v>9</v>
      </c>
      <c r="C215" s="84">
        <v>1013.02078944</v>
      </c>
      <c r="D215" s="84">
        <v>1004.47460603</v>
      </c>
      <c r="E215" s="84">
        <v>162.19220749999999</v>
      </c>
      <c r="F215" s="84">
        <v>162.19220749999999</v>
      </c>
    </row>
    <row r="216" spans="1:6" ht="12.75" customHeight="1" x14ac:dyDescent="0.2">
      <c r="A216" s="83" t="s">
        <v>168</v>
      </c>
      <c r="B216" s="83">
        <v>10</v>
      </c>
      <c r="C216" s="84">
        <v>966.83071102999997</v>
      </c>
      <c r="D216" s="84">
        <v>963.62254941000003</v>
      </c>
      <c r="E216" s="84">
        <v>155.59583841</v>
      </c>
      <c r="F216" s="84">
        <v>155.59583841</v>
      </c>
    </row>
    <row r="217" spans="1:6" ht="12.75" customHeight="1" x14ac:dyDescent="0.2">
      <c r="A217" s="83" t="s">
        <v>168</v>
      </c>
      <c r="B217" s="83">
        <v>11</v>
      </c>
      <c r="C217" s="84">
        <v>954.49049921000005</v>
      </c>
      <c r="D217" s="84">
        <v>951.65189808000002</v>
      </c>
      <c r="E217" s="84">
        <v>153.66294099999999</v>
      </c>
      <c r="F217" s="84">
        <v>153.66294099999999</v>
      </c>
    </row>
    <row r="218" spans="1:6" ht="12.75" customHeight="1" x14ac:dyDescent="0.2">
      <c r="A218" s="83" t="s">
        <v>168</v>
      </c>
      <c r="B218" s="83">
        <v>12</v>
      </c>
      <c r="C218" s="84">
        <v>953.84061034000001</v>
      </c>
      <c r="D218" s="84">
        <v>949.63539790000004</v>
      </c>
      <c r="E218" s="84">
        <v>153.33733733</v>
      </c>
      <c r="F218" s="84">
        <v>153.33733733</v>
      </c>
    </row>
    <row r="219" spans="1:6" ht="12.75" customHeight="1" x14ac:dyDescent="0.2">
      <c r="A219" s="83" t="s">
        <v>168</v>
      </c>
      <c r="B219" s="83">
        <v>13</v>
      </c>
      <c r="C219" s="84">
        <v>961.27800094999998</v>
      </c>
      <c r="D219" s="84">
        <v>953.22599919000004</v>
      </c>
      <c r="E219" s="84">
        <v>153.91711061999999</v>
      </c>
      <c r="F219" s="84">
        <v>153.91711061999999</v>
      </c>
    </row>
    <row r="220" spans="1:6" ht="12.75" customHeight="1" x14ac:dyDescent="0.2">
      <c r="A220" s="83" t="s">
        <v>168</v>
      </c>
      <c r="B220" s="83">
        <v>14</v>
      </c>
      <c r="C220" s="84">
        <v>1005.99055012</v>
      </c>
      <c r="D220" s="84">
        <v>997.44407144000002</v>
      </c>
      <c r="E220" s="84">
        <v>161.05698923</v>
      </c>
      <c r="F220" s="84">
        <v>161.05698923</v>
      </c>
    </row>
    <row r="221" spans="1:6" ht="12.75" customHeight="1" x14ac:dyDescent="0.2">
      <c r="A221" s="83" t="s">
        <v>168</v>
      </c>
      <c r="B221" s="83">
        <v>15</v>
      </c>
      <c r="C221" s="84">
        <v>1018.36509229</v>
      </c>
      <c r="D221" s="84">
        <v>1009.24612811</v>
      </c>
      <c r="E221" s="84">
        <v>162.96266370999999</v>
      </c>
      <c r="F221" s="84">
        <v>162.96266370999999</v>
      </c>
    </row>
    <row r="222" spans="1:6" ht="12.75" customHeight="1" x14ac:dyDescent="0.2">
      <c r="A222" s="83" t="s">
        <v>168</v>
      </c>
      <c r="B222" s="83">
        <v>16</v>
      </c>
      <c r="C222" s="84">
        <v>1038.0579877</v>
      </c>
      <c r="D222" s="84">
        <v>1028.7284121</v>
      </c>
      <c r="E222" s="84">
        <v>166.10846215000001</v>
      </c>
      <c r="F222" s="84">
        <v>166.10846215000001</v>
      </c>
    </row>
    <row r="223" spans="1:6" ht="12.75" customHeight="1" x14ac:dyDescent="0.2">
      <c r="A223" s="83" t="s">
        <v>168</v>
      </c>
      <c r="B223" s="83">
        <v>17</v>
      </c>
      <c r="C223" s="84">
        <v>1045.02933534</v>
      </c>
      <c r="D223" s="84">
        <v>1035.71468753</v>
      </c>
      <c r="E223" s="84">
        <v>167.23653390999999</v>
      </c>
      <c r="F223" s="84">
        <v>167.23653390999999</v>
      </c>
    </row>
    <row r="224" spans="1:6" ht="12.75" customHeight="1" x14ac:dyDescent="0.2">
      <c r="A224" s="83" t="s">
        <v>168</v>
      </c>
      <c r="B224" s="83">
        <v>18</v>
      </c>
      <c r="C224" s="84">
        <v>1007.24415643</v>
      </c>
      <c r="D224" s="84">
        <v>998.30426968999996</v>
      </c>
      <c r="E224" s="84">
        <v>161.19588518</v>
      </c>
      <c r="F224" s="84">
        <v>161.19588518</v>
      </c>
    </row>
    <row r="225" spans="1:6" ht="12.75" customHeight="1" x14ac:dyDescent="0.2">
      <c r="A225" s="83" t="s">
        <v>168</v>
      </c>
      <c r="B225" s="83">
        <v>19</v>
      </c>
      <c r="C225" s="84">
        <v>947.67093722000004</v>
      </c>
      <c r="D225" s="84">
        <v>939.11439722</v>
      </c>
      <c r="E225" s="84">
        <v>151.63851457000001</v>
      </c>
      <c r="F225" s="84">
        <v>151.63851457000001</v>
      </c>
    </row>
    <row r="226" spans="1:6" ht="12.75" customHeight="1" x14ac:dyDescent="0.2">
      <c r="A226" s="83" t="s">
        <v>168</v>
      </c>
      <c r="B226" s="83">
        <v>20</v>
      </c>
      <c r="C226" s="84">
        <v>909.71075291</v>
      </c>
      <c r="D226" s="84">
        <v>901.45987851999996</v>
      </c>
      <c r="E226" s="84">
        <v>145.55845095000001</v>
      </c>
      <c r="F226" s="84">
        <v>145.55845095000001</v>
      </c>
    </row>
    <row r="227" spans="1:6" ht="12.75" customHeight="1" x14ac:dyDescent="0.2">
      <c r="A227" s="83" t="s">
        <v>168</v>
      </c>
      <c r="B227" s="83">
        <v>21</v>
      </c>
      <c r="C227" s="84">
        <v>917.42029531000003</v>
      </c>
      <c r="D227" s="84">
        <v>909.25028165000003</v>
      </c>
      <c r="E227" s="84">
        <v>146.81636495999999</v>
      </c>
      <c r="F227" s="84">
        <v>146.81636495999999</v>
      </c>
    </row>
    <row r="228" spans="1:6" ht="12.75" customHeight="1" x14ac:dyDescent="0.2">
      <c r="A228" s="83" t="s">
        <v>168</v>
      </c>
      <c r="B228" s="83">
        <v>22</v>
      </c>
      <c r="C228" s="84">
        <v>937.77522948000001</v>
      </c>
      <c r="D228" s="84">
        <v>929.10332117999997</v>
      </c>
      <c r="E228" s="84">
        <v>150.02202918</v>
      </c>
      <c r="F228" s="84">
        <v>150.02202918</v>
      </c>
    </row>
    <row r="229" spans="1:6" ht="12.75" customHeight="1" x14ac:dyDescent="0.2">
      <c r="A229" s="83" t="s">
        <v>168</v>
      </c>
      <c r="B229" s="83">
        <v>23</v>
      </c>
      <c r="C229" s="84">
        <v>948.58195341999999</v>
      </c>
      <c r="D229" s="84">
        <v>940.52709890999995</v>
      </c>
      <c r="E229" s="84">
        <v>151.86662308000001</v>
      </c>
      <c r="F229" s="84">
        <v>151.86662308000001</v>
      </c>
    </row>
    <row r="230" spans="1:6" ht="12.75" customHeight="1" x14ac:dyDescent="0.2">
      <c r="A230" s="83" t="s">
        <v>168</v>
      </c>
      <c r="B230" s="83">
        <v>24</v>
      </c>
      <c r="C230" s="84">
        <v>964.62329874</v>
      </c>
      <c r="D230" s="84">
        <v>956.40326977999996</v>
      </c>
      <c r="E230" s="84">
        <v>154.43014353000001</v>
      </c>
      <c r="F230" s="84">
        <v>154.43014353000001</v>
      </c>
    </row>
    <row r="231" spans="1:6" ht="12.75" customHeight="1" x14ac:dyDescent="0.2">
      <c r="A231" s="83" t="s">
        <v>169</v>
      </c>
      <c r="B231" s="83">
        <v>1</v>
      </c>
      <c r="C231" s="84">
        <v>959.66024598000001</v>
      </c>
      <c r="D231" s="84">
        <v>951.21512636</v>
      </c>
      <c r="E231" s="84">
        <v>153.59241560000001</v>
      </c>
      <c r="F231" s="84">
        <v>153.59241560000001</v>
      </c>
    </row>
    <row r="232" spans="1:6" ht="12.75" customHeight="1" x14ac:dyDescent="0.2">
      <c r="A232" s="83" t="s">
        <v>169</v>
      </c>
      <c r="B232" s="83">
        <v>2</v>
      </c>
      <c r="C232" s="84">
        <v>1011.58105905</v>
      </c>
      <c r="D232" s="84">
        <v>1002.34738178</v>
      </c>
      <c r="E232" s="84">
        <v>161.84872525</v>
      </c>
      <c r="F232" s="84">
        <v>161.84872525</v>
      </c>
    </row>
    <row r="233" spans="1:6" ht="12.75" customHeight="1" x14ac:dyDescent="0.2">
      <c r="A233" s="83" t="s">
        <v>169</v>
      </c>
      <c r="B233" s="83">
        <v>3</v>
      </c>
      <c r="C233" s="84">
        <v>1073.2496272000001</v>
      </c>
      <c r="D233" s="84">
        <v>1063.24238866</v>
      </c>
      <c r="E233" s="84">
        <v>171.68142338999999</v>
      </c>
      <c r="F233" s="84">
        <v>171.68142338999999</v>
      </c>
    </row>
    <row r="234" spans="1:6" ht="12.75" customHeight="1" x14ac:dyDescent="0.2">
      <c r="A234" s="83" t="s">
        <v>169</v>
      </c>
      <c r="B234" s="83">
        <v>4</v>
      </c>
      <c r="C234" s="84">
        <v>1077.1271416</v>
      </c>
      <c r="D234" s="84">
        <v>1067.24474341</v>
      </c>
      <c r="E234" s="84">
        <v>172.32768239000001</v>
      </c>
      <c r="F234" s="84">
        <v>172.32768239000001</v>
      </c>
    </row>
    <row r="235" spans="1:6" ht="12.75" customHeight="1" x14ac:dyDescent="0.2">
      <c r="A235" s="83" t="s">
        <v>169</v>
      </c>
      <c r="B235" s="83">
        <v>5</v>
      </c>
      <c r="C235" s="84">
        <v>1082.310823</v>
      </c>
      <c r="D235" s="84">
        <v>1072.35429325</v>
      </c>
      <c r="E235" s="84">
        <v>173.15271984</v>
      </c>
      <c r="F235" s="84">
        <v>173.15271984</v>
      </c>
    </row>
    <row r="236" spans="1:6" ht="12.75" customHeight="1" x14ac:dyDescent="0.2">
      <c r="A236" s="83" t="s">
        <v>169</v>
      </c>
      <c r="B236" s="83">
        <v>6</v>
      </c>
      <c r="C236" s="84">
        <v>1070.7230570199999</v>
      </c>
      <c r="D236" s="84">
        <v>1061.1974324800001</v>
      </c>
      <c r="E236" s="84">
        <v>171.35122494000001</v>
      </c>
      <c r="F236" s="84">
        <v>171.35122494000001</v>
      </c>
    </row>
    <row r="237" spans="1:6" ht="12.75" customHeight="1" x14ac:dyDescent="0.2">
      <c r="A237" s="83" t="s">
        <v>169</v>
      </c>
      <c r="B237" s="83">
        <v>7</v>
      </c>
      <c r="C237" s="84">
        <v>1036.1400096899999</v>
      </c>
      <c r="D237" s="84">
        <v>1027.0626386900001</v>
      </c>
      <c r="E237" s="84">
        <v>165.83949023</v>
      </c>
      <c r="F237" s="84">
        <v>165.83949023</v>
      </c>
    </row>
    <row r="238" spans="1:6" ht="12.75" customHeight="1" x14ac:dyDescent="0.2">
      <c r="A238" s="83" t="s">
        <v>169</v>
      </c>
      <c r="B238" s="83">
        <v>8</v>
      </c>
      <c r="C238" s="84">
        <v>1006.65365165</v>
      </c>
      <c r="D238" s="84">
        <v>997.73271809000005</v>
      </c>
      <c r="E238" s="84">
        <v>161.10359690999999</v>
      </c>
      <c r="F238" s="84">
        <v>161.10359690999999</v>
      </c>
    </row>
    <row r="239" spans="1:6" ht="12.75" customHeight="1" x14ac:dyDescent="0.2">
      <c r="A239" s="83" t="s">
        <v>169</v>
      </c>
      <c r="B239" s="83">
        <v>9</v>
      </c>
      <c r="C239" s="84">
        <v>963.52531710000005</v>
      </c>
      <c r="D239" s="84">
        <v>955.08915774000002</v>
      </c>
      <c r="E239" s="84">
        <v>154.21795426</v>
      </c>
      <c r="F239" s="84">
        <v>154.21795426</v>
      </c>
    </row>
    <row r="240" spans="1:6" ht="12.75" customHeight="1" x14ac:dyDescent="0.2">
      <c r="A240" s="83" t="s">
        <v>169</v>
      </c>
      <c r="B240" s="83">
        <v>10</v>
      </c>
      <c r="C240" s="84">
        <v>943.64457988000004</v>
      </c>
      <c r="D240" s="84">
        <v>939.17659809999998</v>
      </c>
      <c r="E240" s="84">
        <v>151.64855811999999</v>
      </c>
      <c r="F240" s="84">
        <v>151.64855811999999</v>
      </c>
    </row>
    <row r="241" spans="1:6" ht="12.75" customHeight="1" x14ac:dyDescent="0.2">
      <c r="A241" s="83" t="s">
        <v>169</v>
      </c>
      <c r="B241" s="83">
        <v>11</v>
      </c>
      <c r="C241" s="84">
        <v>943.26520845000005</v>
      </c>
      <c r="D241" s="84">
        <v>938.85089086999994</v>
      </c>
      <c r="E241" s="84">
        <v>151.59596628</v>
      </c>
      <c r="F241" s="84">
        <v>151.59596628</v>
      </c>
    </row>
    <row r="242" spans="1:6" ht="12.75" customHeight="1" x14ac:dyDescent="0.2">
      <c r="A242" s="83" t="s">
        <v>169</v>
      </c>
      <c r="B242" s="83">
        <v>12</v>
      </c>
      <c r="C242" s="84">
        <v>956.59393221000005</v>
      </c>
      <c r="D242" s="84">
        <v>948.47129956000003</v>
      </c>
      <c r="E242" s="84">
        <v>153.14937072999999</v>
      </c>
      <c r="F242" s="84">
        <v>153.14937072999999</v>
      </c>
    </row>
    <row r="243" spans="1:6" ht="12.75" customHeight="1" x14ac:dyDescent="0.2">
      <c r="A243" s="83" t="s">
        <v>169</v>
      </c>
      <c r="B243" s="83">
        <v>13</v>
      </c>
      <c r="C243" s="84">
        <v>972.98245093000003</v>
      </c>
      <c r="D243" s="84">
        <v>964.41173072000004</v>
      </c>
      <c r="E243" s="84">
        <v>155.72326727000001</v>
      </c>
      <c r="F243" s="84">
        <v>155.72326727000001</v>
      </c>
    </row>
    <row r="244" spans="1:6" ht="12.75" customHeight="1" x14ac:dyDescent="0.2">
      <c r="A244" s="83" t="s">
        <v>169</v>
      </c>
      <c r="B244" s="83">
        <v>14</v>
      </c>
      <c r="C244" s="84">
        <v>1008.72425028</v>
      </c>
      <c r="D244" s="84">
        <v>999.90002329000004</v>
      </c>
      <c r="E244" s="84">
        <v>161.45355101999999</v>
      </c>
      <c r="F244" s="84">
        <v>161.45355101999999</v>
      </c>
    </row>
    <row r="245" spans="1:6" ht="12.75" customHeight="1" x14ac:dyDescent="0.2">
      <c r="A245" s="83" t="s">
        <v>169</v>
      </c>
      <c r="B245" s="83">
        <v>15</v>
      </c>
      <c r="C245" s="84">
        <v>1014.03308313</v>
      </c>
      <c r="D245" s="84">
        <v>1004.89583798</v>
      </c>
      <c r="E245" s="84">
        <v>162.26022369</v>
      </c>
      <c r="F245" s="84">
        <v>162.26022369</v>
      </c>
    </row>
    <row r="246" spans="1:6" ht="12.75" customHeight="1" x14ac:dyDescent="0.2">
      <c r="A246" s="83" t="s">
        <v>169</v>
      </c>
      <c r="B246" s="83">
        <v>16</v>
      </c>
      <c r="C246" s="84">
        <v>1017.2901242299999</v>
      </c>
      <c r="D246" s="84">
        <v>1008.32594513</v>
      </c>
      <c r="E246" s="84">
        <v>162.81408205</v>
      </c>
      <c r="F246" s="84">
        <v>162.81408205</v>
      </c>
    </row>
    <row r="247" spans="1:6" ht="12.75" customHeight="1" x14ac:dyDescent="0.2">
      <c r="A247" s="83" t="s">
        <v>169</v>
      </c>
      <c r="B247" s="83">
        <v>17</v>
      </c>
      <c r="C247" s="84">
        <v>1023.29601241</v>
      </c>
      <c r="D247" s="84">
        <v>1014.19280506</v>
      </c>
      <c r="E247" s="84">
        <v>163.76140212000001</v>
      </c>
      <c r="F247" s="84">
        <v>163.76140212000001</v>
      </c>
    </row>
    <row r="248" spans="1:6" ht="12.75" customHeight="1" x14ac:dyDescent="0.2">
      <c r="A248" s="83" t="s">
        <v>169</v>
      </c>
      <c r="B248" s="83">
        <v>18</v>
      </c>
      <c r="C248" s="84">
        <v>1007.91806415</v>
      </c>
      <c r="D248" s="84">
        <v>999.10604750000005</v>
      </c>
      <c r="E248" s="84">
        <v>161.32534799000001</v>
      </c>
      <c r="F248" s="84">
        <v>161.32534799000001</v>
      </c>
    </row>
    <row r="249" spans="1:6" ht="12.75" customHeight="1" x14ac:dyDescent="0.2">
      <c r="A249" s="83" t="s">
        <v>169</v>
      </c>
      <c r="B249" s="83">
        <v>19</v>
      </c>
      <c r="C249" s="84">
        <v>955.27235463</v>
      </c>
      <c r="D249" s="84">
        <v>946.38067397999998</v>
      </c>
      <c r="E249" s="84">
        <v>152.81179804999999</v>
      </c>
      <c r="F249" s="84">
        <v>152.81179804999999</v>
      </c>
    </row>
    <row r="250" spans="1:6" ht="12.75" customHeight="1" x14ac:dyDescent="0.2">
      <c r="A250" s="83" t="s">
        <v>169</v>
      </c>
      <c r="B250" s="83">
        <v>20</v>
      </c>
      <c r="C250" s="84">
        <v>918.16385247999995</v>
      </c>
      <c r="D250" s="84">
        <v>910.05516636000004</v>
      </c>
      <c r="E250" s="84">
        <v>146.94632945000001</v>
      </c>
      <c r="F250" s="84">
        <v>146.94632945000001</v>
      </c>
    </row>
    <row r="251" spans="1:6" ht="12.75" customHeight="1" x14ac:dyDescent="0.2">
      <c r="A251" s="83" t="s">
        <v>169</v>
      </c>
      <c r="B251" s="83">
        <v>21</v>
      </c>
      <c r="C251" s="84">
        <v>921.80201276000003</v>
      </c>
      <c r="D251" s="84">
        <v>913.26503413</v>
      </c>
      <c r="E251" s="84">
        <v>147.46462581</v>
      </c>
      <c r="F251" s="84">
        <v>147.46462581</v>
      </c>
    </row>
    <row r="252" spans="1:6" ht="12.75" customHeight="1" x14ac:dyDescent="0.2">
      <c r="A252" s="83" t="s">
        <v>169</v>
      </c>
      <c r="B252" s="83">
        <v>22</v>
      </c>
      <c r="C252" s="84">
        <v>940.78582568000002</v>
      </c>
      <c r="D252" s="84">
        <v>932.10200985999995</v>
      </c>
      <c r="E252" s="84">
        <v>150.50622652000001</v>
      </c>
      <c r="F252" s="84">
        <v>150.50622652000001</v>
      </c>
    </row>
    <row r="253" spans="1:6" ht="12.75" customHeight="1" x14ac:dyDescent="0.2">
      <c r="A253" s="83" t="s">
        <v>169</v>
      </c>
      <c r="B253" s="83">
        <v>23</v>
      </c>
      <c r="C253" s="84">
        <v>965.86917773000005</v>
      </c>
      <c r="D253" s="84">
        <v>957.25251883999999</v>
      </c>
      <c r="E253" s="84">
        <v>154.56727151999999</v>
      </c>
      <c r="F253" s="84">
        <v>154.56727151999999</v>
      </c>
    </row>
    <row r="254" spans="1:6" ht="12.75" customHeight="1" x14ac:dyDescent="0.2">
      <c r="A254" s="83" t="s">
        <v>169</v>
      </c>
      <c r="B254" s="83">
        <v>24</v>
      </c>
      <c r="C254" s="84">
        <v>983.13732631000005</v>
      </c>
      <c r="D254" s="84">
        <v>974.46968957000001</v>
      </c>
      <c r="E254" s="84">
        <v>157.34732281000001</v>
      </c>
      <c r="F254" s="84">
        <v>157.34732281000001</v>
      </c>
    </row>
    <row r="255" spans="1:6" ht="12.75" customHeight="1" x14ac:dyDescent="0.2">
      <c r="A255" s="83" t="s">
        <v>170</v>
      </c>
      <c r="B255" s="83">
        <v>1</v>
      </c>
      <c r="C255" s="84">
        <v>991.52155314000004</v>
      </c>
      <c r="D255" s="84">
        <v>982.81096219000005</v>
      </c>
      <c r="E255" s="84">
        <v>158.69418554999999</v>
      </c>
      <c r="F255" s="84">
        <v>158.69418554999999</v>
      </c>
    </row>
    <row r="256" spans="1:6" ht="12.75" customHeight="1" x14ac:dyDescent="0.2">
      <c r="A256" s="83" t="s">
        <v>170</v>
      </c>
      <c r="B256" s="83">
        <v>2</v>
      </c>
      <c r="C256" s="84">
        <v>1031.63887421</v>
      </c>
      <c r="D256" s="84">
        <v>1022.0124718</v>
      </c>
      <c r="E256" s="84">
        <v>165.02404132000001</v>
      </c>
      <c r="F256" s="84">
        <v>165.02404132000001</v>
      </c>
    </row>
    <row r="257" spans="1:6" ht="12.75" customHeight="1" x14ac:dyDescent="0.2">
      <c r="A257" s="83" t="s">
        <v>170</v>
      </c>
      <c r="B257" s="83">
        <v>3</v>
      </c>
      <c r="C257" s="84">
        <v>1084.2532734900001</v>
      </c>
      <c r="D257" s="84">
        <v>1073.9660223599999</v>
      </c>
      <c r="E257" s="84">
        <v>173.41296525000001</v>
      </c>
      <c r="F257" s="84">
        <v>173.41296525000001</v>
      </c>
    </row>
    <row r="258" spans="1:6" ht="12.75" customHeight="1" x14ac:dyDescent="0.2">
      <c r="A258" s="83" t="s">
        <v>170</v>
      </c>
      <c r="B258" s="83">
        <v>4</v>
      </c>
      <c r="C258" s="84">
        <v>1082.7494778600001</v>
      </c>
      <c r="D258" s="84">
        <v>1072.60530178</v>
      </c>
      <c r="E258" s="84">
        <v>173.19325011000001</v>
      </c>
      <c r="F258" s="84">
        <v>173.19325011000001</v>
      </c>
    </row>
    <row r="259" spans="1:6" ht="12.75" customHeight="1" x14ac:dyDescent="0.2">
      <c r="A259" s="83" t="s">
        <v>170</v>
      </c>
      <c r="B259" s="83">
        <v>5</v>
      </c>
      <c r="C259" s="84">
        <v>1087.57032357</v>
      </c>
      <c r="D259" s="84">
        <v>1077.1074465900001</v>
      </c>
      <c r="E259" s="84">
        <v>173.92021005999999</v>
      </c>
      <c r="F259" s="84">
        <v>173.92021005999999</v>
      </c>
    </row>
    <row r="260" spans="1:6" ht="12.75" customHeight="1" x14ac:dyDescent="0.2">
      <c r="A260" s="83" t="s">
        <v>170</v>
      </c>
      <c r="B260" s="83">
        <v>6</v>
      </c>
      <c r="C260" s="84">
        <v>1088.4121725699999</v>
      </c>
      <c r="D260" s="84">
        <v>1078.1582390900001</v>
      </c>
      <c r="E260" s="84">
        <v>174.08988120000001</v>
      </c>
      <c r="F260" s="84">
        <v>174.08988120000001</v>
      </c>
    </row>
    <row r="261" spans="1:6" ht="12.75" customHeight="1" x14ac:dyDescent="0.2">
      <c r="A261" s="83" t="s">
        <v>170</v>
      </c>
      <c r="B261" s="83">
        <v>7</v>
      </c>
      <c r="C261" s="84">
        <v>1063.46845467</v>
      </c>
      <c r="D261" s="84">
        <v>1053.71124078</v>
      </c>
      <c r="E261" s="84">
        <v>170.14243185999999</v>
      </c>
      <c r="F261" s="84">
        <v>170.14243185999999</v>
      </c>
    </row>
    <row r="262" spans="1:6" ht="12.75" customHeight="1" x14ac:dyDescent="0.2">
      <c r="A262" s="83" t="s">
        <v>170</v>
      </c>
      <c r="B262" s="83">
        <v>8</v>
      </c>
      <c r="C262" s="84">
        <v>1030.1297824200001</v>
      </c>
      <c r="D262" s="84">
        <v>1020.42320993</v>
      </c>
      <c r="E262" s="84">
        <v>164.76742368999999</v>
      </c>
      <c r="F262" s="84">
        <v>164.76742368999999</v>
      </c>
    </row>
    <row r="263" spans="1:6" ht="12.75" customHeight="1" x14ac:dyDescent="0.2">
      <c r="A263" s="83" t="s">
        <v>170</v>
      </c>
      <c r="B263" s="83">
        <v>9</v>
      </c>
      <c r="C263" s="84">
        <v>994.08908516999998</v>
      </c>
      <c r="D263" s="84">
        <v>985.13113974999999</v>
      </c>
      <c r="E263" s="84">
        <v>159.06882390999999</v>
      </c>
      <c r="F263" s="84">
        <v>159.06882390999999</v>
      </c>
    </row>
    <row r="264" spans="1:6" ht="12.75" customHeight="1" x14ac:dyDescent="0.2">
      <c r="A264" s="83" t="s">
        <v>170</v>
      </c>
      <c r="B264" s="83">
        <v>10</v>
      </c>
      <c r="C264" s="84">
        <v>953.18856102999996</v>
      </c>
      <c r="D264" s="84">
        <v>944.91939565999996</v>
      </c>
      <c r="E264" s="84">
        <v>152.57584589000001</v>
      </c>
      <c r="F264" s="84">
        <v>152.57584589000001</v>
      </c>
    </row>
    <row r="265" spans="1:6" ht="12.75" customHeight="1" x14ac:dyDescent="0.2">
      <c r="A265" s="83" t="s">
        <v>170</v>
      </c>
      <c r="B265" s="83">
        <v>11</v>
      </c>
      <c r="C265" s="84">
        <v>944.86395453</v>
      </c>
      <c r="D265" s="84">
        <v>936.72667853999997</v>
      </c>
      <c r="E265" s="84">
        <v>151.25297036000001</v>
      </c>
      <c r="F265" s="84">
        <v>151.25297036000001</v>
      </c>
    </row>
    <row r="266" spans="1:6" ht="12.75" customHeight="1" x14ac:dyDescent="0.2">
      <c r="A266" s="83" t="s">
        <v>170</v>
      </c>
      <c r="B266" s="83">
        <v>12</v>
      </c>
      <c r="C266" s="84">
        <v>955.62845445999994</v>
      </c>
      <c r="D266" s="84">
        <v>947.49949747999995</v>
      </c>
      <c r="E266" s="84">
        <v>152.99245414000001</v>
      </c>
      <c r="F266" s="84">
        <v>152.99245414000001</v>
      </c>
    </row>
    <row r="267" spans="1:6" ht="12.75" customHeight="1" x14ac:dyDescent="0.2">
      <c r="A267" s="83" t="s">
        <v>170</v>
      </c>
      <c r="B267" s="83">
        <v>13</v>
      </c>
      <c r="C267" s="84">
        <v>959.91763034999997</v>
      </c>
      <c r="D267" s="84">
        <v>951.28873139999996</v>
      </c>
      <c r="E267" s="84">
        <v>153.60430058</v>
      </c>
      <c r="F267" s="84">
        <v>153.60430058</v>
      </c>
    </row>
    <row r="268" spans="1:6" ht="12.75" customHeight="1" x14ac:dyDescent="0.2">
      <c r="A268" s="83" t="s">
        <v>170</v>
      </c>
      <c r="B268" s="83">
        <v>14</v>
      </c>
      <c r="C268" s="84">
        <v>960.39560358000006</v>
      </c>
      <c r="D268" s="84">
        <v>951.67021638000006</v>
      </c>
      <c r="E268" s="84">
        <v>153.66589884999999</v>
      </c>
      <c r="F268" s="84">
        <v>153.66589884999999</v>
      </c>
    </row>
    <row r="269" spans="1:6" ht="12.75" customHeight="1" x14ac:dyDescent="0.2">
      <c r="A269" s="83" t="s">
        <v>170</v>
      </c>
      <c r="B269" s="83">
        <v>15</v>
      </c>
      <c r="C269" s="84">
        <v>1005.50842934</v>
      </c>
      <c r="D269" s="84">
        <v>996.27387097999997</v>
      </c>
      <c r="E269" s="84">
        <v>160.86803732000001</v>
      </c>
      <c r="F269" s="84">
        <v>160.86803732000001</v>
      </c>
    </row>
    <row r="270" spans="1:6" ht="12.75" customHeight="1" x14ac:dyDescent="0.2">
      <c r="A270" s="83" t="s">
        <v>170</v>
      </c>
      <c r="B270" s="83">
        <v>16</v>
      </c>
      <c r="C270" s="84">
        <v>1042.3303618</v>
      </c>
      <c r="D270" s="84">
        <v>1032.40842991</v>
      </c>
      <c r="E270" s="84">
        <v>166.7026735</v>
      </c>
      <c r="F270" s="84">
        <v>166.7026735</v>
      </c>
    </row>
    <row r="271" spans="1:6" ht="12.75" customHeight="1" x14ac:dyDescent="0.2">
      <c r="A271" s="83" t="s">
        <v>170</v>
      </c>
      <c r="B271" s="83">
        <v>17</v>
      </c>
      <c r="C271" s="84">
        <v>1038.94990676</v>
      </c>
      <c r="D271" s="84">
        <v>1029.1352458199999</v>
      </c>
      <c r="E271" s="84">
        <v>166.17415346999999</v>
      </c>
      <c r="F271" s="84">
        <v>166.17415346999999</v>
      </c>
    </row>
    <row r="272" spans="1:6" ht="12.75" customHeight="1" x14ac:dyDescent="0.2">
      <c r="A272" s="83" t="s">
        <v>170</v>
      </c>
      <c r="B272" s="83">
        <v>18</v>
      </c>
      <c r="C272" s="84">
        <v>1017.71649644</v>
      </c>
      <c r="D272" s="84">
        <v>1008.38237474</v>
      </c>
      <c r="E272" s="84">
        <v>162.82319372000001</v>
      </c>
      <c r="F272" s="84">
        <v>162.82319372000001</v>
      </c>
    </row>
    <row r="273" spans="1:6" ht="12.75" customHeight="1" x14ac:dyDescent="0.2">
      <c r="A273" s="83" t="s">
        <v>170</v>
      </c>
      <c r="B273" s="83">
        <v>19</v>
      </c>
      <c r="C273" s="84">
        <v>950.03578961000005</v>
      </c>
      <c r="D273" s="84">
        <v>941.19285093999997</v>
      </c>
      <c r="E273" s="84">
        <v>151.97412184999999</v>
      </c>
      <c r="F273" s="84">
        <v>151.97412184999999</v>
      </c>
    </row>
    <row r="274" spans="1:6" ht="12.75" customHeight="1" x14ac:dyDescent="0.2">
      <c r="A274" s="83" t="s">
        <v>170</v>
      </c>
      <c r="B274" s="83">
        <v>20</v>
      </c>
      <c r="C274" s="84">
        <v>910.93586461999996</v>
      </c>
      <c r="D274" s="84">
        <v>902.68977619999998</v>
      </c>
      <c r="E274" s="84">
        <v>145.75704214999999</v>
      </c>
      <c r="F274" s="84">
        <v>145.75704214999999</v>
      </c>
    </row>
    <row r="275" spans="1:6" ht="12.75" customHeight="1" x14ac:dyDescent="0.2">
      <c r="A275" s="83" t="s">
        <v>170</v>
      </c>
      <c r="B275" s="83">
        <v>21</v>
      </c>
      <c r="C275" s="84">
        <v>910.97486849999996</v>
      </c>
      <c r="D275" s="84">
        <v>902.38371795</v>
      </c>
      <c r="E275" s="84">
        <v>145.70762302</v>
      </c>
      <c r="F275" s="84">
        <v>145.70762302</v>
      </c>
    </row>
    <row r="276" spans="1:6" ht="12.75" customHeight="1" x14ac:dyDescent="0.2">
      <c r="A276" s="83" t="s">
        <v>170</v>
      </c>
      <c r="B276" s="83">
        <v>22</v>
      </c>
      <c r="C276" s="84">
        <v>927.04262984000002</v>
      </c>
      <c r="D276" s="84">
        <v>918.35843746</v>
      </c>
      <c r="E276" s="84">
        <v>148.28705608999999</v>
      </c>
      <c r="F276" s="84">
        <v>148.28705608999999</v>
      </c>
    </row>
    <row r="277" spans="1:6" ht="12.75" customHeight="1" x14ac:dyDescent="0.2">
      <c r="A277" s="83" t="s">
        <v>170</v>
      </c>
      <c r="B277" s="83">
        <v>23</v>
      </c>
      <c r="C277" s="84">
        <v>949.53609917000006</v>
      </c>
      <c r="D277" s="84">
        <v>940.94523134999997</v>
      </c>
      <c r="E277" s="84">
        <v>151.93413878999999</v>
      </c>
      <c r="F277" s="84">
        <v>151.93413878999999</v>
      </c>
    </row>
    <row r="278" spans="1:6" ht="12.75" customHeight="1" x14ac:dyDescent="0.2">
      <c r="A278" s="83" t="s">
        <v>170</v>
      </c>
      <c r="B278" s="83">
        <v>24</v>
      </c>
      <c r="C278" s="84">
        <v>982.38720507999994</v>
      </c>
      <c r="D278" s="84">
        <v>973.20184570000004</v>
      </c>
      <c r="E278" s="84">
        <v>157.14260444999999</v>
      </c>
      <c r="F278" s="84">
        <v>157.14260444999999</v>
      </c>
    </row>
    <row r="279" spans="1:6" ht="12.75" customHeight="1" x14ac:dyDescent="0.2">
      <c r="A279" s="83" t="s">
        <v>171</v>
      </c>
      <c r="B279" s="83">
        <v>1</v>
      </c>
      <c r="C279" s="84">
        <v>983.06486065000001</v>
      </c>
      <c r="D279" s="84">
        <v>974.08562379</v>
      </c>
      <c r="E279" s="84">
        <v>157.28530782999999</v>
      </c>
      <c r="F279" s="84">
        <v>157.28530782999999</v>
      </c>
    </row>
    <row r="280" spans="1:6" ht="12.75" customHeight="1" x14ac:dyDescent="0.2">
      <c r="A280" s="83" t="s">
        <v>171</v>
      </c>
      <c r="B280" s="83">
        <v>2</v>
      </c>
      <c r="C280" s="84">
        <v>1026.2745136999999</v>
      </c>
      <c r="D280" s="84">
        <v>1017.13398081</v>
      </c>
      <c r="E280" s="84">
        <v>164.23631287000001</v>
      </c>
      <c r="F280" s="84">
        <v>164.23631287000001</v>
      </c>
    </row>
    <row r="281" spans="1:6" ht="12.75" customHeight="1" x14ac:dyDescent="0.2">
      <c r="A281" s="83" t="s">
        <v>171</v>
      </c>
      <c r="B281" s="83">
        <v>3</v>
      </c>
      <c r="C281" s="84">
        <v>1056.38403655</v>
      </c>
      <c r="D281" s="84">
        <v>1045.74547727</v>
      </c>
      <c r="E281" s="84">
        <v>168.85620245999999</v>
      </c>
      <c r="F281" s="84">
        <v>168.85620245999999</v>
      </c>
    </row>
    <row r="282" spans="1:6" ht="12.75" customHeight="1" x14ac:dyDescent="0.2">
      <c r="A282" s="83" t="s">
        <v>171</v>
      </c>
      <c r="B282" s="83">
        <v>4</v>
      </c>
      <c r="C282" s="84">
        <v>1057.96850468</v>
      </c>
      <c r="D282" s="84">
        <v>1046.97081979</v>
      </c>
      <c r="E282" s="84">
        <v>169.05405814</v>
      </c>
      <c r="F282" s="84">
        <v>169.05405814</v>
      </c>
    </row>
    <row r="283" spans="1:6" ht="12.75" customHeight="1" x14ac:dyDescent="0.2">
      <c r="A283" s="83" t="s">
        <v>171</v>
      </c>
      <c r="B283" s="83">
        <v>5</v>
      </c>
      <c r="C283" s="84">
        <v>1057.96471956</v>
      </c>
      <c r="D283" s="84">
        <v>1047.09316223</v>
      </c>
      <c r="E283" s="84">
        <v>169.07381273999999</v>
      </c>
      <c r="F283" s="84">
        <v>169.07381273999999</v>
      </c>
    </row>
    <row r="284" spans="1:6" ht="12.75" customHeight="1" x14ac:dyDescent="0.2">
      <c r="A284" s="83" t="s">
        <v>171</v>
      </c>
      <c r="B284" s="83">
        <v>6</v>
      </c>
      <c r="C284" s="84">
        <v>1070.7763644500001</v>
      </c>
      <c r="D284" s="84">
        <v>1060.1924000700001</v>
      </c>
      <c r="E284" s="84">
        <v>171.18894266999999</v>
      </c>
      <c r="F284" s="84">
        <v>171.18894266999999</v>
      </c>
    </row>
    <row r="285" spans="1:6" ht="12.75" customHeight="1" x14ac:dyDescent="0.2">
      <c r="A285" s="83" t="s">
        <v>171</v>
      </c>
      <c r="B285" s="83">
        <v>7</v>
      </c>
      <c r="C285" s="84">
        <v>1075.2252822299999</v>
      </c>
      <c r="D285" s="84">
        <v>1064.9434212399999</v>
      </c>
      <c r="E285" s="84">
        <v>171.95608859999999</v>
      </c>
      <c r="F285" s="84">
        <v>171.95608859999999</v>
      </c>
    </row>
    <row r="286" spans="1:6" ht="12.75" customHeight="1" x14ac:dyDescent="0.2">
      <c r="A286" s="83" t="s">
        <v>171</v>
      </c>
      <c r="B286" s="83">
        <v>8</v>
      </c>
      <c r="C286" s="84">
        <v>1012.51738617</v>
      </c>
      <c r="D286" s="84">
        <v>1003.00751349</v>
      </c>
      <c r="E286" s="84">
        <v>161.95531652</v>
      </c>
      <c r="F286" s="84">
        <v>161.95531652</v>
      </c>
    </row>
    <row r="287" spans="1:6" ht="12.75" customHeight="1" x14ac:dyDescent="0.2">
      <c r="A287" s="83" t="s">
        <v>171</v>
      </c>
      <c r="B287" s="83">
        <v>9</v>
      </c>
      <c r="C287" s="84">
        <v>961.18516082999997</v>
      </c>
      <c r="D287" s="84">
        <v>951.65931466999996</v>
      </c>
      <c r="E287" s="84">
        <v>153.66413854999999</v>
      </c>
      <c r="F287" s="84">
        <v>153.66413854999999</v>
      </c>
    </row>
    <row r="288" spans="1:6" ht="12.75" customHeight="1" x14ac:dyDescent="0.2">
      <c r="A288" s="83" t="s">
        <v>171</v>
      </c>
      <c r="B288" s="83">
        <v>10</v>
      </c>
      <c r="C288" s="84">
        <v>935.55252165000002</v>
      </c>
      <c r="D288" s="84">
        <v>927.03701747000002</v>
      </c>
      <c r="E288" s="84">
        <v>149.68838375000001</v>
      </c>
      <c r="F288" s="84">
        <v>149.68838375000001</v>
      </c>
    </row>
    <row r="289" spans="1:6" ht="12.75" customHeight="1" x14ac:dyDescent="0.2">
      <c r="A289" s="83" t="s">
        <v>171</v>
      </c>
      <c r="B289" s="83">
        <v>11</v>
      </c>
      <c r="C289" s="84">
        <v>930.77213801000005</v>
      </c>
      <c r="D289" s="84">
        <v>921.71903254999995</v>
      </c>
      <c r="E289" s="84">
        <v>148.82969034999999</v>
      </c>
      <c r="F289" s="84">
        <v>148.82969034999999</v>
      </c>
    </row>
    <row r="290" spans="1:6" ht="12.75" customHeight="1" x14ac:dyDescent="0.2">
      <c r="A290" s="83" t="s">
        <v>171</v>
      </c>
      <c r="B290" s="83">
        <v>12</v>
      </c>
      <c r="C290" s="84">
        <v>936.21206622</v>
      </c>
      <c r="D290" s="84">
        <v>927.40492772000005</v>
      </c>
      <c r="E290" s="84">
        <v>149.74779011000001</v>
      </c>
      <c r="F290" s="84">
        <v>149.74779011000001</v>
      </c>
    </row>
    <row r="291" spans="1:6" ht="12.75" customHeight="1" x14ac:dyDescent="0.2">
      <c r="A291" s="83" t="s">
        <v>171</v>
      </c>
      <c r="B291" s="83">
        <v>13</v>
      </c>
      <c r="C291" s="84">
        <v>953.19038854999997</v>
      </c>
      <c r="D291" s="84">
        <v>943.84914115000004</v>
      </c>
      <c r="E291" s="84">
        <v>152.40303222</v>
      </c>
      <c r="F291" s="84">
        <v>152.40303222</v>
      </c>
    </row>
    <row r="292" spans="1:6" ht="12.75" customHeight="1" x14ac:dyDescent="0.2">
      <c r="A292" s="83" t="s">
        <v>171</v>
      </c>
      <c r="B292" s="83">
        <v>14</v>
      </c>
      <c r="C292" s="84">
        <v>986.59630540000001</v>
      </c>
      <c r="D292" s="84">
        <v>977.77461535999998</v>
      </c>
      <c r="E292" s="84">
        <v>157.88096816999999</v>
      </c>
      <c r="F292" s="84">
        <v>157.88096816999999</v>
      </c>
    </row>
    <row r="293" spans="1:6" ht="12.75" customHeight="1" x14ac:dyDescent="0.2">
      <c r="A293" s="83" t="s">
        <v>171</v>
      </c>
      <c r="B293" s="83">
        <v>15</v>
      </c>
      <c r="C293" s="84">
        <v>1011.86618458</v>
      </c>
      <c r="D293" s="84">
        <v>1002.17021432</v>
      </c>
      <c r="E293" s="84">
        <v>161.82011807000001</v>
      </c>
      <c r="F293" s="84">
        <v>161.82011807000001</v>
      </c>
    </row>
    <row r="294" spans="1:6" ht="12.75" customHeight="1" x14ac:dyDescent="0.2">
      <c r="A294" s="83" t="s">
        <v>171</v>
      </c>
      <c r="B294" s="83">
        <v>16</v>
      </c>
      <c r="C294" s="84">
        <v>1056.5779274199999</v>
      </c>
      <c r="D294" s="84">
        <v>1045.66184333</v>
      </c>
      <c r="E294" s="84">
        <v>168.84269810999999</v>
      </c>
      <c r="F294" s="84">
        <v>168.84269810999999</v>
      </c>
    </row>
    <row r="295" spans="1:6" ht="12.75" customHeight="1" x14ac:dyDescent="0.2">
      <c r="A295" s="83" t="s">
        <v>171</v>
      </c>
      <c r="B295" s="83">
        <v>17</v>
      </c>
      <c r="C295" s="84">
        <v>1042.4929453</v>
      </c>
      <c r="D295" s="84">
        <v>1032.30017475</v>
      </c>
      <c r="E295" s="84">
        <v>166.68519357</v>
      </c>
      <c r="F295" s="84">
        <v>166.68519357</v>
      </c>
    </row>
    <row r="296" spans="1:6" ht="12.75" customHeight="1" x14ac:dyDescent="0.2">
      <c r="A296" s="83" t="s">
        <v>171</v>
      </c>
      <c r="B296" s="83">
        <v>18</v>
      </c>
      <c r="C296" s="84">
        <v>993.79209539999999</v>
      </c>
      <c r="D296" s="84">
        <v>983.39402077</v>
      </c>
      <c r="E296" s="84">
        <v>158.78833184000001</v>
      </c>
      <c r="F296" s="84">
        <v>158.78833184000001</v>
      </c>
    </row>
    <row r="297" spans="1:6" ht="12.75" customHeight="1" x14ac:dyDescent="0.2">
      <c r="A297" s="83" t="s">
        <v>171</v>
      </c>
      <c r="B297" s="83">
        <v>19</v>
      </c>
      <c r="C297" s="84">
        <v>910.11285491000001</v>
      </c>
      <c r="D297" s="84">
        <v>901.00952500999995</v>
      </c>
      <c r="E297" s="84">
        <v>145.48573250000001</v>
      </c>
      <c r="F297" s="84">
        <v>145.48573250000001</v>
      </c>
    </row>
    <row r="298" spans="1:6" ht="12.75" customHeight="1" x14ac:dyDescent="0.2">
      <c r="A298" s="83" t="s">
        <v>171</v>
      </c>
      <c r="B298" s="83">
        <v>20</v>
      </c>
      <c r="C298" s="84">
        <v>880.27243565000003</v>
      </c>
      <c r="D298" s="84">
        <v>872.49093056000004</v>
      </c>
      <c r="E298" s="84">
        <v>140.88084377999999</v>
      </c>
      <c r="F298" s="84">
        <v>140.88084377999999</v>
      </c>
    </row>
    <row r="299" spans="1:6" ht="12.75" customHeight="1" x14ac:dyDescent="0.2">
      <c r="A299" s="83" t="s">
        <v>171</v>
      </c>
      <c r="B299" s="83">
        <v>21</v>
      </c>
      <c r="C299" s="84">
        <v>893.65607441999998</v>
      </c>
      <c r="D299" s="84">
        <v>885.46318370999995</v>
      </c>
      <c r="E299" s="84">
        <v>142.97546953</v>
      </c>
      <c r="F299" s="84">
        <v>142.97546953</v>
      </c>
    </row>
    <row r="300" spans="1:6" ht="12.75" customHeight="1" x14ac:dyDescent="0.2">
      <c r="A300" s="83" t="s">
        <v>171</v>
      </c>
      <c r="B300" s="83">
        <v>22</v>
      </c>
      <c r="C300" s="84">
        <v>908.28401706</v>
      </c>
      <c r="D300" s="84">
        <v>900.60958873000004</v>
      </c>
      <c r="E300" s="84">
        <v>145.42115491000001</v>
      </c>
      <c r="F300" s="84">
        <v>145.42115491000001</v>
      </c>
    </row>
    <row r="301" spans="1:6" ht="12.75" customHeight="1" x14ac:dyDescent="0.2">
      <c r="A301" s="83" t="s">
        <v>171</v>
      </c>
      <c r="B301" s="83">
        <v>23</v>
      </c>
      <c r="C301" s="84">
        <v>926.06882818999998</v>
      </c>
      <c r="D301" s="84">
        <v>918.26158555999996</v>
      </c>
      <c r="E301" s="84">
        <v>148.27141743999999</v>
      </c>
      <c r="F301" s="84">
        <v>148.27141743999999</v>
      </c>
    </row>
    <row r="302" spans="1:6" ht="12.75" customHeight="1" x14ac:dyDescent="0.2">
      <c r="A302" s="83" t="s">
        <v>171</v>
      </c>
      <c r="B302" s="83">
        <v>24</v>
      </c>
      <c r="C302" s="84">
        <v>933.03390574000002</v>
      </c>
      <c r="D302" s="84">
        <v>931.33876740999995</v>
      </c>
      <c r="E302" s="84">
        <v>150.38298599999999</v>
      </c>
      <c r="F302" s="84">
        <v>150.38298599999999</v>
      </c>
    </row>
    <row r="303" spans="1:6" ht="12.75" customHeight="1" x14ac:dyDescent="0.2">
      <c r="A303" s="83" t="s">
        <v>172</v>
      </c>
      <c r="B303" s="83">
        <v>1</v>
      </c>
      <c r="C303" s="84">
        <v>983.58096085</v>
      </c>
      <c r="D303" s="84">
        <v>983.31852094999999</v>
      </c>
      <c r="E303" s="84">
        <v>158.77614091000001</v>
      </c>
      <c r="F303" s="84">
        <v>158.77614091000001</v>
      </c>
    </row>
    <row r="304" spans="1:6" ht="12.75" customHeight="1" x14ac:dyDescent="0.2">
      <c r="A304" s="83" t="s">
        <v>172</v>
      </c>
      <c r="B304" s="83">
        <v>2</v>
      </c>
      <c r="C304" s="84">
        <v>1056.85759261</v>
      </c>
      <c r="D304" s="84">
        <v>1050.4569524999999</v>
      </c>
      <c r="E304" s="84">
        <v>169.61696291999999</v>
      </c>
      <c r="F304" s="84">
        <v>169.61696291999999</v>
      </c>
    </row>
    <row r="305" spans="1:6" ht="12.75" customHeight="1" x14ac:dyDescent="0.2">
      <c r="A305" s="83" t="s">
        <v>172</v>
      </c>
      <c r="B305" s="83">
        <v>3</v>
      </c>
      <c r="C305" s="84">
        <v>1064.2730357999999</v>
      </c>
      <c r="D305" s="84">
        <v>1055.1883993500001</v>
      </c>
      <c r="E305" s="84">
        <v>170.38094820000001</v>
      </c>
      <c r="F305" s="84">
        <v>170.38094820000001</v>
      </c>
    </row>
    <row r="306" spans="1:6" ht="12.75" customHeight="1" x14ac:dyDescent="0.2">
      <c r="A306" s="83" t="s">
        <v>172</v>
      </c>
      <c r="B306" s="83">
        <v>4</v>
      </c>
      <c r="C306" s="84">
        <v>1062.5129012</v>
      </c>
      <c r="D306" s="84">
        <v>1053.0656061</v>
      </c>
      <c r="E306" s="84">
        <v>170.03818142</v>
      </c>
      <c r="F306" s="84">
        <v>170.03818142</v>
      </c>
    </row>
    <row r="307" spans="1:6" ht="12.75" customHeight="1" x14ac:dyDescent="0.2">
      <c r="A307" s="83" t="s">
        <v>172</v>
      </c>
      <c r="B307" s="83">
        <v>5</v>
      </c>
      <c r="C307" s="84">
        <v>1061.56576361</v>
      </c>
      <c r="D307" s="84">
        <v>1051.27511478</v>
      </c>
      <c r="E307" s="84">
        <v>169.74907134</v>
      </c>
      <c r="F307" s="84">
        <v>169.74907134</v>
      </c>
    </row>
    <row r="308" spans="1:6" ht="12.75" customHeight="1" x14ac:dyDescent="0.2">
      <c r="A308" s="83" t="s">
        <v>172</v>
      </c>
      <c r="B308" s="83">
        <v>6</v>
      </c>
      <c r="C308" s="84">
        <v>1065.39711171</v>
      </c>
      <c r="D308" s="84">
        <v>1056.04946359</v>
      </c>
      <c r="E308" s="84">
        <v>170.51998398000001</v>
      </c>
      <c r="F308" s="84">
        <v>170.51998398000001</v>
      </c>
    </row>
    <row r="309" spans="1:6" ht="12.75" customHeight="1" x14ac:dyDescent="0.2">
      <c r="A309" s="83" t="s">
        <v>172</v>
      </c>
      <c r="B309" s="83">
        <v>7</v>
      </c>
      <c r="C309" s="84">
        <v>1063.18488114</v>
      </c>
      <c r="D309" s="84">
        <v>1053.9311051699999</v>
      </c>
      <c r="E309" s="84">
        <v>170.17793329</v>
      </c>
      <c r="F309" s="84">
        <v>170.17793329</v>
      </c>
    </row>
    <row r="310" spans="1:6" ht="12.75" customHeight="1" x14ac:dyDescent="0.2">
      <c r="A310" s="83" t="s">
        <v>172</v>
      </c>
      <c r="B310" s="83">
        <v>8</v>
      </c>
      <c r="C310" s="84">
        <v>997.06475971999998</v>
      </c>
      <c r="D310" s="84">
        <v>988.47792445000005</v>
      </c>
      <c r="E310" s="84">
        <v>159.60922822000001</v>
      </c>
      <c r="F310" s="84">
        <v>159.60922822000001</v>
      </c>
    </row>
    <row r="311" spans="1:6" ht="12.75" customHeight="1" x14ac:dyDescent="0.2">
      <c r="A311" s="83" t="s">
        <v>172</v>
      </c>
      <c r="B311" s="83">
        <v>9</v>
      </c>
      <c r="C311" s="84">
        <v>942.90953635000005</v>
      </c>
      <c r="D311" s="84">
        <v>933.97580015999995</v>
      </c>
      <c r="E311" s="84">
        <v>150.80878687000001</v>
      </c>
      <c r="F311" s="84">
        <v>150.80878687000001</v>
      </c>
    </row>
    <row r="312" spans="1:6" ht="12.75" customHeight="1" x14ac:dyDescent="0.2">
      <c r="A312" s="83" t="s">
        <v>172</v>
      </c>
      <c r="B312" s="83">
        <v>10</v>
      </c>
      <c r="C312" s="84">
        <v>904.23586679000005</v>
      </c>
      <c r="D312" s="84">
        <v>896.49747187000003</v>
      </c>
      <c r="E312" s="84">
        <v>144.75717266000001</v>
      </c>
      <c r="F312" s="84">
        <v>144.75717266000001</v>
      </c>
    </row>
    <row r="313" spans="1:6" ht="12.75" customHeight="1" x14ac:dyDescent="0.2">
      <c r="A313" s="83" t="s">
        <v>172</v>
      </c>
      <c r="B313" s="83">
        <v>11</v>
      </c>
      <c r="C313" s="84">
        <v>905.57062293000001</v>
      </c>
      <c r="D313" s="84">
        <v>897.15500063000002</v>
      </c>
      <c r="E313" s="84">
        <v>144.86334363</v>
      </c>
      <c r="F313" s="84">
        <v>144.86334363</v>
      </c>
    </row>
    <row r="314" spans="1:6" ht="12.75" customHeight="1" x14ac:dyDescent="0.2">
      <c r="A314" s="83" t="s">
        <v>172</v>
      </c>
      <c r="B314" s="83">
        <v>12</v>
      </c>
      <c r="C314" s="84">
        <v>911.56487897</v>
      </c>
      <c r="D314" s="84">
        <v>903.54820715999995</v>
      </c>
      <c r="E314" s="84">
        <v>145.89565272999999</v>
      </c>
      <c r="F314" s="84">
        <v>145.89565272999999</v>
      </c>
    </row>
    <row r="315" spans="1:6" ht="12.75" customHeight="1" x14ac:dyDescent="0.2">
      <c r="A315" s="83" t="s">
        <v>172</v>
      </c>
      <c r="B315" s="83">
        <v>13</v>
      </c>
      <c r="C315" s="84">
        <v>917.26124733999995</v>
      </c>
      <c r="D315" s="84">
        <v>908.84832360999997</v>
      </c>
      <c r="E315" s="84">
        <v>146.75146092</v>
      </c>
      <c r="F315" s="84">
        <v>146.75146092</v>
      </c>
    </row>
    <row r="316" spans="1:6" ht="12.75" customHeight="1" x14ac:dyDescent="0.2">
      <c r="A316" s="83" t="s">
        <v>172</v>
      </c>
      <c r="B316" s="83">
        <v>14</v>
      </c>
      <c r="C316" s="84">
        <v>933.27455469999995</v>
      </c>
      <c r="D316" s="84">
        <v>929.02040032000002</v>
      </c>
      <c r="E316" s="84">
        <v>150.00863996999999</v>
      </c>
      <c r="F316" s="84">
        <v>150.00863996999999</v>
      </c>
    </row>
    <row r="317" spans="1:6" ht="12.75" customHeight="1" x14ac:dyDescent="0.2">
      <c r="A317" s="83" t="s">
        <v>172</v>
      </c>
      <c r="B317" s="83">
        <v>15</v>
      </c>
      <c r="C317" s="84">
        <v>983.97966182000005</v>
      </c>
      <c r="D317" s="84">
        <v>974.13205670000002</v>
      </c>
      <c r="E317" s="84">
        <v>157.29280534</v>
      </c>
      <c r="F317" s="84">
        <v>157.29280534</v>
      </c>
    </row>
    <row r="318" spans="1:6" ht="12.75" customHeight="1" x14ac:dyDescent="0.2">
      <c r="A318" s="83" t="s">
        <v>172</v>
      </c>
      <c r="B318" s="83">
        <v>16</v>
      </c>
      <c r="C318" s="84">
        <v>1031.2019060699999</v>
      </c>
      <c r="D318" s="84">
        <v>1020.96409565</v>
      </c>
      <c r="E318" s="84">
        <v>164.85476034999999</v>
      </c>
      <c r="F318" s="84">
        <v>164.85476034999999</v>
      </c>
    </row>
    <row r="319" spans="1:6" ht="12.75" customHeight="1" x14ac:dyDescent="0.2">
      <c r="A319" s="83" t="s">
        <v>172</v>
      </c>
      <c r="B319" s="83">
        <v>17</v>
      </c>
      <c r="C319" s="84">
        <v>1032.48794578</v>
      </c>
      <c r="D319" s="84">
        <v>1022.6116497100001</v>
      </c>
      <c r="E319" s="84">
        <v>165.1207904</v>
      </c>
      <c r="F319" s="84">
        <v>165.1207904</v>
      </c>
    </row>
    <row r="320" spans="1:6" ht="12.75" customHeight="1" x14ac:dyDescent="0.2">
      <c r="A320" s="83" t="s">
        <v>172</v>
      </c>
      <c r="B320" s="83">
        <v>18</v>
      </c>
      <c r="C320" s="84">
        <v>991.53575993000004</v>
      </c>
      <c r="D320" s="84">
        <v>982.35327398000004</v>
      </c>
      <c r="E320" s="84">
        <v>158.62028278</v>
      </c>
      <c r="F320" s="84">
        <v>158.62028278</v>
      </c>
    </row>
    <row r="321" spans="1:6" ht="12.75" customHeight="1" x14ac:dyDescent="0.2">
      <c r="A321" s="83" t="s">
        <v>172</v>
      </c>
      <c r="B321" s="83">
        <v>19</v>
      </c>
      <c r="C321" s="84">
        <v>919.66570073000003</v>
      </c>
      <c r="D321" s="84">
        <v>910.62149050000005</v>
      </c>
      <c r="E321" s="84">
        <v>147.03777363</v>
      </c>
      <c r="F321" s="84">
        <v>147.03777363</v>
      </c>
    </row>
    <row r="322" spans="1:6" ht="12.75" customHeight="1" x14ac:dyDescent="0.2">
      <c r="A322" s="83" t="s">
        <v>172</v>
      </c>
      <c r="B322" s="83">
        <v>20</v>
      </c>
      <c r="C322" s="84">
        <v>894.17494366999995</v>
      </c>
      <c r="D322" s="84">
        <v>885.26643605000004</v>
      </c>
      <c r="E322" s="84">
        <v>142.94370074</v>
      </c>
      <c r="F322" s="84">
        <v>142.94370074</v>
      </c>
    </row>
    <row r="323" spans="1:6" ht="12.75" customHeight="1" x14ac:dyDescent="0.2">
      <c r="A323" s="83" t="s">
        <v>172</v>
      </c>
      <c r="B323" s="83">
        <v>21</v>
      </c>
      <c r="C323" s="84">
        <v>898.30884282</v>
      </c>
      <c r="D323" s="84">
        <v>889.04590654000003</v>
      </c>
      <c r="E323" s="84">
        <v>143.55397069</v>
      </c>
      <c r="F323" s="84">
        <v>143.55397069</v>
      </c>
    </row>
    <row r="324" spans="1:6" ht="12.75" customHeight="1" x14ac:dyDescent="0.2">
      <c r="A324" s="83" t="s">
        <v>172</v>
      </c>
      <c r="B324" s="83">
        <v>22</v>
      </c>
      <c r="C324" s="84">
        <v>910.44455696</v>
      </c>
      <c r="D324" s="84">
        <v>901.76179234000006</v>
      </c>
      <c r="E324" s="84">
        <v>145.60720087999999</v>
      </c>
      <c r="F324" s="84">
        <v>145.60720087999999</v>
      </c>
    </row>
    <row r="325" spans="1:6" ht="12.75" customHeight="1" x14ac:dyDescent="0.2">
      <c r="A325" s="83" t="s">
        <v>172</v>
      </c>
      <c r="B325" s="83">
        <v>23</v>
      </c>
      <c r="C325" s="84">
        <v>927.81172878999996</v>
      </c>
      <c r="D325" s="84">
        <v>919.26498342000002</v>
      </c>
      <c r="E325" s="84">
        <v>148.43343579</v>
      </c>
      <c r="F325" s="84">
        <v>148.43343579</v>
      </c>
    </row>
    <row r="326" spans="1:6" ht="12.75" customHeight="1" x14ac:dyDescent="0.2">
      <c r="A326" s="83" t="s">
        <v>172</v>
      </c>
      <c r="B326" s="83">
        <v>24</v>
      </c>
      <c r="C326" s="84">
        <v>943.91521538999996</v>
      </c>
      <c r="D326" s="84">
        <v>935.59311723999997</v>
      </c>
      <c r="E326" s="84">
        <v>151.06993456999999</v>
      </c>
      <c r="F326" s="84">
        <v>151.06993456999999</v>
      </c>
    </row>
    <row r="327" spans="1:6" ht="12.75" customHeight="1" x14ac:dyDescent="0.2">
      <c r="A327" s="83" t="s">
        <v>173</v>
      </c>
      <c r="B327" s="83">
        <v>1</v>
      </c>
      <c r="C327" s="84">
        <v>1061.4999688299999</v>
      </c>
      <c r="D327" s="84">
        <v>1052.04080477</v>
      </c>
      <c r="E327" s="84">
        <v>169.87270706999999</v>
      </c>
      <c r="F327" s="84">
        <v>169.87270706999999</v>
      </c>
    </row>
    <row r="328" spans="1:6" ht="12.75" customHeight="1" x14ac:dyDescent="0.2">
      <c r="A328" s="83" t="s">
        <v>173</v>
      </c>
      <c r="B328" s="83">
        <v>2</v>
      </c>
      <c r="C328" s="84">
        <v>1089.6528464</v>
      </c>
      <c r="D328" s="84">
        <v>1080.0717029</v>
      </c>
      <c r="E328" s="84">
        <v>174.39884762</v>
      </c>
      <c r="F328" s="84">
        <v>174.39884762</v>
      </c>
    </row>
    <row r="329" spans="1:6" ht="12.75" customHeight="1" x14ac:dyDescent="0.2">
      <c r="A329" s="83" t="s">
        <v>173</v>
      </c>
      <c r="B329" s="83">
        <v>3</v>
      </c>
      <c r="C329" s="84">
        <v>1064.00498479</v>
      </c>
      <c r="D329" s="84">
        <v>1055.4458183700001</v>
      </c>
      <c r="E329" s="84">
        <v>170.42251357000001</v>
      </c>
      <c r="F329" s="84">
        <v>170.42251357000001</v>
      </c>
    </row>
    <row r="330" spans="1:6" ht="12.75" customHeight="1" x14ac:dyDescent="0.2">
      <c r="A330" s="83" t="s">
        <v>173</v>
      </c>
      <c r="B330" s="83">
        <v>4</v>
      </c>
      <c r="C330" s="84">
        <v>1060.6017125799999</v>
      </c>
      <c r="D330" s="84">
        <v>1050.7866890400001</v>
      </c>
      <c r="E330" s="84">
        <v>169.67020538</v>
      </c>
      <c r="F330" s="84">
        <v>169.67020538</v>
      </c>
    </row>
    <row r="331" spans="1:6" ht="12.75" customHeight="1" x14ac:dyDescent="0.2">
      <c r="A331" s="83" t="s">
        <v>173</v>
      </c>
      <c r="B331" s="83">
        <v>5</v>
      </c>
      <c r="C331" s="84">
        <v>1062.69062332</v>
      </c>
      <c r="D331" s="84">
        <v>1051.71993802</v>
      </c>
      <c r="E331" s="84">
        <v>169.82089680999999</v>
      </c>
      <c r="F331" s="84">
        <v>169.82089680999999</v>
      </c>
    </row>
    <row r="332" spans="1:6" ht="12.75" customHeight="1" x14ac:dyDescent="0.2">
      <c r="A332" s="83" t="s">
        <v>173</v>
      </c>
      <c r="B332" s="83">
        <v>6</v>
      </c>
      <c r="C332" s="84">
        <v>1068.3395235099999</v>
      </c>
      <c r="D332" s="84">
        <v>1057.8552959000001</v>
      </c>
      <c r="E332" s="84">
        <v>170.81157117000001</v>
      </c>
      <c r="F332" s="84">
        <v>170.81157117000001</v>
      </c>
    </row>
    <row r="333" spans="1:6" ht="12.75" customHeight="1" x14ac:dyDescent="0.2">
      <c r="A333" s="83" t="s">
        <v>173</v>
      </c>
      <c r="B333" s="83">
        <v>7</v>
      </c>
      <c r="C333" s="84">
        <v>1077.64941647</v>
      </c>
      <c r="D333" s="84">
        <v>1066.53409231</v>
      </c>
      <c r="E333" s="84">
        <v>172.21293377000001</v>
      </c>
      <c r="F333" s="84">
        <v>172.21293377000001</v>
      </c>
    </row>
    <row r="334" spans="1:6" ht="12.75" customHeight="1" x14ac:dyDescent="0.2">
      <c r="A334" s="83" t="s">
        <v>173</v>
      </c>
      <c r="B334" s="83">
        <v>8</v>
      </c>
      <c r="C334" s="84">
        <v>1055.18503923</v>
      </c>
      <c r="D334" s="84">
        <v>1045.19003692</v>
      </c>
      <c r="E334" s="84">
        <v>168.76651568</v>
      </c>
      <c r="F334" s="84">
        <v>168.76651568</v>
      </c>
    </row>
    <row r="335" spans="1:6" ht="12.75" customHeight="1" x14ac:dyDescent="0.2">
      <c r="A335" s="83" t="s">
        <v>173</v>
      </c>
      <c r="B335" s="83">
        <v>9</v>
      </c>
      <c r="C335" s="84">
        <v>982.52746626999999</v>
      </c>
      <c r="D335" s="84">
        <v>973.33018736999998</v>
      </c>
      <c r="E335" s="84">
        <v>157.16332774</v>
      </c>
      <c r="F335" s="84">
        <v>157.16332774</v>
      </c>
    </row>
    <row r="336" spans="1:6" ht="12.75" customHeight="1" x14ac:dyDescent="0.2">
      <c r="A336" s="83" t="s">
        <v>173</v>
      </c>
      <c r="B336" s="83">
        <v>10</v>
      </c>
      <c r="C336" s="84">
        <v>940.15342631999999</v>
      </c>
      <c r="D336" s="84">
        <v>931.98131225999998</v>
      </c>
      <c r="E336" s="84">
        <v>150.48673751999999</v>
      </c>
      <c r="F336" s="84">
        <v>150.48673751999999</v>
      </c>
    </row>
    <row r="337" spans="1:6" ht="12.75" customHeight="1" x14ac:dyDescent="0.2">
      <c r="A337" s="83" t="s">
        <v>173</v>
      </c>
      <c r="B337" s="83">
        <v>11</v>
      </c>
      <c r="C337" s="84">
        <v>939.80871348000005</v>
      </c>
      <c r="D337" s="84">
        <v>931.65050882000003</v>
      </c>
      <c r="E337" s="84">
        <v>150.43332279000001</v>
      </c>
      <c r="F337" s="84">
        <v>150.43332279000001</v>
      </c>
    </row>
    <row r="338" spans="1:6" ht="12.75" customHeight="1" x14ac:dyDescent="0.2">
      <c r="A338" s="83" t="s">
        <v>173</v>
      </c>
      <c r="B338" s="83">
        <v>12</v>
      </c>
      <c r="C338" s="84">
        <v>945.11394533999999</v>
      </c>
      <c r="D338" s="84">
        <v>936.89161876000003</v>
      </c>
      <c r="E338" s="84">
        <v>151.27960321</v>
      </c>
      <c r="F338" s="84">
        <v>151.27960321</v>
      </c>
    </row>
    <row r="339" spans="1:6" ht="12.75" customHeight="1" x14ac:dyDescent="0.2">
      <c r="A339" s="83" t="s">
        <v>173</v>
      </c>
      <c r="B339" s="83">
        <v>13</v>
      </c>
      <c r="C339" s="84">
        <v>964.01688519000004</v>
      </c>
      <c r="D339" s="84">
        <v>955.20127348000005</v>
      </c>
      <c r="E339" s="84">
        <v>154.23605756000001</v>
      </c>
      <c r="F339" s="84">
        <v>154.23605756000001</v>
      </c>
    </row>
    <row r="340" spans="1:6" ht="12.75" customHeight="1" x14ac:dyDescent="0.2">
      <c r="A340" s="83" t="s">
        <v>173</v>
      </c>
      <c r="B340" s="83">
        <v>14</v>
      </c>
      <c r="C340" s="84">
        <v>1003.3887653100001</v>
      </c>
      <c r="D340" s="84">
        <v>993.72222434000003</v>
      </c>
      <c r="E340" s="84">
        <v>160.45602371999999</v>
      </c>
      <c r="F340" s="84">
        <v>160.45602371999999</v>
      </c>
    </row>
    <row r="341" spans="1:6" ht="12.75" customHeight="1" x14ac:dyDescent="0.2">
      <c r="A341" s="83" t="s">
        <v>173</v>
      </c>
      <c r="B341" s="83">
        <v>15</v>
      </c>
      <c r="C341" s="84">
        <v>1046.96236067</v>
      </c>
      <c r="D341" s="84">
        <v>1037.53586933</v>
      </c>
      <c r="E341" s="84">
        <v>167.53059956999999</v>
      </c>
      <c r="F341" s="84">
        <v>167.53059956999999</v>
      </c>
    </row>
    <row r="342" spans="1:6" ht="12.75" customHeight="1" x14ac:dyDescent="0.2">
      <c r="A342" s="83" t="s">
        <v>173</v>
      </c>
      <c r="B342" s="83">
        <v>16</v>
      </c>
      <c r="C342" s="84">
        <v>1020.49984877</v>
      </c>
      <c r="D342" s="84">
        <v>1010.61180645</v>
      </c>
      <c r="E342" s="84">
        <v>163.18317937</v>
      </c>
      <c r="F342" s="84">
        <v>163.18317937</v>
      </c>
    </row>
    <row r="343" spans="1:6" ht="12.75" customHeight="1" x14ac:dyDescent="0.2">
      <c r="A343" s="83" t="s">
        <v>173</v>
      </c>
      <c r="B343" s="83">
        <v>17</v>
      </c>
      <c r="C343" s="84">
        <v>992.61463391999996</v>
      </c>
      <c r="D343" s="84">
        <v>982.29427478000002</v>
      </c>
      <c r="E343" s="84">
        <v>158.61075618999999</v>
      </c>
      <c r="F343" s="84">
        <v>158.61075618999999</v>
      </c>
    </row>
    <row r="344" spans="1:6" ht="12.75" customHeight="1" x14ac:dyDescent="0.2">
      <c r="A344" s="83" t="s">
        <v>173</v>
      </c>
      <c r="B344" s="83">
        <v>18</v>
      </c>
      <c r="C344" s="84">
        <v>951.27918823000005</v>
      </c>
      <c r="D344" s="84">
        <v>942.60970076000001</v>
      </c>
      <c r="E344" s="84">
        <v>152.20290016000001</v>
      </c>
      <c r="F344" s="84">
        <v>152.20290016000001</v>
      </c>
    </row>
    <row r="345" spans="1:6" ht="12.75" customHeight="1" x14ac:dyDescent="0.2">
      <c r="A345" s="83" t="s">
        <v>173</v>
      </c>
      <c r="B345" s="83">
        <v>19</v>
      </c>
      <c r="C345" s="84">
        <v>888.98595037999996</v>
      </c>
      <c r="D345" s="84">
        <v>880.71490377999999</v>
      </c>
      <c r="E345" s="84">
        <v>142.20876622</v>
      </c>
      <c r="F345" s="84">
        <v>142.20876622</v>
      </c>
    </row>
    <row r="346" spans="1:6" ht="12.75" customHeight="1" x14ac:dyDescent="0.2">
      <c r="A346" s="83" t="s">
        <v>173</v>
      </c>
      <c r="B346" s="83">
        <v>20</v>
      </c>
      <c r="C346" s="84">
        <v>858.05538435000005</v>
      </c>
      <c r="D346" s="84">
        <v>849.96161313000005</v>
      </c>
      <c r="E346" s="84">
        <v>137.24304178</v>
      </c>
      <c r="F346" s="84">
        <v>137.24304178</v>
      </c>
    </row>
    <row r="347" spans="1:6" ht="12.75" customHeight="1" x14ac:dyDescent="0.2">
      <c r="A347" s="83" t="s">
        <v>173</v>
      </c>
      <c r="B347" s="83">
        <v>21</v>
      </c>
      <c r="C347" s="84">
        <v>861.48040937999997</v>
      </c>
      <c r="D347" s="84">
        <v>853.37309565999999</v>
      </c>
      <c r="E347" s="84">
        <v>137.79389282</v>
      </c>
      <c r="F347" s="84">
        <v>137.79389282</v>
      </c>
    </row>
    <row r="348" spans="1:6" ht="12.75" customHeight="1" x14ac:dyDescent="0.2">
      <c r="A348" s="83" t="s">
        <v>173</v>
      </c>
      <c r="B348" s="83">
        <v>22</v>
      </c>
      <c r="C348" s="84">
        <v>872.21013999000002</v>
      </c>
      <c r="D348" s="84">
        <v>864.18965029000003</v>
      </c>
      <c r="E348" s="84">
        <v>139.54043859000001</v>
      </c>
      <c r="F348" s="84">
        <v>139.54043859000001</v>
      </c>
    </row>
    <row r="349" spans="1:6" ht="12.75" customHeight="1" x14ac:dyDescent="0.2">
      <c r="A349" s="83" t="s">
        <v>173</v>
      </c>
      <c r="B349" s="83">
        <v>23</v>
      </c>
      <c r="C349" s="84">
        <v>887.75400298</v>
      </c>
      <c r="D349" s="84">
        <v>879.09128054999996</v>
      </c>
      <c r="E349" s="84">
        <v>141.94660027</v>
      </c>
      <c r="F349" s="84">
        <v>141.94660027</v>
      </c>
    </row>
    <row r="350" spans="1:6" ht="12.75" customHeight="1" x14ac:dyDescent="0.2">
      <c r="A350" s="83" t="s">
        <v>173</v>
      </c>
      <c r="B350" s="83">
        <v>24</v>
      </c>
      <c r="C350" s="84">
        <v>915.50213554000004</v>
      </c>
      <c r="D350" s="84">
        <v>907.28224305000003</v>
      </c>
      <c r="E350" s="84">
        <v>146.49858637</v>
      </c>
      <c r="F350" s="84">
        <v>146.49858637</v>
      </c>
    </row>
    <row r="351" spans="1:6" ht="12.75" customHeight="1" x14ac:dyDescent="0.2">
      <c r="A351" s="83" t="s">
        <v>174</v>
      </c>
      <c r="B351" s="83">
        <v>1</v>
      </c>
      <c r="C351" s="84">
        <v>967.31291847</v>
      </c>
      <c r="D351" s="84">
        <v>958.21246206000001</v>
      </c>
      <c r="E351" s="84">
        <v>154.72227326000001</v>
      </c>
      <c r="F351" s="84">
        <v>154.72227326000001</v>
      </c>
    </row>
    <row r="352" spans="1:6" ht="12.75" customHeight="1" x14ac:dyDescent="0.2">
      <c r="A352" s="83" t="s">
        <v>174</v>
      </c>
      <c r="B352" s="83">
        <v>2</v>
      </c>
      <c r="C352" s="84">
        <v>1007.40707577</v>
      </c>
      <c r="D352" s="84">
        <v>997.86629848999996</v>
      </c>
      <c r="E352" s="84">
        <v>161.1251661</v>
      </c>
      <c r="F352" s="84">
        <v>161.1251661</v>
      </c>
    </row>
    <row r="353" spans="1:6" ht="12.75" customHeight="1" x14ac:dyDescent="0.2">
      <c r="A353" s="83" t="s">
        <v>174</v>
      </c>
      <c r="B353" s="83">
        <v>3</v>
      </c>
      <c r="C353" s="84">
        <v>1037.0470551000001</v>
      </c>
      <c r="D353" s="84">
        <v>1027.41371331</v>
      </c>
      <c r="E353" s="84">
        <v>165.89617813999999</v>
      </c>
      <c r="F353" s="84">
        <v>165.89617813999999</v>
      </c>
    </row>
    <row r="354" spans="1:6" ht="12.75" customHeight="1" x14ac:dyDescent="0.2">
      <c r="A354" s="83" t="s">
        <v>174</v>
      </c>
      <c r="B354" s="83">
        <v>4</v>
      </c>
      <c r="C354" s="84">
        <v>1053.95084389</v>
      </c>
      <c r="D354" s="84">
        <v>1043.5937670599999</v>
      </c>
      <c r="E354" s="84">
        <v>168.50876647000001</v>
      </c>
      <c r="F354" s="84">
        <v>168.50876647000001</v>
      </c>
    </row>
    <row r="355" spans="1:6" ht="12.75" customHeight="1" x14ac:dyDescent="0.2">
      <c r="A355" s="83" t="s">
        <v>174</v>
      </c>
      <c r="B355" s="83">
        <v>5</v>
      </c>
      <c r="C355" s="84">
        <v>1055.5571159599999</v>
      </c>
      <c r="D355" s="84">
        <v>1044.81671895</v>
      </c>
      <c r="E355" s="84">
        <v>168.70623613999999</v>
      </c>
      <c r="F355" s="84">
        <v>168.70623613999999</v>
      </c>
    </row>
    <row r="356" spans="1:6" ht="12.75" customHeight="1" x14ac:dyDescent="0.2">
      <c r="A356" s="83" t="s">
        <v>174</v>
      </c>
      <c r="B356" s="83">
        <v>6</v>
      </c>
      <c r="C356" s="84">
        <v>1054.0383921</v>
      </c>
      <c r="D356" s="84">
        <v>1043.5672907600001</v>
      </c>
      <c r="E356" s="84">
        <v>168.50449135</v>
      </c>
      <c r="F356" s="84">
        <v>168.50449135</v>
      </c>
    </row>
    <row r="357" spans="1:6" ht="12.75" customHeight="1" x14ac:dyDescent="0.2">
      <c r="A357" s="83" t="s">
        <v>174</v>
      </c>
      <c r="B357" s="83">
        <v>7</v>
      </c>
      <c r="C357" s="84">
        <v>1062.6816556700001</v>
      </c>
      <c r="D357" s="84">
        <v>1052.20600706</v>
      </c>
      <c r="E357" s="84">
        <v>169.89938222999999</v>
      </c>
      <c r="F357" s="84">
        <v>169.89938222999999</v>
      </c>
    </row>
    <row r="358" spans="1:6" ht="12.75" customHeight="1" x14ac:dyDescent="0.2">
      <c r="A358" s="83" t="s">
        <v>174</v>
      </c>
      <c r="B358" s="83">
        <v>8</v>
      </c>
      <c r="C358" s="84">
        <v>1032.93462052</v>
      </c>
      <c r="D358" s="84">
        <v>1022.67003262</v>
      </c>
      <c r="E358" s="84">
        <v>165.13021746999999</v>
      </c>
      <c r="F358" s="84">
        <v>165.13021746999999</v>
      </c>
    </row>
    <row r="359" spans="1:6" ht="12.75" customHeight="1" x14ac:dyDescent="0.2">
      <c r="A359" s="83" t="s">
        <v>174</v>
      </c>
      <c r="B359" s="83">
        <v>9</v>
      </c>
      <c r="C359" s="84">
        <v>958.48200775999999</v>
      </c>
      <c r="D359" s="84">
        <v>949.14123288999997</v>
      </c>
      <c r="E359" s="84">
        <v>153.25754466000001</v>
      </c>
      <c r="F359" s="84">
        <v>153.25754466000001</v>
      </c>
    </row>
    <row r="360" spans="1:6" ht="12.75" customHeight="1" x14ac:dyDescent="0.2">
      <c r="A360" s="83" t="s">
        <v>174</v>
      </c>
      <c r="B360" s="83">
        <v>10</v>
      </c>
      <c r="C360" s="84">
        <v>926.92964739000001</v>
      </c>
      <c r="D360" s="84">
        <v>918.51099872999998</v>
      </c>
      <c r="E360" s="84">
        <v>148.31169011</v>
      </c>
      <c r="F360" s="84">
        <v>148.31169011</v>
      </c>
    </row>
    <row r="361" spans="1:6" ht="12.75" customHeight="1" x14ac:dyDescent="0.2">
      <c r="A361" s="83" t="s">
        <v>174</v>
      </c>
      <c r="B361" s="83">
        <v>11</v>
      </c>
      <c r="C361" s="84">
        <v>903.57443216000001</v>
      </c>
      <c r="D361" s="84">
        <v>895.65969759999996</v>
      </c>
      <c r="E361" s="84">
        <v>144.62189751</v>
      </c>
      <c r="F361" s="84">
        <v>144.62189751</v>
      </c>
    </row>
    <row r="362" spans="1:6" ht="12.75" customHeight="1" x14ac:dyDescent="0.2">
      <c r="A362" s="83" t="s">
        <v>174</v>
      </c>
      <c r="B362" s="83">
        <v>12</v>
      </c>
      <c r="C362" s="84">
        <v>913.99166836999996</v>
      </c>
      <c r="D362" s="84">
        <v>905.37580762000005</v>
      </c>
      <c r="E362" s="84">
        <v>146.19075482</v>
      </c>
      <c r="F362" s="84">
        <v>146.19075482</v>
      </c>
    </row>
    <row r="363" spans="1:6" ht="12.75" customHeight="1" x14ac:dyDescent="0.2">
      <c r="A363" s="83" t="s">
        <v>174</v>
      </c>
      <c r="B363" s="83">
        <v>13</v>
      </c>
      <c r="C363" s="84">
        <v>931.55748249999999</v>
      </c>
      <c r="D363" s="84">
        <v>922.85596238000005</v>
      </c>
      <c r="E363" s="84">
        <v>149.01327007</v>
      </c>
      <c r="F363" s="84">
        <v>149.01327007</v>
      </c>
    </row>
    <row r="364" spans="1:6" ht="12.75" customHeight="1" x14ac:dyDescent="0.2">
      <c r="A364" s="83" t="s">
        <v>174</v>
      </c>
      <c r="B364" s="83">
        <v>14</v>
      </c>
      <c r="C364" s="84">
        <v>973.37390037</v>
      </c>
      <c r="D364" s="84">
        <v>963.59703780999996</v>
      </c>
      <c r="E364" s="84">
        <v>155.59171906</v>
      </c>
      <c r="F364" s="84">
        <v>155.59171906</v>
      </c>
    </row>
    <row r="365" spans="1:6" ht="12.75" customHeight="1" x14ac:dyDescent="0.2">
      <c r="A365" s="83" t="s">
        <v>174</v>
      </c>
      <c r="B365" s="83">
        <v>15</v>
      </c>
      <c r="C365" s="84">
        <v>1014.33305539</v>
      </c>
      <c r="D365" s="84">
        <v>1004.3724644599999</v>
      </c>
      <c r="E365" s="84">
        <v>162.17571473000001</v>
      </c>
      <c r="F365" s="84">
        <v>162.17571473000001</v>
      </c>
    </row>
    <row r="366" spans="1:6" ht="12.75" customHeight="1" x14ac:dyDescent="0.2">
      <c r="A366" s="83" t="s">
        <v>174</v>
      </c>
      <c r="B366" s="83">
        <v>16</v>
      </c>
      <c r="C366" s="84">
        <v>1024.02561616</v>
      </c>
      <c r="D366" s="84">
        <v>1013.99955226</v>
      </c>
      <c r="E366" s="84">
        <v>163.73019765000001</v>
      </c>
      <c r="F366" s="84">
        <v>163.73019765000001</v>
      </c>
    </row>
    <row r="367" spans="1:6" ht="12.75" customHeight="1" x14ac:dyDescent="0.2">
      <c r="A367" s="83" t="s">
        <v>174</v>
      </c>
      <c r="B367" s="83">
        <v>17</v>
      </c>
      <c r="C367" s="84">
        <v>1012.7533200300001</v>
      </c>
      <c r="D367" s="84">
        <v>1002.59743801</v>
      </c>
      <c r="E367" s="84">
        <v>161.88910175000001</v>
      </c>
      <c r="F367" s="84">
        <v>161.88910175000001</v>
      </c>
    </row>
    <row r="368" spans="1:6" ht="12.75" customHeight="1" x14ac:dyDescent="0.2">
      <c r="A368" s="83" t="s">
        <v>174</v>
      </c>
      <c r="B368" s="83">
        <v>18</v>
      </c>
      <c r="C368" s="84">
        <v>982.47116030999996</v>
      </c>
      <c r="D368" s="84">
        <v>972.65586324000003</v>
      </c>
      <c r="E368" s="84">
        <v>157.05444482999999</v>
      </c>
      <c r="F368" s="84">
        <v>157.05444482999999</v>
      </c>
    </row>
    <row r="369" spans="1:6" ht="12.75" customHeight="1" x14ac:dyDescent="0.2">
      <c r="A369" s="83" t="s">
        <v>174</v>
      </c>
      <c r="B369" s="83">
        <v>19</v>
      </c>
      <c r="C369" s="84">
        <v>913.50992683000004</v>
      </c>
      <c r="D369" s="84">
        <v>902.62022036999997</v>
      </c>
      <c r="E369" s="84">
        <v>145.74581099</v>
      </c>
      <c r="F369" s="84">
        <v>145.74581099</v>
      </c>
    </row>
    <row r="370" spans="1:6" ht="12.75" customHeight="1" x14ac:dyDescent="0.2">
      <c r="A370" s="83" t="s">
        <v>174</v>
      </c>
      <c r="B370" s="83">
        <v>20</v>
      </c>
      <c r="C370" s="84">
        <v>870.89016100000003</v>
      </c>
      <c r="D370" s="84">
        <v>861.07749813999999</v>
      </c>
      <c r="E370" s="84">
        <v>139.03792032999999</v>
      </c>
      <c r="F370" s="84">
        <v>139.03792032999999</v>
      </c>
    </row>
    <row r="371" spans="1:6" ht="12.75" customHeight="1" x14ac:dyDescent="0.2">
      <c r="A371" s="83" t="s">
        <v>174</v>
      </c>
      <c r="B371" s="83">
        <v>21</v>
      </c>
      <c r="C371" s="84">
        <v>870.26945734000003</v>
      </c>
      <c r="D371" s="84">
        <v>861.35079302999998</v>
      </c>
      <c r="E371" s="84">
        <v>139.08204918000001</v>
      </c>
      <c r="F371" s="84">
        <v>139.08204918000001</v>
      </c>
    </row>
    <row r="372" spans="1:6" ht="12.75" customHeight="1" x14ac:dyDescent="0.2">
      <c r="A372" s="83" t="s">
        <v>174</v>
      </c>
      <c r="B372" s="83">
        <v>22</v>
      </c>
      <c r="C372" s="84">
        <v>887.76709132999997</v>
      </c>
      <c r="D372" s="84">
        <v>878.94776966999996</v>
      </c>
      <c r="E372" s="84">
        <v>141.92342761</v>
      </c>
      <c r="F372" s="84">
        <v>141.92342761</v>
      </c>
    </row>
    <row r="373" spans="1:6" ht="12.75" customHeight="1" x14ac:dyDescent="0.2">
      <c r="A373" s="83" t="s">
        <v>174</v>
      </c>
      <c r="B373" s="83">
        <v>23</v>
      </c>
      <c r="C373" s="84">
        <v>903.51313898000001</v>
      </c>
      <c r="D373" s="84">
        <v>894.08592291000002</v>
      </c>
      <c r="E373" s="84">
        <v>144.36778059</v>
      </c>
      <c r="F373" s="84">
        <v>144.36778059</v>
      </c>
    </row>
    <row r="374" spans="1:6" ht="12.75" customHeight="1" x14ac:dyDescent="0.2">
      <c r="A374" s="83" t="s">
        <v>174</v>
      </c>
      <c r="B374" s="83">
        <v>24</v>
      </c>
      <c r="C374" s="84">
        <v>917.75412186999995</v>
      </c>
      <c r="D374" s="84">
        <v>909.09459988000003</v>
      </c>
      <c r="E374" s="84">
        <v>146.79122706999999</v>
      </c>
      <c r="F374" s="84">
        <v>146.79122706999999</v>
      </c>
    </row>
    <row r="375" spans="1:6" ht="12.75" customHeight="1" x14ac:dyDescent="0.2">
      <c r="A375" s="83" t="s">
        <v>175</v>
      </c>
      <c r="B375" s="83">
        <v>1</v>
      </c>
      <c r="C375" s="84">
        <v>1020.77472392</v>
      </c>
      <c r="D375" s="84">
        <v>1010.4208253100001</v>
      </c>
      <c r="E375" s="84">
        <v>163.15234171</v>
      </c>
      <c r="F375" s="84">
        <v>163.15234171</v>
      </c>
    </row>
    <row r="376" spans="1:6" ht="12.75" customHeight="1" x14ac:dyDescent="0.2">
      <c r="A376" s="83" t="s">
        <v>175</v>
      </c>
      <c r="B376" s="83">
        <v>2</v>
      </c>
      <c r="C376" s="84">
        <v>1061.5209244299999</v>
      </c>
      <c r="D376" s="84">
        <v>1050.7627654200001</v>
      </c>
      <c r="E376" s="84">
        <v>169.66634243999999</v>
      </c>
      <c r="F376" s="84">
        <v>169.66634243999999</v>
      </c>
    </row>
    <row r="377" spans="1:6" ht="12.75" customHeight="1" x14ac:dyDescent="0.2">
      <c r="A377" s="83" t="s">
        <v>175</v>
      </c>
      <c r="B377" s="83">
        <v>3</v>
      </c>
      <c r="C377" s="84">
        <v>1056.91511152</v>
      </c>
      <c r="D377" s="84">
        <v>1046.86055308</v>
      </c>
      <c r="E377" s="84">
        <v>169.03625341</v>
      </c>
      <c r="F377" s="84">
        <v>169.03625341</v>
      </c>
    </row>
    <row r="378" spans="1:6" ht="12.75" customHeight="1" x14ac:dyDescent="0.2">
      <c r="A378" s="83" t="s">
        <v>175</v>
      </c>
      <c r="B378" s="83">
        <v>4</v>
      </c>
      <c r="C378" s="84">
        <v>1055.5407490499999</v>
      </c>
      <c r="D378" s="84">
        <v>1044.2922839</v>
      </c>
      <c r="E378" s="84">
        <v>168.62155576999999</v>
      </c>
      <c r="F378" s="84">
        <v>168.62155576999999</v>
      </c>
    </row>
    <row r="379" spans="1:6" ht="12.75" customHeight="1" x14ac:dyDescent="0.2">
      <c r="A379" s="83" t="s">
        <v>175</v>
      </c>
      <c r="B379" s="83">
        <v>5</v>
      </c>
      <c r="C379" s="84">
        <v>1061.6380708700001</v>
      </c>
      <c r="D379" s="84">
        <v>1049.4884934700001</v>
      </c>
      <c r="E379" s="84">
        <v>169.46058614</v>
      </c>
      <c r="F379" s="84">
        <v>169.46058614</v>
      </c>
    </row>
    <row r="380" spans="1:6" ht="12.75" customHeight="1" x14ac:dyDescent="0.2">
      <c r="A380" s="83" t="s">
        <v>175</v>
      </c>
      <c r="B380" s="83">
        <v>6</v>
      </c>
      <c r="C380" s="84">
        <v>1066.3622280500001</v>
      </c>
      <c r="D380" s="84">
        <v>1054.87382822</v>
      </c>
      <c r="E380" s="84">
        <v>170.33015449999999</v>
      </c>
      <c r="F380" s="84">
        <v>170.33015449999999</v>
      </c>
    </row>
    <row r="381" spans="1:6" ht="12.75" customHeight="1" x14ac:dyDescent="0.2">
      <c r="A381" s="83" t="s">
        <v>175</v>
      </c>
      <c r="B381" s="83">
        <v>7</v>
      </c>
      <c r="C381" s="84">
        <v>1068.6891491700001</v>
      </c>
      <c r="D381" s="84">
        <v>1057.18161334</v>
      </c>
      <c r="E381" s="84">
        <v>170.70279185000001</v>
      </c>
      <c r="F381" s="84">
        <v>170.70279185000001</v>
      </c>
    </row>
    <row r="382" spans="1:6" ht="12.75" customHeight="1" x14ac:dyDescent="0.2">
      <c r="A382" s="83" t="s">
        <v>175</v>
      </c>
      <c r="B382" s="83">
        <v>8</v>
      </c>
      <c r="C382" s="84">
        <v>1010.02903727</v>
      </c>
      <c r="D382" s="84">
        <v>999.21805188999997</v>
      </c>
      <c r="E382" s="84">
        <v>161.34343330999999</v>
      </c>
      <c r="F382" s="84">
        <v>161.34343330999999</v>
      </c>
    </row>
    <row r="383" spans="1:6" ht="12.75" customHeight="1" x14ac:dyDescent="0.2">
      <c r="A383" s="83" t="s">
        <v>175</v>
      </c>
      <c r="B383" s="83">
        <v>9</v>
      </c>
      <c r="C383" s="84">
        <v>952.05019744000003</v>
      </c>
      <c r="D383" s="84">
        <v>941.91770058999998</v>
      </c>
      <c r="E383" s="84">
        <v>152.09116311</v>
      </c>
      <c r="F383" s="84">
        <v>152.09116311</v>
      </c>
    </row>
    <row r="384" spans="1:6" ht="12.75" customHeight="1" x14ac:dyDescent="0.2">
      <c r="A384" s="83" t="s">
        <v>175</v>
      </c>
      <c r="B384" s="83">
        <v>10</v>
      </c>
      <c r="C384" s="84">
        <v>919.94729568000002</v>
      </c>
      <c r="D384" s="84">
        <v>910.82708812999999</v>
      </c>
      <c r="E384" s="84">
        <v>147.07097142000001</v>
      </c>
      <c r="F384" s="84">
        <v>147.07097142000001</v>
      </c>
    </row>
    <row r="385" spans="1:6" ht="12.75" customHeight="1" x14ac:dyDescent="0.2">
      <c r="A385" s="83" t="s">
        <v>175</v>
      </c>
      <c r="B385" s="83">
        <v>11</v>
      </c>
      <c r="C385" s="84">
        <v>909.69105592000005</v>
      </c>
      <c r="D385" s="84">
        <v>900.10766388000002</v>
      </c>
      <c r="E385" s="84">
        <v>145.34010925999999</v>
      </c>
      <c r="F385" s="84">
        <v>145.34010925999999</v>
      </c>
    </row>
    <row r="386" spans="1:6" ht="12.75" customHeight="1" x14ac:dyDescent="0.2">
      <c r="A386" s="83" t="s">
        <v>175</v>
      </c>
      <c r="B386" s="83">
        <v>12</v>
      </c>
      <c r="C386" s="84">
        <v>924.47536228000001</v>
      </c>
      <c r="D386" s="84">
        <v>914.30397624</v>
      </c>
      <c r="E386" s="84">
        <v>147.63238347999999</v>
      </c>
      <c r="F386" s="84">
        <v>147.63238347999999</v>
      </c>
    </row>
    <row r="387" spans="1:6" ht="12.75" customHeight="1" x14ac:dyDescent="0.2">
      <c r="A387" s="83" t="s">
        <v>175</v>
      </c>
      <c r="B387" s="83">
        <v>13</v>
      </c>
      <c r="C387" s="84">
        <v>935.49090645000001</v>
      </c>
      <c r="D387" s="84">
        <v>925.11342356</v>
      </c>
      <c r="E387" s="84">
        <v>149.37778162999999</v>
      </c>
      <c r="F387" s="84">
        <v>149.37778162999999</v>
      </c>
    </row>
    <row r="388" spans="1:6" ht="12.75" customHeight="1" x14ac:dyDescent="0.2">
      <c r="A388" s="83" t="s">
        <v>175</v>
      </c>
      <c r="B388" s="83">
        <v>14</v>
      </c>
      <c r="C388" s="84">
        <v>967.43660059000001</v>
      </c>
      <c r="D388" s="84">
        <v>956.16443984</v>
      </c>
      <c r="E388" s="84">
        <v>154.39157974</v>
      </c>
      <c r="F388" s="84">
        <v>154.39157974</v>
      </c>
    </row>
    <row r="389" spans="1:6" ht="12.75" customHeight="1" x14ac:dyDescent="0.2">
      <c r="A389" s="83" t="s">
        <v>175</v>
      </c>
      <c r="B389" s="83">
        <v>15</v>
      </c>
      <c r="C389" s="84">
        <v>1011.29595549</v>
      </c>
      <c r="D389" s="84">
        <v>1001.3651884</v>
      </c>
      <c r="E389" s="84">
        <v>161.69013078</v>
      </c>
      <c r="F389" s="84">
        <v>161.69013078</v>
      </c>
    </row>
    <row r="390" spans="1:6" ht="12.75" customHeight="1" x14ac:dyDescent="0.2">
      <c r="A390" s="83" t="s">
        <v>175</v>
      </c>
      <c r="B390" s="83">
        <v>16</v>
      </c>
      <c r="C390" s="84">
        <v>1031.37263519</v>
      </c>
      <c r="D390" s="84">
        <v>1020.4018971199999</v>
      </c>
      <c r="E390" s="84">
        <v>164.76398232</v>
      </c>
      <c r="F390" s="84">
        <v>164.76398232</v>
      </c>
    </row>
    <row r="391" spans="1:6" ht="12.75" customHeight="1" x14ac:dyDescent="0.2">
      <c r="A391" s="83" t="s">
        <v>175</v>
      </c>
      <c r="B391" s="83">
        <v>17</v>
      </c>
      <c r="C391" s="84">
        <v>1015.41450293</v>
      </c>
      <c r="D391" s="84">
        <v>1004.4288954899999</v>
      </c>
      <c r="E391" s="84">
        <v>162.18482663</v>
      </c>
      <c r="F391" s="84">
        <v>162.18482663</v>
      </c>
    </row>
    <row r="392" spans="1:6" ht="12.75" customHeight="1" x14ac:dyDescent="0.2">
      <c r="A392" s="83" t="s">
        <v>175</v>
      </c>
      <c r="B392" s="83">
        <v>18</v>
      </c>
      <c r="C392" s="84">
        <v>969.85154181999997</v>
      </c>
      <c r="D392" s="84">
        <v>959.18124213999999</v>
      </c>
      <c r="E392" s="84">
        <v>154.87870187999999</v>
      </c>
      <c r="F392" s="84">
        <v>154.87870187999999</v>
      </c>
    </row>
    <row r="393" spans="1:6" ht="12.75" customHeight="1" x14ac:dyDescent="0.2">
      <c r="A393" s="83" t="s">
        <v>175</v>
      </c>
      <c r="B393" s="83">
        <v>19</v>
      </c>
      <c r="C393" s="84">
        <v>874.57045082000002</v>
      </c>
      <c r="D393" s="84">
        <v>865.13701604000005</v>
      </c>
      <c r="E393" s="84">
        <v>139.69340944999999</v>
      </c>
      <c r="F393" s="84">
        <v>139.69340944999999</v>
      </c>
    </row>
    <row r="394" spans="1:6" ht="12.75" customHeight="1" x14ac:dyDescent="0.2">
      <c r="A394" s="83" t="s">
        <v>175</v>
      </c>
      <c r="B394" s="83">
        <v>20</v>
      </c>
      <c r="C394" s="84">
        <v>836.08923447999996</v>
      </c>
      <c r="D394" s="84">
        <v>827.53973945999996</v>
      </c>
      <c r="E394" s="84">
        <v>133.62258868999999</v>
      </c>
      <c r="F394" s="84">
        <v>133.62258868999999</v>
      </c>
    </row>
    <row r="395" spans="1:6" ht="12.75" customHeight="1" x14ac:dyDescent="0.2">
      <c r="A395" s="83" t="s">
        <v>175</v>
      </c>
      <c r="B395" s="83">
        <v>21</v>
      </c>
      <c r="C395" s="84">
        <v>835.48368457000004</v>
      </c>
      <c r="D395" s="84">
        <v>827.19794297999999</v>
      </c>
      <c r="E395" s="84">
        <v>133.56739891999999</v>
      </c>
      <c r="F395" s="84">
        <v>133.56739891999999</v>
      </c>
    </row>
    <row r="396" spans="1:6" ht="12.75" customHeight="1" x14ac:dyDescent="0.2">
      <c r="A396" s="83" t="s">
        <v>175</v>
      </c>
      <c r="B396" s="83">
        <v>22</v>
      </c>
      <c r="C396" s="84">
        <v>841.28046801999994</v>
      </c>
      <c r="D396" s="84">
        <v>832.88925396000002</v>
      </c>
      <c r="E396" s="84">
        <v>134.48637317000001</v>
      </c>
      <c r="F396" s="84">
        <v>134.48637317000001</v>
      </c>
    </row>
    <row r="397" spans="1:6" ht="12.75" customHeight="1" x14ac:dyDescent="0.2">
      <c r="A397" s="83" t="s">
        <v>175</v>
      </c>
      <c r="B397" s="83">
        <v>23</v>
      </c>
      <c r="C397" s="84">
        <v>838.90392764000001</v>
      </c>
      <c r="D397" s="84">
        <v>830.32071435</v>
      </c>
      <c r="E397" s="84">
        <v>134.07163186</v>
      </c>
      <c r="F397" s="84">
        <v>134.07163186</v>
      </c>
    </row>
    <row r="398" spans="1:6" ht="12.75" customHeight="1" x14ac:dyDescent="0.2">
      <c r="A398" s="83" t="s">
        <v>175</v>
      </c>
      <c r="B398" s="83">
        <v>24</v>
      </c>
      <c r="C398" s="84">
        <v>848.20569892000003</v>
      </c>
      <c r="D398" s="84">
        <v>840.17094683000005</v>
      </c>
      <c r="E398" s="84">
        <v>135.66214589000001</v>
      </c>
      <c r="F398" s="84">
        <v>135.66214589000001</v>
      </c>
    </row>
    <row r="399" spans="1:6" ht="12.75" customHeight="1" x14ac:dyDescent="0.2">
      <c r="A399" s="83" t="s">
        <v>176</v>
      </c>
      <c r="B399" s="83">
        <v>1</v>
      </c>
      <c r="C399" s="84">
        <v>928.14627489999998</v>
      </c>
      <c r="D399" s="84">
        <v>918.71302106999997</v>
      </c>
      <c r="E399" s="84">
        <v>148.3443106</v>
      </c>
      <c r="F399" s="84">
        <v>148.3443106</v>
      </c>
    </row>
    <row r="400" spans="1:6" ht="12.75" customHeight="1" x14ac:dyDescent="0.2">
      <c r="A400" s="83" t="s">
        <v>176</v>
      </c>
      <c r="B400" s="83">
        <v>2</v>
      </c>
      <c r="C400" s="84">
        <v>1021.10191854</v>
      </c>
      <c r="D400" s="84">
        <v>1010.44573724</v>
      </c>
      <c r="E400" s="84">
        <v>163.15636423000001</v>
      </c>
      <c r="F400" s="84">
        <v>163.15636423000001</v>
      </c>
    </row>
    <row r="401" spans="1:6" ht="12.75" customHeight="1" x14ac:dyDescent="0.2">
      <c r="A401" s="83" t="s">
        <v>176</v>
      </c>
      <c r="B401" s="83">
        <v>3</v>
      </c>
      <c r="C401" s="84">
        <v>1056.35661865</v>
      </c>
      <c r="D401" s="84">
        <v>1046.2853035200001</v>
      </c>
      <c r="E401" s="84">
        <v>168.94336804</v>
      </c>
      <c r="F401" s="84">
        <v>168.94336804</v>
      </c>
    </row>
    <row r="402" spans="1:6" ht="12.75" customHeight="1" x14ac:dyDescent="0.2">
      <c r="A402" s="83" t="s">
        <v>176</v>
      </c>
      <c r="B402" s="83">
        <v>4</v>
      </c>
      <c r="C402" s="84">
        <v>1059.4740762700001</v>
      </c>
      <c r="D402" s="84">
        <v>1048.18369527</v>
      </c>
      <c r="E402" s="84">
        <v>169.24990077000001</v>
      </c>
      <c r="F402" s="84">
        <v>169.24990077000001</v>
      </c>
    </row>
    <row r="403" spans="1:6" ht="12.75" customHeight="1" x14ac:dyDescent="0.2">
      <c r="A403" s="83" t="s">
        <v>176</v>
      </c>
      <c r="B403" s="83">
        <v>5</v>
      </c>
      <c r="C403" s="84">
        <v>1052.02187839</v>
      </c>
      <c r="D403" s="84">
        <v>1040.6890877999999</v>
      </c>
      <c r="E403" s="84">
        <v>168.03974880000001</v>
      </c>
      <c r="F403" s="84">
        <v>168.03974880000001</v>
      </c>
    </row>
    <row r="404" spans="1:6" ht="12.75" customHeight="1" x14ac:dyDescent="0.2">
      <c r="A404" s="83" t="s">
        <v>176</v>
      </c>
      <c r="B404" s="83">
        <v>6</v>
      </c>
      <c r="C404" s="84">
        <v>1058.6377776899999</v>
      </c>
      <c r="D404" s="84">
        <v>1047.35797082</v>
      </c>
      <c r="E404" s="84">
        <v>169.1165713</v>
      </c>
      <c r="F404" s="84">
        <v>169.1165713</v>
      </c>
    </row>
    <row r="405" spans="1:6" ht="12.75" customHeight="1" x14ac:dyDescent="0.2">
      <c r="A405" s="83" t="s">
        <v>176</v>
      </c>
      <c r="B405" s="83">
        <v>7</v>
      </c>
      <c r="C405" s="84">
        <v>1098.06738126</v>
      </c>
      <c r="D405" s="84">
        <v>1072.56380036</v>
      </c>
      <c r="E405" s="84">
        <v>173.18654889000001</v>
      </c>
      <c r="F405" s="84">
        <v>173.18654889000001</v>
      </c>
    </row>
    <row r="406" spans="1:6" ht="12.75" customHeight="1" x14ac:dyDescent="0.2">
      <c r="A406" s="83" t="s">
        <v>176</v>
      </c>
      <c r="B406" s="83">
        <v>8</v>
      </c>
      <c r="C406" s="84">
        <v>1148.1193604499999</v>
      </c>
      <c r="D406" s="84">
        <v>1017.98044355</v>
      </c>
      <c r="E406" s="84">
        <v>164.37299095</v>
      </c>
      <c r="F406" s="84">
        <v>164.37299095</v>
      </c>
    </row>
    <row r="407" spans="1:6" ht="12.75" customHeight="1" x14ac:dyDescent="0.2">
      <c r="A407" s="83" t="s">
        <v>176</v>
      </c>
      <c r="B407" s="83">
        <v>9</v>
      </c>
      <c r="C407" s="84">
        <v>1599.99715143</v>
      </c>
      <c r="D407" s="84">
        <v>973.29253427000003</v>
      </c>
      <c r="E407" s="84">
        <v>157.15724791</v>
      </c>
      <c r="F407" s="84">
        <v>157.15724791</v>
      </c>
    </row>
    <row r="408" spans="1:6" ht="12.75" customHeight="1" x14ac:dyDescent="0.2">
      <c r="A408" s="83" t="s">
        <v>176</v>
      </c>
      <c r="B408" s="83">
        <v>10</v>
      </c>
      <c r="C408" s="84">
        <v>1587.34760633</v>
      </c>
      <c r="D408" s="84">
        <v>953.27244909000001</v>
      </c>
      <c r="E408" s="84">
        <v>153.92461087000001</v>
      </c>
      <c r="F408" s="84">
        <v>153.92461087000001</v>
      </c>
    </row>
    <row r="409" spans="1:6" ht="12.75" customHeight="1" x14ac:dyDescent="0.2">
      <c r="A409" s="83" t="s">
        <v>176</v>
      </c>
      <c r="B409" s="83">
        <v>11</v>
      </c>
      <c r="C409" s="84">
        <v>3241.07469911</v>
      </c>
      <c r="D409" s="84">
        <v>948.55485504000001</v>
      </c>
      <c r="E409" s="84">
        <v>153.16286241</v>
      </c>
      <c r="F409" s="84">
        <v>153.16286241</v>
      </c>
    </row>
    <row r="410" spans="1:6" ht="12.75" customHeight="1" x14ac:dyDescent="0.2">
      <c r="A410" s="83" t="s">
        <v>176</v>
      </c>
      <c r="B410" s="83">
        <v>12</v>
      </c>
      <c r="C410" s="84">
        <v>941.23088765</v>
      </c>
      <c r="D410" s="84">
        <v>941.23088765</v>
      </c>
      <c r="E410" s="84">
        <v>151.98026363</v>
      </c>
      <c r="F410" s="84">
        <v>151.98026363</v>
      </c>
    </row>
    <row r="411" spans="1:6" ht="12.75" customHeight="1" x14ac:dyDescent="0.2">
      <c r="A411" s="83" t="s">
        <v>176</v>
      </c>
      <c r="B411" s="83">
        <v>13</v>
      </c>
      <c r="C411" s="84">
        <v>938.58341229999996</v>
      </c>
      <c r="D411" s="84">
        <v>938.58341229999996</v>
      </c>
      <c r="E411" s="84">
        <v>151.55277659000001</v>
      </c>
      <c r="F411" s="84">
        <v>151.55277659000001</v>
      </c>
    </row>
    <row r="412" spans="1:6" ht="12.75" customHeight="1" x14ac:dyDescent="0.2">
      <c r="A412" s="83" t="s">
        <v>176</v>
      </c>
      <c r="B412" s="83">
        <v>14</v>
      </c>
      <c r="C412" s="84">
        <v>967.95296575999998</v>
      </c>
      <c r="D412" s="84">
        <v>967.95296575999998</v>
      </c>
      <c r="E412" s="84">
        <v>156.29506941</v>
      </c>
      <c r="F412" s="84">
        <v>156.29506941</v>
      </c>
    </row>
    <row r="413" spans="1:6" ht="12.75" customHeight="1" x14ac:dyDescent="0.2">
      <c r="A413" s="83" t="s">
        <v>176</v>
      </c>
      <c r="B413" s="83">
        <v>15</v>
      </c>
      <c r="C413" s="84">
        <v>1007.07803982</v>
      </c>
      <c r="D413" s="84">
        <v>1007.07803982</v>
      </c>
      <c r="E413" s="84">
        <v>162.61258316000001</v>
      </c>
      <c r="F413" s="84">
        <v>162.61258316000001</v>
      </c>
    </row>
    <row r="414" spans="1:6" ht="12.75" customHeight="1" x14ac:dyDescent="0.2">
      <c r="A414" s="83" t="s">
        <v>176</v>
      </c>
      <c r="B414" s="83">
        <v>16</v>
      </c>
      <c r="C414" s="84">
        <v>1013.02439583</v>
      </c>
      <c r="D414" s="84">
        <v>1013.02439583</v>
      </c>
      <c r="E414" s="84">
        <v>163.57273943999999</v>
      </c>
      <c r="F414" s="84">
        <v>163.57273943999999</v>
      </c>
    </row>
    <row r="415" spans="1:6" ht="12.75" customHeight="1" x14ac:dyDescent="0.2">
      <c r="A415" s="83" t="s">
        <v>176</v>
      </c>
      <c r="B415" s="83">
        <v>17</v>
      </c>
      <c r="C415" s="84">
        <v>1002.29349815</v>
      </c>
      <c r="D415" s="84">
        <v>1002.29349815</v>
      </c>
      <c r="E415" s="84">
        <v>161.84002468</v>
      </c>
      <c r="F415" s="84">
        <v>161.84002468</v>
      </c>
    </row>
    <row r="416" spans="1:6" ht="12.75" customHeight="1" x14ac:dyDescent="0.2">
      <c r="A416" s="83" t="s">
        <v>176</v>
      </c>
      <c r="B416" s="83">
        <v>18</v>
      </c>
      <c r="C416" s="84">
        <v>993.03483795</v>
      </c>
      <c r="D416" s="84">
        <v>993.03483795</v>
      </c>
      <c r="E416" s="84">
        <v>160.34503164</v>
      </c>
      <c r="F416" s="84">
        <v>160.34503164</v>
      </c>
    </row>
    <row r="417" spans="1:6" ht="12.75" customHeight="1" x14ac:dyDescent="0.2">
      <c r="A417" s="83" t="s">
        <v>176</v>
      </c>
      <c r="B417" s="83">
        <v>19</v>
      </c>
      <c r="C417" s="84">
        <v>925.96174802999997</v>
      </c>
      <c r="D417" s="84">
        <v>925.96174802999997</v>
      </c>
      <c r="E417" s="84">
        <v>149.51476031999999</v>
      </c>
      <c r="F417" s="84">
        <v>149.51476031999999</v>
      </c>
    </row>
    <row r="418" spans="1:6" ht="12.75" customHeight="1" x14ac:dyDescent="0.2">
      <c r="A418" s="83" t="s">
        <v>176</v>
      </c>
      <c r="B418" s="83">
        <v>20</v>
      </c>
      <c r="C418" s="84">
        <v>891.77610884000001</v>
      </c>
      <c r="D418" s="84">
        <v>891.77610884000001</v>
      </c>
      <c r="E418" s="84">
        <v>143.99481562</v>
      </c>
      <c r="F418" s="84">
        <v>143.99481562</v>
      </c>
    </row>
    <row r="419" spans="1:6" ht="12.75" customHeight="1" x14ac:dyDescent="0.2">
      <c r="A419" s="83" t="s">
        <v>176</v>
      </c>
      <c r="B419" s="83">
        <v>21</v>
      </c>
      <c r="C419" s="84">
        <v>897.77902716000006</v>
      </c>
      <c r="D419" s="84">
        <v>897.77902716000006</v>
      </c>
      <c r="E419" s="84">
        <v>144.96410499999999</v>
      </c>
      <c r="F419" s="84">
        <v>144.96410499999999</v>
      </c>
    </row>
    <row r="420" spans="1:6" ht="12.75" customHeight="1" x14ac:dyDescent="0.2">
      <c r="A420" s="83" t="s">
        <v>176</v>
      </c>
      <c r="B420" s="83">
        <v>22</v>
      </c>
      <c r="C420" s="84">
        <v>914.10125559999994</v>
      </c>
      <c r="D420" s="84">
        <v>914.10125559999994</v>
      </c>
      <c r="E420" s="84">
        <v>147.59965023999999</v>
      </c>
      <c r="F420" s="84">
        <v>147.59965023999999</v>
      </c>
    </row>
    <row r="421" spans="1:6" ht="12.75" customHeight="1" x14ac:dyDescent="0.2">
      <c r="A421" s="83" t="s">
        <v>176</v>
      </c>
      <c r="B421" s="83">
        <v>23</v>
      </c>
      <c r="C421" s="84">
        <v>930.14105175999998</v>
      </c>
      <c r="D421" s="84">
        <v>930.14105175999998</v>
      </c>
      <c r="E421" s="84">
        <v>150.18959122000001</v>
      </c>
      <c r="F421" s="84">
        <v>150.18959122000001</v>
      </c>
    </row>
    <row r="422" spans="1:6" ht="12.75" customHeight="1" x14ac:dyDescent="0.2">
      <c r="A422" s="83" t="s">
        <v>176</v>
      </c>
      <c r="B422" s="83">
        <v>24</v>
      </c>
      <c r="C422" s="84">
        <v>964.61923115000002</v>
      </c>
      <c r="D422" s="84">
        <v>933.37784085999999</v>
      </c>
      <c r="E422" s="84">
        <v>150.71223456999999</v>
      </c>
      <c r="F422" s="84">
        <v>150.71223456999999</v>
      </c>
    </row>
    <row r="423" spans="1:6" ht="12.75" customHeight="1" x14ac:dyDescent="0.2">
      <c r="A423" s="83" t="s">
        <v>177</v>
      </c>
      <c r="B423" s="83">
        <v>1</v>
      </c>
      <c r="C423" s="84">
        <v>1053.33234483</v>
      </c>
      <c r="D423" s="84">
        <v>1040.63887032</v>
      </c>
      <c r="E423" s="84">
        <v>168.0316402</v>
      </c>
      <c r="F423" s="84">
        <v>168.0316402</v>
      </c>
    </row>
    <row r="424" spans="1:6" ht="12.75" customHeight="1" x14ac:dyDescent="0.2">
      <c r="A424" s="83" t="s">
        <v>177</v>
      </c>
      <c r="B424" s="83">
        <v>2</v>
      </c>
      <c r="C424" s="84">
        <v>1082.41861565</v>
      </c>
      <c r="D424" s="84">
        <v>1070.4354794200001</v>
      </c>
      <c r="E424" s="84">
        <v>172.84288956</v>
      </c>
      <c r="F424" s="84">
        <v>172.84288956</v>
      </c>
    </row>
    <row r="425" spans="1:6" ht="12.75" customHeight="1" x14ac:dyDescent="0.2">
      <c r="A425" s="83" t="s">
        <v>177</v>
      </c>
      <c r="B425" s="83">
        <v>3</v>
      </c>
      <c r="C425" s="84">
        <v>1064.79146623</v>
      </c>
      <c r="D425" s="84">
        <v>1053.55383119</v>
      </c>
      <c r="E425" s="84">
        <v>170.11701497999999</v>
      </c>
      <c r="F425" s="84">
        <v>170.11701497999999</v>
      </c>
    </row>
    <row r="426" spans="1:6" ht="12.75" customHeight="1" x14ac:dyDescent="0.2">
      <c r="A426" s="83" t="s">
        <v>177</v>
      </c>
      <c r="B426" s="83">
        <v>4</v>
      </c>
      <c r="C426" s="84">
        <v>1060.59080823</v>
      </c>
      <c r="D426" s="84">
        <v>1048.1580899800001</v>
      </c>
      <c r="E426" s="84">
        <v>169.24576630000001</v>
      </c>
      <c r="F426" s="84">
        <v>169.24576630000001</v>
      </c>
    </row>
    <row r="427" spans="1:6" ht="12.75" customHeight="1" x14ac:dyDescent="0.2">
      <c r="A427" s="83" t="s">
        <v>177</v>
      </c>
      <c r="B427" s="83">
        <v>5</v>
      </c>
      <c r="C427" s="84">
        <v>1063.67201946</v>
      </c>
      <c r="D427" s="84">
        <v>1051.32809995</v>
      </c>
      <c r="E427" s="84">
        <v>169.75762684</v>
      </c>
      <c r="F427" s="84">
        <v>169.75762684</v>
      </c>
    </row>
    <row r="428" spans="1:6" ht="12.75" customHeight="1" x14ac:dyDescent="0.2">
      <c r="A428" s="83" t="s">
        <v>177</v>
      </c>
      <c r="B428" s="83">
        <v>6</v>
      </c>
      <c r="C428" s="84">
        <v>1072.6132933700001</v>
      </c>
      <c r="D428" s="84">
        <v>1060.20227479</v>
      </c>
      <c r="E428" s="84">
        <v>171.19053713</v>
      </c>
      <c r="F428" s="84">
        <v>171.19053713</v>
      </c>
    </row>
    <row r="429" spans="1:6" ht="12.75" customHeight="1" x14ac:dyDescent="0.2">
      <c r="A429" s="83" t="s">
        <v>177</v>
      </c>
      <c r="B429" s="83">
        <v>7</v>
      </c>
      <c r="C429" s="84">
        <v>1086.3511053499999</v>
      </c>
      <c r="D429" s="84">
        <v>1073.79792451</v>
      </c>
      <c r="E429" s="84">
        <v>173.38582253999999</v>
      </c>
      <c r="F429" s="84">
        <v>173.38582253999999</v>
      </c>
    </row>
    <row r="430" spans="1:6" ht="12.75" customHeight="1" x14ac:dyDescent="0.2">
      <c r="A430" s="83" t="s">
        <v>177</v>
      </c>
      <c r="B430" s="83">
        <v>8</v>
      </c>
      <c r="C430" s="84">
        <v>1049.2607666199999</v>
      </c>
      <c r="D430" s="84">
        <v>1037.37516039</v>
      </c>
      <c r="E430" s="84">
        <v>167.50464994999999</v>
      </c>
      <c r="F430" s="84">
        <v>167.50464994999999</v>
      </c>
    </row>
    <row r="431" spans="1:6" ht="12.75" customHeight="1" x14ac:dyDescent="0.2">
      <c r="A431" s="83" t="s">
        <v>177</v>
      </c>
      <c r="B431" s="83">
        <v>9</v>
      </c>
      <c r="C431" s="84">
        <v>1005.7752230900001</v>
      </c>
      <c r="D431" s="84">
        <v>996.28145870000003</v>
      </c>
      <c r="E431" s="84">
        <v>160.86926249999999</v>
      </c>
      <c r="F431" s="84">
        <v>160.86926249999999</v>
      </c>
    </row>
    <row r="432" spans="1:6" ht="12.75" customHeight="1" x14ac:dyDescent="0.2">
      <c r="A432" s="83" t="s">
        <v>177</v>
      </c>
      <c r="B432" s="83">
        <v>10</v>
      </c>
      <c r="C432" s="84">
        <v>995.15493272000003</v>
      </c>
      <c r="D432" s="84">
        <v>986.53690544999995</v>
      </c>
      <c r="E432" s="84">
        <v>159.29581246999999</v>
      </c>
      <c r="F432" s="84">
        <v>159.29581246999999</v>
      </c>
    </row>
    <row r="433" spans="1:6" ht="12.75" customHeight="1" x14ac:dyDescent="0.2">
      <c r="A433" s="83" t="s">
        <v>177</v>
      </c>
      <c r="B433" s="83">
        <v>11</v>
      </c>
      <c r="C433" s="84">
        <v>990.37257061000003</v>
      </c>
      <c r="D433" s="84">
        <v>981.48824446000003</v>
      </c>
      <c r="E433" s="84">
        <v>158.48060672</v>
      </c>
      <c r="F433" s="84">
        <v>158.48060672</v>
      </c>
    </row>
    <row r="434" spans="1:6" ht="12.75" customHeight="1" x14ac:dyDescent="0.2">
      <c r="A434" s="83" t="s">
        <v>177</v>
      </c>
      <c r="B434" s="83">
        <v>12</v>
      </c>
      <c r="C434" s="84">
        <v>992.70921911000005</v>
      </c>
      <c r="D434" s="84">
        <v>983.63995249000004</v>
      </c>
      <c r="E434" s="84">
        <v>158.82804236000001</v>
      </c>
      <c r="F434" s="84">
        <v>158.82804236000001</v>
      </c>
    </row>
    <row r="435" spans="1:6" ht="12.75" customHeight="1" x14ac:dyDescent="0.2">
      <c r="A435" s="83" t="s">
        <v>177</v>
      </c>
      <c r="B435" s="83">
        <v>13</v>
      </c>
      <c r="C435" s="84">
        <v>996.38437488</v>
      </c>
      <c r="D435" s="84">
        <v>987.02254782</v>
      </c>
      <c r="E435" s="84">
        <v>159.37422900000001</v>
      </c>
      <c r="F435" s="84">
        <v>159.37422900000001</v>
      </c>
    </row>
    <row r="436" spans="1:6" ht="12.75" customHeight="1" x14ac:dyDescent="0.2">
      <c r="A436" s="83" t="s">
        <v>177</v>
      </c>
      <c r="B436" s="83">
        <v>14</v>
      </c>
      <c r="C436" s="84">
        <v>1016.03358309</v>
      </c>
      <c r="D436" s="84">
        <v>1005.5299260199999</v>
      </c>
      <c r="E436" s="84">
        <v>162.36260969</v>
      </c>
      <c r="F436" s="84">
        <v>162.36260969</v>
      </c>
    </row>
    <row r="437" spans="1:6" ht="12.75" customHeight="1" x14ac:dyDescent="0.2">
      <c r="A437" s="83" t="s">
        <v>177</v>
      </c>
      <c r="B437" s="83">
        <v>15</v>
      </c>
      <c r="C437" s="84">
        <v>1057.0269377100001</v>
      </c>
      <c r="D437" s="84">
        <v>1047.0861157500001</v>
      </c>
      <c r="E437" s="84">
        <v>169.07267494000001</v>
      </c>
      <c r="F437" s="84">
        <v>169.07267494000001</v>
      </c>
    </row>
    <row r="438" spans="1:6" ht="12.75" customHeight="1" x14ac:dyDescent="0.2">
      <c r="A438" s="83" t="s">
        <v>177</v>
      </c>
      <c r="B438" s="83">
        <v>16</v>
      </c>
      <c r="C438" s="84">
        <v>1089.81114811</v>
      </c>
      <c r="D438" s="84">
        <v>1078.32330968</v>
      </c>
      <c r="E438" s="84">
        <v>174.11653509999999</v>
      </c>
      <c r="F438" s="84">
        <v>174.11653509999999</v>
      </c>
    </row>
    <row r="439" spans="1:6" ht="12.75" customHeight="1" x14ac:dyDescent="0.2">
      <c r="A439" s="83" t="s">
        <v>177</v>
      </c>
      <c r="B439" s="83">
        <v>17</v>
      </c>
      <c r="C439" s="84">
        <v>1069.77752764</v>
      </c>
      <c r="D439" s="84">
        <v>1058.3071582099999</v>
      </c>
      <c r="E439" s="84">
        <v>170.88453324</v>
      </c>
      <c r="F439" s="84">
        <v>170.88453324</v>
      </c>
    </row>
    <row r="440" spans="1:6" ht="12.75" customHeight="1" x14ac:dyDescent="0.2">
      <c r="A440" s="83" t="s">
        <v>177</v>
      </c>
      <c r="B440" s="83">
        <v>18</v>
      </c>
      <c r="C440" s="84">
        <v>1044.0931424</v>
      </c>
      <c r="D440" s="84">
        <v>1033.7066339</v>
      </c>
      <c r="E440" s="84">
        <v>166.9122941</v>
      </c>
      <c r="F440" s="84">
        <v>166.9122941</v>
      </c>
    </row>
    <row r="441" spans="1:6" ht="12.75" customHeight="1" x14ac:dyDescent="0.2">
      <c r="A441" s="83" t="s">
        <v>177</v>
      </c>
      <c r="B441" s="83">
        <v>19</v>
      </c>
      <c r="C441" s="84">
        <v>985.65524656000002</v>
      </c>
      <c r="D441" s="84">
        <v>975.32091983999999</v>
      </c>
      <c r="E441" s="84">
        <v>157.48477070000001</v>
      </c>
      <c r="F441" s="84">
        <v>157.48477070000001</v>
      </c>
    </row>
    <row r="442" spans="1:6" ht="12.75" customHeight="1" x14ac:dyDescent="0.2">
      <c r="A442" s="83" t="s">
        <v>177</v>
      </c>
      <c r="B442" s="83">
        <v>20</v>
      </c>
      <c r="C442" s="84">
        <v>953.10904538</v>
      </c>
      <c r="D442" s="84">
        <v>943.83089298000004</v>
      </c>
      <c r="E442" s="84">
        <v>152.40008570000001</v>
      </c>
      <c r="F442" s="84">
        <v>152.40008570000001</v>
      </c>
    </row>
    <row r="443" spans="1:6" ht="12.75" customHeight="1" x14ac:dyDescent="0.2">
      <c r="A443" s="83" t="s">
        <v>177</v>
      </c>
      <c r="B443" s="83">
        <v>21</v>
      </c>
      <c r="C443" s="84">
        <v>947.61146207000002</v>
      </c>
      <c r="D443" s="84">
        <v>938.836949</v>
      </c>
      <c r="E443" s="84">
        <v>151.59371508999999</v>
      </c>
      <c r="F443" s="84">
        <v>151.59371508999999</v>
      </c>
    </row>
    <row r="444" spans="1:6" ht="12.75" customHeight="1" x14ac:dyDescent="0.2">
      <c r="A444" s="83" t="s">
        <v>177</v>
      </c>
      <c r="B444" s="83">
        <v>22</v>
      </c>
      <c r="C444" s="84">
        <v>957.12962300000004</v>
      </c>
      <c r="D444" s="84">
        <v>948.21221098000001</v>
      </c>
      <c r="E444" s="84">
        <v>153.10753577</v>
      </c>
      <c r="F444" s="84">
        <v>153.10753577</v>
      </c>
    </row>
    <row r="445" spans="1:6" ht="12.75" customHeight="1" x14ac:dyDescent="0.2">
      <c r="A445" s="83" t="s">
        <v>177</v>
      </c>
      <c r="B445" s="83">
        <v>23</v>
      </c>
      <c r="C445" s="84">
        <v>971.86619460999998</v>
      </c>
      <c r="D445" s="84">
        <v>962.40022438000005</v>
      </c>
      <c r="E445" s="84">
        <v>155.39846996</v>
      </c>
      <c r="F445" s="84">
        <v>155.39846996</v>
      </c>
    </row>
    <row r="446" spans="1:6" ht="12.75" customHeight="1" x14ac:dyDescent="0.2">
      <c r="A446" s="83" t="s">
        <v>177</v>
      </c>
      <c r="B446" s="83">
        <v>24</v>
      </c>
      <c r="C446" s="84">
        <v>978.54480744</v>
      </c>
      <c r="D446" s="84">
        <v>969.80770941000003</v>
      </c>
      <c r="E446" s="84">
        <v>156.5945543</v>
      </c>
      <c r="F446" s="84">
        <v>156.5945543</v>
      </c>
    </row>
    <row r="447" spans="1:6" ht="12.75" customHeight="1" x14ac:dyDescent="0.2">
      <c r="A447" s="83" t="s">
        <v>178</v>
      </c>
      <c r="B447" s="83">
        <v>1</v>
      </c>
      <c r="C447" s="84">
        <v>997.06335158000002</v>
      </c>
      <c r="D447" s="84">
        <v>987.45075599999996</v>
      </c>
      <c r="E447" s="84">
        <v>159.44337164000001</v>
      </c>
      <c r="F447" s="84">
        <v>159.44337164000001</v>
      </c>
    </row>
    <row r="448" spans="1:6" ht="12.75" customHeight="1" x14ac:dyDescent="0.2">
      <c r="A448" s="83" t="s">
        <v>178</v>
      </c>
      <c r="B448" s="83">
        <v>2</v>
      </c>
      <c r="C448" s="84">
        <v>1071.74072136</v>
      </c>
      <c r="D448" s="84">
        <v>1061.2677445100001</v>
      </c>
      <c r="E448" s="84">
        <v>171.3625782</v>
      </c>
      <c r="F448" s="84">
        <v>171.3625782</v>
      </c>
    </row>
    <row r="449" spans="1:6" ht="12.75" customHeight="1" x14ac:dyDescent="0.2">
      <c r="A449" s="83" t="s">
        <v>178</v>
      </c>
      <c r="B449" s="83">
        <v>3</v>
      </c>
      <c r="C449" s="84">
        <v>1142.1198262600001</v>
      </c>
      <c r="D449" s="84">
        <v>1131.3957066200001</v>
      </c>
      <c r="E449" s="84">
        <v>182.6861188</v>
      </c>
      <c r="F449" s="84">
        <v>182.6861188</v>
      </c>
    </row>
    <row r="450" spans="1:6" ht="12.75" customHeight="1" x14ac:dyDescent="0.2">
      <c r="A450" s="83" t="s">
        <v>178</v>
      </c>
      <c r="B450" s="83">
        <v>4</v>
      </c>
      <c r="C450" s="84">
        <v>1146.18531811</v>
      </c>
      <c r="D450" s="84">
        <v>1134.6689685900001</v>
      </c>
      <c r="E450" s="84">
        <v>183.21465140999999</v>
      </c>
      <c r="F450" s="84">
        <v>183.21465140999999</v>
      </c>
    </row>
    <row r="451" spans="1:6" ht="12.75" customHeight="1" x14ac:dyDescent="0.2">
      <c r="A451" s="83" t="s">
        <v>178</v>
      </c>
      <c r="B451" s="83">
        <v>5</v>
      </c>
      <c r="C451" s="84">
        <v>1151.38168885</v>
      </c>
      <c r="D451" s="84">
        <v>1139.6421593800001</v>
      </c>
      <c r="E451" s="84">
        <v>184.01767100999999</v>
      </c>
      <c r="F451" s="84">
        <v>184.01767100999999</v>
      </c>
    </row>
    <row r="452" spans="1:6" ht="12.75" customHeight="1" x14ac:dyDescent="0.2">
      <c r="A452" s="83" t="s">
        <v>178</v>
      </c>
      <c r="B452" s="83">
        <v>6</v>
      </c>
      <c r="C452" s="84">
        <v>1147.2582070200001</v>
      </c>
      <c r="D452" s="84">
        <v>1135.6468231199999</v>
      </c>
      <c r="E452" s="84">
        <v>183.37254528</v>
      </c>
      <c r="F452" s="84">
        <v>183.37254528</v>
      </c>
    </row>
    <row r="453" spans="1:6" ht="12.75" customHeight="1" x14ac:dyDescent="0.2">
      <c r="A453" s="83" t="s">
        <v>178</v>
      </c>
      <c r="B453" s="83">
        <v>7</v>
      </c>
      <c r="C453" s="84">
        <v>1103.0591989100001</v>
      </c>
      <c r="D453" s="84">
        <v>1092.2938441599999</v>
      </c>
      <c r="E453" s="84">
        <v>176.37235303</v>
      </c>
      <c r="F453" s="84">
        <v>176.37235303</v>
      </c>
    </row>
    <row r="454" spans="1:6" ht="12.75" customHeight="1" x14ac:dyDescent="0.2">
      <c r="A454" s="83" t="s">
        <v>178</v>
      </c>
      <c r="B454" s="83">
        <v>8</v>
      </c>
      <c r="C454" s="84">
        <v>1034.6914188000001</v>
      </c>
      <c r="D454" s="84">
        <v>1025.0038737</v>
      </c>
      <c r="E454" s="84">
        <v>165.50706206999999</v>
      </c>
      <c r="F454" s="84">
        <v>165.50706206999999</v>
      </c>
    </row>
    <row r="455" spans="1:6" ht="12.75" customHeight="1" x14ac:dyDescent="0.2">
      <c r="A455" s="83" t="s">
        <v>178</v>
      </c>
      <c r="B455" s="83">
        <v>9</v>
      </c>
      <c r="C455" s="84">
        <v>991.69131919999995</v>
      </c>
      <c r="D455" s="84">
        <v>982.88383747</v>
      </c>
      <c r="E455" s="84">
        <v>158.70595270000001</v>
      </c>
      <c r="F455" s="84">
        <v>158.70595270000001</v>
      </c>
    </row>
    <row r="456" spans="1:6" ht="12.75" customHeight="1" x14ac:dyDescent="0.2">
      <c r="A456" s="83" t="s">
        <v>178</v>
      </c>
      <c r="B456" s="83">
        <v>10</v>
      </c>
      <c r="C456" s="84">
        <v>965.66809018000004</v>
      </c>
      <c r="D456" s="84">
        <v>957.16304991000004</v>
      </c>
      <c r="E456" s="84">
        <v>154.55282500000001</v>
      </c>
      <c r="F456" s="84">
        <v>154.55282500000001</v>
      </c>
    </row>
    <row r="457" spans="1:6" ht="12.75" customHeight="1" x14ac:dyDescent="0.2">
      <c r="A457" s="83" t="s">
        <v>178</v>
      </c>
      <c r="B457" s="83">
        <v>11</v>
      </c>
      <c r="C457" s="84">
        <v>965.52705508999998</v>
      </c>
      <c r="D457" s="84">
        <v>956.88165503000005</v>
      </c>
      <c r="E457" s="84">
        <v>154.50738824999999</v>
      </c>
      <c r="F457" s="84">
        <v>154.50738824999999</v>
      </c>
    </row>
    <row r="458" spans="1:6" ht="12.75" customHeight="1" x14ac:dyDescent="0.2">
      <c r="A458" s="83" t="s">
        <v>178</v>
      </c>
      <c r="B458" s="83">
        <v>12</v>
      </c>
      <c r="C458" s="84">
        <v>972.22650281999995</v>
      </c>
      <c r="D458" s="84">
        <v>963.79924225000002</v>
      </c>
      <c r="E458" s="84">
        <v>155.62436894999999</v>
      </c>
      <c r="F458" s="84">
        <v>155.62436894999999</v>
      </c>
    </row>
    <row r="459" spans="1:6" ht="12.75" customHeight="1" x14ac:dyDescent="0.2">
      <c r="A459" s="83" t="s">
        <v>178</v>
      </c>
      <c r="B459" s="83">
        <v>13</v>
      </c>
      <c r="C459" s="84">
        <v>979.87239814999998</v>
      </c>
      <c r="D459" s="84">
        <v>970.94587744</v>
      </c>
      <c r="E459" s="84">
        <v>156.77833394999999</v>
      </c>
      <c r="F459" s="84">
        <v>156.77833394999999</v>
      </c>
    </row>
    <row r="460" spans="1:6" ht="12.75" customHeight="1" x14ac:dyDescent="0.2">
      <c r="A460" s="83" t="s">
        <v>178</v>
      </c>
      <c r="B460" s="83">
        <v>14</v>
      </c>
      <c r="C460" s="84">
        <v>996.29902809999999</v>
      </c>
      <c r="D460" s="84">
        <v>987.07757647999995</v>
      </c>
      <c r="E460" s="84">
        <v>159.38311446</v>
      </c>
      <c r="F460" s="84">
        <v>159.38311446</v>
      </c>
    </row>
    <row r="461" spans="1:6" ht="12.75" customHeight="1" x14ac:dyDescent="0.2">
      <c r="A461" s="83" t="s">
        <v>178</v>
      </c>
      <c r="B461" s="83">
        <v>15</v>
      </c>
      <c r="C461" s="84">
        <v>1037.69024771</v>
      </c>
      <c r="D461" s="84">
        <v>1028.5802200600001</v>
      </c>
      <c r="E461" s="84">
        <v>166.08453363000001</v>
      </c>
      <c r="F461" s="84">
        <v>166.08453363000001</v>
      </c>
    </row>
    <row r="462" spans="1:6" ht="12.75" customHeight="1" x14ac:dyDescent="0.2">
      <c r="A462" s="83" t="s">
        <v>178</v>
      </c>
      <c r="B462" s="83">
        <v>16</v>
      </c>
      <c r="C462" s="84">
        <v>1069.6783800999999</v>
      </c>
      <c r="D462" s="84">
        <v>1058.4784937699999</v>
      </c>
      <c r="E462" s="84">
        <v>170.91219874000001</v>
      </c>
      <c r="F462" s="84">
        <v>170.91219874000001</v>
      </c>
    </row>
    <row r="463" spans="1:6" ht="12.75" customHeight="1" x14ac:dyDescent="0.2">
      <c r="A463" s="83" t="s">
        <v>178</v>
      </c>
      <c r="B463" s="83">
        <v>17</v>
      </c>
      <c r="C463" s="84">
        <v>1054.09499708</v>
      </c>
      <c r="D463" s="84">
        <v>1043.61211708</v>
      </c>
      <c r="E463" s="84">
        <v>168.51172944000001</v>
      </c>
      <c r="F463" s="84">
        <v>168.51172944000001</v>
      </c>
    </row>
    <row r="464" spans="1:6" ht="12.75" customHeight="1" x14ac:dyDescent="0.2">
      <c r="A464" s="83" t="s">
        <v>178</v>
      </c>
      <c r="B464" s="83">
        <v>18</v>
      </c>
      <c r="C464" s="84">
        <v>1038.72949799</v>
      </c>
      <c r="D464" s="84">
        <v>1028.7161444799999</v>
      </c>
      <c r="E464" s="84">
        <v>166.10648130000001</v>
      </c>
      <c r="F464" s="84">
        <v>166.10648130000001</v>
      </c>
    </row>
    <row r="465" spans="1:6" ht="12.75" customHeight="1" x14ac:dyDescent="0.2">
      <c r="A465" s="83" t="s">
        <v>178</v>
      </c>
      <c r="B465" s="83">
        <v>19</v>
      </c>
      <c r="C465" s="84">
        <v>962.28866588000005</v>
      </c>
      <c r="D465" s="84">
        <v>953.17911799000001</v>
      </c>
      <c r="E465" s="84">
        <v>153.90954073</v>
      </c>
      <c r="F465" s="84">
        <v>153.90954073</v>
      </c>
    </row>
    <row r="466" spans="1:6" ht="12.75" customHeight="1" x14ac:dyDescent="0.2">
      <c r="A466" s="83" t="s">
        <v>178</v>
      </c>
      <c r="B466" s="83">
        <v>20</v>
      </c>
      <c r="C466" s="84">
        <v>932.15212306000001</v>
      </c>
      <c r="D466" s="84">
        <v>923.47713471999998</v>
      </c>
      <c r="E466" s="84">
        <v>149.11357057000001</v>
      </c>
      <c r="F466" s="84">
        <v>149.11357057000001</v>
      </c>
    </row>
    <row r="467" spans="1:6" ht="12.75" customHeight="1" x14ac:dyDescent="0.2">
      <c r="A467" s="83" t="s">
        <v>178</v>
      </c>
      <c r="B467" s="83">
        <v>21</v>
      </c>
      <c r="C467" s="84">
        <v>938.30349120000005</v>
      </c>
      <c r="D467" s="84">
        <v>929.54475959000001</v>
      </c>
      <c r="E467" s="84">
        <v>150.09330811000001</v>
      </c>
      <c r="F467" s="84">
        <v>150.09330811000001</v>
      </c>
    </row>
    <row r="468" spans="1:6" ht="12.75" customHeight="1" x14ac:dyDescent="0.2">
      <c r="A468" s="83" t="s">
        <v>178</v>
      </c>
      <c r="B468" s="83">
        <v>22</v>
      </c>
      <c r="C468" s="84">
        <v>945.34831606</v>
      </c>
      <c r="D468" s="84">
        <v>936.71943901999998</v>
      </c>
      <c r="E468" s="84">
        <v>151.25180140000001</v>
      </c>
      <c r="F468" s="84">
        <v>151.25180140000001</v>
      </c>
    </row>
    <row r="469" spans="1:6" ht="12.75" customHeight="1" x14ac:dyDescent="0.2">
      <c r="A469" s="83" t="s">
        <v>178</v>
      </c>
      <c r="B469" s="83">
        <v>23</v>
      </c>
      <c r="C469" s="84">
        <v>952.07358714999998</v>
      </c>
      <c r="D469" s="84">
        <v>943.03420052000001</v>
      </c>
      <c r="E469" s="84">
        <v>152.27144401000001</v>
      </c>
      <c r="F469" s="84">
        <v>152.27144401000001</v>
      </c>
    </row>
    <row r="470" spans="1:6" ht="12.75" customHeight="1" x14ac:dyDescent="0.2">
      <c r="A470" s="83" t="s">
        <v>178</v>
      </c>
      <c r="B470" s="83">
        <v>24</v>
      </c>
      <c r="C470" s="84">
        <v>962.65362995999999</v>
      </c>
      <c r="D470" s="84">
        <v>954.23006726999995</v>
      </c>
      <c r="E470" s="84">
        <v>154.07923718999999</v>
      </c>
      <c r="F470" s="84">
        <v>154.07923718999999</v>
      </c>
    </row>
    <row r="471" spans="1:6" ht="12.75" customHeight="1" x14ac:dyDescent="0.2">
      <c r="A471" s="83" t="s">
        <v>179</v>
      </c>
      <c r="B471" s="83">
        <v>1</v>
      </c>
      <c r="C471" s="84">
        <v>953.10726570999998</v>
      </c>
      <c r="D471" s="84">
        <v>944.30406512000002</v>
      </c>
      <c r="E471" s="84">
        <v>152.47648866</v>
      </c>
      <c r="F471" s="84">
        <v>152.47648866</v>
      </c>
    </row>
    <row r="472" spans="1:6" ht="12.75" customHeight="1" x14ac:dyDescent="0.2">
      <c r="A472" s="83" t="s">
        <v>179</v>
      </c>
      <c r="B472" s="83">
        <v>2</v>
      </c>
      <c r="C472" s="84">
        <v>1019.8612935899999</v>
      </c>
      <c r="D472" s="84">
        <v>1010.33112615</v>
      </c>
      <c r="E472" s="84">
        <v>163.13785801</v>
      </c>
      <c r="F472" s="84">
        <v>163.13785801</v>
      </c>
    </row>
    <row r="473" spans="1:6" ht="12.75" customHeight="1" x14ac:dyDescent="0.2">
      <c r="A473" s="83" t="s">
        <v>179</v>
      </c>
      <c r="B473" s="83">
        <v>3</v>
      </c>
      <c r="C473" s="84">
        <v>1094.92309299</v>
      </c>
      <c r="D473" s="84">
        <v>1084.9233063500001</v>
      </c>
      <c r="E473" s="84">
        <v>175.18223454</v>
      </c>
      <c r="F473" s="84">
        <v>175.18223454</v>
      </c>
    </row>
    <row r="474" spans="1:6" ht="12.75" customHeight="1" x14ac:dyDescent="0.2">
      <c r="A474" s="83" t="s">
        <v>179</v>
      </c>
      <c r="B474" s="83">
        <v>4</v>
      </c>
      <c r="C474" s="84">
        <v>1098.79943796</v>
      </c>
      <c r="D474" s="84">
        <v>1088.2542564299999</v>
      </c>
      <c r="E474" s="84">
        <v>175.72008202999999</v>
      </c>
      <c r="F474" s="84">
        <v>175.72008202999999</v>
      </c>
    </row>
    <row r="475" spans="1:6" ht="12.75" customHeight="1" x14ac:dyDescent="0.2">
      <c r="A475" s="83" t="s">
        <v>179</v>
      </c>
      <c r="B475" s="83">
        <v>5</v>
      </c>
      <c r="C475" s="84">
        <v>1121.1500414699999</v>
      </c>
      <c r="D475" s="84">
        <v>1110.0610399300001</v>
      </c>
      <c r="E475" s="84">
        <v>179.2412167</v>
      </c>
      <c r="F475" s="84">
        <v>179.2412167</v>
      </c>
    </row>
    <row r="476" spans="1:6" ht="12.75" customHeight="1" x14ac:dyDescent="0.2">
      <c r="A476" s="83" t="s">
        <v>179</v>
      </c>
      <c r="B476" s="83">
        <v>6</v>
      </c>
      <c r="C476" s="84">
        <v>1101.5804854</v>
      </c>
      <c r="D476" s="84">
        <v>1091.06806082</v>
      </c>
      <c r="E476" s="84">
        <v>176.17442617</v>
      </c>
      <c r="F476" s="84">
        <v>176.17442617</v>
      </c>
    </row>
    <row r="477" spans="1:6" ht="12.75" customHeight="1" x14ac:dyDescent="0.2">
      <c r="A477" s="83" t="s">
        <v>179</v>
      </c>
      <c r="B477" s="83">
        <v>7</v>
      </c>
      <c r="C477" s="84">
        <v>1043.3920783900001</v>
      </c>
      <c r="D477" s="84">
        <v>1033.3094920399999</v>
      </c>
      <c r="E477" s="84">
        <v>166.84816773</v>
      </c>
      <c r="F477" s="84">
        <v>166.84816773</v>
      </c>
    </row>
    <row r="478" spans="1:6" ht="12.75" customHeight="1" x14ac:dyDescent="0.2">
      <c r="A478" s="83" t="s">
        <v>179</v>
      </c>
      <c r="B478" s="83">
        <v>8</v>
      </c>
      <c r="C478" s="84">
        <v>990.10846681999999</v>
      </c>
      <c r="D478" s="84">
        <v>981.11565130999998</v>
      </c>
      <c r="E478" s="84">
        <v>158.42044422000001</v>
      </c>
      <c r="F478" s="84">
        <v>158.42044422000001</v>
      </c>
    </row>
    <row r="479" spans="1:6" ht="12.75" customHeight="1" x14ac:dyDescent="0.2">
      <c r="A479" s="83" t="s">
        <v>179</v>
      </c>
      <c r="B479" s="83">
        <v>9</v>
      </c>
      <c r="C479" s="84">
        <v>943.08340415999999</v>
      </c>
      <c r="D479" s="84">
        <v>934.67448449000005</v>
      </c>
      <c r="E479" s="84">
        <v>150.92160322000001</v>
      </c>
      <c r="F479" s="84">
        <v>150.92160322000001</v>
      </c>
    </row>
    <row r="480" spans="1:6" ht="12.75" customHeight="1" x14ac:dyDescent="0.2">
      <c r="A480" s="83" t="s">
        <v>179</v>
      </c>
      <c r="B480" s="83">
        <v>10</v>
      </c>
      <c r="C480" s="84">
        <v>919.12347119000003</v>
      </c>
      <c r="D480" s="84">
        <v>910.85635079999997</v>
      </c>
      <c r="E480" s="84">
        <v>147.07569645000001</v>
      </c>
      <c r="F480" s="84">
        <v>147.07569645000001</v>
      </c>
    </row>
    <row r="481" spans="1:6" ht="12.75" customHeight="1" x14ac:dyDescent="0.2">
      <c r="A481" s="83" t="s">
        <v>179</v>
      </c>
      <c r="B481" s="83">
        <v>11</v>
      </c>
      <c r="C481" s="84">
        <v>912.88389448999999</v>
      </c>
      <c r="D481" s="84">
        <v>903.96652185999994</v>
      </c>
      <c r="E481" s="84">
        <v>145.96319788</v>
      </c>
      <c r="F481" s="84">
        <v>145.96319788</v>
      </c>
    </row>
    <row r="482" spans="1:6" ht="12.75" customHeight="1" x14ac:dyDescent="0.2">
      <c r="A482" s="83" t="s">
        <v>179</v>
      </c>
      <c r="B482" s="83">
        <v>12</v>
      </c>
      <c r="C482" s="84">
        <v>919.09426975999997</v>
      </c>
      <c r="D482" s="84">
        <v>911.00925788999996</v>
      </c>
      <c r="E482" s="84">
        <v>147.10038631</v>
      </c>
      <c r="F482" s="84">
        <v>147.10038631</v>
      </c>
    </row>
    <row r="483" spans="1:6" ht="12.75" customHeight="1" x14ac:dyDescent="0.2">
      <c r="A483" s="83" t="s">
        <v>179</v>
      </c>
      <c r="B483" s="83">
        <v>13</v>
      </c>
      <c r="C483" s="84">
        <v>937.49463032000006</v>
      </c>
      <c r="D483" s="84">
        <v>929.03461654</v>
      </c>
      <c r="E483" s="84">
        <v>150.01093546000001</v>
      </c>
      <c r="F483" s="84">
        <v>150.01093546000001</v>
      </c>
    </row>
    <row r="484" spans="1:6" ht="12.75" customHeight="1" x14ac:dyDescent="0.2">
      <c r="A484" s="83" t="s">
        <v>179</v>
      </c>
      <c r="B484" s="83">
        <v>14</v>
      </c>
      <c r="C484" s="84">
        <v>943.10275172000001</v>
      </c>
      <c r="D484" s="84">
        <v>933.89154345999998</v>
      </c>
      <c r="E484" s="84">
        <v>150.79518196999999</v>
      </c>
      <c r="F484" s="84">
        <v>150.79518196999999</v>
      </c>
    </row>
    <row r="485" spans="1:6" ht="12.75" customHeight="1" x14ac:dyDescent="0.2">
      <c r="A485" s="83" t="s">
        <v>179</v>
      </c>
      <c r="B485" s="83">
        <v>15</v>
      </c>
      <c r="C485" s="84">
        <v>983.39684246000002</v>
      </c>
      <c r="D485" s="84">
        <v>974.16901724000002</v>
      </c>
      <c r="E485" s="84">
        <v>157.29877334</v>
      </c>
      <c r="F485" s="84">
        <v>157.29877334</v>
      </c>
    </row>
    <row r="486" spans="1:6" ht="12.75" customHeight="1" x14ac:dyDescent="0.2">
      <c r="A486" s="83" t="s">
        <v>179</v>
      </c>
      <c r="B486" s="83">
        <v>16</v>
      </c>
      <c r="C486" s="84">
        <v>1020.88730933</v>
      </c>
      <c r="D486" s="84">
        <v>1009.64454624</v>
      </c>
      <c r="E486" s="84">
        <v>163.02699616000001</v>
      </c>
      <c r="F486" s="84">
        <v>163.02699616000001</v>
      </c>
    </row>
    <row r="487" spans="1:6" ht="12.75" customHeight="1" x14ac:dyDescent="0.2">
      <c r="A487" s="83" t="s">
        <v>179</v>
      </c>
      <c r="B487" s="83">
        <v>17</v>
      </c>
      <c r="C487" s="84">
        <v>1027.07926036</v>
      </c>
      <c r="D487" s="84">
        <v>1015.96745377</v>
      </c>
      <c r="E487" s="84">
        <v>164.04795411000001</v>
      </c>
      <c r="F487" s="84">
        <v>164.04795411000001</v>
      </c>
    </row>
    <row r="488" spans="1:6" ht="12.75" customHeight="1" x14ac:dyDescent="0.2">
      <c r="A488" s="83" t="s">
        <v>179</v>
      </c>
      <c r="B488" s="83">
        <v>18</v>
      </c>
      <c r="C488" s="84">
        <v>1016.83049196</v>
      </c>
      <c r="D488" s="84">
        <v>1005.95075973</v>
      </c>
      <c r="E488" s="84">
        <v>162.43056159</v>
      </c>
      <c r="F488" s="84">
        <v>162.43056159</v>
      </c>
    </row>
    <row r="489" spans="1:6" ht="12.75" customHeight="1" x14ac:dyDescent="0.2">
      <c r="A489" s="83" t="s">
        <v>179</v>
      </c>
      <c r="B489" s="83">
        <v>19</v>
      </c>
      <c r="C489" s="84">
        <v>945.71364340000002</v>
      </c>
      <c r="D489" s="84">
        <v>935.39869710000005</v>
      </c>
      <c r="E489" s="84">
        <v>151.03854161000001</v>
      </c>
      <c r="F489" s="84">
        <v>151.03854161000001</v>
      </c>
    </row>
    <row r="490" spans="1:6" ht="12.75" customHeight="1" x14ac:dyDescent="0.2">
      <c r="A490" s="83" t="s">
        <v>179</v>
      </c>
      <c r="B490" s="83">
        <v>20</v>
      </c>
      <c r="C490" s="84">
        <v>905.00270311999998</v>
      </c>
      <c r="D490" s="84">
        <v>895.29995551000002</v>
      </c>
      <c r="E490" s="84">
        <v>144.56381006000001</v>
      </c>
      <c r="F490" s="84">
        <v>144.56381006000001</v>
      </c>
    </row>
    <row r="491" spans="1:6" ht="12.75" customHeight="1" x14ac:dyDescent="0.2">
      <c r="A491" s="83" t="s">
        <v>179</v>
      </c>
      <c r="B491" s="83">
        <v>21</v>
      </c>
      <c r="C491" s="84">
        <v>898.63649047000001</v>
      </c>
      <c r="D491" s="84">
        <v>889.62749083999995</v>
      </c>
      <c r="E491" s="84">
        <v>143.64787892999999</v>
      </c>
      <c r="F491" s="84">
        <v>143.64787892999999</v>
      </c>
    </row>
    <row r="492" spans="1:6" ht="12.75" customHeight="1" x14ac:dyDescent="0.2">
      <c r="A492" s="83" t="s">
        <v>179</v>
      </c>
      <c r="B492" s="83">
        <v>22</v>
      </c>
      <c r="C492" s="84">
        <v>903.53805048000004</v>
      </c>
      <c r="D492" s="84">
        <v>894.47101152000005</v>
      </c>
      <c r="E492" s="84">
        <v>144.42996073</v>
      </c>
      <c r="F492" s="84">
        <v>144.42996073</v>
      </c>
    </row>
    <row r="493" spans="1:6" ht="12.75" customHeight="1" x14ac:dyDescent="0.2">
      <c r="A493" s="83" t="s">
        <v>179</v>
      </c>
      <c r="B493" s="83">
        <v>23</v>
      </c>
      <c r="C493" s="84">
        <v>928.26959298999998</v>
      </c>
      <c r="D493" s="84">
        <v>918.30805641999996</v>
      </c>
      <c r="E493" s="84">
        <v>148.27892108</v>
      </c>
      <c r="F493" s="84">
        <v>148.27892108</v>
      </c>
    </row>
    <row r="494" spans="1:6" ht="12.75" customHeight="1" x14ac:dyDescent="0.2">
      <c r="A494" s="83" t="s">
        <v>179</v>
      </c>
      <c r="B494" s="83">
        <v>24</v>
      </c>
      <c r="C494" s="84">
        <v>940.36162653999997</v>
      </c>
      <c r="D494" s="84">
        <v>931.27533826000001</v>
      </c>
      <c r="E494" s="84">
        <v>150.37274411000001</v>
      </c>
      <c r="F494" s="84">
        <v>150.37274411000001</v>
      </c>
    </row>
    <row r="495" spans="1:6" ht="12.75" customHeight="1" x14ac:dyDescent="0.2">
      <c r="A495" s="83" t="s">
        <v>180</v>
      </c>
      <c r="B495" s="83">
        <v>1</v>
      </c>
      <c r="C495" s="84">
        <v>961.57401995999999</v>
      </c>
      <c r="D495" s="84">
        <v>952.01220035999995</v>
      </c>
      <c r="E495" s="84">
        <v>153.72111889999999</v>
      </c>
      <c r="F495" s="84">
        <v>153.72111889999999</v>
      </c>
    </row>
    <row r="496" spans="1:6" ht="12.75" customHeight="1" x14ac:dyDescent="0.2">
      <c r="A496" s="83" t="s">
        <v>180</v>
      </c>
      <c r="B496" s="83">
        <v>2</v>
      </c>
      <c r="C496" s="84">
        <v>1032.89729904</v>
      </c>
      <c r="D496" s="84">
        <v>1022.11802159</v>
      </c>
      <c r="E496" s="84">
        <v>165.04108441</v>
      </c>
      <c r="F496" s="84">
        <v>165.04108441</v>
      </c>
    </row>
    <row r="497" spans="1:6" ht="12.75" customHeight="1" x14ac:dyDescent="0.2">
      <c r="A497" s="83" t="s">
        <v>180</v>
      </c>
      <c r="B497" s="83">
        <v>3</v>
      </c>
      <c r="C497" s="84">
        <v>1100.71738046</v>
      </c>
      <c r="D497" s="84">
        <v>1090.2461258599999</v>
      </c>
      <c r="E497" s="84">
        <v>176.04170858000001</v>
      </c>
      <c r="F497" s="84">
        <v>176.04170858000001</v>
      </c>
    </row>
    <row r="498" spans="1:6" ht="12.75" customHeight="1" x14ac:dyDescent="0.2">
      <c r="A498" s="83" t="s">
        <v>180</v>
      </c>
      <c r="B498" s="83">
        <v>4</v>
      </c>
      <c r="C498" s="84">
        <v>1110.1622411799999</v>
      </c>
      <c r="D498" s="84">
        <v>1097.8242035999999</v>
      </c>
      <c r="E498" s="84">
        <v>177.26533848</v>
      </c>
      <c r="F498" s="84">
        <v>177.26533848</v>
      </c>
    </row>
    <row r="499" spans="1:6" ht="12.75" customHeight="1" x14ac:dyDescent="0.2">
      <c r="A499" s="83" t="s">
        <v>180</v>
      </c>
      <c r="B499" s="83">
        <v>5</v>
      </c>
      <c r="C499" s="84">
        <v>1128.63376935</v>
      </c>
      <c r="D499" s="84">
        <v>1115.9805093299999</v>
      </c>
      <c r="E499" s="84">
        <v>180.19703161000001</v>
      </c>
      <c r="F499" s="84">
        <v>180.19703161000001</v>
      </c>
    </row>
    <row r="500" spans="1:6" ht="12.75" customHeight="1" x14ac:dyDescent="0.2">
      <c r="A500" s="83" t="s">
        <v>180</v>
      </c>
      <c r="B500" s="83">
        <v>6</v>
      </c>
      <c r="C500" s="84">
        <v>1115.40048899</v>
      </c>
      <c r="D500" s="84">
        <v>1103.43696729</v>
      </c>
      <c r="E500" s="84">
        <v>178.17162970999999</v>
      </c>
      <c r="F500" s="84">
        <v>178.17162970999999</v>
      </c>
    </row>
    <row r="501" spans="1:6" ht="12.75" customHeight="1" x14ac:dyDescent="0.2">
      <c r="A501" s="83" t="s">
        <v>180</v>
      </c>
      <c r="B501" s="83">
        <v>7</v>
      </c>
      <c r="C501" s="84">
        <v>1099.6758938099999</v>
      </c>
      <c r="D501" s="84">
        <v>1088.06442464</v>
      </c>
      <c r="E501" s="84">
        <v>175.68942995</v>
      </c>
      <c r="F501" s="84">
        <v>175.68942995</v>
      </c>
    </row>
    <row r="502" spans="1:6" ht="12.75" customHeight="1" x14ac:dyDescent="0.2">
      <c r="A502" s="83" t="s">
        <v>180</v>
      </c>
      <c r="B502" s="83">
        <v>8</v>
      </c>
      <c r="C502" s="84">
        <v>1064.42442671</v>
      </c>
      <c r="D502" s="84">
        <v>1053.71547863</v>
      </c>
      <c r="E502" s="84">
        <v>170.14311613999999</v>
      </c>
      <c r="F502" s="84">
        <v>170.14311613999999</v>
      </c>
    </row>
    <row r="503" spans="1:6" ht="12.75" customHeight="1" x14ac:dyDescent="0.2">
      <c r="A503" s="83" t="s">
        <v>180</v>
      </c>
      <c r="B503" s="83">
        <v>9</v>
      </c>
      <c r="C503" s="84">
        <v>978.61955264000005</v>
      </c>
      <c r="D503" s="84">
        <v>969.12359262999996</v>
      </c>
      <c r="E503" s="84">
        <v>156.48409017</v>
      </c>
      <c r="F503" s="84">
        <v>156.48409017</v>
      </c>
    </row>
    <row r="504" spans="1:6" ht="12.75" customHeight="1" x14ac:dyDescent="0.2">
      <c r="A504" s="83" t="s">
        <v>180</v>
      </c>
      <c r="B504" s="83">
        <v>10</v>
      </c>
      <c r="C504" s="84">
        <v>937.11938991</v>
      </c>
      <c r="D504" s="84">
        <v>928.69040397000003</v>
      </c>
      <c r="E504" s="84">
        <v>149.95535555999999</v>
      </c>
      <c r="F504" s="84">
        <v>149.95535555999999</v>
      </c>
    </row>
    <row r="505" spans="1:6" ht="12.75" customHeight="1" x14ac:dyDescent="0.2">
      <c r="A505" s="83" t="s">
        <v>180</v>
      </c>
      <c r="B505" s="83">
        <v>11</v>
      </c>
      <c r="C505" s="84">
        <v>931.05933431999995</v>
      </c>
      <c r="D505" s="84">
        <v>922.33467885000005</v>
      </c>
      <c r="E505" s="84">
        <v>148.92909857000001</v>
      </c>
      <c r="F505" s="84">
        <v>148.92909857000001</v>
      </c>
    </row>
    <row r="506" spans="1:6" ht="12.75" customHeight="1" x14ac:dyDescent="0.2">
      <c r="A506" s="83" t="s">
        <v>180</v>
      </c>
      <c r="B506" s="83">
        <v>12</v>
      </c>
      <c r="C506" s="84">
        <v>940.58422702999997</v>
      </c>
      <c r="D506" s="84">
        <v>931.35034521</v>
      </c>
      <c r="E506" s="84">
        <v>150.38485546000001</v>
      </c>
      <c r="F506" s="84">
        <v>150.38485546000001</v>
      </c>
    </row>
    <row r="507" spans="1:6" ht="12.75" customHeight="1" x14ac:dyDescent="0.2">
      <c r="A507" s="83" t="s">
        <v>180</v>
      </c>
      <c r="B507" s="83">
        <v>13</v>
      </c>
      <c r="C507" s="84">
        <v>960.54468201999998</v>
      </c>
      <c r="D507" s="84">
        <v>950.66705920000004</v>
      </c>
      <c r="E507" s="84">
        <v>153.50391936</v>
      </c>
      <c r="F507" s="84">
        <v>153.50391936</v>
      </c>
    </row>
    <row r="508" spans="1:6" ht="12.75" customHeight="1" x14ac:dyDescent="0.2">
      <c r="A508" s="83" t="s">
        <v>180</v>
      </c>
      <c r="B508" s="83">
        <v>14</v>
      </c>
      <c r="C508" s="84">
        <v>974.88926608999998</v>
      </c>
      <c r="D508" s="84">
        <v>964.23244676000002</v>
      </c>
      <c r="E508" s="84">
        <v>155.69431835</v>
      </c>
      <c r="F508" s="84">
        <v>155.69431835</v>
      </c>
    </row>
    <row r="509" spans="1:6" ht="12.75" customHeight="1" x14ac:dyDescent="0.2">
      <c r="A509" s="83" t="s">
        <v>180</v>
      </c>
      <c r="B509" s="83">
        <v>15</v>
      </c>
      <c r="C509" s="84">
        <v>1009.13073109</v>
      </c>
      <c r="D509" s="84">
        <v>999.76543565999998</v>
      </c>
      <c r="E509" s="84">
        <v>161.43181920000001</v>
      </c>
      <c r="F509" s="84">
        <v>161.43181920000001</v>
      </c>
    </row>
    <row r="510" spans="1:6" ht="12.75" customHeight="1" x14ac:dyDescent="0.2">
      <c r="A510" s="83" t="s">
        <v>180</v>
      </c>
      <c r="B510" s="83">
        <v>16</v>
      </c>
      <c r="C510" s="84">
        <v>1039.89038123</v>
      </c>
      <c r="D510" s="84">
        <v>1028.7530475000001</v>
      </c>
      <c r="E510" s="84">
        <v>166.11244002000001</v>
      </c>
      <c r="F510" s="84">
        <v>166.11244002000001</v>
      </c>
    </row>
    <row r="511" spans="1:6" ht="12.75" customHeight="1" x14ac:dyDescent="0.2">
      <c r="A511" s="83" t="s">
        <v>180</v>
      </c>
      <c r="B511" s="83">
        <v>17</v>
      </c>
      <c r="C511" s="84">
        <v>1039.6916700300001</v>
      </c>
      <c r="D511" s="84">
        <v>1028.5438872100001</v>
      </c>
      <c r="E511" s="84">
        <v>166.07866697</v>
      </c>
      <c r="F511" s="84">
        <v>166.07866697</v>
      </c>
    </row>
    <row r="512" spans="1:6" ht="12.75" customHeight="1" x14ac:dyDescent="0.2">
      <c r="A512" s="83" t="s">
        <v>180</v>
      </c>
      <c r="B512" s="83">
        <v>18</v>
      </c>
      <c r="C512" s="84">
        <v>1013.93206227</v>
      </c>
      <c r="D512" s="84">
        <v>1003.44362738</v>
      </c>
      <c r="E512" s="84">
        <v>162.02573569</v>
      </c>
      <c r="F512" s="84">
        <v>162.02573569</v>
      </c>
    </row>
    <row r="513" spans="1:6" ht="12.75" customHeight="1" x14ac:dyDescent="0.2">
      <c r="A513" s="83" t="s">
        <v>180</v>
      </c>
      <c r="B513" s="83">
        <v>19</v>
      </c>
      <c r="C513" s="84">
        <v>950.22679880999999</v>
      </c>
      <c r="D513" s="84">
        <v>939.88576811999997</v>
      </c>
      <c r="E513" s="84">
        <v>151.76306758999999</v>
      </c>
      <c r="F513" s="84">
        <v>151.76306758999999</v>
      </c>
    </row>
    <row r="514" spans="1:6" ht="12.75" customHeight="1" x14ac:dyDescent="0.2">
      <c r="A514" s="83" t="s">
        <v>180</v>
      </c>
      <c r="B514" s="83">
        <v>20</v>
      </c>
      <c r="C514" s="84">
        <v>909.52720612999997</v>
      </c>
      <c r="D514" s="84">
        <v>899.83998165000003</v>
      </c>
      <c r="E514" s="84">
        <v>145.29688669000001</v>
      </c>
      <c r="F514" s="84">
        <v>145.29688669000001</v>
      </c>
    </row>
    <row r="515" spans="1:6" ht="12.75" customHeight="1" x14ac:dyDescent="0.2">
      <c r="A515" s="83" t="s">
        <v>180</v>
      </c>
      <c r="B515" s="83">
        <v>21</v>
      </c>
      <c r="C515" s="84">
        <v>896.90969915999995</v>
      </c>
      <c r="D515" s="84">
        <v>887.77894607999997</v>
      </c>
      <c r="E515" s="84">
        <v>143.34939496999999</v>
      </c>
      <c r="F515" s="84">
        <v>143.34939496999999</v>
      </c>
    </row>
    <row r="516" spans="1:6" ht="12.75" customHeight="1" x14ac:dyDescent="0.2">
      <c r="A516" s="83" t="s">
        <v>180</v>
      </c>
      <c r="B516" s="83">
        <v>22</v>
      </c>
      <c r="C516" s="84">
        <v>898.87314928000001</v>
      </c>
      <c r="D516" s="84">
        <v>889.97921941000004</v>
      </c>
      <c r="E516" s="84">
        <v>143.70467242999999</v>
      </c>
      <c r="F516" s="84">
        <v>143.70467242999999</v>
      </c>
    </row>
    <row r="517" spans="1:6" ht="12.75" customHeight="1" x14ac:dyDescent="0.2">
      <c r="A517" s="83" t="s">
        <v>180</v>
      </c>
      <c r="B517" s="83">
        <v>23</v>
      </c>
      <c r="C517" s="84">
        <v>920.84274699000002</v>
      </c>
      <c r="D517" s="84">
        <v>911.23471456000004</v>
      </c>
      <c r="E517" s="84">
        <v>147.13679073</v>
      </c>
      <c r="F517" s="84">
        <v>147.13679073</v>
      </c>
    </row>
    <row r="518" spans="1:6" ht="12.75" customHeight="1" x14ac:dyDescent="0.2">
      <c r="A518" s="83" t="s">
        <v>180</v>
      </c>
      <c r="B518" s="83">
        <v>24</v>
      </c>
      <c r="C518" s="84">
        <v>951.58381225000005</v>
      </c>
      <c r="D518" s="84">
        <v>942.16244122000001</v>
      </c>
      <c r="E518" s="84">
        <v>152.13068129999999</v>
      </c>
      <c r="F518" s="84">
        <v>152.13068129999999</v>
      </c>
    </row>
    <row r="519" spans="1:6" ht="12.75" customHeight="1" x14ac:dyDescent="0.2">
      <c r="A519" s="83" t="s">
        <v>181</v>
      </c>
      <c r="B519" s="83">
        <v>1</v>
      </c>
      <c r="C519" s="84">
        <v>1025.18143962</v>
      </c>
      <c r="D519" s="84">
        <v>1014.67760718</v>
      </c>
      <c r="E519" s="84">
        <v>163.83968297000001</v>
      </c>
      <c r="F519" s="84">
        <v>163.83968297000001</v>
      </c>
    </row>
    <row r="520" spans="1:6" ht="12.75" customHeight="1" x14ac:dyDescent="0.2">
      <c r="A520" s="83" t="s">
        <v>181</v>
      </c>
      <c r="B520" s="83">
        <v>2</v>
      </c>
      <c r="C520" s="84">
        <v>1086.0093156099999</v>
      </c>
      <c r="D520" s="84">
        <v>1074.6274236199999</v>
      </c>
      <c r="E520" s="84">
        <v>173.51976149999999</v>
      </c>
      <c r="F520" s="84">
        <v>173.51976149999999</v>
      </c>
    </row>
    <row r="521" spans="1:6" ht="12.75" customHeight="1" x14ac:dyDescent="0.2">
      <c r="A521" s="83" t="s">
        <v>181</v>
      </c>
      <c r="B521" s="83">
        <v>3</v>
      </c>
      <c r="C521" s="84">
        <v>1149.428936</v>
      </c>
      <c r="D521" s="84">
        <v>1138.2742897400001</v>
      </c>
      <c r="E521" s="84">
        <v>183.79680152</v>
      </c>
      <c r="F521" s="84">
        <v>183.79680152</v>
      </c>
    </row>
    <row r="522" spans="1:6" ht="12.75" customHeight="1" x14ac:dyDescent="0.2">
      <c r="A522" s="83" t="s">
        <v>181</v>
      </c>
      <c r="B522" s="83">
        <v>4</v>
      </c>
      <c r="C522" s="84">
        <v>1151.9315013400001</v>
      </c>
      <c r="D522" s="84">
        <v>1139.1292516999999</v>
      </c>
      <c r="E522" s="84">
        <v>183.93485196</v>
      </c>
      <c r="F522" s="84">
        <v>183.93485196</v>
      </c>
    </row>
    <row r="523" spans="1:6" ht="12.75" customHeight="1" x14ac:dyDescent="0.2">
      <c r="A523" s="83" t="s">
        <v>181</v>
      </c>
      <c r="B523" s="83">
        <v>5</v>
      </c>
      <c r="C523" s="84">
        <v>1152.12650598</v>
      </c>
      <c r="D523" s="84">
        <v>1139.3543618799999</v>
      </c>
      <c r="E523" s="84">
        <v>183.97120043000001</v>
      </c>
      <c r="F523" s="84">
        <v>183.97120043000001</v>
      </c>
    </row>
    <row r="524" spans="1:6" ht="12.75" customHeight="1" x14ac:dyDescent="0.2">
      <c r="A524" s="83" t="s">
        <v>181</v>
      </c>
      <c r="B524" s="83">
        <v>6</v>
      </c>
      <c r="C524" s="84">
        <v>1155.3267488700001</v>
      </c>
      <c r="D524" s="84">
        <v>1142.8521634900001</v>
      </c>
      <c r="E524" s="84">
        <v>184.53598939</v>
      </c>
      <c r="F524" s="84">
        <v>184.53598939</v>
      </c>
    </row>
    <row r="525" spans="1:6" ht="12.75" customHeight="1" x14ac:dyDescent="0.2">
      <c r="A525" s="83" t="s">
        <v>181</v>
      </c>
      <c r="B525" s="83">
        <v>7</v>
      </c>
      <c r="C525" s="84">
        <v>1128.8437217999999</v>
      </c>
      <c r="D525" s="84">
        <v>1116.68844767</v>
      </c>
      <c r="E525" s="84">
        <v>180.31134220000001</v>
      </c>
      <c r="F525" s="84">
        <v>180.31134220000001</v>
      </c>
    </row>
    <row r="526" spans="1:6" ht="12.75" customHeight="1" x14ac:dyDescent="0.2">
      <c r="A526" s="83" t="s">
        <v>181</v>
      </c>
      <c r="B526" s="83">
        <v>8</v>
      </c>
      <c r="C526" s="84">
        <v>1061.30970968</v>
      </c>
      <c r="D526" s="84">
        <v>1050.3599749699999</v>
      </c>
      <c r="E526" s="84">
        <v>169.60130398999999</v>
      </c>
      <c r="F526" s="84">
        <v>169.60130398999999</v>
      </c>
    </row>
    <row r="527" spans="1:6" ht="12.75" customHeight="1" x14ac:dyDescent="0.2">
      <c r="A527" s="83" t="s">
        <v>181</v>
      </c>
      <c r="B527" s="83">
        <v>9</v>
      </c>
      <c r="C527" s="84">
        <v>1017.77561541</v>
      </c>
      <c r="D527" s="84">
        <v>1007.83550981</v>
      </c>
      <c r="E527" s="84">
        <v>162.7348916</v>
      </c>
      <c r="F527" s="84">
        <v>162.7348916</v>
      </c>
    </row>
    <row r="528" spans="1:6" ht="12.75" customHeight="1" x14ac:dyDescent="0.2">
      <c r="A528" s="83" t="s">
        <v>181</v>
      </c>
      <c r="B528" s="83">
        <v>10</v>
      </c>
      <c r="C528" s="84">
        <v>963.33300704999999</v>
      </c>
      <c r="D528" s="84">
        <v>954.46261260999995</v>
      </c>
      <c r="E528" s="84">
        <v>154.11678620999999</v>
      </c>
      <c r="F528" s="84">
        <v>154.11678620999999</v>
      </c>
    </row>
    <row r="529" spans="1:6" ht="12.75" customHeight="1" x14ac:dyDescent="0.2">
      <c r="A529" s="83" t="s">
        <v>181</v>
      </c>
      <c r="B529" s="83">
        <v>11</v>
      </c>
      <c r="C529" s="84">
        <v>938.07104368</v>
      </c>
      <c r="D529" s="84">
        <v>928.60144310999999</v>
      </c>
      <c r="E529" s="84">
        <v>149.94099108</v>
      </c>
      <c r="F529" s="84">
        <v>149.94099108</v>
      </c>
    </row>
    <row r="530" spans="1:6" ht="12.75" customHeight="1" x14ac:dyDescent="0.2">
      <c r="A530" s="83" t="s">
        <v>181</v>
      </c>
      <c r="B530" s="83">
        <v>12</v>
      </c>
      <c r="C530" s="84">
        <v>940.57381869000005</v>
      </c>
      <c r="D530" s="84">
        <v>931.35912740000003</v>
      </c>
      <c r="E530" s="84">
        <v>150.38627352</v>
      </c>
      <c r="F530" s="84">
        <v>150.38627352</v>
      </c>
    </row>
    <row r="531" spans="1:6" ht="12.75" customHeight="1" x14ac:dyDescent="0.2">
      <c r="A531" s="83" t="s">
        <v>181</v>
      </c>
      <c r="B531" s="83">
        <v>13</v>
      </c>
      <c r="C531" s="84">
        <v>956.02389024000001</v>
      </c>
      <c r="D531" s="84">
        <v>946.27646297000001</v>
      </c>
      <c r="E531" s="84">
        <v>152.79497112999999</v>
      </c>
      <c r="F531" s="84">
        <v>152.79497112999999</v>
      </c>
    </row>
    <row r="532" spans="1:6" ht="12.75" customHeight="1" x14ac:dyDescent="0.2">
      <c r="A532" s="83" t="s">
        <v>181</v>
      </c>
      <c r="B532" s="83">
        <v>14</v>
      </c>
      <c r="C532" s="84">
        <v>967.55741741999998</v>
      </c>
      <c r="D532" s="84">
        <v>956.91022604</v>
      </c>
      <c r="E532" s="84">
        <v>154.51200161</v>
      </c>
      <c r="F532" s="84">
        <v>154.51200161</v>
      </c>
    </row>
    <row r="533" spans="1:6" ht="12.75" customHeight="1" x14ac:dyDescent="0.2">
      <c r="A533" s="83" t="s">
        <v>181</v>
      </c>
      <c r="B533" s="83">
        <v>15</v>
      </c>
      <c r="C533" s="84">
        <v>1007.33106911</v>
      </c>
      <c r="D533" s="84">
        <v>997.20384272000001</v>
      </c>
      <c r="E533" s="84">
        <v>161.01819957000001</v>
      </c>
      <c r="F533" s="84">
        <v>161.01819957000001</v>
      </c>
    </row>
    <row r="534" spans="1:6" ht="12.75" customHeight="1" x14ac:dyDescent="0.2">
      <c r="A534" s="83" t="s">
        <v>181</v>
      </c>
      <c r="B534" s="83">
        <v>16</v>
      </c>
      <c r="C534" s="84">
        <v>1032.4078822199999</v>
      </c>
      <c r="D534" s="84">
        <v>1020.93013807</v>
      </c>
      <c r="E534" s="84">
        <v>164.84927723000001</v>
      </c>
      <c r="F534" s="84">
        <v>164.84927723000001</v>
      </c>
    </row>
    <row r="535" spans="1:6" ht="12.75" customHeight="1" x14ac:dyDescent="0.2">
      <c r="A535" s="83" t="s">
        <v>181</v>
      </c>
      <c r="B535" s="83">
        <v>17</v>
      </c>
      <c r="C535" s="84">
        <v>1008.1615928799999</v>
      </c>
      <c r="D535" s="84">
        <v>996.49190297999996</v>
      </c>
      <c r="E535" s="84">
        <v>160.90324287999999</v>
      </c>
      <c r="F535" s="84">
        <v>160.90324287999999</v>
      </c>
    </row>
    <row r="536" spans="1:6" ht="12.75" customHeight="1" x14ac:dyDescent="0.2">
      <c r="A536" s="83" t="s">
        <v>181</v>
      </c>
      <c r="B536" s="83">
        <v>18</v>
      </c>
      <c r="C536" s="84">
        <v>999.47122149999996</v>
      </c>
      <c r="D536" s="84">
        <v>988.55218137999998</v>
      </c>
      <c r="E536" s="84">
        <v>159.62121845999999</v>
      </c>
      <c r="F536" s="84">
        <v>159.62121845999999</v>
      </c>
    </row>
    <row r="537" spans="1:6" ht="12.75" customHeight="1" x14ac:dyDescent="0.2">
      <c r="A537" s="83" t="s">
        <v>181</v>
      </c>
      <c r="B537" s="83">
        <v>19</v>
      </c>
      <c r="C537" s="84">
        <v>950.10444007000001</v>
      </c>
      <c r="D537" s="84">
        <v>939.60057187999996</v>
      </c>
      <c r="E537" s="84">
        <v>151.71701704</v>
      </c>
      <c r="F537" s="84">
        <v>151.71701704</v>
      </c>
    </row>
    <row r="538" spans="1:6" ht="12.75" customHeight="1" x14ac:dyDescent="0.2">
      <c r="A538" s="83" t="s">
        <v>181</v>
      </c>
      <c r="B538" s="83">
        <v>20</v>
      </c>
      <c r="C538" s="84">
        <v>902.72978704000002</v>
      </c>
      <c r="D538" s="84">
        <v>892.89979946999995</v>
      </c>
      <c r="E538" s="84">
        <v>144.17625760000001</v>
      </c>
      <c r="F538" s="84">
        <v>144.17625760000001</v>
      </c>
    </row>
    <row r="539" spans="1:6" ht="12.75" customHeight="1" x14ac:dyDescent="0.2">
      <c r="A539" s="83" t="s">
        <v>181</v>
      </c>
      <c r="B539" s="83">
        <v>21</v>
      </c>
      <c r="C539" s="84">
        <v>913.95068290999995</v>
      </c>
      <c r="D539" s="84">
        <v>904.62584611</v>
      </c>
      <c r="E539" s="84">
        <v>146.06965876999999</v>
      </c>
      <c r="F539" s="84">
        <v>146.06965876999999</v>
      </c>
    </row>
    <row r="540" spans="1:6" ht="12.75" customHeight="1" x14ac:dyDescent="0.2">
      <c r="A540" s="83" t="s">
        <v>181</v>
      </c>
      <c r="B540" s="83">
        <v>22</v>
      </c>
      <c r="C540" s="84">
        <v>926.39542411000002</v>
      </c>
      <c r="D540" s="84">
        <v>917.42651129000001</v>
      </c>
      <c r="E540" s="84">
        <v>148.13657825999999</v>
      </c>
      <c r="F540" s="84">
        <v>148.13657825999999</v>
      </c>
    </row>
    <row r="541" spans="1:6" ht="12.75" customHeight="1" x14ac:dyDescent="0.2">
      <c r="A541" s="83" t="s">
        <v>181</v>
      </c>
      <c r="B541" s="83">
        <v>23</v>
      </c>
      <c r="C541" s="84">
        <v>949.40833601999998</v>
      </c>
      <c r="D541" s="84">
        <v>939.63761434000003</v>
      </c>
      <c r="E541" s="84">
        <v>151.72299828000001</v>
      </c>
      <c r="F541" s="84">
        <v>151.72299828000001</v>
      </c>
    </row>
    <row r="542" spans="1:6" ht="12.75" customHeight="1" x14ac:dyDescent="0.2">
      <c r="A542" s="83" t="s">
        <v>181</v>
      </c>
      <c r="B542" s="83">
        <v>24</v>
      </c>
      <c r="C542" s="84">
        <v>977.87595428999998</v>
      </c>
      <c r="D542" s="84">
        <v>968.25356936000003</v>
      </c>
      <c r="E542" s="84">
        <v>156.34360778000001</v>
      </c>
      <c r="F542" s="84">
        <v>156.34360778000001</v>
      </c>
    </row>
    <row r="543" spans="1:6" ht="12.75" customHeight="1" x14ac:dyDescent="0.2">
      <c r="A543" s="83" t="s">
        <v>182</v>
      </c>
      <c r="B543" s="83">
        <v>1</v>
      </c>
      <c r="C543" s="84">
        <v>979.06999086999997</v>
      </c>
      <c r="D543" s="84">
        <v>969.11917171000005</v>
      </c>
      <c r="E543" s="84">
        <v>156.48337633</v>
      </c>
      <c r="F543" s="84">
        <v>156.48337633</v>
      </c>
    </row>
    <row r="544" spans="1:6" ht="12.75" customHeight="1" x14ac:dyDescent="0.2">
      <c r="A544" s="83" t="s">
        <v>182</v>
      </c>
      <c r="B544" s="83">
        <v>2</v>
      </c>
      <c r="C544" s="84">
        <v>1024.2335555100001</v>
      </c>
      <c r="D544" s="84">
        <v>1014.30379318</v>
      </c>
      <c r="E544" s="84">
        <v>163.77932333999999</v>
      </c>
      <c r="F544" s="84">
        <v>163.77932333999999</v>
      </c>
    </row>
    <row r="545" spans="1:6" ht="12.75" customHeight="1" x14ac:dyDescent="0.2">
      <c r="A545" s="83" t="s">
        <v>182</v>
      </c>
      <c r="B545" s="83">
        <v>3</v>
      </c>
      <c r="C545" s="84">
        <v>1080.2660617399999</v>
      </c>
      <c r="D545" s="84">
        <v>1070.60341395</v>
      </c>
      <c r="E545" s="84">
        <v>172.87000588999999</v>
      </c>
      <c r="F545" s="84">
        <v>172.87000588999999</v>
      </c>
    </row>
    <row r="546" spans="1:6" ht="12.75" customHeight="1" x14ac:dyDescent="0.2">
      <c r="A546" s="83" t="s">
        <v>182</v>
      </c>
      <c r="B546" s="83">
        <v>4</v>
      </c>
      <c r="C546" s="84">
        <v>1083.68778948</v>
      </c>
      <c r="D546" s="84">
        <v>1072.59562082</v>
      </c>
      <c r="E546" s="84">
        <v>173.19168693</v>
      </c>
      <c r="F546" s="84">
        <v>173.19168693</v>
      </c>
    </row>
    <row r="547" spans="1:6" ht="12.75" customHeight="1" x14ac:dyDescent="0.2">
      <c r="A547" s="83" t="s">
        <v>182</v>
      </c>
      <c r="B547" s="83">
        <v>5</v>
      </c>
      <c r="C547" s="84">
        <v>1081.6417470900001</v>
      </c>
      <c r="D547" s="84">
        <v>1070.2861419799999</v>
      </c>
      <c r="E547" s="84">
        <v>172.81877609</v>
      </c>
      <c r="F547" s="84">
        <v>172.81877609</v>
      </c>
    </row>
    <row r="548" spans="1:6" ht="12.75" customHeight="1" x14ac:dyDescent="0.2">
      <c r="A548" s="83" t="s">
        <v>182</v>
      </c>
      <c r="B548" s="83">
        <v>6</v>
      </c>
      <c r="C548" s="84">
        <v>1053.60456415</v>
      </c>
      <c r="D548" s="84">
        <v>1042.8738186999999</v>
      </c>
      <c r="E548" s="84">
        <v>168.39251662999999</v>
      </c>
      <c r="F548" s="84">
        <v>168.39251662999999</v>
      </c>
    </row>
    <row r="549" spans="1:6" ht="12.75" customHeight="1" x14ac:dyDescent="0.2">
      <c r="A549" s="83" t="s">
        <v>182</v>
      </c>
      <c r="B549" s="83">
        <v>7</v>
      </c>
      <c r="C549" s="84">
        <v>1032.63041275</v>
      </c>
      <c r="D549" s="84">
        <v>1022.36839313</v>
      </c>
      <c r="E549" s="84">
        <v>165.08151183000001</v>
      </c>
      <c r="F549" s="84">
        <v>165.08151183000001</v>
      </c>
    </row>
    <row r="550" spans="1:6" ht="12.75" customHeight="1" x14ac:dyDescent="0.2">
      <c r="A550" s="83" t="s">
        <v>182</v>
      </c>
      <c r="B550" s="83">
        <v>8</v>
      </c>
      <c r="C550" s="84">
        <v>976.37596151000002</v>
      </c>
      <c r="D550" s="84">
        <v>966.99948079000001</v>
      </c>
      <c r="E550" s="84">
        <v>156.14111048999999</v>
      </c>
      <c r="F550" s="84">
        <v>156.14111048999999</v>
      </c>
    </row>
    <row r="551" spans="1:6" ht="12.75" customHeight="1" x14ac:dyDescent="0.2">
      <c r="A551" s="83" t="s">
        <v>182</v>
      </c>
      <c r="B551" s="83">
        <v>9</v>
      </c>
      <c r="C551" s="84">
        <v>940.43491053000002</v>
      </c>
      <c r="D551" s="84">
        <v>931.50178624</v>
      </c>
      <c r="E551" s="84">
        <v>150.4093086</v>
      </c>
      <c r="F551" s="84">
        <v>150.4093086</v>
      </c>
    </row>
    <row r="552" spans="1:6" ht="12.75" customHeight="1" x14ac:dyDescent="0.2">
      <c r="A552" s="83" t="s">
        <v>182</v>
      </c>
      <c r="B552" s="83">
        <v>10</v>
      </c>
      <c r="C552" s="84">
        <v>940.01838535000002</v>
      </c>
      <c r="D552" s="84">
        <v>931.92301014999998</v>
      </c>
      <c r="E552" s="84">
        <v>150.47732350000001</v>
      </c>
      <c r="F552" s="84">
        <v>150.47732350000001</v>
      </c>
    </row>
    <row r="553" spans="1:6" ht="12.75" customHeight="1" x14ac:dyDescent="0.2">
      <c r="A553" s="83" t="s">
        <v>182</v>
      </c>
      <c r="B553" s="83">
        <v>11</v>
      </c>
      <c r="C553" s="84">
        <v>951.77417455</v>
      </c>
      <c r="D553" s="84">
        <v>943.09107104999998</v>
      </c>
      <c r="E553" s="84">
        <v>152.28062686999999</v>
      </c>
      <c r="F553" s="84">
        <v>152.28062686999999</v>
      </c>
    </row>
    <row r="554" spans="1:6" ht="12.75" customHeight="1" x14ac:dyDescent="0.2">
      <c r="A554" s="83" t="s">
        <v>182</v>
      </c>
      <c r="B554" s="83">
        <v>12</v>
      </c>
      <c r="C554" s="84">
        <v>945.26624235999998</v>
      </c>
      <c r="D554" s="84">
        <v>936.59698446000004</v>
      </c>
      <c r="E554" s="84">
        <v>151.2320287</v>
      </c>
      <c r="F554" s="84">
        <v>151.2320287</v>
      </c>
    </row>
    <row r="555" spans="1:6" ht="12.75" customHeight="1" x14ac:dyDescent="0.2">
      <c r="A555" s="83" t="s">
        <v>182</v>
      </c>
      <c r="B555" s="83">
        <v>13</v>
      </c>
      <c r="C555" s="84">
        <v>957.13191141000004</v>
      </c>
      <c r="D555" s="84">
        <v>948.22623910000004</v>
      </c>
      <c r="E555" s="84">
        <v>153.10980089</v>
      </c>
      <c r="F555" s="84">
        <v>153.10980089</v>
      </c>
    </row>
    <row r="556" spans="1:6" ht="12.75" customHeight="1" x14ac:dyDescent="0.2">
      <c r="A556" s="83" t="s">
        <v>182</v>
      </c>
      <c r="B556" s="83">
        <v>14</v>
      </c>
      <c r="C556" s="84">
        <v>1009.3091899</v>
      </c>
      <c r="D556" s="84">
        <v>998.65254951999998</v>
      </c>
      <c r="E556" s="84">
        <v>161.25212181000001</v>
      </c>
      <c r="F556" s="84">
        <v>161.25212181000001</v>
      </c>
    </row>
    <row r="557" spans="1:6" ht="12.75" customHeight="1" x14ac:dyDescent="0.2">
      <c r="A557" s="83" t="s">
        <v>182</v>
      </c>
      <c r="B557" s="83">
        <v>15</v>
      </c>
      <c r="C557" s="84">
        <v>1068.32088247</v>
      </c>
      <c r="D557" s="84">
        <v>1058.2961620799999</v>
      </c>
      <c r="E557" s="84">
        <v>170.88275770000001</v>
      </c>
      <c r="F557" s="84">
        <v>170.88275770000001</v>
      </c>
    </row>
    <row r="558" spans="1:6" ht="12.75" customHeight="1" x14ac:dyDescent="0.2">
      <c r="A558" s="83" t="s">
        <v>182</v>
      </c>
      <c r="B558" s="83">
        <v>16</v>
      </c>
      <c r="C558" s="84">
        <v>1083.9609563199999</v>
      </c>
      <c r="D558" s="84">
        <v>1072.5860611000001</v>
      </c>
      <c r="E558" s="84">
        <v>173.19014332</v>
      </c>
      <c r="F558" s="84">
        <v>173.19014332</v>
      </c>
    </row>
    <row r="559" spans="1:6" ht="12.75" customHeight="1" x14ac:dyDescent="0.2">
      <c r="A559" s="83" t="s">
        <v>182</v>
      </c>
      <c r="B559" s="83">
        <v>17</v>
      </c>
      <c r="C559" s="84">
        <v>1079.46829308</v>
      </c>
      <c r="D559" s="84">
        <v>1068.04704825</v>
      </c>
      <c r="E559" s="84">
        <v>172.45723031</v>
      </c>
      <c r="F559" s="84">
        <v>172.45723031</v>
      </c>
    </row>
    <row r="560" spans="1:6" ht="12.75" customHeight="1" x14ac:dyDescent="0.2">
      <c r="A560" s="83" t="s">
        <v>182</v>
      </c>
      <c r="B560" s="83">
        <v>18</v>
      </c>
      <c r="C560" s="84">
        <v>1049.35556561</v>
      </c>
      <c r="D560" s="84">
        <v>1038.89443392</v>
      </c>
      <c r="E560" s="84">
        <v>167.74996658000001</v>
      </c>
      <c r="F560" s="84">
        <v>167.74996658000001</v>
      </c>
    </row>
    <row r="561" spans="1:6" ht="12.75" customHeight="1" x14ac:dyDescent="0.2">
      <c r="A561" s="83" t="s">
        <v>182</v>
      </c>
      <c r="B561" s="83">
        <v>19</v>
      </c>
      <c r="C561" s="84">
        <v>974.13127030999999</v>
      </c>
      <c r="D561" s="84">
        <v>964.63289451000003</v>
      </c>
      <c r="E561" s="84">
        <v>155.75897852</v>
      </c>
      <c r="F561" s="84">
        <v>155.75897852</v>
      </c>
    </row>
    <row r="562" spans="1:6" ht="12.75" customHeight="1" x14ac:dyDescent="0.2">
      <c r="A562" s="83" t="s">
        <v>182</v>
      </c>
      <c r="B562" s="83">
        <v>20</v>
      </c>
      <c r="C562" s="84">
        <v>935.39641736999999</v>
      </c>
      <c r="D562" s="84">
        <v>925.49865758999999</v>
      </c>
      <c r="E562" s="84">
        <v>149.43998525000001</v>
      </c>
      <c r="F562" s="84">
        <v>149.43998525000001</v>
      </c>
    </row>
    <row r="563" spans="1:6" ht="12.75" customHeight="1" x14ac:dyDescent="0.2">
      <c r="A563" s="83" t="s">
        <v>182</v>
      </c>
      <c r="B563" s="83">
        <v>21</v>
      </c>
      <c r="C563" s="84">
        <v>911.18715812999994</v>
      </c>
      <c r="D563" s="84">
        <v>902.15064255000004</v>
      </c>
      <c r="E563" s="84">
        <v>145.66998839999999</v>
      </c>
      <c r="F563" s="84">
        <v>145.66998839999999</v>
      </c>
    </row>
    <row r="564" spans="1:6" ht="12.75" customHeight="1" x14ac:dyDescent="0.2">
      <c r="A564" s="83" t="s">
        <v>182</v>
      </c>
      <c r="B564" s="83">
        <v>22</v>
      </c>
      <c r="C564" s="84">
        <v>912.13534990999995</v>
      </c>
      <c r="D564" s="84">
        <v>903.30449624000005</v>
      </c>
      <c r="E564" s="84">
        <v>145.85630080999999</v>
      </c>
      <c r="F564" s="84">
        <v>145.85630080999999</v>
      </c>
    </row>
    <row r="565" spans="1:6" ht="12.75" customHeight="1" x14ac:dyDescent="0.2">
      <c r="A565" s="83" t="s">
        <v>182</v>
      </c>
      <c r="B565" s="83">
        <v>23</v>
      </c>
      <c r="C565" s="84">
        <v>930.56018587000005</v>
      </c>
      <c r="D565" s="84">
        <v>921.49653589000002</v>
      </c>
      <c r="E565" s="84">
        <v>148.79376389000001</v>
      </c>
      <c r="F565" s="84">
        <v>148.79376389000001</v>
      </c>
    </row>
    <row r="566" spans="1:6" ht="12.75" customHeight="1" x14ac:dyDescent="0.2">
      <c r="A566" s="83" t="s">
        <v>182</v>
      </c>
      <c r="B566" s="83">
        <v>24</v>
      </c>
      <c r="C566" s="84">
        <v>947.04221598000004</v>
      </c>
      <c r="D566" s="84">
        <v>938.67934579999996</v>
      </c>
      <c r="E566" s="84">
        <v>151.56826695000001</v>
      </c>
      <c r="F566" s="84">
        <v>151.56826695000001</v>
      </c>
    </row>
    <row r="567" spans="1:6" ht="12.75" customHeight="1" x14ac:dyDescent="0.2">
      <c r="A567" s="83" t="s">
        <v>183</v>
      </c>
      <c r="B567" s="83">
        <v>1</v>
      </c>
      <c r="C567" s="84">
        <v>952.93666421</v>
      </c>
      <c r="D567" s="84">
        <v>943.93801086999997</v>
      </c>
      <c r="E567" s="84">
        <v>152.41738199</v>
      </c>
      <c r="F567" s="84">
        <v>152.41738199</v>
      </c>
    </row>
    <row r="568" spans="1:6" ht="12.75" customHeight="1" x14ac:dyDescent="0.2">
      <c r="A568" s="83" t="s">
        <v>183</v>
      </c>
      <c r="B568" s="83">
        <v>2</v>
      </c>
      <c r="C568" s="84">
        <v>1014.39632303</v>
      </c>
      <c r="D568" s="84">
        <v>1004.24140608</v>
      </c>
      <c r="E568" s="84">
        <v>162.15455277000001</v>
      </c>
      <c r="F568" s="84">
        <v>162.15455277000001</v>
      </c>
    </row>
    <row r="569" spans="1:6" ht="12.75" customHeight="1" x14ac:dyDescent="0.2">
      <c r="A569" s="83" t="s">
        <v>183</v>
      </c>
      <c r="B569" s="83">
        <v>3</v>
      </c>
      <c r="C569" s="84">
        <v>1064.7740749</v>
      </c>
      <c r="D569" s="84">
        <v>1054.9253192000001</v>
      </c>
      <c r="E569" s="84">
        <v>170.33846872999999</v>
      </c>
      <c r="F569" s="84">
        <v>170.33846872999999</v>
      </c>
    </row>
    <row r="570" spans="1:6" ht="12.75" customHeight="1" x14ac:dyDescent="0.2">
      <c r="A570" s="83" t="s">
        <v>183</v>
      </c>
      <c r="B570" s="83">
        <v>4</v>
      </c>
      <c r="C570" s="84">
        <v>1072.2447748100001</v>
      </c>
      <c r="D570" s="84">
        <v>1061.83264072</v>
      </c>
      <c r="E570" s="84">
        <v>171.45379181999999</v>
      </c>
      <c r="F570" s="84">
        <v>171.45379181999999</v>
      </c>
    </row>
    <row r="571" spans="1:6" ht="12.75" customHeight="1" x14ac:dyDescent="0.2">
      <c r="A571" s="83" t="s">
        <v>183</v>
      </c>
      <c r="B571" s="83">
        <v>5</v>
      </c>
      <c r="C571" s="84">
        <v>1066.3494631900001</v>
      </c>
      <c r="D571" s="84">
        <v>1054.9120629700001</v>
      </c>
      <c r="E571" s="84">
        <v>170.33632825000001</v>
      </c>
      <c r="F571" s="84">
        <v>170.33632825000001</v>
      </c>
    </row>
    <row r="572" spans="1:6" ht="12.75" customHeight="1" x14ac:dyDescent="0.2">
      <c r="A572" s="83" t="s">
        <v>183</v>
      </c>
      <c r="B572" s="83">
        <v>6</v>
      </c>
      <c r="C572" s="84">
        <v>1045.0731691000001</v>
      </c>
      <c r="D572" s="84">
        <v>1034.9807582399999</v>
      </c>
      <c r="E572" s="84">
        <v>167.11802657000001</v>
      </c>
      <c r="F572" s="84">
        <v>167.11802657000001</v>
      </c>
    </row>
    <row r="573" spans="1:6" ht="12.75" customHeight="1" x14ac:dyDescent="0.2">
      <c r="A573" s="83" t="s">
        <v>183</v>
      </c>
      <c r="B573" s="83">
        <v>7</v>
      </c>
      <c r="C573" s="84">
        <v>1024.7933977</v>
      </c>
      <c r="D573" s="84">
        <v>1015.28447527</v>
      </c>
      <c r="E573" s="84">
        <v>163.93767378000001</v>
      </c>
      <c r="F573" s="84">
        <v>163.93767378000001</v>
      </c>
    </row>
    <row r="574" spans="1:6" ht="12.75" customHeight="1" x14ac:dyDescent="0.2">
      <c r="A574" s="83" t="s">
        <v>183</v>
      </c>
      <c r="B574" s="83">
        <v>8</v>
      </c>
      <c r="C574" s="84">
        <v>964.35326023000005</v>
      </c>
      <c r="D574" s="84">
        <v>955.59437042000002</v>
      </c>
      <c r="E574" s="84">
        <v>154.29953080000001</v>
      </c>
      <c r="F574" s="84">
        <v>154.29953080000001</v>
      </c>
    </row>
    <row r="575" spans="1:6" ht="12.75" customHeight="1" x14ac:dyDescent="0.2">
      <c r="A575" s="83" t="s">
        <v>183</v>
      </c>
      <c r="B575" s="83">
        <v>9</v>
      </c>
      <c r="C575" s="84">
        <v>917.92165570999998</v>
      </c>
      <c r="D575" s="84">
        <v>909.48679970000001</v>
      </c>
      <c r="E575" s="84">
        <v>146.85455546</v>
      </c>
      <c r="F575" s="84">
        <v>146.85455546</v>
      </c>
    </row>
    <row r="576" spans="1:6" ht="12.75" customHeight="1" x14ac:dyDescent="0.2">
      <c r="A576" s="83" t="s">
        <v>183</v>
      </c>
      <c r="B576" s="83">
        <v>10</v>
      </c>
      <c r="C576" s="84">
        <v>893.87225860000001</v>
      </c>
      <c r="D576" s="84">
        <v>886.31408703</v>
      </c>
      <c r="E576" s="84">
        <v>143.11286462999999</v>
      </c>
      <c r="F576" s="84">
        <v>143.11286462999999</v>
      </c>
    </row>
    <row r="577" spans="1:6" ht="12.75" customHeight="1" x14ac:dyDescent="0.2">
      <c r="A577" s="83" t="s">
        <v>183</v>
      </c>
      <c r="B577" s="83">
        <v>11</v>
      </c>
      <c r="C577" s="84">
        <v>933.06270371999994</v>
      </c>
      <c r="D577" s="84">
        <v>924.85994163999999</v>
      </c>
      <c r="E577" s="84">
        <v>149.33685198000001</v>
      </c>
      <c r="F577" s="84">
        <v>149.33685198000001</v>
      </c>
    </row>
    <row r="578" spans="1:6" ht="12.75" customHeight="1" x14ac:dyDescent="0.2">
      <c r="A578" s="83" t="s">
        <v>183</v>
      </c>
      <c r="B578" s="83">
        <v>12</v>
      </c>
      <c r="C578" s="84">
        <v>945.83627903000001</v>
      </c>
      <c r="D578" s="84">
        <v>937.69731446000003</v>
      </c>
      <c r="E578" s="84">
        <v>151.40969865</v>
      </c>
      <c r="F578" s="84">
        <v>151.40969865</v>
      </c>
    </row>
    <row r="579" spans="1:6" ht="12.75" customHeight="1" x14ac:dyDescent="0.2">
      <c r="A579" s="83" t="s">
        <v>183</v>
      </c>
      <c r="B579" s="83">
        <v>13</v>
      </c>
      <c r="C579" s="84">
        <v>987.05931593000003</v>
      </c>
      <c r="D579" s="84">
        <v>978.64353820999997</v>
      </c>
      <c r="E579" s="84">
        <v>158.02127288</v>
      </c>
      <c r="F579" s="84">
        <v>158.02127288</v>
      </c>
    </row>
    <row r="580" spans="1:6" ht="12.75" customHeight="1" x14ac:dyDescent="0.2">
      <c r="A580" s="83" t="s">
        <v>183</v>
      </c>
      <c r="B580" s="83">
        <v>14</v>
      </c>
      <c r="C580" s="84">
        <v>1019.5233213499999</v>
      </c>
      <c r="D580" s="84">
        <v>1010.37755214</v>
      </c>
      <c r="E580" s="84">
        <v>163.1453544</v>
      </c>
      <c r="F580" s="84">
        <v>163.1453544</v>
      </c>
    </row>
    <row r="581" spans="1:6" ht="12.75" customHeight="1" x14ac:dyDescent="0.2">
      <c r="A581" s="83" t="s">
        <v>183</v>
      </c>
      <c r="B581" s="83">
        <v>15</v>
      </c>
      <c r="C581" s="84">
        <v>1044.10814295</v>
      </c>
      <c r="D581" s="84">
        <v>1034.99856168</v>
      </c>
      <c r="E581" s="84">
        <v>167.12090128</v>
      </c>
      <c r="F581" s="84">
        <v>167.12090128</v>
      </c>
    </row>
    <row r="582" spans="1:6" ht="12.75" customHeight="1" x14ac:dyDescent="0.2">
      <c r="A582" s="83" t="s">
        <v>183</v>
      </c>
      <c r="B582" s="83">
        <v>16</v>
      </c>
      <c r="C582" s="84">
        <v>1061.8211406099999</v>
      </c>
      <c r="D582" s="84">
        <v>1052.19111206</v>
      </c>
      <c r="E582" s="84">
        <v>169.89697713999999</v>
      </c>
      <c r="F582" s="84">
        <v>169.89697713999999</v>
      </c>
    </row>
    <row r="583" spans="1:6" ht="12.75" customHeight="1" x14ac:dyDescent="0.2">
      <c r="A583" s="83" t="s">
        <v>183</v>
      </c>
      <c r="B583" s="83">
        <v>17</v>
      </c>
      <c r="C583" s="84">
        <v>1052.27380926</v>
      </c>
      <c r="D583" s="84">
        <v>1042.68308897</v>
      </c>
      <c r="E583" s="84">
        <v>168.36171956000001</v>
      </c>
      <c r="F583" s="84">
        <v>168.36171956000001</v>
      </c>
    </row>
    <row r="584" spans="1:6" ht="12.75" customHeight="1" x14ac:dyDescent="0.2">
      <c r="A584" s="83" t="s">
        <v>183</v>
      </c>
      <c r="B584" s="83">
        <v>18</v>
      </c>
      <c r="C584" s="84">
        <v>1016.00135786</v>
      </c>
      <c r="D584" s="84">
        <v>1007.81624881</v>
      </c>
      <c r="E584" s="84">
        <v>162.73178153999999</v>
      </c>
      <c r="F584" s="84">
        <v>162.73178153999999</v>
      </c>
    </row>
    <row r="585" spans="1:6" ht="12.75" customHeight="1" x14ac:dyDescent="0.2">
      <c r="A585" s="83" t="s">
        <v>183</v>
      </c>
      <c r="B585" s="83">
        <v>19</v>
      </c>
      <c r="C585" s="84">
        <v>939.11040419999995</v>
      </c>
      <c r="D585" s="84">
        <v>931.04999505000001</v>
      </c>
      <c r="E585" s="84">
        <v>150.33635801</v>
      </c>
      <c r="F585" s="84">
        <v>150.33635801</v>
      </c>
    </row>
    <row r="586" spans="1:6" ht="12.75" customHeight="1" x14ac:dyDescent="0.2">
      <c r="A586" s="83" t="s">
        <v>183</v>
      </c>
      <c r="B586" s="83">
        <v>20</v>
      </c>
      <c r="C586" s="84">
        <v>893.12094422999996</v>
      </c>
      <c r="D586" s="84">
        <v>885.45435183999996</v>
      </c>
      <c r="E586" s="84">
        <v>142.97404345000001</v>
      </c>
      <c r="F586" s="84">
        <v>142.97404345000001</v>
      </c>
    </row>
    <row r="587" spans="1:6" ht="12.75" customHeight="1" x14ac:dyDescent="0.2">
      <c r="A587" s="83" t="s">
        <v>183</v>
      </c>
      <c r="B587" s="83">
        <v>21</v>
      </c>
      <c r="C587" s="84">
        <v>907.02634845</v>
      </c>
      <c r="D587" s="84">
        <v>899.12017701000002</v>
      </c>
      <c r="E587" s="84">
        <v>145.18066006000001</v>
      </c>
      <c r="F587" s="84">
        <v>145.18066006000001</v>
      </c>
    </row>
    <row r="588" spans="1:6" ht="12.75" customHeight="1" x14ac:dyDescent="0.2">
      <c r="A588" s="83" t="s">
        <v>183</v>
      </c>
      <c r="B588" s="83">
        <v>22</v>
      </c>
      <c r="C588" s="84">
        <v>889.49178209000002</v>
      </c>
      <c r="D588" s="84">
        <v>883.49571878999996</v>
      </c>
      <c r="E588" s="84">
        <v>142.65778356999999</v>
      </c>
      <c r="F588" s="84">
        <v>142.65778356999999</v>
      </c>
    </row>
    <row r="589" spans="1:6" ht="12.75" customHeight="1" x14ac:dyDescent="0.2">
      <c r="A589" s="83" t="s">
        <v>183</v>
      </c>
      <c r="B589" s="83">
        <v>23</v>
      </c>
      <c r="C589" s="84">
        <v>905.58993410000005</v>
      </c>
      <c r="D589" s="84">
        <v>897.64967223999997</v>
      </c>
      <c r="E589" s="84">
        <v>144.9432181</v>
      </c>
      <c r="F589" s="84">
        <v>144.9432181</v>
      </c>
    </row>
    <row r="590" spans="1:6" ht="12.75" customHeight="1" x14ac:dyDescent="0.2">
      <c r="A590" s="83" t="s">
        <v>183</v>
      </c>
      <c r="B590" s="83">
        <v>24</v>
      </c>
      <c r="C590" s="84">
        <v>921.27730166000003</v>
      </c>
      <c r="D590" s="84">
        <v>916.67578790000005</v>
      </c>
      <c r="E590" s="84">
        <v>148.01535917999999</v>
      </c>
      <c r="F590" s="84">
        <v>148.01535917999999</v>
      </c>
    </row>
    <row r="591" spans="1:6" ht="12.75" customHeight="1" x14ac:dyDescent="0.2">
      <c r="A591" s="83" t="s">
        <v>184</v>
      </c>
      <c r="B591" s="83">
        <v>1</v>
      </c>
      <c r="C591" s="84">
        <v>964.53630442999997</v>
      </c>
      <c r="D591" s="84">
        <v>956.16231606999997</v>
      </c>
      <c r="E591" s="84">
        <v>154.39123681000001</v>
      </c>
      <c r="F591" s="84">
        <v>154.39123681000001</v>
      </c>
    </row>
    <row r="592" spans="1:6" ht="12.75" customHeight="1" x14ac:dyDescent="0.2">
      <c r="A592" s="83" t="s">
        <v>184</v>
      </c>
      <c r="B592" s="83">
        <v>2</v>
      </c>
      <c r="C592" s="84">
        <v>1014.3226383</v>
      </c>
      <c r="D592" s="84">
        <v>1005.54520123</v>
      </c>
      <c r="E592" s="84">
        <v>162.36507617999999</v>
      </c>
      <c r="F592" s="84">
        <v>162.36507617999999</v>
      </c>
    </row>
    <row r="593" spans="1:6" ht="12.75" customHeight="1" x14ac:dyDescent="0.2">
      <c r="A593" s="83" t="s">
        <v>184</v>
      </c>
      <c r="B593" s="83">
        <v>3</v>
      </c>
      <c r="C593" s="84">
        <v>1063.72758004</v>
      </c>
      <c r="D593" s="84">
        <v>1059.3009495900001</v>
      </c>
      <c r="E593" s="84">
        <v>171.04500042999999</v>
      </c>
      <c r="F593" s="84">
        <v>171.04500042999999</v>
      </c>
    </row>
    <row r="594" spans="1:6" ht="12.75" customHeight="1" x14ac:dyDescent="0.2">
      <c r="A594" s="83" t="s">
        <v>184</v>
      </c>
      <c r="B594" s="83">
        <v>4</v>
      </c>
      <c r="C594" s="84">
        <v>1079.2565907999999</v>
      </c>
      <c r="D594" s="84">
        <v>1068.7970013199999</v>
      </c>
      <c r="E594" s="84">
        <v>172.57832500000001</v>
      </c>
      <c r="F594" s="84">
        <v>172.57832500000001</v>
      </c>
    </row>
    <row r="595" spans="1:6" ht="12.75" customHeight="1" x14ac:dyDescent="0.2">
      <c r="A595" s="83" t="s">
        <v>184</v>
      </c>
      <c r="B595" s="83">
        <v>5</v>
      </c>
      <c r="C595" s="84">
        <v>1075.1206538399999</v>
      </c>
      <c r="D595" s="84">
        <v>1065.5561046800001</v>
      </c>
      <c r="E595" s="84">
        <v>172.05501841</v>
      </c>
      <c r="F595" s="84">
        <v>172.05501841</v>
      </c>
    </row>
    <row r="596" spans="1:6" ht="12.75" customHeight="1" x14ac:dyDescent="0.2">
      <c r="A596" s="83" t="s">
        <v>184</v>
      </c>
      <c r="B596" s="83">
        <v>6</v>
      </c>
      <c r="C596" s="84">
        <v>1051.94703609</v>
      </c>
      <c r="D596" s="84">
        <v>1042.58998877</v>
      </c>
      <c r="E596" s="84">
        <v>168.34668669999999</v>
      </c>
      <c r="F596" s="84">
        <v>168.34668669999999</v>
      </c>
    </row>
    <row r="597" spans="1:6" ht="12.75" customHeight="1" x14ac:dyDescent="0.2">
      <c r="A597" s="83" t="s">
        <v>184</v>
      </c>
      <c r="B597" s="83">
        <v>7</v>
      </c>
      <c r="C597" s="84">
        <v>1027.4119498</v>
      </c>
      <c r="D597" s="84">
        <v>1018.4396094700001</v>
      </c>
      <c r="E597" s="84">
        <v>164.44713232999999</v>
      </c>
      <c r="F597" s="84">
        <v>164.44713232999999</v>
      </c>
    </row>
    <row r="598" spans="1:6" ht="12.75" customHeight="1" x14ac:dyDescent="0.2">
      <c r="A598" s="83" t="s">
        <v>184</v>
      </c>
      <c r="B598" s="83">
        <v>8</v>
      </c>
      <c r="C598" s="84">
        <v>977.70920278000006</v>
      </c>
      <c r="D598" s="84">
        <v>969.10256027000003</v>
      </c>
      <c r="E598" s="84">
        <v>156.48069408999999</v>
      </c>
      <c r="F598" s="84">
        <v>156.48069408999999</v>
      </c>
    </row>
    <row r="599" spans="1:6" ht="12.75" customHeight="1" x14ac:dyDescent="0.2">
      <c r="A599" s="83" t="s">
        <v>184</v>
      </c>
      <c r="B599" s="83">
        <v>9</v>
      </c>
      <c r="C599" s="84">
        <v>927.52207323000005</v>
      </c>
      <c r="D599" s="84">
        <v>919.41233255999998</v>
      </c>
      <c r="E599" s="84">
        <v>148.45722821000001</v>
      </c>
      <c r="F599" s="84">
        <v>148.45722821000001</v>
      </c>
    </row>
    <row r="600" spans="1:6" ht="12.75" customHeight="1" x14ac:dyDescent="0.2">
      <c r="A600" s="83" t="s">
        <v>184</v>
      </c>
      <c r="B600" s="83">
        <v>10</v>
      </c>
      <c r="C600" s="84">
        <v>893.67559356000004</v>
      </c>
      <c r="D600" s="84">
        <v>892.99375255999996</v>
      </c>
      <c r="E600" s="84">
        <v>144.19142818</v>
      </c>
      <c r="F600" s="84">
        <v>144.19142818</v>
      </c>
    </row>
    <row r="601" spans="1:6" ht="12.75" customHeight="1" x14ac:dyDescent="0.2">
      <c r="A601" s="83" t="s">
        <v>184</v>
      </c>
      <c r="B601" s="83">
        <v>11</v>
      </c>
      <c r="C601" s="84">
        <v>925.82756036000001</v>
      </c>
      <c r="D601" s="84">
        <v>917.91855381000005</v>
      </c>
      <c r="E601" s="84">
        <v>148.21602820999999</v>
      </c>
      <c r="F601" s="84">
        <v>148.21602820999999</v>
      </c>
    </row>
    <row r="602" spans="1:6" ht="12.75" customHeight="1" x14ac:dyDescent="0.2">
      <c r="A602" s="83" t="s">
        <v>184</v>
      </c>
      <c r="B602" s="83">
        <v>12</v>
      </c>
      <c r="C602" s="84">
        <v>914.73283103999995</v>
      </c>
      <c r="D602" s="84">
        <v>908.74894006</v>
      </c>
      <c r="E602" s="84">
        <v>146.73541348000001</v>
      </c>
      <c r="F602" s="84">
        <v>146.73541348000001</v>
      </c>
    </row>
    <row r="603" spans="1:6" ht="12.75" customHeight="1" x14ac:dyDescent="0.2">
      <c r="A603" s="83" t="s">
        <v>184</v>
      </c>
      <c r="B603" s="83">
        <v>13</v>
      </c>
      <c r="C603" s="84">
        <v>935.68745480999996</v>
      </c>
      <c r="D603" s="84">
        <v>927.63803849999999</v>
      </c>
      <c r="E603" s="84">
        <v>149.78543042999999</v>
      </c>
      <c r="F603" s="84">
        <v>149.78543042999999</v>
      </c>
    </row>
    <row r="604" spans="1:6" ht="12.75" customHeight="1" x14ac:dyDescent="0.2">
      <c r="A604" s="83" t="s">
        <v>184</v>
      </c>
      <c r="B604" s="83">
        <v>14</v>
      </c>
      <c r="C604" s="84">
        <v>976.16236493999997</v>
      </c>
      <c r="D604" s="84">
        <v>967.54606645000001</v>
      </c>
      <c r="E604" s="84">
        <v>156.2293675</v>
      </c>
      <c r="F604" s="84">
        <v>156.2293675</v>
      </c>
    </row>
    <row r="605" spans="1:6" ht="12.75" customHeight="1" x14ac:dyDescent="0.2">
      <c r="A605" s="83" t="s">
        <v>184</v>
      </c>
      <c r="B605" s="83">
        <v>15</v>
      </c>
      <c r="C605" s="84">
        <v>1015.18023922</v>
      </c>
      <c r="D605" s="84">
        <v>1005.71722585</v>
      </c>
      <c r="E605" s="84">
        <v>162.39285294000001</v>
      </c>
      <c r="F605" s="84">
        <v>162.39285294000001</v>
      </c>
    </row>
    <row r="606" spans="1:6" ht="12.75" customHeight="1" x14ac:dyDescent="0.2">
      <c r="A606" s="83" t="s">
        <v>184</v>
      </c>
      <c r="B606" s="83">
        <v>16</v>
      </c>
      <c r="C606" s="84">
        <v>1037.4370352599999</v>
      </c>
      <c r="D606" s="84">
        <v>1028.00987358</v>
      </c>
      <c r="E606" s="84">
        <v>165.99243995</v>
      </c>
      <c r="F606" s="84">
        <v>165.99243995</v>
      </c>
    </row>
    <row r="607" spans="1:6" ht="12.75" customHeight="1" x14ac:dyDescent="0.2">
      <c r="A607" s="83" t="s">
        <v>184</v>
      </c>
      <c r="B607" s="83">
        <v>17</v>
      </c>
      <c r="C607" s="84">
        <v>1026.5594787699999</v>
      </c>
      <c r="D607" s="84">
        <v>1017.1495389299999</v>
      </c>
      <c r="E607" s="84">
        <v>164.23882503999999</v>
      </c>
      <c r="F607" s="84">
        <v>164.23882503999999</v>
      </c>
    </row>
    <row r="608" spans="1:6" ht="12.75" customHeight="1" x14ac:dyDescent="0.2">
      <c r="A608" s="83" t="s">
        <v>184</v>
      </c>
      <c r="B608" s="83">
        <v>18</v>
      </c>
      <c r="C608" s="84">
        <v>982.13010059999999</v>
      </c>
      <c r="D608" s="84">
        <v>973.91997832000004</v>
      </c>
      <c r="E608" s="84">
        <v>157.25856110999999</v>
      </c>
      <c r="F608" s="84">
        <v>157.25856110999999</v>
      </c>
    </row>
    <row r="609" spans="1:6" ht="12.75" customHeight="1" x14ac:dyDescent="0.2">
      <c r="A609" s="83" t="s">
        <v>184</v>
      </c>
      <c r="B609" s="83">
        <v>19</v>
      </c>
      <c r="C609" s="84">
        <v>903.10630768999999</v>
      </c>
      <c r="D609" s="84">
        <v>895.61999084000001</v>
      </c>
      <c r="E609" s="84">
        <v>144.61548607</v>
      </c>
      <c r="F609" s="84">
        <v>144.61548607</v>
      </c>
    </row>
    <row r="610" spans="1:6" ht="12.75" customHeight="1" x14ac:dyDescent="0.2">
      <c r="A610" s="83" t="s">
        <v>184</v>
      </c>
      <c r="B610" s="83">
        <v>20</v>
      </c>
      <c r="C610" s="84">
        <v>862.47578223999994</v>
      </c>
      <c r="D610" s="84">
        <v>855.05916581999998</v>
      </c>
      <c r="E610" s="84">
        <v>138.06614205</v>
      </c>
      <c r="F610" s="84">
        <v>138.06614205</v>
      </c>
    </row>
    <row r="611" spans="1:6" ht="12.75" customHeight="1" x14ac:dyDescent="0.2">
      <c r="A611" s="83" t="s">
        <v>184</v>
      </c>
      <c r="B611" s="83">
        <v>21</v>
      </c>
      <c r="C611" s="84">
        <v>872.37236096000004</v>
      </c>
      <c r="D611" s="84">
        <v>864.76825391</v>
      </c>
      <c r="E611" s="84">
        <v>139.63386553999999</v>
      </c>
      <c r="F611" s="84">
        <v>139.63386553999999</v>
      </c>
    </row>
    <row r="612" spans="1:6" ht="12.75" customHeight="1" x14ac:dyDescent="0.2">
      <c r="A612" s="83" t="s">
        <v>184</v>
      </c>
      <c r="B612" s="83">
        <v>22</v>
      </c>
      <c r="C612" s="84">
        <v>861.56857228000001</v>
      </c>
      <c r="D612" s="84">
        <v>854.53593701</v>
      </c>
      <c r="E612" s="84">
        <v>137.98165646000001</v>
      </c>
      <c r="F612" s="84">
        <v>137.98165646000001</v>
      </c>
    </row>
    <row r="613" spans="1:6" ht="12.75" customHeight="1" x14ac:dyDescent="0.2">
      <c r="A613" s="83" t="s">
        <v>184</v>
      </c>
      <c r="B613" s="83">
        <v>23</v>
      </c>
      <c r="C613" s="84">
        <v>869.46329515000002</v>
      </c>
      <c r="D613" s="84">
        <v>861.74999549999995</v>
      </c>
      <c r="E613" s="84">
        <v>139.14650828000001</v>
      </c>
      <c r="F613" s="84">
        <v>139.14650828000001</v>
      </c>
    </row>
    <row r="614" spans="1:6" ht="12.75" customHeight="1" x14ac:dyDescent="0.2">
      <c r="A614" s="83" t="s">
        <v>184</v>
      </c>
      <c r="B614" s="83">
        <v>24</v>
      </c>
      <c r="C614" s="84">
        <v>878.33556010999996</v>
      </c>
      <c r="D614" s="84">
        <v>876.17012762000002</v>
      </c>
      <c r="E614" s="84">
        <v>141.47492260000001</v>
      </c>
      <c r="F614" s="84">
        <v>141.47492260000001</v>
      </c>
    </row>
    <row r="615" spans="1:6" ht="12.75" customHeight="1" x14ac:dyDescent="0.2">
      <c r="A615" s="83" t="s">
        <v>185</v>
      </c>
      <c r="B615" s="83">
        <v>1</v>
      </c>
      <c r="C615" s="84">
        <v>939.34789121999995</v>
      </c>
      <c r="D615" s="84">
        <v>931.34359402999996</v>
      </c>
      <c r="E615" s="84">
        <v>150.38376535</v>
      </c>
      <c r="F615" s="84">
        <v>150.38376535</v>
      </c>
    </row>
    <row r="616" spans="1:6" ht="12.75" customHeight="1" x14ac:dyDescent="0.2">
      <c r="A616" s="83" t="s">
        <v>185</v>
      </c>
      <c r="B616" s="83">
        <v>2</v>
      </c>
      <c r="C616" s="84">
        <v>983.74421677999999</v>
      </c>
      <c r="D616" s="84">
        <v>975.32038748000002</v>
      </c>
      <c r="E616" s="84">
        <v>157.48468474000001</v>
      </c>
      <c r="F616" s="84">
        <v>157.48468474000001</v>
      </c>
    </row>
    <row r="617" spans="1:6" ht="12.75" customHeight="1" x14ac:dyDescent="0.2">
      <c r="A617" s="83" t="s">
        <v>185</v>
      </c>
      <c r="B617" s="83">
        <v>3</v>
      </c>
      <c r="C617" s="84">
        <v>1039.9657349500001</v>
      </c>
      <c r="D617" s="84">
        <v>1037.1229157299999</v>
      </c>
      <c r="E617" s="84">
        <v>167.46392008000001</v>
      </c>
      <c r="F617" s="84">
        <v>167.46392008000001</v>
      </c>
    </row>
    <row r="618" spans="1:6" ht="12.75" customHeight="1" x14ac:dyDescent="0.2">
      <c r="A618" s="83" t="s">
        <v>185</v>
      </c>
      <c r="B618" s="83">
        <v>4</v>
      </c>
      <c r="C618" s="84">
        <v>1058.6434108200001</v>
      </c>
      <c r="D618" s="84">
        <v>1048.0283095299999</v>
      </c>
      <c r="E618" s="84">
        <v>169.22481069</v>
      </c>
      <c r="F618" s="84">
        <v>169.22481069</v>
      </c>
    </row>
    <row r="619" spans="1:6" ht="12.75" customHeight="1" x14ac:dyDescent="0.2">
      <c r="A619" s="83" t="s">
        <v>185</v>
      </c>
      <c r="B619" s="83">
        <v>5</v>
      </c>
      <c r="C619" s="84">
        <v>1060.07463426</v>
      </c>
      <c r="D619" s="84">
        <v>1050.52390145</v>
      </c>
      <c r="E619" s="84">
        <v>169.62777315</v>
      </c>
      <c r="F619" s="84">
        <v>169.62777315</v>
      </c>
    </row>
    <row r="620" spans="1:6" ht="12.75" customHeight="1" x14ac:dyDescent="0.2">
      <c r="A620" s="83" t="s">
        <v>185</v>
      </c>
      <c r="B620" s="83">
        <v>6</v>
      </c>
      <c r="C620" s="84">
        <v>1040.1202149600001</v>
      </c>
      <c r="D620" s="84">
        <v>1030.95249818</v>
      </c>
      <c r="E620" s="84">
        <v>166.46758464999999</v>
      </c>
      <c r="F620" s="84">
        <v>166.46758464999999</v>
      </c>
    </row>
    <row r="621" spans="1:6" ht="12.75" customHeight="1" x14ac:dyDescent="0.2">
      <c r="A621" s="83" t="s">
        <v>185</v>
      </c>
      <c r="B621" s="83">
        <v>7</v>
      </c>
      <c r="C621" s="84">
        <v>999.98970771999996</v>
      </c>
      <c r="D621" s="84">
        <v>991.20988510999996</v>
      </c>
      <c r="E621" s="84">
        <v>160.05035706999999</v>
      </c>
      <c r="F621" s="84">
        <v>160.05035706999999</v>
      </c>
    </row>
    <row r="622" spans="1:6" ht="12.75" customHeight="1" x14ac:dyDescent="0.2">
      <c r="A622" s="83" t="s">
        <v>185</v>
      </c>
      <c r="B622" s="83">
        <v>8</v>
      </c>
      <c r="C622" s="84">
        <v>938.11728109000001</v>
      </c>
      <c r="D622" s="84">
        <v>929.84416955999995</v>
      </c>
      <c r="E622" s="84">
        <v>150.14165374000001</v>
      </c>
      <c r="F622" s="84">
        <v>150.14165374000001</v>
      </c>
    </row>
    <row r="623" spans="1:6" ht="12.75" customHeight="1" x14ac:dyDescent="0.2">
      <c r="A623" s="83" t="s">
        <v>185</v>
      </c>
      <c r="B623" s="83">
        <v>9</v>
      </c>
      <c r="C623" s="84">
        <v>896.11384020000003</v>
      </c>
      <c r="D623" s="84">
        <v>888.21744490000003</v>
      </c>
      <c r="E623" s="84">
        <v>143.42019923999999</v>
      </c>
      <c r="F623" s="84">
        <v>143.42019923999999</v>
      </c>
    </row>
    <row r="624" spans="1:6" ht="12.75" customHeight="1" x14ac:dyDescent="0.2">
      <c r="A624" s="83" t="s">
        <v>185</v>
      </c>
      <c r="B624" s="83">
        <v>10</v>
      </c>
      <c r="C624" s="84">
        <v>888.13830951</v>
      </c>
      <c r="D624" s="84">
        <v>880.57367156999999</v>
      </c>
      <c r="E624" s="84">
        <v>142.18596149999999</v>
      </c>
      <c r="F624" s="84">
        <v>142.18596149999999</v>
      </c>
    </row>
    <row r="625" spans="1:6" ht="12.75" customHeight="1" x14ac:dyDescent="0.2">
      <c r="A625" s="83" t="s">
        <v>185</v>
      </c>
      <c r="B625" s="83">
        <v>11</v>
      </c>
      <c r="C625" s="84">
        <v>908.12942470999997</v>
      </c>
      <c r="D625" s="84">
        <v>900.10205775999998</v>
      </c>
      <c r="E625" s="84">
        <v>145.33920404</v>
      </c>
      <c r="F625" s="84">
        <v>145.33920404</v>
      </c>
    </row>
    <row r="626" spans="1:6" ht="12.75" customHeight="1" x14ac:dyDescent="0.2">
      <c r="A626" s="83" t="s">
        <v>185</v>
      </c>
      <c r="B626" s="83">
        <v>12</v>
      </c>
      <c r="C626" s="84">
        <v>907.43535266000004</v>
      </c>
      <c r="D626" s="84">
        <v>899.49710557000003</v>
      </c>
      <c r="E626" s="84">
        <v>145.2415226</v>
      </c>
      <c r="F626" s="84">
        <v>145.2415226</v>
      </c>
    </row>
    <row r="627" spans="1:6" ht="12.75" customHeight="1" x14ac:dyDescent="0.2">
      <c r="A627" s="83" t="s">
        <v>185</v>
      </c>
      <c r="B627" s="83">
        <v>13</v>
      </c>
      <c r="C627" s="84">
        <v>927.72439241999996</v>
      </c>
      <c r="D627" s="84">
        <v>919.36828867999998</v>
      </c>
      <c r="E627" s="84">
        <v>148.45011646</v>
      </c>
      <c r="F627" s="84">
        <v>148.45011646</v>
      </c>
    </row>
    <row r="628" spans="1:6" ht="12.75" customHeight="1" x14ac:dyDescent="0.2">
      <c r="A628" s="83" t="s">
        <v>185</v>
      </c>
      <c r="B628" s="83">
        <v>14</v>
      </c>
      <c r="C628" s="84">
        <v>962.37056991999998</v>
      </c>
      <c r="D628" s="84">
        <v>953.42972339000005</v>
      </c>
      <c r="E628" s="84">
        <v>153.95000590999999</v>
      </c>
      <c r="F628" s="84">
        <v>153.95000590999999</v>
      </c>
    </row>
    <row r="629" spans="1:6" ht="12.75" customHeight="1" x14ac:dyDescent="0.2">
      <c r="A629" s="83" t="s">
        <v>185</v>
      </c>
      <c r="B629" s="83">
        <v>15</v>
      </c>
      <c r="C629" s="84">
        <v>1009.47345756</v>
      </c>
      <c r="D629" s="84">
        <v>1000.28660959</v>
      </c>
      <c r="E629" s="84">
        <v>161.51597298999999</v>
      </c>
      <c r="F629" s="84">
        <v>161.51597298999999</v>
      </c>
    </row>
    <row r="630" spans="1:6" ht="12.75" customHeight="1" x14ac:dyDescent="0.2">
      <c r="A630" s="83" t="s">
        <v>185</v>
      </c>
      <c r="B630" s="83">
        <v>16</v>
      </c>
      <c r="C630" s="84">
        <v>1037.13971582</v>
      </c>
      <c r="D630" s="84">
        <v>1027.91246649</v>
      </c>
      <c r="E630" s="84">
        <v>165.97671166000001</v>
      </c>
      <c r="F630" s="84">
        <v>165.97671166000001</v>
      </c>
    </row>
    <row r="631" spans="1:6" ht="12.75" customHeight="1" x14ac:dyDescent="0.2">
      <c r="A631" s="83" t="s">
        <v>185</v>
      </c>
      <c r="B631" s="83">
        <v>17</v>
      </c>
      <c r="C631" s="84">
        <v>1028.16729996</v>
      </c>
      <c r="D631" s="84">
        <v>1018.7962932</v>
      </c>
      <c r="E631" s="84">
        <v>164.50472594999999</v>
      </c>
      <c r="F631" s="84">
        <v>164.50472594999999</v>
      </c>
    </row>
    <row r="632" spans="1:6" ht="12.75" customHeight="1" x14ac:dyDescent="0.2">
      <c r="A632" s="83" t="s">
        <v>185</v>
      </c>
      <c r="B632" s="83">
        <v>18</v>
      </c>
      <c r="C632" s="84">
        <v>985.90986959999998</v>
      </c>
      <c r="D632" s="84">
        <v>977.19670461999999</v>
      </c>
      <c r="E632" s="84">
        <v>157.7876531</v>
      </c>
      <c r="F632" s="84">
        <v>157.7876531</v>
      </c>
    </row>
    <row r="633" spans="1:6" ht="12.75" customHeight="1" x14ac:dyDescent="0.2">
      <c r="A633" s="83" t="s">
        <v>185</v>
      </c>
      <c r="B633" s="83">
        <v>19</v>
      </c>
      <c r="C633" s="84">
        <v>908.94918083000005</v>
      </c>
      <c r="D633" s="84">
        <v>899.81219153999996</v>
      </c>
      <c r="E633" s="84">
        <v>145.29239942999999</v>
      </c>
      <c r="F633" s="84">
        <v>145.29239942999999</v>
      </c>
    </row>
    <row r="634" spans="1:6" ht="12.75" customHeight="1" x14ac:dyDescent="0.2">
      <c r="A634" s="83" t="s">
        <v>185</v>
      </c>
      <c r="B634" s="83">
        <v>20</v>
      </c>
      <c r="C634" s="84">
        <v>866.7242195</v>
      </c>
      <c r="D634" s="84">
        <v>858.86847154999998</v>
      </c>
      <c r="E634" s="84">
        <v>138.68122948999999</v>
      </c>
      <c r="F634" s="84">
        <v>138.68122948999999</v>
      </c>
    </row>
    <row r="635" spans="1:6" ht="12.75" customHeight="1" x14ac:dyDescent="0.2">
      <c r="A635" s="83" t="s">
        <v>185</v>
      </c>
      <c r="B635" s="83">
        <v>21</v>
      </c>
      <c r="C635" s="84">
        <v>868.63110126000004</v>
      </c>
      <c r="D635" s="84">
        <v>860.68374238000001</v>
      </c>
      <c r="E635" s="84">
        <v>138.97434071000001</v>
      </c>
      <c r="F635" s="84">
        <v>138.97434071000001</v>
      </c>
    </row>
    <row r="636" spans="1:6" ht="12.75" customHeight="1" x14ac:dyDescent="0.2">
      <c r="A636" s="83" t="s">
        <v>185</v>
      </c>
      <c r="B636" s="83">
        <v>22</v>
      </c>
      <c r="C636" s="84">
        <v>857.59808396000005</v>
      </c>
      <c r="D636" s="84">
        <v>850.07553981000001</v>
      </c>
      <c r="E636" s="84">
        <v>137.26143748999999</v>
      </c>
      <c r="F636" s="84">
        <v>137.26143748999999</v>
      </c>
    </row>
    <row r="637" spans="1:6" ht="12.75" customHeight="1" x14ac:dyDescent="0.2">
      <c r="A637" s="83" t="s">
        <v>185</v>
      </c>
      <c r="B637" s="83">
        <v>23</v>
      </c>
      <c r="C637" s="84">
        <v>881.01799220999999</v>
      </c>
      <c r="D637" s="84">
        <v>872.91587975000004</v>
      </c>
      <c r="E637" s="84">
        <v>140.94946019</v>
      </c>
      <c r="F637" s="84">
        <v>140.94946019</v>
      </c>
    </row>
    <row r="638" spans="1:6" ht="12.75" customHeight="1" x14ac:dyDescent="0.2">
      <c r="A638" s="83" t="s">
        <v>185</v>
      </c>
      <c r="B638" s="83">
        <v>24</v>
      </c>
      <c r="C638" s="84">
        <v>909.71106465000003</v>
      </c>
      <c r="D638" s="84">
        <v>901.93430892000003</v>
      </c>
      <c r="E638" s="84">
        <v>145.63505708</v>
      </c>
      <c r="F638" s="84">
        <v>145.63505708</v>
      </c>
    </row>
    <row r="639" spans="1:6" ht="12.75" customHeight="1" x14ac:dyDescent="0.2">
      <c r="A639" s="83" t="s">
        <v>186</v>
      </c>
      <c r="B639" s="83">
        <v>1</v>
      </c>
      <c r="C639" s="84">
        <v>989.55409593000002</v>
      </c>
      <c r="D639" s="84">
        <v>980.48048412000003</v>
      </c>
      <c r="E639" s="84">
        <v>158.31788397</v>
      </c>
      <c r="F639" s="84">
        <v>158.31788397</v>
      </c>
    </row>
    <row r="640" spans="1:6" ht="12.75" customHeight="1" x14ac:dyDescent="0.2">
      <c r="A640" s="83" t="s">
        <v>186</v>
      </c>
      <c r="B640" s="83">
        <v>2</v>
      </c>
      <c r="C640" s="84">
        <v>1051.00918628</v>
      </c>
      <c r="D640" s="84">
        <v>1041.3169600900001</v>
      </c>
      <c r="E640" s="84">
        <v>168.14113114</v>
      </c>
      <c r="F640" s="84">
        <v>168.14113114</v>
      </c>
    </row>
    <row r="641" spans="1:6" ht="12.75" customHeight="1" x14ac:dyDescent="0.2">
      <c r="A641" s="83" t="s">
        <v>186</v>
      </c>
      <c r="B641" s="83">
        <v>3</v>
      </c>
      <c r="C641" s="84">
        <v>1113.54888916</v>
      </c>
      <c r="D641" s="84">
        <v>1107.45719246</v>
      </c>
      <c r="E641" s="84">
        <v>178.82077423999999</v>
      </c>
      <c r="F641" s="84">
        <v>178.82077423999999</v>
      </c>
    </row>
    <row r="642" spans="1:6" ht="12.75" customHeight="1" x14ac:dyDescent="0.2">
      <c r="A642" s="83" t="s">
        <v>186</v>
      </c>
      <c r="B642" s="83">
        <v>4</v>
      </c>
      <c r="C642" s="84">
        <v>1132.38093901</v>
      </c>
      <c r="D642" s="84">
        <v>1121.8621056899999</v>
      </c>
      <c r="E642" s="84">
        <v>181.14673117999999</v>
      </c>
      <c r="F642" s="84">
        <v>181.14673117999999</v>
      </c>
    </row>
    <row r="643" spans="1:6" ht="12.75" customHeight="1" x14ac:dyDescent="0.2">
      <c r="A643" s="83" t="s">
        <v>186</v>
      </c>
      <c r="B643" s="83">
        <v>5</v>
      </c>
      <c r="C643" s="84">
        <v>1129.3638070899999</v>
      </c>
      <c r="D643" s="84">
        <v>1118.8839195999999</v>
      </c>
      <c r="E643" s="84">
        <v>180.66584438000001</v>
      </c>
      <c r="F643" s="84">
        <v>180.66584438000001</v>
      </c>
    </row>
    <row r="644" spans="1:6" ht="12.75" customHeight="1" x14ac:dyDescent="0.2">
      <c r="A644" s="83" t="s">
        <v>186</v>
      </c>
      <c r="B644" s="83">
        <v>6</v>
      </c>
      <c r="C644" s="84">
        <v>1115.2148179400001</v>
      </c>
      <c r="D644" s="84">
        <v>1104.2705762200001</v>
      </c>
      <c r="E644" s="84">
        <v>178.30623229</v>
      </c>
      <c r="F644" s="84">
        <v>178.30623229</v>
      </c>
    </row>
    <row r="645" spans="1:6" ht="12.75" customHeight="1" x14ac:dyDescent="0.2">
      <c r="A645" s="83" t="s">
        <v>186</v>
      </c>
      <c r="B645" s="83">
        <v>7</v>
      </c>
      <c r="C645" s="84">
        <v>1093.1890795899999</v>
      </c>
      <c r="D645" s="84">
        <v>1063.75083589</v>
      </c>
      <c r="E645" s="84">
        <v>171.76352220999999</v>
      </c>
      <c r="F645" s="84">
        <v>171.76352220999999</v>
      </c>
    </row>
    <row r="646" spans="1:6" ht="12.75" customHeight="1" x14ac:dyDescent="0.2">
      <c r="A646" s="83" t="s">
        <v>186</v>
      </c>
      <c r="B646" s="83">
        <v>8</v>
      </c>
      <c r="C646" s="84">
        <v>1952.6789914200001</v>
      </c>
      <c r="D646" s="84">
        <v>990.41014503999997</v>
      </c>
      <c r="E646" s="84">
        <v>159.92122327999999</v>
      </c>
      <c r="F646" s="84">
        <v>159.92122327999999</v>
      </c>
    </row>
    <row r="647" spans="1:6" ht="12.75" customHeight="1" x14ac:dyDescent="0.2">
      <c r="A647" s="83" t="s">
        <v>186</v>
      </c>
      <c r="B647" s="83">
        <v>9</v>
      </c>
      <c r="C647" s="84">
        <v>948.68817660000002</v>
      </c>
      <c r="D647" s="84">
        <v>948.68817660000002</v>
      </c>
      <c r="E647" s="84">
        <v>153.18438979999999</v>
      </c>
      <c r="F647" s="84">
        <v>153.18438979999999</v>
      </c>
    </row>
    <row r="648" spans="1:6" ht="12.75" customHeight="1" x14ac:dyDescent="0.2">
      <c r="A648" s="83" t="s">
        <v>186</v>
      </c>
      <c r="B648" s="83">
        <v>10</v>
      </c>
      <c r="C648" s="84">
        <v>930.4965535</v>
      </c>
      <c r="D648" s="84">
        <v>930.4965535</v>
      </c>
      <c r="E648" s="84">
        <v>150.24699398000001</v>
      </c>
      <c r="F648" s="84">
        <v>150.24699398000001</v>
      </c>
    </row>
    <row r="649" spans="1:6" ht="12.75" customHeight="1" x14ac:dyDescent="0.2">
      <c r="A649" s="83" t="s">
        <v>186</v>
      </c>
      <c r="B649" s="83">
        <v>11</v>
      </c>
      <c r="C649" s="84">
        <v>922.63750967999999</v>
      </c>
      <c r="D649" s="84">
        <v>922.63750967999999</v>
      </c>
      <c r="E649" s="84">
        <v>148.97799656999999</v>
      </c>
      <c r="F649" s="84">
        <v>148.97799656999999</v>
      </c>
    </row>
    <row r="650" spans="1:6" ht="12.75" customHeight="1" x14ac:dyDescent="0.2">
      <c r="A650" s="83" t="s">
        <v>186</v>
      </c>
      <c r="B650" s="83">
        <v>12</v>
      </c>
      <c r="C650" s="84">
        <v>922.09358427999996</v>
      </c>
      <c r="D650" s="84">
        <v>922.09358427999996</v>
      </c>
      <c r="E650" s="84">
        <v>148.89016910999999</v>
      </c>
      <c r="F650" s="84">
        <v>148.89016910999999</v>
      </c>
    </row>
    <row r="651" spans="1:6" ht="12.75" customHeight="1" x14ac:dyDescent="0.2">
      <c r="A651" s="83" t="s">
        <v>186</v>
      </c>
      <c r="B651" s="83">
        <v>13</v>
      </c>
      <c r="C651" s="84">
        <v>5324.8242139800004</v>
      </c>
      <c r="D651" s="84">
        <v>919.67732019000005</v>
      </c>
      <c r="E651" s="84">
        <v>148.50001567999999</v>
      </c>
      <c r="F651" s="84">
        <v>148.50001567999999</v>
      </c>
    </row>
    <row r="652" spans="1:6" ht="12.75" customHeight="1" x14ac:dyDescent="0.2">
      <c r="A652" s="83" t="s">
        <v>186</v>
      </c>
      <c r="B652" s="83">
        <v>14</v>
      </c>
      <c r="C652" s="84">
        <v>1615.65798711</v>
      </c>
      <c r="D652" s="84">
        <v>946.30340707000005</v>
      </c>
      <c r="E652" s="84">
        <v>152.79932178999999</v>
      </c>
      <c r="F652" s="84">
        <v>152.79932178999999</v>
      </c>
    </row>
    <row r="653" spans="1:6" ht="12.75" customHeight="1" x14ac:dyDescent="0.2">
      <c r="A653" s="83" t="s">
        <v>186</v>
      </c>
      <c r="B653" s="83">
        <v>15</v>
      </c>
      <c r="C653" s="84">
        <v>1158.9328907300001</v>
      </c>
      <c r="D653" s="84">
        <v>972.23173081000004</v>
      </c>
      <c r="E653" s="84">
        <v>156.98596029999999</v>
      </c>
      <c r="F653" s="84">
        <v>156.98596029999999</v>
      </c>
    </row>
    <row r="654" spans="1:6" ht="12.75" customHeight="1" x14ac:dyDescent="0.2">
      <c r="A654" s="83" t="s">
        <v>186</v>
      </c>
      <c r="B654" s="83">
        <v>16</v>
      </c>
      <c r="C654" s="84">
        <v>1045.7365311200001</v>
      </c>
      <c r="D654" s="84">
        <v>997.15776409</v>
      </c>
      <c r="E654" s="84">
        <v>161.01075926999999</v>
      </c>
      <c r="F654" s="84">
        <v>161.01075926999999</v>
      </c>
    </row>
    <row r="655" spans="1:6" ht="12.75" customHeight="1" x14ac:dyDescent="0.2">
      <c r="A655" s="83" t="s">
        <v>186</v>
      </c>
      <c r="B655" s="83">
        <v>17</v>
      </c>
      <c r="C655" s="84">
        <v>999.47203760000002</v>
      </c>
      <c r="D655" s="84">
        <v>985.94649486000003</v>
      </c>
      <c r="E655" s="84">
        <v>159.20047905000001</v>
      </c>
      <c r="F655" s="84">
        <v>159.20047905000001</v>
      </c>
    </row>
    <row r="656" spans="1:6" ht="12.75" customHeight="1" x14ac:dyDescent="0.2">
      <c r="A656" s="83" t="s">
        <v>186</v>
      </c>
      <c r="B656" s="83">
        <v>18</v>
      </c>
      <c r="C656" s="84">
        <v>965.49529646999997</v>
      </c>
      <c r="D656" s="84">
        <v>954.34793771</v>
      </c>
      <c r="E656" s="84">
        <v>154.09826969</v>
      </c>
      <c r="F656" s="84">
        <v>154.09826969</v>
      </c>
    </row>
    <row r="657" spans="1:6" ht="12.75" customHeight="1" x14ac:dyDescent="0.2">
      <c r="A657" s="83" t="s">
        <v>186</v>
      </c>
      <c r="B657" s="83">
        <v>19</v>
      </c>
      <c r="C657" s="84">
        <v>902.07569117000003</v>
      </c>
      <c r="D657" s="84">
        <v>892.28054471999997</v>
      </c>
      <c r="E657" s="84">
        <v>144.07626672000001</v>
      </c>
      <c r="F657" s="84">
        <v>144.07626672000001</v>
      </c>
    </row>
    <row r="658" spans="1:6" ht="12.75" customHeight="1" x14ac:dyDescent="0.2">
      <c r="A658" s="83" t="s">
        <v>186</v>
      </c>
      <c r="B658" s="83">
        <v>20</v>
      </c>
      <c r="C658" s="84">
        <v>867.56884399</v>
      </c>
      <c r="D658" s="84">
        <v>858.56500511000002</v>
      </c>
      <c r="E658" s="84">
        <v>138.63222884999999</v>
      </c>
      <c r="F658" s="84">
        <v>138.63222884999999</v>
      </c>
    </row>
    <row r="659" spans="1:6" ht="12.75" customHeight="1" x14ac:dyDescent="0.2">
      <c r="A659" s="83" t="s">
        <v>186</v>
      </c>
      <c r="B659" s="83">
        <v>21</v>
      </c>
      <c r="C659" s="84">
        <v>862.28388612000003</v>
      </c>
      <c r="D659" s="84">
        <v>852.92676558999995</v>
      </c>
      <c r="E659" s="84">
        <v>137.72182404</v>
      </c>
      <c r="F659" s="84">
        <v>137.72182404</v>
      </c>
    </row>
    <row r="660" spans="1:6" ht="12.75" customHeight="1" x14ac:dyDescent="0.2">
      <c r="A660" s="83" t="s">
        <v>186</v>
      </c>
      <c r="B660" s="83">
        <v>22</v>
      </c>
      <c r="C660" s="84">
        <v>852.84848846</v>
      </c>
      <c r="D660" s="84">
        <v>843.05883501000005</v>
      </c>
      <c r="E660" s="84">
        <v>136.12845231</v>
      </c>
      <c r="F660" s="84">
        <v>136.12845231</v>
      </c>
    </row>
    <row r="661" spans="1:6" ht="12.75" customHeight="1" x14ac:dyDescent="0.2">
      <c r="A661" s="83" t="s">
        <v>186</v>
      </c>
      <c r="B661" s="83">
        <v>23</v>
      </c>
      <c r="C661" s="84">
        <v>875.88604099999998</v>
      </c>
      <c r="D661" s="84">
        <v>866.44822592000003</v>
      </c>
      <c r="E661" s="84">
        <v>139.90513010999999</v>
      </c>
      <c r="F661" s="84">
        <v>139.90513010999999</v>
      </c>
    </row>
    <row r="662" spans="1:6" ht="12.75" customHeight="1" x14ac:dyDescent="0.2">
      <c r="A662" s="83" t="s">
        <v>186</v>
      </c>
      <c r="B662" s="83">
        <v>24</v>
      </c>
      <c r="C662" s="84">
        <v>903.60845095000002</v>
      </c>
      <c r="D662" s="84">
        <v>895.23001863000002</v>
      </c>
      <c r="E662" s="84">
        <v>144.55251737</v>
      </c>
      <c r="F662" s="84">
        <v>144.55251737</v>
      </c>
    </row>
    <row r="663" spans="1:6" ht="12.75" customHeight="1" x14ac:dyDescent="0.2">
      <c r="A663" s="83" t="s">
        <v>187</v>
      </c>
      <c r="B663" s="83">
        <v>1</v>
      </c>
      <c r="C663" s="84">
        <v>868.90147575000003</v>
      </c>
      <c r="D663" s="84">
        <v>860.50849221999999</v>
      </c>
      <c r="E663" s="84">
        <v>138.94604312000001</v>
      </c>
      <c r="F663" s="84">
        <v>138.94604312000001</v>
      </c>
    </row>
    <row r="664" spans="1:6" ht="12.75" customHeight="1" x14ac:dyDescent="0.2">
      <c r="A664" s="83" t="s">
        <v>187</v>
      </c>
      <c r="B664" s="83">
        <v>2</v>
      </c>
      <c r="C664" s="84">
        <v>934.57205240999997</v>
      </c>
      <c r="D664" s="84">
        <v>925.06125097999995</v>
      </c>
      <c r="E664" s="84">
        <v>149.36935733999999</v>
      </c>
      <c r="F664" s="84">
        <v>149.36935733999999</v>
      </c>
    </row>
    <row r="665" spans="1:6" ht="12.75" customHeight="1" x14ac:dyDescent="0.2">
      <c r="A665" s="83" t="s">
        <v>187</v>
      </c>
      <c r="B665" s="83">
        <v>3</v>
      </c>
      <c r="C665" s="84">
        <v>991.92347103999998</v>
      </c>
      <c r="D665" s="84">
        <v>982.68953298999998</v>
      </c>
      <c r="E665" s="84">
        <v>158.67457841999999</v>
      </c>
      <c r="F665" s="84">
        <v>158.67457841999999</v>
      </c>
    </row>
    <row r="666" spans="1:6" ht="12.75" customHeight="1" x14ac:dyDescent="0.2">
      <c r="A666" s="83" t="s">
        <v>187</v>
      </c>
      <c r="B666" s="83">
        <v>4</v>
      </c>
      <c r="C666" s="84">
        <v>1011.19562644</v>
      </c>
      <c r="D666" s="84">
        <v>999.90650095000001</v>
      </c>
      <c r="E666" s="84">
        <v>161.45459697000001</v>
      </c>
      <c r="F666" s="84">
        <v>161.45459697000001</v>
      </c>
    </row>
    <row r="667" spans="1:6" ht="12.75" customHeight="1" x14ac:dyDescent="0.2">
      <c r="A667" s="83" t="s">
        <v>187</v>
      </c>
      <c r="B667" s="83">
        <v>5</v>
      </c>
      <c r="C667" s="84">
        <v>1027.3196749900001</v>
      </c>
      <c r="D667" s="84">
        <v>1016.39548955</v>
      </c>
      <c r="E667" s="84">
        <v>164.11706892000001</v>
      </c>
      <c r="F667" s="84">
        <v>164.11706892000001</v>
      </c>
    </row>
    <row r="668" spans="1:6" ht="12.75" customHeight="1" x14ac:dyDescent="0.2">
      <c r="A668" s="83" t="s">
        <v>187</v>
      </c>
      <c r="B668" s="83">
        <v>6</v>
      </c>
      <c r="C668" s="84">
        <v>1004.1353468900001</v>
      </c>
      <c r="D668" s="84">
        <v>993.59842575000005</v>
      </c>
      <c r="E668" s="84">
        <v>160.43603399</v>
      </c>
      <c r="F668" s="84">
        <v>160.43603399</v>
      </c>
    </row>
    <row r="669" spans="1:6" ht="12.75" customHeight="1" x14ac:dyDescent="0.2">
      <c r="A669" s="83" t="s">
        <v>187</v>
      </c>
      <c r="B669" s="83">
        <v>7</v>
      </c>
      <c r="C669" s="84">
        <v>984.13005064000004</v>
      </c>
      <c r="D669" s="84">
        <v>974.18866132999995</v>
      </c>
      <c r="E669" s="84">
        <v>157.30194527</v>
      </c>
      <c r="F669" s="84">
        <v>157.30194527</v>
      </c>
    </row>
    <row r="670" spans="1:6" ht="12.75" customHeight="1" x14ac:dyDescent="0.2">
      <c r="A670" s="83" t="s">
        <v>187</v>
      </c>
      <c r="B670" s="83">
        <v>8</v>
      </c>
      <c r="C670" s="84">
        <v>940.63189765000004</v>
      </c>
      <c r="D670" s="84">
        <v>931.12903902999994</v>
      </c>
      <c r="E670" s="84">
        <v>150.34912122</v>
      </c>
      <c r="F670" s="84">
        <v>150.34912122</v>
      </c>
    </row>
    <row r="671" spans="1:6" ht="12.75" customHeight="1" x14ac:dyDescent="0.2">
      <c r="A671" s="83" t="s">
        <v>187</v>
      </c>
      <c r="B671" s="83">
        <v>9</v>
      </c>
      <c r="C671" s="84">
        <v>891.11396176999995</v>
      </c>
      <c r="D671" s="84">
        <v>882.27685876999999</v>
      </c>
      <c r="E671" s="84">
        <v>142.46097460999999</v>
      </c>
      <c r="F671" s="84">
        <v>142.46097460999999</v>
      </c>
    </row>
    <row r="672" spans="1:6" ht="12.75" customHeight="1" x14ac:dyDescent="0.2">
      <c r="A672" s="83" t="s">
        <v>187</v>
      </c>
      <c r="B672" s="83">
        <v>10</v>
      </c>
      <c r="C672" s="84">
        <v>859.85605508000003</v>
      </c>
      <c r="D672" s="84">
        <v>852.06179226999996</v>
      </c>
      <c r="E672" s="84">
        <v>137.58215705999999</v>
      </c>
      <c r="F672" s="84">
        <v>137.58215705999999</v>
      </c>
    </row>
    <row r="673" spans="1:6" ht="12.75" customHeight="1" x14ac:dyDescent="0.2">
      <c r="A673" s="83" t="s">
        <v>187</v>
      </c>
      <c r="B673" s="83">
        <v>11</v>
      </c>
      <c r="C673" s="84">
        <v>876.03767485000003</v>
      </c>
      <c r="D673" s="84">
        <v>867.76445536999995</v>
      </c>
      <c r="E673" s="84">
        <v>140.11766127000001</v>
      </c>
      <c r="F673" s="84">
        <v>140.11766127000001</v>
      </c>
    </row>
    <row r="674" spans="1:6" ht="12.75" customHeight="1" x14ac:dyDescent="0.2">
      <c r="A674" s="83" t="s">
        <v>187</v>
      </c>
      <c r="B674" s="83">
        <v>12</v>
      </c>
      <c r="C674" s="84">
        <v>875.53249960000005</v>
      </c>
      <c r="D674" s="84">
        <v>867.16263958000002</v>
      </c>
      <c r="E674" s="84">
        <v>140.02048626000001</v>
      </c>
      <c r="F674" s="84">
        <v>140.02048626000001</v>
      </c>
    </row>
    <row r="675" spans="1:6" ht="12.75" customHeight="1" x14ac:dyDescent="0.2">
      <c r="A675" s="83" t="s">
        <v>187</v>
      </c>
      <c r="B675" s="83">
        <v>13</v>
      </c>
      <c r="C675" s="84">
        <v>884.49192182000002</v>
      </c>
      <c r="D675" s="84">
        <v>875.68014542000003</v>
      </c>
      <c r="E675" s="84">
        <v>141.39580533</v>
      </c>
      <c r="F675" s="84">
        <v>141.39580533</v>
      </c>
    </row>
    <row r="676" spans="1:6" ht="12.75" customHeight="1" x14ac:dyDescent="0.2">
      <c r="A676" s="83" t="s">
        <v>187</v>
      </c>
      <c r="B676" s="83">
        <v>14</v>
      </c>
      <c r="C676" s="84">
        <v>902.40516244000003</v>
      </c>
      <c r="D676" s="84">
        <v>892.79528317999996</v>
      </c>
      <c r="E676" s="84">
        <v>144.15938138999999</v>
      </c>
      <c r="F676" s="84">
        <v>144.15938138999999</v>
      </c>
    </row>
    <row r="677" spans="1:6" ht="12.75" customHeight="1" x14ac:dyDescent="0.2">
      <c r="A677" s="83" t="s">
        <v>187</v>
      </c>
      <c r="B677" s="83">
        <v>15</v>
      </c>
      <c r="C677" s="84">
        <v>949.07448924000005</v>
      </c>
      <c r="D677" s="84">
        <v>939.05613749999998</v>
      </c>
      <c r="E677" s="84">
        <v>151.62910739</v>
      </c>
      <c r="F677" s="84">
        <v>151.62910739</v>
      </c>
    </row>
    <row r="678" spans="1:6" ht="12.75" customHeight="1" x14ac:dyDescent="0.2">
      <c r="A678" s="83" t="s">
        <v>187</v>
      </c>
      <c r="B678" s="83">
        <v>16</v>
      </c>
      <c r="C678" s="84">
        <v>978.32615553000005</v>
      </c>
      <c r="D678" s="84">
        <v>967.26561661999995</v>
      </c>
      <c r="E678" s="84">
        <v>156.18408335999999</v>
      </c>
      <c r="F678" s="84">
        <v>156.18408335999999</v>
      </c>
    </row>
    <row r="679" spans="1:6" ht="12.75" customHeight="1" x14ac:dyDescent="0.2">
      <c r="A679" s="83" t="s">
        <v>187</v>
      </c>
      <c r="B679" s="83">
        <v>17</v>
      </c>
      <c r="C679" s="84">
        <v>967.45639083000003</v>
      </c>
      <c r="D679" s="84">
        <v>956.39125127</v>
      </c>
      <c r="E679" s="84">
        <v>154.42820291000001</v>
      </c>
      <c r="F679" s="84">
        <v>154.42820291000001</v>
      </c>
    </row>
    <row r="680" spans="1:6" ht="12.75" customHeight="1" x14ac:dyDescent="0.2">
      <c r="A680" s="83" t="s">
        <v>187</v>
      </c>
      <c r="B680" s="83">
        <v>18</v>
      </c>
      <c r="C680" s="84">
        <v>935.84175485000003</v>
      </c>
      <c r="D680" s="84">
        <v>925.56981851</v>
      </c>
      <c r="E680" s="84">
        <v>149.45147557999999</v>
      </c>
      <c r="F680" s="84">
        <v>149.45147557999999</v>
      </c>
    </row>
    <row r="681" spans="1:6" ht="12.75" customHeight="1" x14ac:dyDescent="0.2">
      <c r="A681" s="83" t="s">
        <v>187</v>
      </c>
      <c r="B681" s="83">
        <v>19</v>
      </c>
      <c r="C681" s="84">
        <v>868.68064673000003</v>
      </c>
      <c r="D681" s="84">
        <v>858.83121059999996</v>
      </c>
      <c r="E681" s="84">
        <v>138.67521296999999</v>
      </c>
      <c r="F681" s="84">
        <v>138.67521296999999</v>
      </c>
    </row>
    <row r="682" spans="1:6" ht="12.75" customHeight="1" x14ac:dyDescent="0.2">
      <c r="A682" s="83" t="s">
        <v>187</v>
      </c>
      <c r="B682" s="83">
        <v>20</v>
      </c>
      <c r="C682" s="84">
        <v>837.65977480000004</v>
      </c>
      <c r="D682" s="84">
        <v>828.04339545000005</v>
      </c>
      <c r="E682" s="84">
        <v>133.70391387000001</v>
      </c>
      <c r="F682" s="84">
        <v>133.70391387000001</v>
      </c>
    </row>
    <row r="683" spans="1:6" ht="12.75" customHeight="1" x14ac:dyDescent="0.2">
      <c r="A683" s="83" t="s">
        <v>187</v>
      </c>
      <c r="B683" s="83">
        <v>21</v>
      </c>
      <c r="C683" s="84">
        <v>836.10690870999997</v>
      </c>
      <c r="D683" s="84">
        <v>827.36332349999998</v>
      </c>
      <c r="E683" s="84">
        <v>133.59410285999999</v>
      </c>
      <c r="F683" s="84">
        <v>133.59410285999999</v>
      </c>
    </row>
    <row r="684" spans="1:6" ht="12.75" customHeight="1" x14ac:dyDescent="0.2">
      <c r="A684" s="83" t="s">
        <v>187</v>
      </c>
      <c r="B684" s="83">
        <v>22</v>
      </c>
      <c r="C684" s="84">
        <v>818.39838104</v>
      </c>
      <c r="D684" s="84">
        <v>809.89237985</v>
      </c>
      <c r="E684" s="84">
        <v>130.77307493000001</v>
      </c>
      <c r="F684" s="84">
        <v>130.77307493000001</v>
      </c>
    </row>
    <row r="685" spans="1:6" ht="12.75" customHeight="1" x14ac:dyDescent="0.2">
      <c r="A685" s="83" t="s">
        <v>187</v>
      </c>
      <c r="B685" s="83">
        <v>23</v>
      </c>
      <c r="C685" s="84">
        <v>837.38614514999995</v>
      </c>
      <c r="D685" s="84">
        <v>828.30750652999996</v>
      </c>
      <c r="E685" s="84">
        <v>133.74655981000001</v>
      </c>
      <c r="F685" s="84">
        <v>133.74655981000001</v>
      </c>
    </row>
    <row r="686" spans="1:6" ht="12.75" customHeight="1" x14ac:dyDescent="0.2">
      <c r="A686" s="83" t="s">
        <v>187</v>
      </c>
      <c r="B686" s="83">
        <v>24</v>
      </c>
      <c r="C686" s="84">
        <v>855.10720552999999</v>
      </c>
      <c r="D686" s="84">
        <v>846.33468196000001</v>
      </c>
      <c r="E686" s="84">
        <v>136.65740231000001</v>
      </c>
      <c r="F686" s="84">
        <v>136.65740231000001</v>
      </c>
    </row>
    <row r="687" spans="1:6" ht="12.75" customHeight="1" x14ac:dyDescent="0.2">
      <c r="A687" s="83" t="s">
        <v>188</v>
      </c>
      <c r="B687" s="83">
        <v>1</v>
      </c>
      <c r="C687" s="84">
        <v>893.87205913000003</v>
      </c>
      <c r="D687" s="84">
        <v>883.70528109999998</v>
      </c>
      <c r="E687" s="84">
        <v>142.69162152999999</v>
      </c>
      <c r="F687" s="84">
        <v>142.69162152999999</v>
      </c>
    </row>
    <row r="688" spans="1:6" ht="12.75" customHeight="1" x14ac:dyDescent="0.2">
      <c r="A688" s="83" t="s">
        <v>188</v>
      </c>
      <c r="B688" s="83">
        <v>2</v>
      </c>
      <c r="C688" s="84">
        <v>972.65156217000003</v>
      </c>
      <c r="D688" s="84">
        <v>961.58445588999996</v>
      </c>
      <c r="E688" s="84">
        <v>155.26674807000001</v>
      </c>
      <c r="F688" s="84">
        <v>155.26674807000001</v>
      </c>
    </row>
    <row r="689" spans="1:6" ht="12.75" customHeight="1" x14ac:dyDescent="0.2">
      <c r="A689" s="83" t="s">
        <v>188</v>
      </c>
      <c r="B689" s="83">
        <v>3</v>
      </c>
      <c r="C689" s="84">
        <v>1005.34338077</v>
      </c>
      <c r="D689" s="84">
        <v>995.05820315999995</v>
      </c>
      <c r="E689" s="84">
        <v>160.67174381000001</v>
      </c>
      <c r="F689" s="84">
        <v>160.67174381000001</v>
      </c>
    </row>
    <row r="690" spans="1:6" ht="12.75" customHeight="1" x14ac:dyDescent="0.2">
      <c r="A690" s="83" t="s">
        <v>188</v>
      </c>
      <c r="B690" s="83">
        <v>4</v>
      </c>
      <c r="C690" s="84">
        <v>1009.49562845</v>
      </c>
      <c r="D690" s="84">
        <v>997.93712393999999</v>
      </c>
      <c r="E690" s="84">
        <v>161.13660225999999</v>
      </c>
      <c r="F690" s="84">
        <v>161.13660225999999</v>
      </c>
    </row>
    <row r="691" spans="1:6" ht="12.75" customHeight="1" x14ac:dyDescent="0.2">
      <c r="A691" s="83" t="s">
        <v>188</v>
      </c>
      <c r="B691" s="83">
        <v>5</v>
      </c>
      <c r="C691" s="84">
        <v>999.35061979</v>
      </c>
      <c r="D691" s="84">
        <v>987.72592347</v>
      </c>
      <c r="E691" s="84">
        <v>159.48780285000001</v>
      </c>
      <c r="F691" s="84">
        <v>159.48780285000001</v>
      </c>
    </row>
    <row r="692" spans="1:6" ht="12.75" customHeight="1" x14ac:dyDescent="0.2">
      <c r="A692" s="83" t="s">
        <v>188</v>
      </c>
      <c r="B692" s="83">
        <v>6</v>
      </c>
      <c r="C692" s="84">
        <v>970.72742745000005</v>
      </c>
      <c r="D692" s="84">
        <v>959.78274805000001</v>
      </c>
      <c r="E692" s="84">
        <v>154.97582686000001</v>
      </c>
      <c r="F692" s="84">
        <v>154.97582686000001</v>
      </c>
    </row>
    <row r="693" spans="1:6" ht="12.75" customHeight="1" x14ac:dyDescent="0.2">
      <c r="A693" s="83" t="s">
        <v>188</v>
      </c>
      <c r="B693" s="83">
        <v>7</v>
      </c>
      <c r="C693" s="84">
        <v>951.89372437999998</v>
      </c>
      <c r="D693" s="84">
        <v>941.14775089</v>
      </c>
      <c r="E693" s="84">
        <v>151.96683956000001</v>
      </c>
      <c r="F693" s="84">
        <v>151.96683956000001</v>
      </c>
    </row>
    <row r="694" spans="1:6" ht="12.75" customHeight="1" x14ac:dyDescent="0.2">
      <c r="A694" s="83" t="s">
        <v>188</v>
      </c>
      <c r="B694" s="83">
        <v>8</v>
      </c>
      <c r="C694" s="84">
        <v>921.31516144</v>
      </c>
      <c r="D694" s="84">
        <v>910.97531262999996</v>
      </c>
      <c r="E694" s="84">
        <v>147.09490518000001</v>
      </c>
      <c r="F694" s="84">
        <v>147.09490518000001</v>
      </c>
    </row>
    <row r="695" spans="1:6" ht="12.75" customHeight="1" x14ac:dyDescent="0.2">
      <c r="A695" s="83" t="s">
        <v>188</v>
      </c>
      <c r="B695" s="83">
        <v>9</v>
      </c>
      <c r="C695" s="84">
        <v>839.86082204000002</v>
      </c>
      <c r="D695" s="84">
        <v>831.14862325000001</v>
      </c>
      <c r="E695" s="84">
        <v>134.20531406000001</v>
      </c>
      <c r="F695" s="84">
        <v>134.20531406000001</v>
      </c>
    </row>
    <row r="696" spans="1:6" ht="12.75" customHeight="1" x14ac:dyDescent="0.2">
      <c r="A696" s="83" t="s">
        <v>188</v>
      </c>
      <c r="B696" s="83">
        <v>10</v>
      </c>
      <c r="C696" s="84">
        <v>824.38426986000002</v>
      </c>
      <c r="D696" s="84">
        <v>815.88574481000001</v>
      </c>
      <c r="E696" s="84">
        <v>131.74082174</v>
      </c>
      <c r="F696" s="84">
        <v>131.74082174</v>
      </c>
    </row>
    <row r="697" spans="1:6" ht="12.75" customHeight="1" x14ac:dyDescent="0.2">
      <c r="A697" s="83" t="s">
        <v>188</v>
      </c>
      <c r="B697" s="83">
        <v>11</v>
      </c>
      <c r="C697" s="84">
        <v>862.02034990000004</v>
      </c>
      <c r="D697" s="84">
        <v>852.56835738999996</v>
      </c>
      <c r="E697" s="84">
        <v>137.66395198000001</v>
      </c>
      <c r="F697" s="84">
        <v>137.66395198000001</v>
      </c>
    </row>
    <row r="698" spans="1:6" ht="12.75" customHeight="1" x14ac:dyDescent="0.2">
      <c r="A698" s="83" t="s">
        <v>188</v>
      </c>
      <c r="B698" s="83">
        <v>12</v>
      </c>
      <c r="C698" s="84">
        <v>895.13472481999997</v>
      </c>
      <c r="D698" s="84">
        <v>885.35427287000005</v>
      </c>
      <c r="E698" s="84">
        <v>142.95788372999999</v>
      </c>
      <c r="F698" s="84">
        <v>142.95788372999999</v>
      </c>
    </row>
    <row r="699" spans="1:6" ht="12.75" customHeight="1" x14ac:dyDescent="0.2">
      <c r="A699" s="83" t="s">
        <v>188</v>
      </c>
      <c r="B699" s="83">
        <v>13</v>
      </c>
      <c r="C699" s="84">
        <v>930.49672836000002</v>
      </c>
      <c r="D699" s="84">
        <v>919.82875679000006</v>
      </c>
      <c r="E699" s="84">
        <v>148.52446810000001</v>
      </c>
      <c r="F699" s="84">
        <v>148.52446810000001</v>
      </c>
    </row>
    <row r="700" spans="1:6" ht="12.75" customHeight="1" x14ac:dyDescent="0.2">
      <c r="A700" s="83" t="s">
        <v>188</v>
      </c>
      <c r="B700" s="83">
        <v>14</v>
      </c>
      <c r="C700" s="84">
        <v>957.12326132999999</v>
      </c>
      <c r="D700" s="84">
        <v>945.39151457000003</v>
      </c>
      <c r="E700" s="84">
        <v>152.65207878999999</v>
      </c>
      <c r="F700" s="84">
        <v>152.65207878999999</v>
      </c>
    </row>
    <row r="701" spans="1:6" ht="12.75" customHeight="1" x14ac:dyDescent="0.2">
      <c r="A701" s="83" t="s">
        <v>188</v>
      </c>
      <c r="B701" s="83">
        <v>15</v>
      </c>
      <c r="C701" s="84">
        <v>995.44902810999997</v>
      </c>
      <c r="D701" s="84">
        <v>984.21109510999997</v>
      </c>
      <c r="E701" s="84">
        <v>158.92026458999999</v>
      </c>
      <c r="F701" s="84">
        <v>158.92026458999999</v>
      </c>
    </row>
    <row r="702" spans="1:6" ht="12.75" customHeight="1" x14ac:dyDescent="0.2">
      <c r="A702" s="83" t="s">
        <v>188</v>
      </c>
      <c r="B702" s="83">
        <v>16</v>
      </c>
      <c r="C702" s="84">
        <v>1022.5313803499999</v>
      </c>
      <c r="D702" s="84">
        <v>1009.59513539</v>
      </c>
      <c r="E702" s="84">
        <v>163.01901781000001</v>
      </c>
      <c r="F702" s="84">
        <v>163.01901781000001</v>
      </c>
    </row>
    <row r="703" spans="1:6" ht="12.75" customHeight="1" x14ac:dyDescent="0.2">
      <c r="A703" s="83" t="s">
        <v>188</v>
      </c>
      <c r="B703" s="83">
        <v>17</v>
      </c>
      <c r="C703" s="84">
        <v>1011.94460821</v>
      </c>
      <c r="D703" s="84">
        <v>998.98102931999995</v>
      </c>
      <c r="E703" s="84">
        <v>161.30516134999999</v>
      </c>
      <c r="F703" s="84">
        <v>161.30516134999999</v>
      </c>
    </row>
    <row r="704" spans="1:6" ht="12.75" customHeight="1" x14ac:dyDescent="0.2">
      <c r="A704" s="83" t="s">
        <v>188</v>
      </c>
      <c r="B704" s="83">
        <v>18</v>
      </c>
      <c r="C704" s="84">
        <v>977.68265599999995</v>
      </c>
      <c r="D704" s="84">
        <v>965.74562885</v>
      </c>
      <c r="E704" s="84">
        <v>155.9386514</v>
      </c>
      <c r="F704" s="84">
        <v>155.9386514</v>
      </c>
    </row>
    <row r="705" spans="1:6" ht="12.75" customHeight="1" x14ac:dyDescent="0.2">
      <c r="A705" s="83" t="s">
        <v>188</v>
      </c>
      <c r="B705" s="83">
        <v>19</v>
      </c>
      <c r="C705" s="84">
        <v>914.11014811999996</v>
      </c>
      <c r="D705" s="84">
        <v>903.39670276000004</v>
      </c>
      <c r="E705" s="84">
        <v>145.87118935999999</v>
      </c>
      <c r="F705" s="84">
        <v>145.87118935999999</v>
      </c>
    </row>
    <row r="706" spans="1:6" ht="12.75" customHeight="1" x14ac:dyDescent="0.2">
      <c r="A706" s="83" t="s">
        <v>188</v>
      </c>
      <c r="B706" s="83">
        <v>20</v>
      </c>
      <c r="C706" s="84">
        <v>886.30051649999996</v>
      </c>
      <c r="D706" s="84">
        <v>876.19724681000002</v>
      </c>
      <c r="E706" s="84">
        <v>141.47930152999999</v>
      </c>
      <c r="F706" s="84">
        <v>141.47930152999999</v>
      </c>
    </row>
    <row r="707" spans="1:6" ht="12.75" customHeight="1" x14ac:dyDescent="0.2">
      <c r="A707" s="83" t="s">
        <v>188</v>
      </c>
      <c r="B707" s="83">
        <v>21</v>
      </c>
      <c r="C707" s="84">
        <v>891.13340081000001</v>
      </c>
      <c r="D707" s="84">
        <v>881.27752439999995</v>
      </c>
      <c r="E707" s="84">
        <v>142.2996124</v>
      </c>
      <c r="F707" s="84">
        <v>142.2996124</v>
      </c>
    </row>
    <row r="708" spans="1:6" ht="12.75" customHeight="1" x14ac:dyDescent="0.2">
      <c r="A708" s="83" t="s">
        <v>188</v>
      </c>
      <c r="B708" s="83">
        <v>22</v>
      </c>
      <c r="C708" s="84">
        <v>867.10145336999994</v>
      </c>
      <c r="D708" s="84">
        <v>857.43965261999995</v>
      </c>
      <c r="E708" s="84">
        <v>138.45051853000001</v>
      </c>
      <c r="F708" s="84">
        <v>138.45051853000001</v>
      </c>
    </row>
    <row r="709" spans="1:6" ht="12.75" customHeight="1" x14ac:dyDescent="0.2">
      <c r="A709" s="83" t="s">
        <v>188</v>
      </c>
      <c r="B709" s="83">
        <v>23</v>
      </c>
      <c r="C709" s="84">
        <v>857.01084673000003</v>
      </c>
      <c r="D709" s="84">
        <v>846.88664239000002</v>
      </c>
      <c r="E709" s="84">
        <v>136.7465272</v>
      </c>
      <c r="F709" s="84">
        <v>136.7465272</v>
      </c>
    </row>
    <row r="710" spans="1:6" ht="12.75" customHeight="1" x14ac:dyDescent="0.2">
      <c r="A710" s="83" t="s">
        <v>188</v>
      </c>
      <c r="B710" s="83">
        <v>24</v>
      </c>
      <c r="C710" s="84">
        <v>851.47033902999999</v>
      </c>
      <c r="D710" s="84">
        <v>842.58380789</v>
      </c>
      <c r="E710" s="84">
        <v>136.05174982</v>
      </c>
      <c r="F710" s="84">
        <v>136.05174982</v>
      </c>
    </row>
    <row r="711" spans="1:6" ht="12.75" customHeight="1" x14ac:dyDescent="0.2">
      <c r="A711" s="83" t="s">
        <v>189</v>
      </c>
      <c r="B711" s="83">
        <v>1</v>
      </c>
      <c r="C711" s="84">
        <v>937.45801974000005</v>
      </c>
      <c r="D711" s="84">
        <v>926.91395707000004</v>
      </c>
      <c r="E711" s="84">
        <v>149.66851323</v>
      </c>
      <c r="F711" s="84">
        <v>149.66851323</v>
      </c>
    </row>
    <row r="712" spans="1:6" ht="12.75" customHeight="1" x14ac:dyDescent="0.2">
      <c r="A712" s="83" t="s">
        <v>189</v>
      </c>
      <c r="B712" s="83">
        <v>2</v>
      </c>
      <c r="C712" s="84">
        <v>1016.76446478</v>
      </c>
      <c r="D712" s="84">
        <v>1004.75037491</v>
      </c>
      <c r="E712" s="84">
        <v>162.23673582000001</v>
      </c>
      <c r="F712" s="84">
        <v>162.23673582000001</v>
      </c>
    </row>
    <row r="713" spans="1:6" ht="12.75" customHeight="1" x14ac:dyDescent="0.2">
      <c r="A713" s="83" t="s">
        <v>189</v>
      </c>
      <c r="B713" s="83">
        <v>3</v>
      </c>
      <c r="C713" s="84">
        <v>1062.9279248099999</v>
      </c>
      <c r="D713" s="84">
        <v>1051.43044532</v>
      </c>
      <c r="E713" s="84">
        <v>169.77415250999999</v>
      </c>
      <c r="F713" s="84">
        <v>169.77415250999999</v>
      </c>
    </row>
    <row r="714" spans="1:6" ht="12.75" customHeight="1" x14ac:dyDescent="0.2">
      <c r="A714" s="83" t="s">
        <v>189</v>
      </c>
      <c r="B714" s="83">
        <v>4</v>
      </c>
      <c r="C714" s="84">
        <v>1082.79611163</v>
      </c>
      <c r="D714" s="84">
        <v>1069.6975875999999</v>
      </c>
      <c r="E714" s="84">
        <v>172.72374239000001</v>
      </c>
      <c r="F714" s="84">
        <v>172.72374239000001</v>
      </c>
    </row>
    <row r="715" spans="1:6" ht="12.75" customHeight="1" x14ac:dyDescent="0.2">
      <c r="A715" s="83" t="s">
        <v>189</v>
      </c>
      <c r="B715" s="83">
        <v>5</v>
      </c>
      <c r="C715" s="84">
        <v>1076.6424669099999</v>
      </c>
      <c r="D715" s="84">
        <v>1063.7556449199999</v>
      </c>
      <c r="E715" s="84">
        <v>171.76429872</v>
      </c>
      <c r="F715" s="84">
        <v>171.76429872</v>
      </c>
    </row>
    <row r="716" spans="1:6" ht="12.75" customHeight="1" x14ac:dyDescent="0.2">
      <c r="A716" s="83" t="s">
        <v>189</v>
      </c>
      <c r="B716" s="83">
        <v>6</v>
      </c>
      <c r="C716" s="84">
        <v>1035.7963504500001</v>
      </c>
      <c r="D716" s="84">
        <v>1023.45783421</v>
      </c>
      <c r="E716" s="84">
        <v>165.25742355</v>
      </c>
      <c r="F716" s="84">
        <v>165.25742355</v>
      </c>
    </row>
    <row r="717" spans="1:6" ht="12.75" customHeight="1" x14ac:dyDescent="0.2">
      <c r="A717" s="83" t="s">
        <v>189</v>
      </c>
      <c r="B717" s="83">
        <v>7</v>
      </c>
      <c r="C717" s="84">
        <v>995.10810678999997</v>
      </c>
      <c r="D717" s="84">
        <v>983.52731262999998</v>
      </c>
      <c r="E717" s="84">
        <v>158.80985444000001</v>
      </c>
      <c r="F717" s="84">
        <v>158.80985444000001</v>
      </c>
    </row>
    <row r="718" spans="1:6" ht="12.75" customHeight="1" x14ac:dyDescent="0.2">
      <c r="A718" s="83" t="s">
        <v>189</v>
      </c>
      <c r="B718" s="83">
        <v>8</v>
      </c>
      <c r="C718" s="84">
        <v>943.86767083999996</v>
      </c>
      <c r="D718" s="84">
        <v>932.78840002000004</v>
      </c>
      <c r="E718" s="84">
        <v>150.61705773</v>
      </c>
      <c r="F718" s="84">
        <v>150.61705773</v>
      </c>
    </row>
    <row r="719" spans="1:6" ht="12.75" customHeight="1" x14ac:dyDescent="0.2">
      <c r="A719" s="83" t="s">
        <v>189</v>
      </c>
      <c r="B719" s="83">
        <v>9</v>
      </c>
      <c r="C719" s="84">
        <v>891.17134011999997</v>
      </c>
      <c r="D719" s="84">
        <v>881.50415392000002</v>
      </c>
      <c r="E719" s="84">
        <v>142.33620619999999</v>
      </c>
      <c r="F719" s="84">
        <v>142.33620619999999</v>
      </c>
    </row>
    <row r="720" spans="1:6" ht="12.75" customHeight="1" x14ac:dyDescent="0.2">
      <c r="A720" s="83" t="s">
        <v>189</v>
      </c>
      <c r="B720" s="83">
        <v>10</v>
      </c>
      <c r="C720" s="84">
        <v>874.33642433</v>
      </c>
      <c r="D720" s="84">
        <v>865.46050922999996</v>
      </c>
      <c r="E720" s="84">
        <v>139.74564379</v>
      </c>
      <c r="F720" s="84">
        <v>139.74564379</v>
      </c>
    </row>
    <row r="721" spans="1:6" ht="12.75" customHeight="1" x14ac:dyDescent="0.2">
      <c r="A721" s="83" t="s">
        <v>189</v>
      </c>
      <c r="B721" s="83">
        <v>11</v>
      </c>
      <c r="C721" s="84">
        <v>875.91269921000003</v>
      </c>
      <c r="D721" s="84">
        <v>866.17585400999997</v>
      </c>
      <c r="E721" s="84">
        <v>139.86115029999999</v>
      </c>
      <c r="F721" s="84">
        <v>139.86115029999999</v>
      </c>
    </row>
    <row r="722" spans="1:6" ht="12.75" customHeight="1" x14ac:dyDescent="0.2">
      <c r="A722" s="83" t="s">
        <v>189</v>
      </c>
      <c r="B722" s="83">
        <v>12</v>
      </c>
      <c r="C722" s="84">
        <v>874.66334591999998</v>
      </c>
      <c r="D722" s="84">
        <v>865.46701081000003</v>
      </c>
      <c r="E722" s="84">
        <v>139.74669359999999</v>
      </c>
      <c r="F722" s="84">
        <v>139.74669359999999</v>
      </c>
    </row>
    <row r="723" spans="1:6" ht="12.75" customHeight="1" x14ac:dyDescent="0.2">
      <c r="A723" s="83" t="s">
        <v>189</v>
      </c>
      <c r="B723" s="83">
        <v>13</v>
      </c>
      <c r="C723" s="84">
        <v>882.42901488999996</v>
      </c>
      <c r="D723" s="84">
        <v>872.28785734999997</v>
      </c>
      <c r="E723" s="84">
        <v>140.84805360999999</v>
      </c>
      <c r="F723" s="84">
        <v>140.84805360999999</v>
      </c>
    </row>
    <row r="724" spans="1:6" ht="12.75" customHeight="1" x14ac:dyDescent="0.2">
      <c r="A724" s="83" t="s">
        <v>189</v>
      </c>
      <c r="B724" s="83">
        <v>14</v>
      </c>
      <c r="C724" s="84">
        <v>913.5217179</v>
      </c>
      <c r="D724" s="84">
        <v>902.72531320999997</v>
      </c>
      <c r="E724" s="84">
        <v>145.7627803</v>
      </c>
      <c r="F724" s="84">
        <v>145.7627803</v>
      </c>
    </row>
    <row r="725" spans="1:6" ht="12.75" customHeight="1" x14ac:dyDescent="0.2">
      <c r="A725" s="83" t="s">
        <v>189</v>
      </c>
      <c r="B725" s="83">
        <v>15</v>
      </c>
      <c r="C725" s="84">
        <v>959.04226286000005</v>
      </c>
      <c r="D725" s="84">
        <v>948.27289275999999</v>
      </c>
      <c r="E725" s="84">
        <v>153.11733404</v>
      </c>
      <c r="F725" s="84">
        <v>153.11733404</v>
      </c>
    </row>
    <row r="726" spans="1:6" ht="12.75" customHeight="1" x14ac:dyDescent="0.2">
      <c r="A726" s="83" t="s">
        <v>189</v>
      </c>
      <c r="B726" s="83">
        <v>16</v>
      </c>
      <c r="C726" s="84">
        <v>981.66598794000004</v>
      </c>
      <c r="D726" s="84">
        <v>970.85515894000002</v>
      </c>
      <c r="E726" s="84">
        <v>156.76368565999999</v>
      </c>
      <c r="F726" s="84">
        <v>156.76368565999999</v>
      </c>
    </row>
    <row r="727" spans="1:6" ht="12.75" customHeight="1" x14ac:dyDescent="0.2">
      <c r="A727" s="83" t="s">
        <v>189</v>
      </c>
      <c r="B727" s="83">
        <v>17</v>
      </c>
      <c r="C727" s="84">
        <v>972.38182705999998</v>
      </c>
      <c r="D727" s="84">
        <v>961.33926628999996</v>
      </c>
      <c r="E727" s="84">
        <v>155.22715737999999</v>
      </c>
      <c r="F727" s="84">
        <v>155.22715737999999</v>
      </c>
    </row>
    <row r="728" spans="1:6" ht="12.75" customHeight="1" x14ac:dyDescent="0.2">
      <c r="A728" s="83" t="s">
        <v>189</v>
      </c>
      <c r="B728" s="83">
        <v>18</v>
      </c>
      <c r="C728" s="84">
        <v>943.79948981999996</v>
      </c>
      <c r="D728" s="84">
        <v>932.95621562999997</v>
      </c>
      <c r="E728" s="84">
        <v>150.64415486999999</v>
      </c>
      <c r="F728" s="84">
        <v>150.64415486999999</v>
      </c>
    </row>
    <row r="729" spans="1:6" ht="12.75" customHeight="1" x14ac:dyDescent="0.2">
      <c r="A729" s="83" t="s">
        <v>189</v>
      </c>
      <c r="B729" s="83">
        <v>19</v>
      </c>
      <c r="C729" s="84">
        <v>878.34394053000005</v>
      </c>
      <c r="D729" s="84">
        <v>869.01432892000003</v>
      </c>
      <c r="E729" s="84">
        <v>140.31947797000001</v>
      </c>
      <c r="F729" s="84">
        <v>140.31947797000001</v>
      </c>
    </row>
    <row r="730" spans="1:6" ht="12.75" customHeight="1" x14ac:dyDescent="0.2">
      <c r="A730" s="83" t="s">
        <v>189</v>
      </c>
      <c r="B730" s="83">
        <v>20</v>
      </c>
      <c r="C730" s="84">
        <v>851.02584841999999</v>
      </c>
      <c r="D730" s="84">
        <v>841.82067259999997</v>
      </c>
      <c r="E730" s="84">
        <v>135.9285266</v>
      </c>
      <c r="F730" s="84">
        <v>135.9285266</v>
      </c>
    </row>
    <row r="731" spans="1:6" ht="12.75" customHeight="1" x14ac:dyDescent="0.2">
      <c r="A731" s="83" t="s">
        <v>189</v>
      </c>
      <c r="B731" s="83">
        <v>21</v>
      </c>
      <c r="C731" s="84">
        <v>852.12424583999996</v>
      </c>
      <c r="D731" s="84">
        <v>842.98499317000005</v>
      </c>
      <c r="E731" s="84">
        <v>136.11652909</v>
      </c>
      <c r="F731" s="84">
        <v>136.11652909</v>
      </c>
    </row>
    <row r="732" spans="1:6" ht="12.75" customHeight="1" x14ac:dyDescent="0.2">
      <c r="A732" s="83" t="s">
        <v>189</v>
      </c>
      <c r="B732" s="83">
        <v>22</v>
      </c>
      <c r="C732" s="84">
        <v>852.36097287999996</v>
      </c>
      <c r="D732" s="84">
        <v>843.07264177000002</v>
      </c>
      <c r="E732" s="84">
        <v>136.13068168000001</v>
      </c>
      <c r="F732" s="84">
        <v>136.13068168000001</v>
      </c>
    </row>
    <row r="733" spans="1:6" ht="12.75" customHeight="1" x14ac:dyDescent="0.2">
      <c r="A733" s="83" t="s">
        <v>189</v>
      </c>
      <c r="B733" s="83">
        <v>23</v>
      </c>
      <c r="C733" s="84">
        <v>871.88514134000002</v>
      </c>
      <c r="D733" s="84">
        <v>862.69700774</v>
      </c>
      <c r="E733" s="84">
        <v>139.29942205</v>
      </c>
      <c r="F733" s="84">
        <v>139.29942205</v>
      </c>
    </row>
    <row r="734" spans="1:6" ht="12.75" customHeight="1" x14ac:dyDescent="0.2">
      <c r="A734" s="83" t="s">
        <v>189</v>
      </c>
      <c r="B734" s="83">
        <v>24</v>
      </c>
      <c r="C734" s="84">
        <v>865.80929752999998</v>
      </c>
      <c r="D734" s="84">
        <v>857.21951181999998</v>
      </c>
      <c r="E734" s="84">
        <v>138.41497246</v>
      </c>
      <c r="F734" s="84">
        <v>138.41497246</v>
      </c>
    </row>
    <row r="735" spans="1:6" ht="12.75" customHeight="1" x14ac:dyDescent="0.2">
      <c r="A735" s="83" t="s">
        <v>190</v>
      </c>
      <c r="B735" s="83">
        <v>1</v>
      </c>
      <c r="C735" s="84">
        <v>925.39397768000003</v>
      </c>
      <c r="D735" s="84">
        <v>915.75649743999998</v>
      </c>
      <c r="E735" s="84">
        <v>147.86692163000001</v>
      </c>
      <c r="F735" s="84">
        <v>147.86692163000001</v>
      </c>
    </row>
    <row r="736" spans="1:6" ht="12.75" customHeight="1" x14ac:dyDescent="0.2">
      <c r="A736" s="83" t="s">
        <v>190</v>
      </c>
      <c r="B736" s="83">
        <v>2</v>
      </c>
      <c r="C736" s="84">
        <v>990.62983955000004</v>
      </c>
      <c r="D736" s="84">
        <v>980.48553907999997</v>
      </c>
      <c r="E736" s="84">
        <v>158.31870018999999</v>
      </c>
      <c r="F736" s="84">
        <v>158.31870018999999</v>
      </c>
    </row>
    <row r="737" spans="1:6" ht="12.75" customHeight="1" x14ac:dyDescent="0.2">
      <c r="A737" s="83" t="s">
        <v>190</v>
      </c>
      <c r="B737" s="83">
        <v>3</v>
      </c>
      <c r="C737" s="84">
        <v>989.42363065999996</v>
      </c>
      <c r="D737" s="84">
        <v>978.98141543999998</v>
      </c>
      <c r="E737" s="84">
        <v>158.07582980999999</v>
      </c>
      <c r="F737" s="84">
        <v>158.07582980999999</v>
      </c>
    </row>
    <row r="738" spans="1:6" ht="12.75" customHeight="1" x14ac:dyDescent="0.2">
      <c r="A738" s="83" t="s">
        <v>190</v>
      </c>
      <c r="B738" s="83">
        <v>4</v>
      </c>
      <c r="C738" s="84">
        <v>989.16358086000002</v>
      </c>
      <c r="D738" s="84">
        <v>978.09532162000005</v>
      </c>
      <c r="E738" s="84">
        <v>157.93275251</v>
      </c>
      <c r="F738" s="84">
        <v>157.93275251</v>
      </c>
    </row>
    <row r="739" spans="1:6" ht="12.75" customHeight="1" x14ac:dyDescent="0.2">
      <c r="A739" s="83" t="s">
        <v>190</v>
      </c>
      <c r="B739" s="83">
        <v>5</v>
      </c>
      <c r="C739" s="84">
        <v>988.51835023000001</v>
      </c>
      <c r="D739" s="84">
        <v>976.85537287</v>
      </c>
      <c r="E739" s="84">
        <v>157.73253836999999</v>
      </c>
      <c r="F739" s="84">
        <v>157.73253836999999</v>
      </c>
    </row>
    <row r="740" spans="1:6" ht="12.75" customHeight="1" x14ac:dyDescent="0.2">
      <c r="A740" s="83" t="s">
        <v>190</v>
      </c>
      <c r="B740" s="83">
        <v>6</v>
      </c>
      <c r="C740" s="84">
        <v>989.43072178</v>
      </c>
      <c r="D740" s="84">
        <v>978.42873887999997</v>
      </c>
      <c r="E740" s="84">
        <v>157.98658929000001</v>
      </c>
      <c r="F740" s="84">
        <v>157.98658929000001</v>
      </c>
    </row>
    <row r="741" spans="1:6" ht="12.75" customHeight="1" x14ac:dyDescent="0.2">
      <c r="A741" s="83" t="s">
        <v>190</v>
      </c>
      <c r="B741" s="83">
        <v>7</v>
      </c>
      <c r="C741" s="84">
        <v>980.85081836999996</v>
      </c>
      <c r="D741" s="84">
        <v>970.19542197999999</v>
      </c>
      <c r="E741" s="84">
        <v>156.65715813</v>
      </c>
      <c r="F741" s="84">
        <v>156.65715813</v>
      </c>
    </row>
    <row r="742" spans="1:6" ht="12.75" customHeight="1" x14ac:dyDescent="0.2">
      <c r="A742" s="83" t="s">
        <v>190</v>
      </c>
      <c r="B742" s="83">
        <v>8</v>
      </c>
      <c r="C742" s="84">
        <v>939.73348993000002</v>
      </c>
      <c r="D742" s="84">
        <v>929.63040173000002</v>
      </c>
      <c r="E742" s="84">
        <v>150.10713672</v>
      </c>
      <c r="F742" s="84">
        <v>150.10713672</v>
      </c>
    </row>
    <row r="743" spans="1:6" ht="12.75" customHeight="1" x14ac:dyDescent="0.2">
      <c r="A743" s="83" t="s">
        <v>190</v>
      </c>
      <c r="B743" s="83">
        <v>9</v>
      </c>
      <c r="C743" s="84">
        <v>904.45932068000002</v>
      </c>
      <c r="D743" s="84">
        <v>894.87856966000004</v>
      </c>
      <c r="E743" s="84">
        <v>144.49576902000001</v>
      </c>
      <c r="F743" s="84">
        <v>144.49576902000001</v>
      </c>
    </row>
    <row r="744" spans="1:6" ht="12.75" customHeight="1" x14ac:dyDescent="0.2">
      <c r="A744" s="83" t="s">
        <v>190</v>
      </c>
      <c r="B744" s="83">
        <v>10</v>
      </c>
      <c r="C744" s="84">
        <v>889.14742610999997</v>
      </c>
      <c r="D744" s="84">
        <v>880.48019875</v>
      </c>
      <c r="E744" s="84">
        <v>142.17086846999999</v>
      </c>
      <c r="F744" s="84">
        <v>142.17086846999999</v>
      </c>
    </row>
    <row r="745" spans="1:6" ht="12.75" customHeight="1" x14ac:dyDescent="0.2">
      <c r="A745" s="83" t="s">
        <v>190</v>
      </c>
      <c r="B745" s="83">
        <v>11</v>
      </c>
      <c r="C745" s="84">
        <v>916.36883456999999</v>
      </c>
      <c r="D745" s="84">
        <v>907.21390865000001</v>
      </c>
      <c r="E745" s="84">
        <v>146.48755242999999</v>
      </c>
      <c r="F745" s="84">
        <v>146.48755242999999</v>
      </c>
    </row>
    <row r="746" spans="1:6" ht="12.75" customHeight="1" x14ac:dyDescent="0.2">
      <c r="A746" s="83" t="s">
        <v>190</v>
      </c>
      <c r="B746" s="83">
        <v>12</v>
      </c>
      <c r="C746" s="84">
        <v>941.95757899</v>
      </c>
      <c r="D746" s="84">
        <v>933.07809396000005</v>
      </c>
      <c r="E746" s="84">
        <v>150.66383453</v>
      </c>
      <c r="F746" s="84">
        <v>150.66383453</v>
      </c>
    </row>
    <row r="747" spans="1:6" ht="12.75" customHeight="1" x14ac:dyDescent="0.2">
      <c r="A747" s="83" t="s">
        <v>190</v>
      </c>
      <c r="B747" s="83">
        <v>13</v>
      </c>
      <c r="C747" s="84">
        <v>956.13173988000005</v>
      </c>
      <c r="D747" s="84">
        <v>946.56645986000001</v>
      </c>
      <c r="E747" s="84">
        <v>152.84179684</v>
      </c>
      <c r="F747" s="84">
        <v>152.84179684</v>
      </c>
    </row>
    <row r="748" spans="1:6" ht="12.75" customHeight="1" x14ac:dyDescent="0.2">
      <c r="A748" s="83" t="s">
        <v>190</v>
      </c>
      <c r="B748" s="83">
        <v>14</v>
      </c>
      <c r="C748" s="84">
        <v>996.88537893</v>
      </c>
      <c r="D748" s="84">
        <v>985.93978308999999</v>
      </c>
      <c r="E748" s="84">
        <v>159.19939531</v>
      </c>
      <c r="F748" s="84">
        <v>159.19939531</v>
      </c>
    </row>
    <row r="749" spans="1:6" ht="12.75" customHeight="1" x14ac:dyDescent="0.2">
      <c r="A749" s="83" t="s">
        <v>190</v>
      </c>
      <c r="B749" s="83">
        <v>15</v>
      </c>
      <c r="C749" s="84">
        <v>1043.2931603300001</v>
      </c>
      <c r="D749" s="84">
        <v>1032.7542296700001</v>
      </c>
      <c r="E749" s="84">
        <v>166.75850968</v>
      </c>
      <c r="F749" s="84">
        <v>166.75850968</v>
      </c>
    </row>
    <row r="750" spans="1:6" ht="12.75" customHeight="1" x14ac:dyDescent="0.2">
      <c r="A750" s="83" t="s">
        <v>190</v>
      </c>
      <c r="B750" s="83">
        <v>16</v>
      </c>
      <c r="C750" s="84">
        <v>1056.1386038799999</v>
      </c>
      <c r="D750" s="84">
        <v>1044.5076275700001</v>
      </c>
      <c r="E750" s="84">
        <v>168.65632725</v>
      </c>
      <c r="F750" s="84">
        <v>168.65632725</v>
      </c>
    </row>
    <row r="751" spans="1:6" ht="12.75" customHeight="1" x14ac:dyDescent="0.2">
      <c r="A751" s="83" t="s">
        <v>190</v>
      </c>
      <c r="B751" s="83">
        <v>17</v>
      </c>
      <c r="C751" s="84">
        <v>1032.29454128</v>
      </c>
      <c r="D751" s="84">
        <v>1020.97325255</v>
      </c>
      <c r="E751" s="84">
        <v>164.85623891</v>
      </c>
      <c r="F751" s="84">
        <v>164.85623891</v>
      </c>
    </row>
    <row r="752" spans="1:6" ht="12.75" customHeight="1" x14ac:dyDescent="0.2">
      <c r="A752" s="83" t="s">
        <v>190</v>
      </c>
      <c r="B752" s="83">
        <v>18</v>
      </c>
      <c r="C752" s="84">
        <v>1005.16345754</v>
      </c>
      <c r="D752" s="84">
        <v>994.90204023000001</v>
      </c>
      <c r="E752" s="84">
        <v>160.64652823</v>
      </c>
      <c r="F752" s="84">
        <v>160.64652823</v>
      </c>
    </row>
    <row r="753" spans="1:6" ht="12.75" customHeight="1" x14ac:dyDescent="0.2">
      <c r="A753" s="83" t="s">
        <v>190</v>
      </c>
      <c r="B753" s="83">
        <v>19</v>
      </c>
      <c r="C753" s="84">
        <v>948.09042952000004</v>
      </c>
      <c r="D753" s="84">
        <v>938.25573769000005</v>
      </c>
      <c r="E753" s="84">
        <v>151.49986708</v>
      </c>
      <c r="F753" s="84">
        <v>151.49986708</v>
      </c>
    </row>
    <row r="754" spans="1:6" ht="12.75" customHeight="1" x14ac:dyDescent="0.2">
      <c r="A754" s="83" t="s">
        <v>190</v>
      </c>
      <c r="B754" s="83">
        <v>20</v>
      </c>
      <c r="C754" s="84">
        <v>912.08257089000006</v>
      </c>
      <c r="D754" s="84">
        <v>902.65696377999996</v>
      </c>
      <c r="E754" s="84">
        <v>145.75174394000001</v>
      </c>
      <c r="F754" s="84">
        <v>145.75174394000001</v>
      </c>
    </row>
    <row r="755" spans="1:6" ht="12.75" customHeight="1" x14ac:dyDescent="0.2">
      <c r="A755" s="83" t="s">
        <v>190</v>
      </c>
      <c r="B755" s="83">
        <v>21</v>
      </c>
      <c r="C755" s="84">
        <v>904.29593809000005</v>
      </c>
      <c r="D755" s="84">
        <v>894.73072059000003</v>
      </c>
      <c r="E755" s="84">
        <v>144.47189587</v>
      </c>
      <c r="F755" s="84">
        <v>144.47189587</v>
      </c>
    </row>
    <row r="756" spans="1:6" ht="12.75" customHeight="1" x14ac:dyDescent="0.2">
      <c r="A756" s="83" t="s">
        <v>190</v>
      </c>
      <c r="B756" s="83">
        <v>22</v>
      </c>
      <c r="C756" s="84">
        <v>912.19844790000002</v>
      </c>
      <c r="D756" s="84">
        <v>903.33227848000001</v>
      </c>
      <c r="E756" s="84">
        <v>145.8607868</v>
      </c>
      <c r="F756" s="84">
        <v>145.8607868</v>
      </c>
    </row>
    <row r="757" spans="1:6" ht="12.75" customHeight="1" x14ac:dyDescent="0.2">
      <c r="A757" s="83" t="s">
        <v>190</v>
      </c>
      <c r="B757" s="83">
        <v>23</v>
      </c>
      <c r="C757" s="84">
        <v>930.53786989000002</v>
      </c>
      <c r="D757" s="84">
        <v>921.21610793000002</v>
      </c>
      <c r="E757" s="84">
        <v>148.74848327000001</v>
      </c>
      <c r="F757" s="84">
        <v>148.74848327000001</v>
      </c>
    </row>
    <row r="758" spans="1:6" ht="12.75" customHeight="1" x14ac:dyDescent="0.2">
      <c r="A758" s="83" t="s">
        <v>190</v>
      </c>
      <c r="B758" s="83">
        <v>24</v>
      </c>
      <c r="C758" s="84">
        <v>923.26237976000004</v>
      </c>
      <c r="D758" s="84">
        <v>914.61857006000002</v>
      </c>
      <c r="E758" s="84">
        <v>147.68318085000001</v>
      </c>
      <c r="F758" s="84">
        <v>147.68318085000001</v>
      </c>
    </row>
    <row r="759" spans="1:6" ht="12.75" customHeight="1" x14ac:dyDescent="0.2">
      <c r="A759" s="83" t="s">
        <v>191</v>
      </c>
      <c r="B759" s="83">
        <v>1</v>
      </c>
      <c r="C759" s="84">
        <v>1002.3998762</v>
      </c>
      <c r="D759" s="84">
        <v>992.43208735999997</v>
      </c>
      <c r="E759" s="84">
        <v>160.24770569</v>
      </c>
      <c r="F759" s="84">
        <v>160.24770569</v>
      </c>
    </row>
    <row r="760" spans="1:6" ht="12.75" customHeight="1" x14ac:dyDescent="0.2">
      <c r="A760" s="83" t="s">
        <v>191</v>
      </c>
      <c r="B760" s="83">
        <v>2</v>
      </c>
      <c r="C760" s="84">
        <v>1026.0995982699999</v>
      </c>
      <c r="D760" s="84">
        <v>1015.6573541400001</v>
      </c>
      <c r="E760" s="84">
        <v>163.99788242</v>
      </c>
      <c r="F760" s="84">
        <v>163.99788242</v>
      </c>
    </row>
    <row r="761" spans="1:6" ht="12.75" customHeight="1" x14ac:dyDescent="0.2">
      <c r="A761" s="83" t="s">
        <v>191</v>
      </c>
      <c r="B761" s="83">
        <v>3</v>
      </c>
      <c r="C761" s="84">
        <v>1001.56431736</v>
      </c>
      <c r="D761" s="84">
        <v>990.78431565999995</v>
      </c>
      <c r="E761" s="84">
        <v>159.9816405</v>
      </c>
      <c r="F761" s="84">
        <v>159.9816405</v>
      </c>
    </row>
    <row r="762" spans="1:6" ht="12.75" customHeight="1" x14ac:dyDescent="0.2">
      <c r="A762" s="83" t="s">
        <v>191</v>
      </c>
      <c r="B762" s="83">
        <v>4</v>
      </c>
      <c r="C762" s="84">
        <v>1000.39330989</v>
      </c>
      <c r="D762" s="84">
        <v>989.68616937000002</v>
      </c>
      <c r="E762" s="84">
        <v>159.80432314999999</v>
      </c>
      <c r="F762" s="84">
        <v>159.80432314999999</v>
      </c>
    </row>
    <row r="763" spans="1:6" ht="12.75" customHeight="1" x14ac:dyDescent="0.2">
      <c r="A763" s="83" t="s">
        <v>191</v>
      </c>
      <c r="B763" s="83">
        <v>5</v>
      </c>
      <c r="C763" s="84">
        <v>1000.6873967</v>
      </c>
      <c r="D763" s="84">
        <v>989.59406314</v>
      </c>
      <c r="E763" s="84">
        <v>159.78945078999999</v>
      </c>
      <c r="F763" s="84">
        <v>159.78945078999999</v>
      </c>
    </row>
    <row r="764" spans="1:6" ht="12.75" customHeight="1" x14ac:dyDescent="0.2">
      <c r="A764" s="83" t="s">
        <v>191</v>
      </c>
      <c r="B764" s="83">
        <v>6</v>
      </c>
      <c r="C764" s="84">
        <v>1000.9185569</v>
      </c>
      <c r="D764" s="84">
        <v>990.46067847999996</v>
      </c>
      <c r="E764" s="84">
        <v>159.92938290000001</v>
      </c>
      <c r="F764" s="84">
        <v>159.92938290000001</v>
      </c>
    </row>
    <row r="765" spans="1:6" ht="12.75" customHeight="1" x14ac:dyDescent="0.2">
      <c r="A765" s="83" t="s">
        <v>191</v>
      </c>
      <c r="B765" s="83">
        <v>7</v>
      </c>
      <c r="C765" s="84">
        <v>1015.27099581</v>
      </c>
      <c r="D765" s="84">
        <v>1005.3227715</v>
      </c>
      <c r="E765" s="84">
        <v>162.32916051999999</v>
      </c>
      <c r="F765" s="84">
        <v>162.32916051999999</v>
      </c>
    </row>
    <row r="766" spans="1:6" ht="12.75" customHeight="1" x14ac:dyDescent="0.2">
      <c r="A766" s="83" t="s">
        <v>191</v>
      </c>
      <c r="B766" s="83">
        <v>8</v>
      </c>
      <c r="C766" s="84">
        <v>973.54995973999996</v>
      </c>
      <c r="D766" s="84">
        <v>964.10728484000003</v>
      </c>
      <c r="E766" s="84">
        <v>155.67410849000001</v>
      </c>
      <c r="F766" s="84">
        <v>155.67410849000001</v>
      </c>
    </row>
    <row r="767" spans="1:6" ht="12.75" customHeight="1" x14ac:dyDescent="0.2">
      <c r="A767" s="83" t="s">
        <v>191</v>
      </c>
      <c r="B767" s="83">
        <v>9</v>
      </c>
      <c r="C767" s="84">
        <v>916.97729910999999</v>
      </c>
      <c r="D767" s="84">
        <v>907.30938952999998</v>
      </c>
      <c r="E767" s="84">
        <v>146.50296969999999</v>
      </c>
      <c r="F767" s="84">
        <v>146.50296969999999</v>
      </c>
    </row>
    <row r="768" spans="1:6" ht="12.75" customHeight="1" x14ac:dyDescent="0.2">
      <c r="A768" s="83" t="s">
        <v>191</v>
      </c>
      <c r="B768" s="83">
        <v>10</v>
      </c>
      <c r="C768" s="84">
        <v>887.63507170000003</v>
      </c>
      <c r="D768" s="84">
        <v>879.10755630000006</v>
      </c>
      <c r="E768" s="84">
        <v>141.94922831</v>
      </c>
      <c r="F768" s="84">
        <v>141.94922831</v>
      </c>
    </row>
    <row r="769" spans="1:6" ht="12.75" customHeight="1" x14ac:dyDescent="0.2">
      <c r="A769" s="83" t="s">
        <v>191</v>
      </c>
      <c r="B769" s="83">
        <v>11</v>
      </c>
      <c r="C769" s="84">
        <v>892.05125913999996</v>
      </c>
      <c r="D769" s="84">
        <v>883.23043200999996</v>
      </c>
      <c r="E769" s="84">
        <v>142.61494779</v>
      </c>
      <c r="F769" s="84">
        <v>142.61494779</v>
      </c>
    </row>
    <row r="770" spans="1:6" ht="12.75" customHeight="1" x14ac:dyDescent="0.2">
      <c r="A770" s="83" t="s">
        <v>191</v>
      </c>
      <c r="B770" s="83">
        <v>12</v>
      </c>
      <c r="C770" s="84">
        <v>905.55970431000003</v>
      </c>
      <c r="D770" s="84">
        <v>895.88832348999995</v>
      </c>
      <c r="E770" s="84">
        <v>144.65881365999999</v>
      </c>
      <c r="F770" s="84">
        <v>144.65881365999999</v>
      </c>
    </row>
    <row r="771" spans="1:6" ht="12.75" customHeight="1" x14ac:dyDescent="0.2">
      <c r="A771" s="83" t="s">
        <v>191</v>
      </c>
      <c r="B771" s="83">
        <v>13</v>
      </c>
      <c r="C771" s="84">
        <v>937.62422500000002</v>
      </c>
      <c r="D771" s="84">
        <v>926.63787075000005</v>
      </c>
      <c r="E771" s="84">
        <v>149.62393365</v>
      </c>
      <c r="F771" s="84">
        <v>149.62393365</v>
      </c>
    </row>
    <row r="772" spans="1:6" ht="12.75" customHeight="1" x14ac:dyDescent="0.2">
      <c r="A772" s="83" t="s">
        <v>191</v>
      </c>
      <c r="B772" s="83">
        <v>14</v>
      </c>
      <c r="C772" s="84">
        <v>973.06916192999995</v>
      </c>
      <c r="D772" s="84">
        <v>959.68399552000005</v>
      </c>
      <c r="E772" s="84">
        <v>154.95988131999999</v>
      </c>
      <c r="F772" s="84">
        <v>154.95988131999999</v>
      </c>
    </row>
    <row r="773" spans="1:6" ht="12.75" customHeight="1" x14ac:dyDescent="0.2">
      <c r="A773" s="83" t="s">
        <v>191</v>
      </c>
      <c r="B773" s="83">
        <v>15</v>
      </c>
      <c r="C773" s="84">
        <v>1019.51160868</v>
      </c>
      <c r="D773" s="84">
        <v>1007.75060454</v>
      </c>
      <c r="E773" s="84">
        <v>162.72118198000001</v>
      </c>
      <c r="F773" s="84">
        <v>162.72118198000001</v>
      </c>
    </row>
    <row r="774" spans="1:6" ht="12.75" customHeight="1" x14ac:dyDescent="0.2">
      <c r="A774" s="83" t="s">
        <v>191</v>
      </c>
      <c r="B774" s="83">
        <v>16</v>
      </c>
      <c r="C774" s="84">
        <v>1047.0962928599999</v>
      </c>
      <c r="D774" s="84">
        <v>1033.05143499</v>
      </c>
      <c r="E774" s="84">
        <v>166.80649933000001</v>
      </c>
      <c r="F774" s="84">
        <v>166.80649933000001</v>
      </c>
    </row>
    <row r="775" spans="1:6" ht="12.75" customHeight="1" x14ac:dyDescent="0.2">
      <c r="A775" s="83" t="s">
        <v>191</v>
      </c>
      <c r="B775" s="83">
        <v>17</v>
      </c>
      <c r="C775" s="84">
        <v>1037.74062841</v>
      </c>
      <c r="D775" s="84">
        <v>1024.15664277</v>
      </c>
      <c r="E775" s="84">
        <v>165.37025994999999</v>
      </c>
      <c r="F775" s="84">
        <v>165.37025994999999</v>
      </c>
    </row>
    <row r="776" spans="1:6" ht="12.75" customHeight="1" x14ac:dyDescent="0.2">
      <c r="A776" s="83" t="s">
        <v>191</v>
      </c>
      <c r="B776" s="83">
        <v>18</v>
      </c>
      <c r="C776" s="84">
        <v>1009.50743734</v>
      </c>
      <c r="D776" s="84">
        <v>996.74839985999995</v>
      </c>
      <c r="E776" s="84">
        <v>160.94465934999999</v>
      </c>
      <c r="F776" s="84">
        <v>160.94465934999999</v>
      </c>
    </row>
    <row r="777" spans="1:6" ht="12.75" customHeight="1" x14ac:dyDescent="0.2">
      <c r="A777" s="83" t="s">
        <v>191</v>
      </c>
      <c r="B777" s="83">
        <v>19</v>
      </c>
      <c r="C777" s="84">
        <v>939.78103408000004</v>
      </c>
      <c r="D777" s="84">
        <v>927.81739804999995</v>
      </c>
      <c r="E777" s="84">
        <v>149.81439157</v>
      </c>
      <c r="F777" s="84">
        <v>149.81439157</v>
      </c>
    </row>
    <row r="778" spans="1:6" ht="12.75" customHeight="1" x14ac:dyDescent="0.2">
      <c r="A778" s="83" t="s">
        <v>191</v>
      </c>
      <c r="B778" s="83">
        <v>20</v>
      </c>
      <c r="C778" s="84">
        <v>899.62747053999999</v>
      </c>
      <c r="D778" s="84">
        <v>889.60702643000002</v>
      </c>
      <c r="E778" s="84">
        <v>143.64457454000001</v>
      </c>
      <c r="F778" s="84">
        <v>143.64457454000001</v>
      </c>
    </row>
    <row r="779" spans="1:6" ht="12.75" customHeight="1" x14ac:dyDescent="0.2">
      <c r="A779" s="83" t="s">
        <v>191</v>
      </c>
      <c r="B779" s="83">
        <v>21</v>
      </c>
      <c r="C779" s="84">
        <v>919.4050479</v>
      </c>
      <c r="D779" s="84">
        <v>908.50782880999998</v>
      </c>
      <c r="E779" s="84">
        <v>146.69648132</v>
      </c>
      <c r="F779" s="84">
        <v>146.69648132</v>
      </c>
    </row>
    <row r="780" spans="1:6" ht="12.75" customHeight="1" x14ac:dyDescent="0.2">
      <c r="A780" s="83" t="s">
        <v>191</v>
      </c>
      <c r="B780" s="83">
        <v>22</v>
      </c>
      <c r="C780" s="84">
        <v>916.56223199999999</v>
      </c>
      <c r="D780" s="84">
        <v>906.75029388999997</v>
      </c>
      <c r="E780" s="84">
        <v>146.41269270000001</v>
      </c>
      <c r="F780" s="84">
        <v>146.41269270000001</v>
      </c>
    </row>
    <row r="781" spans="1:6" ht="12.75" customHeight="1" x14ac:dyDescent="0.2">
      <c r="A781" s="83" t="s">
        <v>191</v>
      </c>
      <c r="B781" s="83">
        <v>23</v>
      </c>
      <c r="C781" s="84">
        <v>948.96234091999997</v>
      </c>
      <c r="D781" s="84">
        <v>938.63459024999997</v>
      </c>
      <c r="E781" s="84">
        <v>151.56104027999999</v>
      </c>
      <c r="F781" s="84">
        <v>151.56104027999999</v>
      </c>
    </row>
    <row r="782" spans="1:6" ht="12.75" customHeight="1" x14ac:dyDescent="0.2">
      <c r="A782" s="83" t="s">
        <v>191</v>
      </c>
      <c r="B782" s="83">
        <v>24</v>
      </c>
      <c r="C782" s="84">
        <v>953.82906924999997</v>
      </c>
      <c r="D782" s="84">
        <v>944.52202598999997</v>
      </c>
      <c r="E782" s="84">
        <v>152.51168272999999</v>
      </c>
      <c r="F782" s="84">
        <v>152.51168272999999</v>
      </c>
    </row>
  </sheetData>
  <sheetProtection algorithmName="SHA-512" hashValue="KFoRVIZttg+xeqLzGvRebS6Atw6gn+yp6k+HzWP3F4sy75LJs8IUIIVBOmIdUKLFrEroYFbgILdIX5Jd+NdqTg==" saltValue="Zcz1JbirMGpzgqjIYkl0hg=="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36" r:id="rId12"/>
      </mc:Fallback>
    </mc:AlternateContent>
    <mc:AlternateContent xmlns:mc="http://schemas.openxmlformats.org/markup-compatibility/2006">
      <mc:Choice Requires="x14">
        <oleObject progId="Equation.3" shapeId="133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37" r:id="rId14"/>
      </mc:Fallback>
    </mc:AlternateContent>
    <mc:AlternateContent xmlns:mc="http://schemas.openxmlformats.org/markup-compatibility/2006">
      <mc:Choice Requires="x14">
        <oleObject progId="Equation.3" shapeId="133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38" r:id="rId16"/>
      </mc:Fallback>
    </mc:AlternateContent>
    <mc:AlternateContent xmlns:mc="http://schemas.openxmlformats.org/markup-compatibility/2006">
      <mc:Choice Requires="x14">
        <oleObject progId="Equation.3" shapeId="133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39" r:id="rId18"/>
      </mc:Fallback>
    </mc:AlternateContent>
    <mc:AlternateContent xmlns:mc="http://schemas.openxmlformats.org/markup-compatibility/2006">
      <mc:Choice Requires="x14">
        <oleObject progId="Equation.3" shapeId="134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40" r:id="rId20"/>
      </mc:Fallback>
    </mc:AlternateContent>
    <mc:AlternateContent xmlns:mc="http://schemas.openxmlformats.org/markup-compatibility/2006">
      <mc:Choice Requires="x14">
        <oleObject progId="Equation.3" shapeId="134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22"/>
      </mc:Fallback>
    </mc:AlternateContent>
    <mc:AlternateContent xmlns:mc="http://schemas.openxmlformats.org/markup-compatibility/2006">
      <mc:Choice Requires="x14">
        <oleObject progId="Equation.3" shapeId="134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4"/>
      </mc:Fallback>
    </mc:AlternateContent>
    <mc:AlternateContent xmlns:mc="http://schemas.openxmlformats.org/markup-compatibility/2006">
      <mc:Choice Requires="x14">
        <oleObject progId="Equation.3" shapeId="134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6"/>
      </mc:Fallback>
    </mc:AlternateContent>
    <mc:AlternateContent xmlns:mc="http://schemas.openxmlformats.org/markup-compatibility/2006">
      <mc:Choice Requires="x14">
        <oleObject progId="Equation.3" shapeId="134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8"/>
      </mc:Fallback>
    </mc:AlternateContent>
    <mc:AlternateContent xmlns:mc="http://schemas.openxmlformats.org/markup-compatibility/2006">
      <mc:Choice Requires="x14">
        <oleObject progId="Equation.3" shapeId="134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45" r:id="rId30"/>
      </mc:Fallback>
    </mc:AlternateContent>
    <mc:AlternateContent xmlns:mc="http://schemas.openxmlformats.org/markup-compatibility/2006">
      <mc:Choice Requires="x14">
        <oleObject progId="Equation.3" shapeId="134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32"/>
      </mc:Fallback>
    </mc:AlternateContent>
    <mc:AlternateContent xmlns:mc="http://schemas.openxmlformats.org/markup-compatibility/2006">
      <mc:Choice Requires="x14">
        <oleObject progId="Equation.3" shapeId="134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34"/>
      </mc:Fallback>
    </mc:AlternateContent>
    <mc:AlternateContent xmlns:mc="http://schemas.openxmlformats.org/markup-compatibility/2006">
      <mc:Choice Requires="x14">
        <oleObject progId="Equation.3" shapeId="134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48" r:id="rId36"/>
      </mc:Fallback>
    </mc:AlternateContent>
    <mc:AlternateContent xmlns:mc="http://schemas.openxmlformats.org/markup-compatibility/2006">
      <mc:Choice Requires="x14">
        <oleObject progId="Equation.3" shapeId="134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49" r:id="rId38"/>
      </mc:Fallback>
    </mc:AlternateContent>
    <mc:AlternateContent xmlns:mc="http://schemas.openxmlformats.org/markup-compatibility/2006">
      <mc:Choice Requires="x14">
        <oleObject progId="Equation.3" shapeId="135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50" r:id="rId40"/>
      </mc:Fallback>
    </mc:AlternateContent>
    <mc:AlternateContent xmlns:mc="http://schemas.openxmlformats.org/markup-compatibility/2006">
      <mc:Choice Requires="x14">
        <oleObject progId="Equation.3" shapeId="135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5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2021-04-20T14:28:00Z</dcterms:modified>
</cp:coreProperties>
</file>